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4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5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2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ja\Hackathon\Reports\"/>
    </mc:Choice>
  </mc:AlternateContent>
  <xr:revisionPtr revIDLastSave="0" documentId="8_{9A0B4955-482D-4ADB-B315-7ADCF4B98188}" xr6:coauthVersionLast="46" xr6:coauthVersionMax="46" xr10:uidLastSave="{00000000-0000-0000-0000-000000000000}"/>
  <bookViews>
    <workbookView xWindow="-108" yWindow="-108" windowWidth="23256" windowHeight="12720" xr2:uid="{D7EE2BC2-EDAC-4636-A8FE-BBEE57E3BBB8}"/>
  </bookViews>
  <sheets>
    <sheet name="Global Sales" sheetId="13" r:id="rId1"/>
    <sheet name="Cost - PCS" sheetId="19" r:id="rId2"/>
    <sheet name="4W Car Sales" sheetId="9" r:id="rId3"/>
    <sheet name="3W Car Sales" sheetId="6" r:id="rId4"/>
    <sheet name="2W Car Sales" sheetId="5" r:id="rId5"/>
    <sheet name="EV Sales by State" sheetId="7" r:id="rId6"/>
    <sheet name="4W Yearly EV Sales by State" sheetId="18" r:id="rId7"/>
    <sheet name="3W Yearly EV Sales by State" sheetId="17" r:id="rId8"/>
    <sheet name="2W Yearly EV Sales by State" sheetId="15" r:id="rId9"/>
    <sheet name="Yearly EV Sales by State" sheetId="11" r:id="rId10"/>
    <sheet name="Yearly EV Sales by State v2" sheetId="14" r:id="rId11"/>
    <sheet name="Total EV Sales-State-Category" sheetId="8" r:id="rId12"/>
    <sheet name="Monthly Car Sales" sheetId="1" r:id="rId13"/>
    <sheet name="Monthly EV Sales by  Category" sheetId="10" r:id="rId14"/>
    <sheet name="Quarterly EV Sales by  Category" sheetId="3" r:id="rId15"/>
  </sheets>
  <definedNames>
    <definedName name="_xlnm._FilterDatabase" localSheetId="11" hidden="1">'Total EV Sales-State-Category'!$A$1:$H$1</definedName>
    <definedName name="_xlnm._FilterDatabase" localSheetId="10" hidden="1">'Yearly EV Sales by State v2'!$A$1:$H$1</definedName>
    <definedName name="_xlchart.v5.0" hidden="1">'4W Yearly EV Sales by State'!$A$1</definedName>
    <definedName name="_xlchart.v5.1" hidden="1">'4W Yearly EV Sales by State'!$A$1:$A$27</definedName>
    <definedName name="_xlchart.v5.10" hidden="1">'4W Yearly EV Sales by State'!$A$1:$A$29</definedName>
    <definedName name="_xlchart.v5.11" hidden="1">'4W Yearly EV Sales by State'!$A$2:$A$29</definedName>
    <definedName name="_xlchart.v5.12" hidden="1">'4W Yearly EV Sales by State'!$F$1</definedName>
    <definedName name="_xlchart.v5.13" hidden="1">'4W Yearly EV Sales by State'!$F$1:$F$27</definedName>
    <definedName name="_xlchart.v5.14" hidden="1">'4W Yearly EV Sales by State'!$F$1:$F$29</definedName>
    <definedName name="_xlchart.v5.15" hidden="1">'4W Yearly EV Sales by State'!$F$2:$F$29</definedName>
    <definedName name="_xlchart.v5.16" hidden="1">'2W Yearly EV Sales by State'!$A$1:$A$31</definedName>
    <definedName name="_xlchart.v5.17" hidden="1">'2W Yearly EV Sales by State'!$F$1</definedName>
    <definedName name="_xlchart.v5.18" hidden="1">'2W Yearly EV Sales by State'!$F$1:$F$31</definedName>
    <definedName name="_xlchart.v5.19" hidden="1">'3W Yearly EV Sales by State'!$A$1:$A$27</definedName>
    <definedName name="_xlchart.v5.2" hidden="1">'4W Yearly EV Sales by State'!$A$1:$A$29</definedName>
    <definedName name="_xlchart.v5.20" hidden="1">'3W Yearly EV Sales by State'!$F$1</definedName>
    <definedName name="_xlchart.v5.21" hidden="1">'3W Yearly EV Sales by State'!$F$1:$F$27</definedName>
    <definedName name="_xlchart.v5.22" hidden="1">'2W Yearly EV Sales by State'!$A$1:$A$31</definedName>
    <definedName name="_xlchart.v5.23" hidden="1">'2W Yearly EV Sales by State'!$F$1</definedName>
    <definedName name="_xlchart.v5.24" hidden="1">'2W Yearly EV Sales by State'!$F$1:$F$31</definedName>
    <definedName name="_xlchart.v5.25" hidden="1">'Yearly EV Sales by State'!$A$1:$A$31</definedName>
    <definedName name="_xlchart.v5.26" hidden="1">'Yearly EV Sales by State'!$F$1:$F$31</definedName>
    <definedName name="_xlchart.v5.27" hidden="1">'2W Yearly EV Sales by State'!$A$1:$A$31</definedName>
    <definedName name="_xlchart.v5.28" hidden="1">'2W Yearly EV Sales by State'!$F$1</definedName>
    <definedName name="_xlchart.v5.29" hidden="1">'2W Yearly EV Sales by State'!$F$1:$F$31</definedName>
    <definedName name="_xlchart.v5.3" hidden="1">'4W Yearly EV Sales by State'!$A$2:$A$29</definedName>
    <definedName name="_xlchart.v5.30" hidden="1">'Yearly EV Sales by State'!$A$1:$A$31</definedName>
    <definedName name="_xlchart.v5.31" hidden="1">'Yearly EV Sales by State'!$F$1:$F$31</definedName>
    <definedName name="_xlchart.v5.32" hidden="1">'Yearly EV Sales by State'!$A$1</definedName>
    <definedName name="_xlchart.v5.33" hidden="1">'Yearly EV Sales by State'!$A$2:$A$31</definedName>
    <definedName name="_xlchart.v5.34" hidden="1">'Yearly EV Sales by State'!$G$1</definedName>
    <definedName name="_xlchart.v5.35" hidden="1">'Yearly EV Sales by State'!$G$2:$G$31</definedName>
    <definedName name="_xlchart.v5.36" hidden="1">'Yearly EV Sales by State'!$A$1</definedName>
    <definedName name="_xlchart.v5.37" hidden="1">'Yearly EV Sales by State'!$A$1:$A$31</definedName>
    <definedName name="_xlchart.v5.38" hidden="1">'Yearly EV Sales by State'!$A$2</definedName>
    <definedName name="_xlchart.v5.39" hidden="1">'Yearly EV Sales by State'!$A$2:$A$31</definedName>
    <definedName name="_xlchart.v5.4" hidden="1">'4W Yearly EV Sales by State'!$F$1</definedName>
    <definedName name="_xlchart.v5.40" hidden="1">'Yearly EV Sales by State'!$F$1:$F$31</definedName>
    <definedName name="_xlchart.v5.5" hidden="1">'4W Yearly EV Sales by State'!$F$1:$F$27</definedName>
    <definedName name="_xlchart.v5.6" hidden="1">'4W Yearly EV Sales by State'!$F$1:$F$29</definedName>
    <definedName name="_xlchart.v5.7" hidden="1">'4W Yearly EV Sales by State'!$F$2:$F$29</definedName>
    <definedName name="_xlchart.v5.8" hidden="1">'4W Yearly EV Sales by State'!$A$1</definedName>
    <definedName name="_xlchart.v5.9" hidden="1">'4W Yearly EV Sales by State'!$A$1:$A$27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8" l="1"/>
  <c r="I23" i="8"/>
  <c r="I22" i="8"/>
  <c r="I21" i="8"/>
  <c r="I20" i="8"/>
  <c r="I19" i="8"/>
  <c r="I18" i="8"/>
  <c r="I17" i="8"/>
  <c r="I16" i="8"/>
  <c r="I15" i="8"/>
  <c r="H25" i="7"/>
  <c r="H24" i="7"/>
  <c r="H23" i="7"/>
  <c r="H22" i="7"/>
  <c r="H21" i="7"/>
  <c r="H20" i="7"/>
  <c r="H19" i="7"/>
  <c r="H18" i="7"/>
  <c r="H17" i="7"/>
  <c r="H16" i="7"/>
  <c r="H26" i="7"/>
  <c r="H27" i="7"/>
  <c r="H28" i="7"/>
  <c r="H29" i="7"/>
  <c r="H30" i="7"/>
  <c r="H31" i="7"/>
  <c r="H32" i="7"/>
  <c r="H33" i="7"/>
  <c r="H34" i="7"/>
  <c r="B20" i="19"/>
  <c r="K76" i="5"/>
  <c r="K76" i="6"/>
  <c r="L76" i="6"/>
  <c r="M76" i="6" s="1"/>
  <c r="M76" i="9"/>
  <c r="L76" i="9"/>
  <c r="K76" i="9"/>
  <c r="J76" i="9"/>
  <c r="N33" i="18"/>
  <c r="M33" i="18"/>
  <c r="L33" i="18"/>
  <c r="K33" i="18"/>
  <c r="J33" i="18"/>
  <c r="N32" i="18"/>
  <c r="M32" i="18"/>
  <c r="L32" i="18"/>
  <c r="K32" i="18"/>
  <c r="J32" i="18"/>
  <c r="N31" i="18"/>
  <c r="M31" i="18"/>
  <c r="L31" i="18"/>
  <c r="K31" i="18"/>
  <c r="J31" i="18"/>
  <c r="N30" i="18"/>
  <c r="M30" i="18"/>
  <c r="L30" i="18"/>
  <c r="K30" i="18"/>
  <c r="J30" i="18"/>
  <c r="N29" i="18"/>
  <c r="M29" i="18"/>
  <c r="L29" i="18"/>
  <c r="K29" i="18"/>
  <c r="J29" i="18"/>
  <c r="N28" i="18"/>
  <c r="M28" i="18"/>
  <c r="L28" i="18"/>
  <c r="K28" i="18"/>
  <c r="J28" i="18"/>
  <c r="F30" i="18"/>
  <c r="E30" i="18"/>
  <c r="D30" i="18"/>
  <c r="C30" i="18"/>
  <c r="B30" i="18"/>
  <c r="N27" i="18"/>
  <c r="M27" i="18"/>
  <c r="L27" i="18"/>
  <c r="K27" i="18"/>
  <c r="J27" i="18"/>
  <c r="G27" i="18"/>
  <c r="N26" i="18"/>
  <c r="M26" i="18"/>
  <c r="L26" i="18"/>
  <c r="K26" i="18"/>
  <c r="J26" i="18"/>
  <c r="G26" i="18"/>
  <c r="N25" i="18"/>
  <c r="M25" i="18"/>
  <c r="L25" i="18"/>
  <c r="K25" i="18"/>
  <c r="J25" i="18"/>
  <c r="G25" i="18"/>
  <c r="N24" i="18"/>
  <c r="M24" i="18"/>
  <c r="L24" i="18"/>
  <c r="K24" i="18"/>
  <c r="J24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N33" i="17"/>
  <c r="M33" i="17"/>
  <c r="L33" i="17"/>
  <c r="K33" i="17"/>
  <c r="J33" i="17"/>
  <c r="N32" i="17"/>
  <c r="M32" i="17"/>
  <c r="L32" i="17"/>
  <c r="K32" i="17"/>
  <c r="J32" i="17"/>
  <c r="F28" i="17"/>
  <c r="E28" i="17"/>
  <c r="D28" i="17"/>
  <c r="C28" i="17"/>
  <c r="B28" i="17"/>
  <c r="N31" i="17"/>
  <c r="M31" i="17"/>
  <c r="L31" i="17"/>
  <c r="K31" i="17"/>
  <c r="J31" i="17"/>
  <c r="N30" i="17"/>
  <c r="M30" i="17"/>
  <c r="L30" i="17"/>
  <c r="K30" i="17"/>
  <c r="J30" i="17"/>
  <c r="N29" i="17"/>
  <c r="M29" i="17"/>
  <c r="L29" i="17"/>
  <c r="K29" i="17"/>
  <c r="J29" i="17"/>
  <c r="N28" i="17"/>
  <c r="M28" i="17"/>
  <c r="L28" i="17"/>
  <c r="K28" i="17"/>
  <c r="J28" i="17"/>
  <c r="N27" i="17"/>
  <c r="M27" i="17"/>
  <c r="L27" i="17"/>
  <c r="K27" i="17"/>
  <c r="J27" i="17"/>
  <c r="G27" i="17"/>
  <c r="N26" i="17"/>
  <c r="M26" i="17"/>
  <c r="L26" i="17"/>
  <c r="K26" i="17"/>
  <c r="J26" i="17"/>
  <c r="G26" i="17"/>
  <c r="N25" i="17"/>
  <c r="M25" i="17"/>
  <c r="L25" i="17"/>
  <c r="K25" i="17"/>
  <c r="J25" i="17"/>
  <c r="G25" i="17"/>
  <c r="N24" i="17"/>
  <c r="M24" i="17"/>
  <c r="L24" i="17"/>
  <c r="K24" i="17"/>
  <c r="J24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N35" i="15"/>
  <c r="M35" i="15"/>
  <c r="L35" i="15"/>
  <c r="K35" i="15"/>
  <c r="J35" i="15"/>
  <c r="N34" i="15"/>
  <c r="M34" i="15"/>
  <c r="L34" i="15"/>
  <c r="K34" i="15"/>
  <c r="J34" i="15"/>
  <c r="K24" i="15"/>
  <c r="L24" i="15"/>
  <c r="M24" i="15"/>
  <c r="N24" i="15"/>
  <c r="K25" i="15"/>
  <c r="L25" i="15"/>
  <c r="M25" i="15"/>
  <c r="N25" i="15"/>
  <c r="K26" i="15"/>
  <c r="L26" i="15"/>
  <c r="M26" i="15"/>
  <c r="N26" i="15"/>
  <c r="K27" i="15"/>
  <c r="L27" i="15"/>
  <c r="M27" i="15"/>
  <c r="N27" i="15"/>
  <c r="K28" i="15"/>
  <c r="L28" i="15"/>
  <c r="M28" i="15"/>
  <c r="N28" i="15"/>
  <c r="K29" i="15"/>
  <c r="L29" i="15"/>
  <c r="M29" i="15"/>
  <c r="N29" i="15"/>
  <c r="K30" i="15"/>
  <c r="L30" i="15"/>
  <c r="M30" i="15"/>
  <c r="N30" i="15"/>
  <c r="K31" i="15"/>
  <c r="L31" i="15"/>
  <c r="M31" i="15"/>
  <c r="N31" i="15"/>
  <c r="K32" i="15"/>
  <c r="L32" i="15"/>
  <c r="M32" i="15"/>
  <c r="N32" i="15"/>
  <c r="K33" i="15"/>
  <c r="L33" i="15"/>
  <c r="M33" i="15"/>
  <c r="N33" i="15"/>
  <c r="J25" i="15"/>
  <c r="J26" i="15"/>
  <c r="J27" i="15"/>
  <c r="J28" i="15"/>
  <c r="J29" i="15"/>
  <c r="J30" i="15"/>
  <c r="J31" i="15"/>
  <c r="J32" i="15"/>
  <c r="J33" i="15"/>
  <c r="J24" i="15"/>
  <c r="G32" i="15"/>
  <c r="F32" i="15"/>
  <c r="E32" i="15"/>
  <c r="D32" i="15"/>
  <c r="C32" i="15"/>
  <c r="B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2" i="10"/>
  <c r="K4" i="10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3" i="10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3" i="10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3" i="10"/>
  <c r="K2" i="10"/>
  <c r="J2" i="10"/>
  <c r="I2" i="10"/>
  <c r="F19" i="14"/>
  <c r="F20" i="14"/>
  <c r="E17" i="14"/>
  <c r="E25" i="14"/>
  <c r="D20" i="14"/>
  <c r="C20" i="14"/>
  <c r="C21" i="14"/>
  <c r="B18" i="14"/>
  <c r="B19" i="14"/>
  <c r="B20" i="14"/>
  <c r="B26" i="14"/>
  <c r="F16" i="14"/>
  <c r="E16" i="14"/>
  <c r="D16" i="14"/>
  <c r="C16" i="14"/>
  <c r="B16" i="14"/>
  <c r="G12" i="14"/>
  <c r="E26" i="14" s="1"/>
  <c r="G11" i="14"/>
  <c r="D25" i="14" s="1"/>
  <c r="G10" i="14"/>
  <c r="D24" i="14" s="1"/>
  <c r="G9" i="14"/>
  <c r="D23" i="14" s="1"/>
  <c r="G8" i="14"/>
  <c r="C22" i="14" s="1"/>
  <c r="G7" i="14"/>
  <c r="F21" i="14" s="1"/>
  <c r="G6" i="14"/>
  <c r="E20" i="14" s="1"/>
  <c r="G5" i="14"/>
  <c r="E19" i="14" s="1"/>
  <c r="G4" i="14"/>
  <c r="E18" i="14" s="1"/>
  <c r="G3" i="14"/>
  <c r="D17" i="14" s="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31" i="11"/>
  <c r="G30" i="11"/>
  <c r="G29" i="11"/>
  <c r="G28" i="11"/>
  <c r="G27" i="11"/>
  <c r="G26" i="11"/>
  <c r="G25" i="11"/>
  <c r="G24" i="11"/>
  <c r="G23" i="11"/>
  <c r="G22" i="11"/>
  <c r="P3" i="10"/>
  <c r="O3" i="10"/>
  <c r="P2" i="10"/>
  <c r="O2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2" i="9"/>
  <c r="E3" i="9" s="1"/>
  <c r="E4" i="9" s="1"/>
  <c r="C2" i="9"/>
  <c r="C3" i="9" s="1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25" i="8"/>
  <c r="I3" i="8"/>
  <c r="I4" i="8"/>
  <c r="I5" i="8"/>
  <c r="I6" i="8"/>
  <c r="I7" i="8"/>
  <c r="I8" i="8"/>
  <c r="I9" i="8"/>
  <c r="I10" i="8"/>
  <c r="I11" i="8"/>
  <c r="I12" i="8"/>
  <c r="H2" i="8"/>
  <c r="G2" i="8"/>
  <c r="F2" i="8"/>
  <c r="E2" i="8"/>
  <c r="D2" i="8"/>
  <c r="C2" i="8"/>
  <c r="B2" i="8"/>
  <c r="J3" i="7"/>
  <c r="J4" i="7"/>
  <c r="J5" i="7"/>
  <c r="J6" i="7"/>
  <c r="J7" i="7"/>
  <c r="J8" i="7"/>
  <c r="J9" i="7"/>
  <c r="J10" i="7"/>
  <c r="J11" i="7"/>
  <c r="J12" i="7"/>
  <c r="G2" i="7"/>
  <c r="F2" i="7"/>
  <c r="E2" i="7"/>
  <c r="D2" i="7"/>
  <c r="D13" i="7" s="1"/>
  <c r="C2" i="7"/>
  <c r="H44" i="7"/>
  <c r="H8" i="7"/>
  <c r="I8" i="7" s="1"/>
  <c r="H10" i="7"/>
  <c r="I10" i="7" s="1"/>
  <c r="H11" i="7"/>
  <c r="I11" i="7" s="1"/>
  <c r="H37" i="7"/>
  <c r="H38" i="7"/>
  <c r="H36" i="7"/>
  <c r="H7" i="7"/>
  <c r="I7" i="7" s="1"/>
  <c r="H5" i="7"/>
  <c r="I5" i="7" s="1"/>
  <c r="H35" i="7"/>
  <c r="H43" i="7"/>
  <c r="H45" i="7"/>
  <c r="H42" i="7"/>
  <c r="H39" i="7"/>
  <c r="H6" i="7"/>
  <c r="I6" i="7" s="1"/>
  <c r="H3" i="7"/>
  <c r="I3" i="7" s="1"/>
  <c r="H41" i="7"/>
  <c r="H12" i="7"/>
  <c r="I12" i="7" s="1"/>
  <c r="H4" i="7"/>
  <c r="I4" i="7" s="1"/>
  <c r="H9" i="7"/>
  <c r="I9" i="7" s="1"/>
  <c r="H40" i="7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E2" i="6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2" i="5"/>
  <c r="E3" i="5" s="1"/>
  <c r="E4" i="5" s="1"/>
  <c r="C2" i="5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F76" i="1" s="1"/>
  <c r="I2" i="8" l="1"/>
  <c r="J2" i="7"/>
  <c r="J13" i="7" s="1"/>
  <c r="H2" i="7"/>
  <c r="L76" i="5"/>
  <c r="M76" i="5" s="1"/>
  <c r="N34" i="18"/>
  <c r="N35" i="18" s="1"/>
  <c r="M34" i="18"/>
  <c r="M35" i="18" s="1"/>
  <c r="G30" i="18"/>
  <c r="K34" i="18"/>
  <c r="J34" i="18"/>
  <c r="J35" i="18" s="1"/>
  <c r="K35" i="18"/>
  <c r="L34" i="18"/>
  <c r="L35" i="18" s="1"/>
  <c r="J34" i="17"/>
  <c r="J35" i="17" s="1"/>
  <c r="K34" i="17"/>
  <c r="K35" i="17" s="1"/>
  <c r="L34" i="17"/>
  <c r="L35" i="17" s="1"/>
  <c r="M34" i="17"/>
  <c r="M35" i="17" s="1"/>
  <c r="G28" i="17"/>
  <c r="N34" i="17"/>
  <c r="N35" i="17"/>
  <c r="D22" i="14"/>
  <c r="E24" i="14"/>
  <c r="F26" i="14"/>
  <c r="F18" i="14"/>
  <c r="B25" i="14"/>
  <c r="B17" i="14"/>
  <c r="C19" i="14"/>
  <c r="D21" i="14"/>
  <c r="E23" i="14"/>
  <c r="F25" i="14"/>
  <c r="F17" i="14"/>
  <c r="B24" i="14"/>
  <c r="F24" i="14"/>
  <c r="B23" i="14"/>
  <c r="C25" i="14"/>
  <c r="C17" i="14"/>
  <c r="D19" i="14"/>
  <c r="E21" i="14"/>
  <c r="F23" i="14"/>
  <c r="C26" i="14"/>
  <c r="E22" i="14"/>
  <c r="B22" i="14"/>
  <c r="C24" i="14"/>
  <c r="D26" i="14"/>
  <c r="D18" i="14"/>
  <c r="F22" i="14"/>
  <c r="C18" i="14"/>
  <c r="B21" i="14"/>
  <c r="C23" i="14"/>
  <c r="Q3" i="10"/>
  <c r="Q2" i="10"/>
  <c r="F2" i="9"/>
  <c r="F4" i="9"/>
  <c r="E5" i="9"/>
  <c r="F3" i="9"/>
  <c r="F2" i="6"/>
  <c r="E3" i="6"/>
  <c r="F2" i="5"/>
  <c r="F4" i="5"/>
  <c r="E5" i="5"/>
  <c r="F3" i="5"/>
  <c r="F5" i="1"/>
  <c r="F61" i="1"/>
  <c r="F49" i="1"/>
  <c r="F38" i="1"/>
  <c r="F27" i="1"/>
  <c r="F18" i="1"/>
  <c r="F4" i="1"/>
  <c r="F64" i="1"/>
  <c r="F2" i="1"/>
  <c r="F60" i="1"/>
  <c r="F48" i="1"/>
  <c r="F37" i="1"/>
  <c r="F26" i="1"/>
  <c r="F17" i="1"/>
  <c r="F3" i="1"/>
  <c r="F19" i="1"/>
  <c r="F75" i="1"/>
  <c r="F59" i="1"/>
  <c r="F46" i="1"/>
  <c r="F36" i="1"/>
  <c r="F25" i="1"/>
  <c r="F16" i="1"/>
  <c r="F51" i="1"/>
  <c r="F72" i="1"/>
  <c r="F57" i="1"/>
  <c r="F45" i="1"/>
  <c r="F35" i="1"/>
  <c r="F24" i="1"/>
  <c r="F14" i="1"/>
  <c r="F68" i="1"/>
  <c r="F56" i="1"/>
  <c r="F44" i="1"/>
  <c r="F33" i="1"/>
  <c r="F22" i="1"/>
  <c r="F13" i="1"/>
  <c r="F29" i="1"/>
  <c r="F67" i="1"/>
  <c r="F53" i="1"/>
  <c r="F43" i="1"/>
  <c r="F32" i="1"/>
  <c r="F21" i="1"/>
  <c r="F12" i="1"/>
  <c r="F40" i="1"/>
  <c r="F65" i="1"/>
  <c r="F52" i="1"/>
  <c r="F41" i="1"/>
  <c r="F30" i="1"/>
  <c r="F20" i="1"/>
  <c r="F11" i="1"/>
  <c r="F69" i="1"/>
  <c r="F28" i="1"/>
  <c r="F74" i="1"/>
  <c r="F66" i="1"/>
  <c r="F58" i="1"/>
  <c r="F50" i="1"/>
  <c r="F42" i="1"/>
  <c r="F34" i="1"/>
  <c r="F10" i="1"/>
  <c r="F73" i="1"/>
  <c r="F9" i="1"/>
  <c r="F8" i="1"/>
  <c r="F71" i="1"/>
  <c r="F63" i="1"/>
  <c r="F55" i="1"/>
  <c r="F47" i="1"/>
  <c r="F39" i="1"/>
  <c r="F31" i="1"/>
  <c r="F23" i="1"/>
  <c r="F15" i="1"/>
  <c r="F7" i="1"/>
  <c r="F70" i="1"/>
  <c r="F62" i="1"/>
  <c r="F54" i="1"/>
  <c r="F6" i="1"/>
  <c r="H13" i="7" l="1"/>
  <c r="I2" i="7"/>
  <c r="E6" i="9"/>
  <c r="F5" i="9"/>
  <c r="E4" i="6"/>
  <c r="F3" i="6"/>
  <c r="E6" i="5"/>
  <c r="F5" i="5"/>
  <c r="F6" i="9" l="1"/>
  <c r="E7" i="9"/>
  <c r="F4" i="6"/>
  <c r="E5" i="6"/>
  <c r="F6" i="5"/>
  <c r="E7" i="5"/>
  <c r="E8" i="9" l="1"/>
  <c r="F7" i="9"/>
  <c r="F5" i="6"/>
  <c r="E6" i="6"/>
  <c r="E8" i="5"/>
  <c r="F7" i="5"/>
  <c r="E9" i="9" l="1"/>
  <c r="F8" i="9"/>
  <c r="F6" i="6"/>
  <c r="E7" i="6"/>
  <c r="F8" i="5"/>
  <c r="E9" i="5"/>
  <c r="E10" i="9" l="1"/>
  <c r="F9" i="9"/>
  <c r="E8" i="6"/>
  <c r="F7" i="6"/>
  <c r="E10" i="5"/>
  <c r="F9" i="5"/>
  <c r="F10" i="9" l="1"/>
  <c r="E11" i="9"/>
  <c r="F8" i="6"/>
  <c r="E9" i="6"/>
  <c r="E11" i="5"/>
  <c r="F10" i="5"/>
  <c r="E12" i="9" l="1"/>
  <c r="F11" i="9"/>
  <c r="E10" i="6"/>
  <c r="F9" i="6"/>
  <c r="E12" i="5"/>
  <c r="F11" i="5"/>
  <c r="F12" i="9" l="1"/>
  <c r="E13" i="9"/>
  <c r="F10" i="6"/>
  <c r="E11" i="6"/>
  <c r="F12" i="5"/>
  <c r="E13" i="5"/>
  <c r="E14" i="9" l="1"/>
  <c r="F13" i="9"/>
  <c r="F11" i="6"/>
  <c r="E12" i="6"/>
  <c r="E14" i="5"/>
  <c r="F13" i="5"/>
  <c r="E15" i="9" l="1"/>
  <c r="F14" i="9"/>
  <c r="F12" i="6"/>
  <c r="E13" i="6"/>
  <c r="F14" i="5"/>
  <c r="E15" i="5"/>
  <c r="E16" i="9" l="1"/>
  <c r="F15" i="9"/>
  <c r="E14" i="6"/>
  <c r="F13" i="6"/>
  <c r="E16" i="5"/>
  <c r="F15" i="5"/>
  <c r="F16" i="9" l="1"/>
  <c r="E17" i="9"/>
  <c r="F14" i="6"/>
  <c r="E15" i="6"/>
  <c r="F16" i="5"/>
  <c r="E17" i="5"/>
  <c r="E18" i="9" l="1"/>
  <c r="F17" i="9"/>
  <c r="F15" i="6"/>
  <c r="E16" i="6"/>
  <c r="E18" i="5"/>
  <c r="F17" i="5"/>
  <c r="F18" i="9" l="1"/>
  <c r="E19" i="9"/>
  <c r="F16" i="6"/>
  <c r="E17" i="6"/>
  <c r="F18" i="5"/>
  <c r="E19" i="5"/>
  <c r="E20" i="9" l="1"/>
  <c r="F19" i="9"/>
  <c r="E18" i="6"/>
  <c r="F17" i="6"/>
  <c r="E20" i="5"/>
  <c r="F19" i="5"/>
  <c r="E21" i="9" l="1"/>
  <c r="F20" i="9"/>
  <c r="F18" i="6"/>
  <c r="E19" i="6"/>
  <c r="E21" i="5"/>
  <c r="F20" i="5"/>
  <c r="E22" i="9" l="1"/>
  <c r="F21" i="9"/>
  <c r="F19" i="6"/>
  <c r="E20" i="6"/>
  <c r="E22" i="5"/>
  <c r="F21" i="5"/>
  <c r="F22" i="9" l="1"/>
  <c r="E23" i="9"/>
  <c r="F20" i="6"/>
  <c r="E21" i="6"/>
  <c r="F22" i="5"/>
  <c r="E23" i="5"/>
  <c r="E24" i="9" l="1"/>
  <c r="F23" i="9"/>
  <c r="E22" i="6"/>
  <c r="F21" i="6"/>
  <c r="E24" i="5"/>
  <c r="F23" i="5"/>
  <c r="F24" i="9" l="1"/>
  <c r="E25" i="9"/>
  <c r="F22" i="6"/>
  <c r="E23" i="6"/>
  <c r="F24" i="5"/>
  <c r="E25" i="5"/>
  <c r="E26" i="9" l="1"/>
  <c r="F25" i="9"/>
  <c r="E24" i="6"/>
  <c r="F23" i="6"/>
  <c r="E26" i="5"/>
  <c r="F25" i="5"/>
  <c r="F26" i="9" l="1"/>
  <c r="E27" i="9"/>
  <c r="F24" i="6"/>
  <c r="E25" i="6"/>
  <c r="F26" i="5"/>
  <c r="E27" i="5"/>
  <c r="E28" i="9" l="1"/>
  <c r="F27" i="9"/>
  <c r="F25" i="6"/>
  <c r="E26" i="6"/>
  <c r="E28" i="5"/>
  <c r="F27" i="5"/>
  <c r="E29" i="9" l="1"/>
  <c r="F28" i="9"/>
  <c r="F26" i="6"/>
  <c r="E27" i="6"/>
  <c r="F28" i="5"/>
  <c r="E29" i="5"/>
  <c r="E30" i="9" l="1"/>
  <c r="F29" i="9"/>
  <c r="E28" i="6"/>
  <c r="F27" i="6"/>
  <c r="E30" i="5"/>
  <c r="F29" i="5"/>
  <c r="F30" i="9" l="1"/>
  <c r="E31" i="9"/>
  <c r="F28" i="6"/>
  <c r="E29" i="6"/>
  <c r="E31" i="5"/>
  <c r="F30" i="5"/>
  <c r="E32" i="9" l="1"/>
  <c r="F31" i="9"/>
  <c r="F29" i="6"/>
  <c r="E30" i="6"/>
  <c r="E32" i="5"/>
  <c r="F31" i="5"/>
  <c r="F32" i="9" l="1"/>
  <c r="E33" i="9"/>
  <c r="F30" i="6"/>
  <c r="E31" i="6"/>
  <c r="F32" i="5"/>
  <c r="E33" i="5"/>
  <c r="E34" i="9" l="1"/>
  <c r="F33" i="9"/>
  <c r="E32" i="6"/>
  <c r="F31" i="6"/>
  <c r="E34" i="5"/>
  <c r="F33" i="5"/>
  <c r="F34" i="9" l="1"/>
  <c r="E35" i="9"/>
  <c r="F32" i="6"/>
  <c r="E33" i="6"/>
  <c r="F34" i="5"/>
  <c r="E35" i="5"/>
  <c r="E36" i="9" l="1"/>
  <c r="F35" i="9"/>
  <c r="E34" i="6"/>
  <c r="F33" i="6"/>
  <c r="E36" i="5"/>
  <c r="F35" i="5"/>
  <c r="E37" i="9" l="1"/>
  <c r="F36" i="9"/>
  <c r="F34" i="6"/>
  <c r="E35" i="6"/>
  <c r="E37" i="5"/>
  <c r="F36" i="5"/>
  <c r="E38" i="9" l="1"/>
  <c r="F37" i="9"/>
  <c r="F35" i="6"/>
  <c r="E36" i="6"/>
  <c r="E38" i="5"/>
  <c r="F37" i="5"/>
  <c r="F38" i="9" l="1"/>
  <c r="E39" i="9"/>
  <c r="F36" i="6"/>
  <c r="E37" i="6"/>
  <c r="F38" i="5"/>
  <c r="E39" i="5"/>
  <c r="E40" i="9" l="1"/>
  <c r="F39" i="9"/>
  <c r="E38" i="6"/>
  <c r="F37" i="6"/>
  <c r="E40" i="5"/>
  <c r="F39" i="5"/>
  <c r="F40" i="9" l="1"/>
  <c r="E41" i="9"/>
  <c r="F38" i="6"/>
  <c r="E39" i="6"/>
  <c r="F40" i="5"/>
  <c r="E41" i="5"/>
  <c r="E42" i="9" l="1"/>
  <c r="F41" i="9"/>
  <c r="F39" i="6"/>
  <c r="E40" i="6"/>
  <c r="E42" i="5"/>
  <c r="F41" i="5"/>
  <c r="F42" i="9" l="1"/>
  <c r="E43" i="9"/>
  <c r="F40" i="6"/>
  <c r="E41" i="6"/>
  <c r="F42" i="5"/>
  <c r="E43" i="5"/>
  <c r="E44" i="9" l="1"/>
  <c r="F43" i="9"/>
  <c r="E42" i="6"/>
  <c r="F41" i="6"/>
  <c r="E44" i="5"/>
  <c r="F43" i="5"/>
  <c r="F44" i="9" l="1"/>
  <c r="E45" i="9"/>
  <c r="F42" i="6"/>
  <c r="E43" i="6"/>
  <c r="F44" i="5"/>
  <c r="E45" i="5"/>
  <c r="E46" i="9" l="1"/>
  <c r="F45" i="9"/>
  <c r="F43" i="6"/>
  <c r="E44" i="6"/>
  <c r="E46" i="5"/>
  <c r="F45" i="5"/>
  <c r="E47" i="9" l="1"/>
  <c r="F46" i="9"/>
  <c r="F44" i="6"/>
  <c r="E45" i="6"/>
  <c r="E47" i="5"/>
  <c r="F46" i="5"/>
  <c r="E48" i="9" l="1"/>
  <c r="F47" i="9"/>
  <c r="E46" i="6"/>
  <c r="F45" i="6"/>
  <c r="E48" i="5"/>
  <c r="F47" i="5"/>
  <c r="F48" i="9" l="1"/>
  <c r="E49" i="9"/>
  <c r="F46" i="6"/>
  <c r="E47" i="6"/>
  <c r="F48" i="5"/>
  <c r="E49" i="5"/>
  <c r="E50" i="9" l="1"/>
  <c r="F49" i="9"/>
  <c r="E48" i="6"/>
  <c r="F47" i="6"/>
  <c r="E50" i="5"/>
  <c r="F49" i="5"/>
  <c r="F50" i="9" l="1"/>
  <c r="E51" i="9"/>
  <c r="F48" i="6"/>
  <c r="E49" i="6"/>
  <c r="F50" i="5"/>
  <c r="E51" i="5"/>
  <c r="E52" i="9" l="1"/>
  <c r="F51" i="9"/>
  <c r="F49" i="6"/>
  <c r="E50" i="6"/>
  <c r="E52" i="5"/>
  <c r="F51" i="5"/>
  <c r="F52" i="9" l="1"/>
  <c r="E53" i="9"/>
  <c r="F50" i="6"/>
  <c r="E51" i="6"/>
  <c r="F52" i="5"/>
  <c r="E53" i="5"/>
  <c r="E54" i="9" l="1"/>
  <c r="F53" i="9"/>
  <c r="E52" i="6"/>
  <c r="F51" i="6"/>
  <c r="E54" i="5"/>
  <c r="F53" i="5"/>
  <c r="F54" i="9" l="1"/>
  <c r="E55" i="9"/>
  <c r="F52" i="6"/>
  <c r="E53" i="6"/>
  <c r="F54" i="5"/>
  <c r="E55" i="5"/>
  <c r="E56" i="9" l="1"/>
  <c r="F55" i="9"/>
  <c r="F53" i="6"/>
  <c r="E54" i="6"/>
  <c r="E56" i="5"/>
  <c r="F55" i="5"/>
  <c r="F56" i="9" l="1"/>
  <c r="E57" i="9"/>
  <c r="F54" i="6"/>
  <c r="E55" i="6"/>
  <c r="E57" i="5"/>
  <c r="F56" i="5"/>
  <c r="E58" i="9" l="1"/>
  <c r="F57" i="9"/>
  <c r="E56" i="6"/>
  <c r="F55" i="6"/>
  <c r="E58" i="5"/>
  <c r="F57" i="5"/>
  <c r="F58" i="9" l="1"/>
  <c r="E59" i="9"/>
  <c r="F56" i="6"/>
  <c r="E57" i="6"/>
  <c r="F58" i="5"/>
  <c r="E59" i="5"/>
  <c r="E60" i="9" l="1"/>
  <c r="F59" i="9"/>
  <c r="F57" i="6"/>
  <c r="E58" i="6"/>
  <c r="E60" i="5"/>
  <c r="F59" i="5"/>
  <c r="F60" i="9" l="1"/>
  <c r="E61" i="9"/>
  <c r="F58" i="6"/>
  <c r="E59" i="6"/>
  <c r="F60" i="5"/>
  <c r="E61" i="5"/>
  <c r="E62" i="9" l="1"/>
  <c r="F61" i="9"/>
  <c r="E60" i="6"/>
  <c r="F59" i="6"/>
  <c r="E62" i="5"/>
  <c r="F61" i="5"/>
  <c r="F62" i="9" l="1"/>
  <c r="E63" i="9"/>
  <c r="F60" i="6"/>
  <c r="E61" i="6"/>
  <c r="F62" i="5"/>
  <c r="E63" i="5"/>
  <c r="E64" i="9" l="1"/>
  <c r="F63" i="9"/>
  <c r="E62" i="6"/>
  <c r="F61" i="6"/>
  <c r="E64" i="5"/>
  <c r="F63" i="5"/>
  <c r="F64" i="9" l="1"/>
  <c r="E65" i="9"/>
  <c r="F62" i="6"/>
  <c r="E63" i="6"/>
  <c r="F64" i="5"/>
  <c r="E65" i="5"/>
  <c r="E66" i="9" l="1"/>
  <c r="F65" i="9"/>
  <c r="F63" i="6"/>
  <c r="E64" i="6"/>
  <c r="E66" i="5"/>
  <c r="F65" i="5"/>
  <c r="F66" i="9" l="1"/>
  <c r="E67" i="9"/>
  <c r="F64" i="6"/>
  <c r="E65" i="6"/>
  <c r="F66" i="5"/>
  <c r="E67" i="5"/>
  <c r="E68" i="9" l="1"/>
  <c r="F67" i="9"/>
  <c r="E66" i="6"/>
  <c r="F65" i="6"/>
  <c r="E68" i="5"/>
  <c r="F67" i="5"/>
  <c r="F68" i="9" l="1"/>
  <c r="E69" i="9"/>
  <c r="F66" i="6"/>
  <c r="E67" i="6"/>
  <c r="E69" i="5"/>
  <c r="F68" i="5"/>
  <c r="E70" i="9" l="1"/>
  <c r="F69" i="9"/>
  <c r="F67" i="6"/>
  <c r="E68" i="6"/>
  <c r="E70" i="5"/>
  <c r="F69" i="5"/>
  <c r="E71" i="9" l="1"/>
  <c r="F70" i="9"/>
  <c r="F68" i="6"/>
  <c r="E69" i="6"/>
  <c r="F70" i="5"/>
  <c r="E71" i="5"/>
  <c r="E72" i="9" l="1"/>
  <c r="F71" i="9"/>
  <c r="E70" i="6"/>
  <c r="F69" i="6"/>
  <c r="E72" i="5"/>
  <c r="F71" i="5"/>
  <c r="F72" i="9" l="1"/>
  <c r="E73" i="9"/>
  <c r="F70" i="6"/>
  <c r="E71" i="6"/>
  <c r="F72" i="5"/>
  <c r="E73" i="5"/>
  <c r="E74" i="9" l="1"/>
  <c r="F73" i="9"/>
  <c r="F71" i="6"/>
  <c r="E72" i="6"/>
  <c r="E74" i="5"/>
  <c r="F73" i="5"/>
  <c r="F74" i="9" l="1"/>
  <c r="E75" i="9"/>
  <c r="F72" i="6"/>
  <c r="E73" i="6"/>
  <c r="F74" i="5"/>
  <c r="E75" i="5"/>
  <c r="E76" i="9" l="1"/>
  <c r="F76" i="9" s="1"/>
  <c r="F75" i="9"/>
  <c r="E74" i="6"/>
  <c r="F73" i="6"/>
  <c r="E76" i="5"/>
  <c r="F76" i="5" s="1"/>
  <c r="F75" i="5"/>
  <c r="F74" i="6" l="1"/>
  <c r="E75" i="6"/>
  <c r="E76" i="6" l="1"/>
  <c r="F76" i="6" s="1"/>
  <c r="F75" i="6"/>
</calcChain>
</file>

<file path=xl/sharedStrings.xml><?xml version="1.0" encoding="utf-8"?>
<sst xmlns="http://schemas.openxmlformats.org/spreadsheetml/2006/main" count="490" uniqueCount="101">
  <si>
    <t>MonthYear</t>
  </si>
  <si>
    <t>Cumulative Total Sales</t>
  </si>
  <si>
    <t>Total Sales</t>
  </si>
  <si>
    <t>EV Car Sales</t>
  </si>
  <si>
    <t>Cumulative EV Car Sales</t>
  </si>
  <si>
    <t>Cumulative % Share</t>
  </si>
  <si>
    <t>Years</t>
  </si>
  <si>
    <t>Quarters</t>
  </si>
  <si>
    <t>Qtr1</t>
  </si>
  <si>
    <t>Qtr2</t>
  </si>
  <si>
    <t>Qtr3</t>
  </si>
  <si>
    <t>Qtr4</t>
  </si>
  <si>
    <t>QuarterYear</t>
  </si>
  <si>
    <t>2W</t>
  </si>
  <si>
    <t>3W</t>
  </si>
  <si>
    <t>Heavy</t>
  </si>
  <si>
    <t>Light</t>
  </si>
  <si>
    <t>Medium</t>
  </si>
  <si>
    <t>Other</t>
  </si>
  <si>
    <t>4W</t>
  </si>
  <si>
    <t xml:space="preserve">Andaman &amp; Nicobar Island </t>
  </si>
  <si>
    <t xml:space="preserve">Arunachal Pradesh </t>
  </si>
  <si>
    <t xml:space="preserve">Assam </t>
  </si>
  <si>
    <t xml:space="preserve">Bihar </t>
  </si>
  <si>
    <t xml:space="preserve">Chandigarh </t>
  </si>
  <si>
    <t xml:space="preserve">Chhattisgarh </t>
  </si>
  <si>
    <t xml:space="preserve">Delhi </t>
  </si>
  <si>
    <t xml:space="preserve">Goa </t>
  </si>
  <si>
    <t xml:space="preserve">Gujarat </t>
  </si>
  <si>
    <t xml:space="preserve">Haryana </t>
  </si>
  <si>
    <t xml:space="preserve">Himachal Pradesh </t>
  </si>
  <si>
    <t xml:space="preserve">Jammu &amp; Kashmir </t>
  </si>
  <si>
    <t xml:space="preserve">Jharkhand </t>
  </si>
  <si>
    <t xml:space="preserve">Karnataka </t>
  </si>
  <si>
    <t xml:space="preserve">Kerala </t>
  </si>
  <si>
    <t xml:space="preserve">Maharashtra </t>
  </si>
  <si>
    <t xml:space="preserve">Manipur </t>
  </si>
  <si>
    <t xml:space="preserve">Meghalaya </t>
  </si>
  <si>
    <t xml:space="preserve">Mizoram </t>
  </si>
  <si>
    <t xml:space="preserve">Nagaland </t>
  </si>
  <si>
    <t xml:space="preserve">Odisha </t>
  </si>
  <si>
    <t xml:space="preserve">Puducherry </t>
  </si>
  <si>
    <t xml:space="preserve">Punjab </t>
  </si>
  <si>
    <t xml:space="preserve">Rajasthan </t>
  </si>
  <si>
    <t xml:space="preserve">Tamil Nadu </t>
  </si>
  <si>
    <t xml:space="preserve">Tripura </t>
  </si>
  <si>
    <t xml:space="preserve">UT of DNH and DD </t>
  </si>
  <si>
    <t xml:space="preserve">Uttar Pradesh </t>
  </si>
  <si>
    <t xml:space="preserve">Uttarakhand </t>
  </si>
  <si>
    <t xml:space="preserve">West Bengal </t>
  </si>
  <si>
    <t>State</t>
  </si>
  <si>
    <t>Others</t>
  </si>
  <si>
    <t>Total</t>
  </si>
  <si>
    <t>Before 2020</t>
  </si>
  <si>
    <t>2020-2021</t>
  </si>
  <si>
    <t>Charging Infrastructure as per Fame I Scheme</t>
  </si>
  <si>
    <t>Charging Infrastructure as per Fame II Scheme</t>
  </si>
  <si>
    <t>RTO% e2w</t>
  </si>
  <si>
    <t>ICE 2W</t>
  </si>
  <si>
    <t>Month Year</t>
  </si>
  <si>
    <t>Totals</t>
  </si>
  <si>
    <t>EV Sales</t>
  </si>
  <si>
    <t>2021 EV Sales</t>
  </si>
  <si>
    <t>Year</t>
  </si>
  <si>
    <t>China</t>
  </si>
  <si>
    <t>Europe</t>
  </si>
  <si>
    <t>Japan</t>
  </si>
  <si>
    <t>Rest of the world</t>
  </si>
  <si>
    <t>USA</t>
  </si>
  <si>
    <t>Market</t>
  </si>
  <si>
    <t>Penetration %</t>
  </si>
  <si>
    <t>Cumulative EV Sales</t>
  </si>
  <si>
    <t>2021 YTD</t>
  </si>
  <si>
    <t>2020YTD</t>
  </si>
  <si>
    <t>Var</t>
  </si>
  <si>
    <t>Var%</t>
  </si>
  <si>
    <t>Type of Charger</t>
  </si>
  <si>
    <t>Cost incl GST</t>
  </si>
  <si>
    <t>Number of EVs that can be charged</t>
  </si>
  <si>
    <t>Max Power sold to EVs per day (20 HRS/day)</t>
  </si>
  <si>
    <t>Total CAPEX</t>
  </si>
  <si>
    <t>Total OPEX</t>
  </si>
  <si>
    <t xml:space="preserve">         50 kW Fast Charger</t>
  </si>
  <si>
    <t xml:space="preserve">         22kW AC Charger</t>
  </si>
  <si>
    <t xml:space="preserve">         15kW DC Charger</t>
  </si>
  <si>
    <t xml:space="preserve">         3.3kW AC Charger</t>
  </si>
  <si>
    <t xml:space="preserve">         New Electricity connection</t>
  </si>
  <si>
    <t xml:space="preserve">         Civil Works</t>
  </si>
  <si>
    <t xml:space="preserve">         Management Software</t>
  </si>
  <si>
    <t xml:space="preserve">         Misc. (CCTV Camera Setup etc)</t>
  </si>
  <si>
    <t>1. CAPEX</t>
  </si>
  <si>
    <t>2. OPEX</t>
  </si>
  <si>
    <t xml:space="preserve">         Technicians (1 considered for first 6 months)</t>
  </si>
  <si>
    <t xml:space="preserve">         Site Maintenance Staff (1 staff for the year)</t>
  </si>
  <si>
    <t xml:space="preserve">         Network Service Provider Fee</t>
  </si>
  <si>
    <t xml:space="preserve">         Software Licensing Fee (10% of net margin)</t>
  </si>
  <si>
    <t xml:space="preserve">         Payment Gateway Fee (1-2% of total collections)</t>
  </si>
  <si>
    <t xml:space="preserve">         Land Lease Rental (50,000/month)</t>
  </si>
  <si>
    <t xml:space="preserve">         Advertising</t>
  </si>
  <si>
    <t>Monthly Share %</t>
  </si>
  <si>
    <t>Top 10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</si>
</sst>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mmm\-yyyy"/>
    <numFmt numFmtId="165" formatCode="_-* #,##0_-;\-* #,##0_-;_-* &quot;-&quot;??_-;_-@_-"/>
    <numFmt numFmtId="166" formatCode="0.0%"/>
    <numFmt numFmtId="167" formatCode="yyyy"/>
    <numFmt numFmtId="178" formatCode="&quot;₹&quot;\ 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8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2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3" fontId="0" fillId="0" borderId="0" xfId="0" applyNumberFormat="1"/>
    <xf numFmtId="166" fontId="0" fillId="0" borderId="0" xfId="2" applyNumberFormat="1" applyFont="1"/>
    <xf numFmtId="10" fontId="0" fillId="0" borderId="0" xfId="2" applyNumberFormat="1" applyFont="1"/>
    <xf numFmtId="165" fontId="0" fillId="0" borderId="0" xfId="0" applyNumberFormat="1"/>
    <xf numFmtId="0" fontId="0" fillId="0" borderId="0" xfId="0" applyBorder="1"/>
    <xf numFmtId="165" fontId="0" fillId="0" borderId="0" xfId="1" applyNumberFormat="1" applyFont="1" applyBorder="1"/>
    <xf numFmtId="0" fontId="0" fillId="0" borderId="0" xfId="0" applyAlignment="1">
      <alignment wrapText="1"/>
    </xf>
    <xf numFmtId="165" fontId="0" fillId="0" borderId="0" xfId="0" applyNumberFormat="1" applyBorder="1"/>
    <xf numFmtId="165" fontId="16" fillId="0" borderId="0" xfId="1" applyNumberFormat="1" applyFont="1"/>
    <xf numFmtId="10" fontId="0" fillId="0" borderId="0" xfId="0" applyNumberFormat="1"/>
    <xf numFmtId="0" fontId="0" fillId="0" borderId="0" xfId="0"/>
    <xf numFmtId="165" fontId="19" fillId="0" borderId="0" xfId="1" applyNumberFormat="1" applyFont="1" applyBorder="1" applyAlignment="1">
      <alignment horizontal="center" vertical="center"/>
    </xf>
    <xf numFmtId="165" fontId="19" fillId="0" borderId="11" xfId="1" applyNumberFormat="1" applyFont="1" applyBorder="1" applyAlignment="1">
      <alignment horizontal="center" vertical="center"/>
    </xf>
    <xf numFmtId="165" fontId="19" fillId="0" borderId="13" xfId="1" applyNumberFormat="1" applyFont="1" applyBorder="1" applyAlignment="1">
      <alignment horizontal="center" vertical="center"/>
    </xf>
    <xf numFmtId="165" fontId="19" fillId="0" borderId="14" xfId="1" applyNumberFormat="1" applyFont="1" applyBorder="1" applyAlignment="1">
      <alignment horizontal="center" vertical="center"/>
    </xf>
    <xf numFmtId="0" fontId="19" fillId="34" borderId="10" xfId="0" applyFont="1" applyFill="1" applyBorder="1" applyAlignment="1">
      <alignment horizontal="right" vertical="center"/>
    </xf>
    <xf numFmtId="0" fontId="19" fillId="34" borderId="12" xfId="0" applyFont="1" applyFill="1" applyBorder="1" applyAlignment="1">
      <alignment horizontal="right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right" vertical="center"/>
    </xf>
    <xf numFmtId="0" fontId="0" fillId="0" borderId="0" xfId="0"/>
    <xf numFmtId="0" fontId="22" fillId="38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horizontal="left" vertical="center"/>
    </xf>
    <xf numFmtId="178" fontId="21" fillId="37" borderId="18" xfId="0" applyNumberFormat="1" applyFont="1" applyFill="1" applyBorder="1" applyAlignment="1">
      <alignment horizontal="center" vertical="center"/>
    </xf>
    <xf numFmtId="0" fontId="21" fillId="37" borderId="18" xfId="0" applyFont="1" applyFill="1" applyBorder="1" applyAlignment="1">
      <alignment horizontal="center" vertical="center"/>
    </xf>
    <xf numFmtId="0" fontId="20" fillId="36" borderId="18" xfId="0" applyFont="1" applyFill="1" applyBorder="1" applyAlignment="1">
      <alignment horizontal="left" vertical="center"/>
    </xf>
    <xf numFmtId="0" fontId="21" fillId="39" borderId="18" xfId="0" applyFont="1" applyFill="1" applyBorder="1" applyAlignment="1">
      <alignment horizontal="left" vertical="center"/>
    </xf>
    <xf numFmtId="0" fontId="23" fillId="0" borderId="18" xfId="0" applyFont="1" applyBorder="1" applyAlignment="1">
      <alignment vertical="center"/>
    </xf>
    <xf numFmtId="178" fontId="23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165" fontId="23" fillId="0" borderId="18" xfId="1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left" vertical="center"/>
    </xf>
    <xf numFmtId="178" fontId="21" fillId="39" borderId="18" xfId="0" applyNumberFormat="1" applyFont="1" applyFill="1" applyBorder="1" applyAlignment="1">
      <alignment vertical="center" wrapText="1"/>
    </xf>
    <xf numFmtId="0" fontId="0" fillId="0" borderId="19" xfId="0" applyBorder="1"/>
    <xf numFmtId="165" fontId="0" fillId="0" borderId="19" xfId="1" applyNumberFormat="1" applyFont="1" applyBorder="1"/>
    <xf numFmtId="0" fontId="0" fillId="40" borderId="19" xfId="0" applyFill="1" applyBorder="1"/>
    <xf numFmtId="0" fontId="0" fillId="33" borderId="19" xfId="0" applyFill="1" applyBorder="1"/>
    <xf numFmtId="0" fontId="0" fillId="33" borderId="0" xfId="0" applyFill="1"/>
    <xf numFmtId="167" fontId="0" fillId="33" borderId="19" xfId="0" applyNumberFormat="1" applyFill="1" applyBorder="1"/>
    <xf numFmtId="165" fontId="0" fillId="33" borderId="19" xfId="1" applyNumberFormat="1" applyFont="1" applyFill="1" applyBorder="1"/>
    <xf numFmtId="165" fontId="0" fillId="33" borderId="0" xfId="0" applyNumberFormat="1" applyFill="1"/>
    <xf numFmtId="10" fontId="0" fillId="33" borderId="19" xfId="0" applyNumberFormat="1" applyFill="1" applyBorder="1"/>
    <xf numFmtId="9" fontId="0" fillId="33" borderId="0" xfId="2" applyFont="1" applyFill="1"/>
    <xf numFmtId="9" fontId="0" fillId="33" borderId="19" xfId="0" applyNumberFormat="1" applyFill="1" applyBorder="1"/>
    <xf numFmtId="0" fontId="0" fillId="33" borderId="0" xfId="0" applyFill="1" applyAlignment="1">
      <alignment wrapText="1"/>
    </xf>
    <xf numFmtId="0" fontId="0" fillId="40" borderId="19" xfId="0" applyFill="1" applyBorder="1" applyAlignment="1">
      <alignment vertical="center" wrapText="1"/>
    </xf>
    <xf numFmtId="164" fontId="0" fillId="0" borderId="19" xfId="0" applyNumberFormat="1" applyBorder="1"/>
    <xf numFmtId="3" fontId="0" fillId="0" borderId="19" xfId="0" applyNumberFormat="1" applyBorder="1"/>
    <xf numFmtId="10" fontId="0" fillId="0" borderId="19" xfId="2" applyNumberFormat="1" applyFont="1" applyBorder="1"/>
    <xf numFmtId="166" fontId="0" fillId="0" borderId="19" xfId="2" applyNumberFormat="1" applyFont="1" applyBorder="1"/>
    <xf numFmtId="165" fontId="0" fillId="0" borderId="19" xfId="0" applyNumberFormat="1" applyBorder="1"/>
    <xf numFmtId="0" fontId="0" fillId="40" borderId="19" xfId="0" applyFill="1" applyBorder="1" applyAlignment="1">
      <alignment wrapText="1"/>
    </xf>
    <xf numFmtId="9" fontId="0" fillId="0" borderId="19" xfId="2" applyNumberFormat="1" applyFont="1" applyBorder="1"/>
    <xf numFmtId="0" fontId="16" fillId="41" borderId="19" xfId="0" applyFont="1" applyFill="1" applyBorder="1"/>
    <xf numFmtId="165" fontId="16" fillId="41" borderId="19" xfId="1" applyNumberFormat="1" applyFont="1" applyFill="1" applyBorder="1"/>
    <xf numFmtId="3" fontId="16" fillId="41" borderId="19" xfId="0" applyNumberFormat="1" applyFont="1" applyFill="1" applyBorder="1"/>
    <xf numFmtId="0" fontId="0" fillId="0" borderId="19" xfId="0" applyBorder="1" applyAlignment="1">
      <alignment horizontal="left"/>
    </xf>
    <xf numFmtId="0" fontId="0" fillId="35" borderId="19" xfId="0" applyFill="1" applyBorder="1"/>
    <xf numFmtId="165" fontId="0" fillId="35" borderId="19" xfId="0" applyNumberFormat="1" applyFill="1" applyBorder="1"/>
    <xf numFmtId="165" fontId="0" fillId="40" borderId="0" xfId="0" applyNumberFormat="1" applyFill="1"/>
    <xf numFmtId="0" fontId="0" fillId="0" borderId="19" xfId="0" applyFill="1" applyBorder="1"/>
    <xf numFmtId="9" fontId="0" fillId="0" borderId="19" xfId="2" applyFont="1" applyBorder="1"/>
    <xf numFmtId="0" fontId="18" fillId="33" borderId="19" xfId="0" applyFont="1" applyFill="1" applyBorder="1"/>
    <xf numFmtId="9" fontId="18" fillId="33" borderId="19" xfId="2" applyFont="1" applyFill="1" applyBorder="1" applyAlignment="1">
      <alignment horizontal="center"/>
    </xf>
    <xf numFmtId="0" fontId="18" fillId="40" borderId="19" xfId="0" applyFont="1" applyFill="1" applyBorder="1"/>
    <xf numFmtId="0" fontId="18" fillId="40" borderId="19" xfId="0" applyFont="1" applyFill="1" applyBorder="1" applyAlignment="1">
      <alignment horizontal="center"/>
    </xf>
    <xf numFmtId="164" fontId="0" fillId="40" borderId="19" xfId="0" applyNumberFormat="1" applyFill="1" applyBorder="1"/>
    <xf numFmtId="164" fontId="0" fillId="0" borderId="19" xfId="0" applyNumberFormat="1" applyBorder="1" applyAlignment="1">
      <alignment horizontal="left"/>
    </xf>
    <xf numFmtId="0" fontId="0" fillId="0" borderId="19" xfId="0" applyNumberForma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264478"/>
      <color rgb="FF9E480E"/>
      <color rgb="FF636363"/>
      <color rgb="FF997300"/>
      <color rgb="FF255E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/>
              <a:t>Total 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'Global Sales'!$B$1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'Global Sales'!$A$2:$A$11</c:f>
              <c:numCache>
                <c:formatCode>yyyy</c:formatCode>
                <c:ptCount val="10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</c:numCache>
            </c:numRef>
          </c:cat>
          <c:val>
            <c:numRef>
              <c:f>'Global Sales'!$B$2:$B$11</c:f>
              <c:numCache>
                <c:formatCode>_-* #,##0_-;\-* #,##0_-;_-* "-"??_-;_-@_-</c:formatCode>
                <c:ptCount val="10"/>
                <c:pt idx="0">
                  <c:v>1551</c:v>
                </c:pt>
                <c:pt idx="1">
                  <c:v>5403</c:v>
                </c:pt>
                <c:pt idx="2">
                  <c:v>10422</c:v>
                </c:pt>
                <c:pt idx="3">
                  <c:v>15890.999999999998</c:v>
                </c:pt>
                <c:pt idx="4">
                  <c:v>73890</c:v>
                </c:pt>
                <c:pt idx="5">
                  <c:v>219845</c:v>
                </c:pt>
                <c:pt idx="6">
                  <c:v>374400</c:v>
                </c:pt>
                <c:pt idx="7">
                  <c:v>646217</c:v>
                </c:pt>
                <c:pt idx="8">
                  <c:v>1165295</c:v>
                </c:pt>
                <c:pt idx="9">
                  <c:v>1102956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7-475D-A095-43CA829B9D73}"/>
            </c:ext>
          </c:extLst>
        </c:ser>
        <c:ser>
          <c:idx val="0"/>
          <c:order val="1"/>
          <c:tx>
            <c:strRef>
              <c:f>'Global Sales'!$C$1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Sales'!$A$2:$A$11</c:f>
              <c:numCache>
                <c:formatCode>yyyy</c:formatCode>
                <c:ptCount val="10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</c:numCache>
            </c:numRef>
          </c:cat>
          <c:val>
            <c:numRef>
              <c:f>'Global Sales'!$C$2:$C$11</c:f>
              <c:numCache>
                <c:formatCode>_-* #,##0_-;\-* #,##0_-;_-* "-"??_-;_-@_-</c:formatCode>
                <c:ptCount val="10"/>
                <c:pt idx="0">
                  <c:v>4124</c:v>
                </c:pt>
                <c:pt idx="1">
                  <c:v>13026</c:v>
                </c:pt>
                <c:pt idx="2">
                  <c:v>34262</c:v>
                </c:pt>
                <c:pt idx="3">
                  <c:v>66101</c:v>
                </c:pt>
                <c:pt idx="4">
                  <c:v>104497</c:v>
                </c:pt>
                <c:pt idx="5">
                  <c:v>197901</c:v>
                </c:pt>
                <c:pt idx="6">
                  <c:v>220660</c:v>
                </c:pt>
                <c:pt idx="7">
                  <c:v>310620</c:v>
                </c:pt>
                <c:pt idx="8">
                  <c:v>404295</c:v>
                </c:pt>
                <c:pt idx="9">
                  <c:v>587706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7-475D-A095-43CA829B9D73}"/>
            </c:ext>
          </c:extLst>
        </c:ser>
        <c:ser>
          <c:idx val="2"/>
          <c:order val="2"/>
          <c:tx>
            <c:strRef>
              <c:f>'Global Sales'!$D$1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'Global Sales'!$A$2:$A$11</c:f>
              <c:numCache>
                <c:formatCode>yyyy</c:formatCode>
                <c:ptCount val="10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</c:numCache>
            </c:numRef>
          </c:cat>
          <c:val>
            <c:numRef>
              <c:f>'Global Sales'!$D$2:$D$11</c:f>
              <c:numCache>
                <c:formatCode>_-* #,##0_-;\-* #,##0_-;_-* "-"??_-;_-@_-</c:formatCode>
                <c:ptCount val="10"/>
                <c:pt idx="0">
                  <c:v>2442</c:v>
                </c:pt>
                <c:pt idx="1">
                  <c:v>13471</c:v>
                </c:pt>
                <c:pt idx="2">
                  <c:v>26924</c:v>
                </c:pt>
                <c:pt idx="3">
                  <c:v>30943</c:v>
                </c:pt>
                <c:pt idx="4">
                  <c:v>33332</c:v>
                </c:pt>
                <c:pt idx="5">
                  <c:v>25480</c:v>
                </c:pt>
                <c:pt idx="6">
                  <c:v>25012</c:v>
                </c:pt>
                <c:pt idx="7">
                  <c:v>54425</c:v>
                </c:pt>
                <c:pt idx="8">
                  <c:v>50028</c:v>
                </c:pt>
                <c:pt idx="9">
                  <c:v>39421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27-475D-A095-43CA829B9D73}"/>
            </c:ext>
          </c:extLst>
        </c:ser>
        <c:ser>
          <c:idx val="3"/>
          <c:order val="3"/>
          <c:tx>
            <c:strRef>
              <c:f>'Global Sales'!$E$1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'Global Sales'!$A$2:$A$11</c:f>
              <c:numCache>
                <c:formatCode>yyyy</c:formatCode>
                <c:ptCount val="10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</c:numCache>
            </c:numRef>
          </c:cat>
          <c:val>
            <c:numRef>
              <c:f>'Global Sales'!$E$2:$E$11</c:f>
              <c:numCache>
                <c:formatCode>_-* #,##0_-;\-* #,##0_-;_-* "-"??_-;_-@_-</c:formatCode>
                <c:ptCount val="10"/>
                <c:pt idx="0">
                  <c:v>1201</c:v>
                </c:pt>
                <c:pt idx="1">
                  <c:v>17907</c:v>
                </c:pt>
                <c:pt idx="2">
                  <c:v>54061</c:v>
                </c:pt>
                <c:pt idx="3">
                  <c:v>97775</c:v>
                </c:pt>
                <c:pt idx="4">
                  <c:v>120255</c:v>
                </c:pt>
                <c:pt idx="5">
                  <c:v>115518</c:v>
                </c:pt>
                <c:pt idx="6">
                  <c:v>159616</c:v>
                </c:pt>
                <c:pt idx="7">
                  <c:v>198349</c:v>
                </c:pt>
                <c:pt idx="8">
                  <c:v>361315</c:v>
                </c:pt>
                <c:pt idx="9">
                  <c:v>326644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27-475D-A095-43CA829B9D73}"/>
            </c:ext>
          </c:extLst>
        </c:ser>
        <c:ser>
          <c:idx val="4"/>
          <c:order val="4"/>
          <c:tx>
            <c:strRef>
              <c:f>'Global Sales'!$F$1</c:f>
              <c:strCache>
                <c:ptCount val="1"/>
                <c:pt idx="0">
                  <c:v>Rest of the world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'Global Sales'!$A$2:$A$11</c:f>
              <c:numCache>
                <c:formatCode>yyyy</c:formatCode>
                <c:ptCount val="10"/>
                <c:pt idx="0">
                  <c:v>40179</c:v>
                </c:pt>
                <c:pt idx="1">
                  <c:v>40544</c:v>
                </c:pt>
                <c:pt idx="2">
                  <c:v>40909</c:v>
                </c:pt>
                <c:pt idx="3">
                  <c:v>41275</c:v>
                </c:pt>
                <c:pt idx="4">
                  <c:v>41640</c:v>
                </c:pt>
                <c:pt idx="5">
                  <c:v>42005</c:v>
                </c:pt>
                <c:pt idx="6">
                  <c:v>42370</c:v>
                </c:pt>
                <c:pt idx="7">
                  <c:v>42736</c:v>
                </c:pt>
                <c:pt idx="8">
                  <c:v>43101</c:v>
                </c:pt>
                <c:pt idx="9">
                  <c:v>43466</c:v>
                </c:pt>
              </c:numCache>
            </c:numRef>
          </c:cat>
          <c:val>
            <c:numRef>
              <c:f>'Global Sales'!$F$2:$F$11</c:f>
              <c:numCache>
                <c:formatCode>_-* #,##0_-;\-* #,##0_-;_-* "-"??_-;_-@_-</c:formatCode>
                <c:ptCount val="10"/>
                <c:pt idx="0">
                  <c:v>521</c:v>
                </c:pt>
                <c:pt idx="1">
                  <c:v>2310</c:v>
                </c:pt>
                <c:pt idx="2">
                  <c:v>3212</c:v>
                </c:pt>
                <c:pt idx="3">
                  <c:v>4693</c:v>
                </c:pt>
                <c:pt idx="4">
                  <c:v>9205</c:v>
                </c:pt>
                <c:pt idx="5">
                  <c:v>13575</c:v>
                </c:pt>
                <c:pt idx="6">
                  <c:v>23017</c:v>
                </c:pt>
                <c:pt idx="7">
                  <c:v>48692</c:v>
                </c:pt>
                <c:pt idx="8">
                  <c:v>109470</c:v>
                </c:pt>
                <c:pt idx="9">
                  <c:v>114666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27-475D-A095-43CA829B9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17119"/>
        <c:axId val="1844794239"/>
      </c:lineChart>
      <c:dateAx>
        <c:axId val="1844817119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794239"/>
        <c:crosses val="autoZero"/>
        <c:auto val="1"/>
        <c:lblOffset val="100"/>
        <c:baseTimeUnit val="years"/>
        <c:minorUnit val="6"/>
        <c:minorTimeUnit val="months"/>
      </c:dateAx>
      <c:valAx>
        <c:axId val="184479423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8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6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7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EV Sales by States (2017 to 2021)</a:t>
            </a:r>
            <a:endParaRPr lang="en-A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'EV Sales by State'!$J$1</c:f>
              <c:strCache>
                <c:ptCount val="1"/>
                <c:pt idx="0">
                  <c:v>2020-2021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 Sales by State'!$B$2:$B$12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'EV Sales by State'!$J$2:$J$12</c:f>
              <c:numCache>
                <c:formatCode>_-* #,##0_-;\-* #,##0_-;_-* "-"??_-;_-@_-</c:formatCode>
                <c:ptCount val="11"/>
                <c:pt idx="0">
                  <c:v>22099</c:v>
                </c:pt>
                <c:pt idx="1">
                  <c:v>13805</c:v>
                </c:pt>
                <c:pt idx="2">
                  <c:v>3600</c:v>
                </c:pt>
                <c:pt idx="3">
                  <c:v>12133</c:v>
                </c:pt>
                <c:pt idx="4">
                  <c:v>9924</c:v>
                </c:pt>
                <c:pt idx="5">
                  <c:v>16159</c:v>
                </c:pt>
                <c:pt idx="6">
                  <c:v>11981</c:v>
                </c:pt>
                <c:pt idx="7">
                  <c:v>12565</c:v>
                </c:pt>
                <c:pt idx="8">
                  <c:v>18084</c:v>
                </c:pt>
                <c:pt idx="9">
                  <c:v>18238</c:v>
                </c:pt>
                <c:pt idx="10">
                  <c:v>46366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D-48EC-8030-47BD134EFA5B}"/>
            </c:ext>
          </c:extLst>
        </c:ser>
        <c:ser>
          <c:idx val="0"/>
          <c:order val="1"/>
          <c:tx>
            <c:strRef>
              <c:f>'EV Sales by State'!$I$1</c:f>
              <c:strCache>
                <c:ptCount val="1"/>
                <c:pt idx="0">
                  <c:v>Before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 Sales by State'!$B$2:$B$12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'EV Sales by State'!$I$2:$I$12</c:f>
              <c:numCache>
                <c:formatCode>_-* #,##0_-;\-* #,##0_-;_-* "-"??_-;_-@_-</c:formatCode>
                <c:ptCount val="11"/>
                <c:pt idx="0">
                  <c:v>32852</c:v>
                </c:pt>
                <c:pt idx="1">
                  <c:v>4896</c:v>
                </c:pt>
                <c:pt idx="2">
                  <c:v>15114</c:v>
                </c:pt>
                <c:pt idx="3">
                  <c:v>12932</c:v>
                </c:pt>
                <c:pt idx="4">
                  <c:v>15239</c:v>
                </c:pt>
                <c:pt idx="5">
                  <c:v>17529</c:v>
                </c:pt>
                <c:pt idx="6">
                  <c:v>22105</c:v>
                </c:pt>
                <c:pt idx="7">
                  <c:v>24736</c:v>
                </c:pt>
                <c:pt idx="8">
                  <c:v>24444</c:v>
                </c:pt>
                <c:pt idx="9">
                  <c:v>60920</c:v>
                </c:pt>
                <c:pt idx="10">
                  <c:v>149656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D-48EC-8030-47BD134EFA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953317391"/>
        <c:axId val="1953312815"/>
      </c:barChart>
      <c:catAx>
        <c:axId val="195331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3312815"/>
        <c:crosses val="autoZero"/>
        <c:auto val="1"/>
        <c:lblAlgn val="ctr"/>
        <c:lblOffset val="100"/>
        <c:noMultiLvlLbl val="0"/>
      </c:catAx>
      <c:valAx>
        <c:axId val="1953312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crossAx val="19533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EV Charging Infrastructure</a:t>
            </a:r>
            <a:endParaRPr lang="en-AE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'EV Sales by State'!$K$1</c:f>
              <c:strCache>
                <c:ptCount val="1"/>
                <c:pt idx="0">
                  <c:v>Charging Infrastructure as per Fame I Scheme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 Sales by State'!$B$2:$B$12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'EV Sales by State'!$K$2:$K$12</c:f>
              <c:numCache>
                <c:formatCode>_-* #,##0_-;\-* #,##0_-;_-* "-"??_-;_-@_-</c:formatCode>
                <c:ptCount val="11"/>
                <c:pt idx="1">
                  <c:v>0</c:v>
                </c:pt>
                <c:pt idx="2">
                  <c:v>26</c:v>
                </c:pt>
                <c:pt idx="3">
                  <c:v>0</c:v>
                </c:pt>
                <c:pt idx="4">
                  <c:v>82</c:v>
                </c:pt>
                <c:pt idx="5">
                  <c:v>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117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0-431C-B9EE-4FAB86A99207}"/>
            </c:ext>
          </c:extLst>
        </c:ser>
        <c:ser>
          <c:idx val="0"/>
          <c:order val="1"/>
          <c:tx>
            <c:strRef>
              <c:f>'EV Sales by State'!$L$1</c:f>
              <c:strCache>
                <c:ptCount val="1"/>
                <c:pt idx="0">
                  <c:v>Charging Infrastructure as per Fame II Scheme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Sales by State'!$B$2:$B$12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'EV Sales by State'!$L$2:$L$12</c:f>
              <c:numCache>
                <c:formatCode>_-* #,##0_-;\-* #,##0_-;_-* "-"??_-;_-@_-</c:formatCode>
                <c:ptCount val="11"/>
                <c:pt idx="1">
                  <c:v>281</c:v>
                </c:pt>
                <c:pt idx="2">
                  <c:v>207</c:v>
                </c:pt>
                <c:pt idx="3">
                  <c:v>317</c:v>
                </c:pt>
                <c:pt idx="4">
                  <c:v>205</c:v>
                </c:pt>
                <c:pt idx="5">
                  <c:v>172</c:v>
                </c:pt>
                <c:pt idx="6">
                  <c:v>20</c:v>
                </c:pt>
                <c:pt idx="7">
                  <c:v>141</c:v>
                </c:pt>
                <c:pt idx="8">
                  <c:v>37</c:v>
                </c:pt>
                <c:pt idx="9">
                  <c:v>72</c:v>
                </c:pt>
                <c:pt idx="10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0-431C-B9EE-4FAB86A9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53317391"/>
        <c:axId val="1953312815"/>
      </c:barChart>
      <c:catAx>
        <c:axId val="195331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3312815"/>
        <c:crosses val="autoZero"/>
        <c:auto val="1"/>
        <c:lblAlgn val="ctr"/>
        <c:lblOffset val="100"/>
        <c:noMultiLvlLbl val="0"/>
      </c:catAx>
      <c:valAx>
        <c:axId val="1953312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high"/>
        <c:crossAx val="19533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EV Sales by States (2018)</a:t>
            </a:r>
            <a:endParaRPr lang="en-A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9-42FF-AD25-83EC4923CE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9-42FF-AD25-83EC4923CE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9-42FF-AD25-83EC4923CE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9-42FF-AD25-83EC4923CE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9-42FF-AD25-83EC4923CE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9-42FF-AD25-83EC4923CE2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9-42FF-AD25-83EC4923CE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349-42FF-AD25-83EC4923CE2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349-42FF-AD25-83EC4923CE2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349-42FF-AD25-83EC4923CE2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349-42FF-AD25-83EC4923CE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 Sales by State'!$B$1:$B$12</c15:sqref>
                  </c15:fullRef>
                </c:ext>
              </c:extLst>
              <c:f>'EV Sales by State'!$B$2:$B$12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 Sales by State'!$D$1:$D$12</c15:sqref>
                  </c15:fullRef>
                </c:ext>
              </c:extLst>
              <c:f>'EV Sales by State'!$D$2:$D$12</c:f>
              <c:numCache>
                <c:formatCode>_-* #,##0_-;\-* #,##0_-;_-* "-"??_-;_-@_-</c:formatCode>
                <c:ptCount val="11"/>
                <c:pt idx="0">
                  <c:v>11530</c:v>
                </c:pt>
                <c:pt idx="1">
                  <c:v>1327</c:v>
                </c:pt>
                <c:pt idx="2">
                  <c:v>5071</c:v>
                </c:pt>
                <c:pt idx="3">
                  <c:v>4652</c:v>
                </c:pt>
                <c:pt idx="4">
                  <c:v>4669</c:v>
                </c:pt>
                <c:pt idx="5">
                  <c:v>8024</c:v>
                </c:pt>
                <c:pt idx="6">
                  <c:v>7404</c:v>
                </c:pt>
                <c:pt idx="7">
                  <c:v>6747</c:v>
                </c:pt>
                <c:pt idx="8">
                  <c:v>8469</c:v>
                </c:pt>
                <c:pt idx="9">
                  <c:v>20454</c:v>
                </c:pt>
                <c:pt idx="10">
                  <c:v>53209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7E2D-40CB-8FA6-384886C3B5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EV Sales by States (After 2020)</a:t>
            </a:r>
            <a:endParaRPr lang="en-A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'EV Sales by State'!$J$1</c:f>
              <c:strCache>
                <c:ptCount val="1"/>
                <c:pt idx="0">
                  <c:v>2020-2021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E7-46AB-9E8D-E2796ADEC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E7-46AB-9E8D-E2796ADEC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E7-46AB-9E8D-E2796ADEC1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E7-46AB-9E8D-E2796ADEC1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E7-46AB-9E8D-E2796ADEC1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2E7-46AB-9E8D-E2796ADEC1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2E7-46AB-9E8D-E2796ADEC1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2E7-46AB-9E8D-E2796ADEC1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2E7-46AB-9E8D-E2796ADEC1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E7-46AB-9E8D-E2796ADEC1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2E7-46AB-9E8D-E2796ADEC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 Sales by State'!$B$2:$B$12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'EV Sales by State'!$J$2:$J$12</c:f>
              <c:numCache>
                <c:formatCode>_-* #,##0_-;\-* #,##0_-;_-* "-"??_-;_-@_-</c:formatCode>
                <c:ptCount val="11"/>
                <c:pt idx="0">
                  <c:v>22099</c:v>
                </c:pt>
                <c:pt idx="1">
                  <c:v>13805</c:v>
                </c:pt>
                <c:pt idx="2">
                  <c:v>3600</c:v>
                </c:pt>
                <c:pt idx="3">
                  <c:v>12133</c:v>
                </c:pt>
                <c:pt idx="4">
                  <c:v>9924</c:v>
                </c:pt>
                <c:pt idx="5">
                  <c:v>16159</c:v>
                </c:pt>
                <c:pt idx="6">
                  <c:v>11981</c:v>
                </c:pt>
                <c:pt idx="7">
                  <c:v>12565</c:v>
                </c:pt>
                <c:pt idx="8">
                  <c:v>18084</c:v>
                </c:pt>
                <c:pt idx="9">
                  <c:v>18238</c:v>
                </c:pt>
                <c:pt idx="10">
                  <c:v>46366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2E7-46AB-9E8D-E2796ADEC1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RTO %</a:t>
            </a:r>
            <a:endParaRPr lang="en-A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'EV Sales by State'!$M$1</c:f>
              <c:strCache>
                <c:ptCount val="1"/>
                <c:pt idx="0">
                  <c:v>RTO% e2w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 Sales by State'!$B$2:$B$12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'EV Sales by State'!$M$2:$M$12</c:f>
              <c:numCache>
                <c:formatCode>0%</c:formatCode>
                <c:ptCount val="11"/>
                <c:pt idx="1">
                  <c:v>0.04</c:v>
                </c:pt>
                <c:pt idx="2">
                  <c:v>0</c:v>
                </c:pt>
                <c:pt idx="3">
                  <c:v>0.06</c:v>
                </c:pt>
                <c:pt idx="4">
                  <c:v>0</c:v>
                </c:pt>
                <c:pt idx="5">
                  <c:v>0.04</c:v>
                </c:pt>
                <c:pt idx="6">
                  <c:v>0.08</c:v>
                </c:pt>
                <c:pt idx="7">
                  <c:v>0.13</c:v>
                </c:pt>
                <c:pt idx="8">
                  <c:v>0.06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A-4D4A-934B-5EC4260D68AE}"/>
            </c:ext>
          </c:extLst>
        </c:ser>
        <c:ser>
          <c:idx val="0"/>
          <c:order val="1"/>
          <c:tx>
            <c:strRef>
              <c:f>'EV Sales by State'!$N$1</c:f>
              <c:strCache>
                <c:ptCount val="1"/>
                <c:pt idx="0">
                  <c:v>ICE 2W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 Sales by State'!$B$2:$B$12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'EV Sales by State'!$N$2:$N$12</c:f>
              <c:numCache>
                <c:formatCode>0%</c:formatCode>
                <c:ptCount val="11"/>
                <c:pt idx="1">
                  <c:v>0.08</c:v>
                </c:pt>
                <c:pt idx="2">
                  <c:v>0.08</c:v>
                </c:pt>
                <c:pt idx="3">
                  <c:v>0.11</c:v>
                </c:pt>
                <c:pt idx="4">
                  <c:v>0.08</c:v>
                </c:pt>
                <c:pt idx="5">
                  <c:v>0.12</c:v>
                </c:pt>
                <c:pt idx="6">
                  <c:v>0.08</c:v>
                </c:pt>
                <c:pt idx="7">
                  <c:v>0.08</c:v>
                </c:pt>
                <c:pt idx="8">
                  <c:v>0.09</c:v>
                </c:pt>
                <c:pt idx="9">
                  <c:v>0.08</c:v>
                </c:pt>
                <c:pt idx="1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A-4D4A-934B-5EC4260D68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953317391"/>
        <c:axId val="1953312815"/>
      </c:barChart>
      <c:catAx>
        <c:axId val="195331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3312815"/>
        <c:crosses val="autoZero"/>
        <c:auto val="1"/>
        <c:lblAlgn val="ctr"/>
        <c:lblOffset val="100"/>
        <c:noMultiLvlLbl val="0"/>
      </c:catAx>
      <c:valAx>
        <c:axId val="1953312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high"/>
        <c:crossAx val="19533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EV Vehicle Registrations</a:t>
            </a:r>
            <a:endParaRPr lang="en-A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'EV Sales by State'!$H$1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617-4BA7-B0C2-CC63B516516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617-4BA7-B0C2-CC63B516516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617-4BA7-B0C2-CC63B516516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617-4BA7-B0C2-CC63B516516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17-4BA7-B0C2-CC63B5165162}"/>
              </c:ext>
            </c:extLst>
          </c:dPt>
          <c:dPt>
            <c:idx val="6"/>
            <c:invertIfNegative val="0"/>
            <c:bubble3D val="0"/>
            <c:spPr>
              <a:solidFill>
                <a:srgbClr val="2644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617-4BA7-B0C2-CC63B5165162}"/>
              </c:ext>
            </c:extLst>
          </c:dPt>
          <c:dPt>
            <c:idx val="7"/>
            <c:invertIfNegative val="0"/>
            <c:bubble3D val="0"/>
            <c:spPr>
              <a:solidFill>
                <a:srgbClr val="9E48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17-4BA7-B0C2-CC63B5165162}"/>
              </c:ext>
            </c:extLst>
          </c:dPt>
          <c:dPt>
            <c:idx val="8"/>
            <c:invertIfNegative val="0"/>
            <c:bubble3D val="0"/>
            <c:spPr>
              <a:solidFill>
                <a:srgbClr val="6363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617-4BA7-B0C2-CC63B5165162}"/>
              </c:ext>
            </c:extLst>
          </c:dPt>
          <c:dPt>
            <c:idx val="9"/>
            <c:invertIfNegative val="0"/>
            <c:bubble3D val="0"/>
            <c:spPr>
              <a:solidFill>
                <a:srgbClr val="997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17-4BA7-B0C2-CC63B5165162}"/>
              </c:ext>
            </c:extLst>
          </c:dPt>
          <c:dPt>
            <c:idx val="10"/>
            <c:invertIfNegative val="0"/>
            <c:bubble3D val="0"/>
            <c:spPr>
              <a:solidFill>
                <a:srgbClr val="255E9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617-4BA7-B0C2-CC63B51651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 Sales by State'!$B$2:$B$12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'EV Sales by State'!$H$2:$H$12</c:f>
              <c:numCache>
                <c:formatCode>_-* #,##0_-;\-* #,##0_-;_-* "-"??_-;_-@_-</c:formatCode>
                <c:ptCount val="11"/>
                <c:pt idx="0">
                  <c:v>54951</c:v>
                </c:pt>
                <c:pt idx="1">
                  <c:v>18701</c:v>
                </c:pt>
                <c:pt idx="2">
                  <c:v>18714</c:v>
                </c:pt>
                <c:pt idx="3">
                  <c:v>25065</c:v>
                </c:pt>
                <c:pt idx="4">
                  <c:v>25163</c:v>
                </c:pt>
                <c:pt idx="5">
                  <c:v>33688</c:v>
                </c:pt>
                <c:pt idx="6">
                  <c:v>34086</c:v>
                </c:pt>
                <c:pt idx="7">
                  <c:v>37301</c:v>
                </c:pt>
                <c:pt idx="8">
                  <c:v>42528</c:v>
                </c:pt>
                <c:pt idx="9">
                  <c:v>79158</c:v>
                </c:pt>
                <c:pt idx="10">
                  <c:v>196022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BA7-B0C2-CC63B51651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953317391"/>
        <c:axId val="1953312815"/>
      </c:barChart>
      <c:catAx>
        <c:axId val="195331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3312815"/>
        <c:crosses val="autoZero"/>
        <c:auto val="1"/>
        <c:lblAlgn val="ctr"/>
        <c:lblOffset val="100"/>
        <c:noMultiLvlLbl val="0"/>
      </c:catAx>
      <c:valAx>
        <c:axId val="1953312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high"/>
        <c:crossAx val="1953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EV Sales by States (2017 to 2021)</a:t>
            </a:r>
            <a:endParaRPr lang="en-A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'4W Yearly EV Sales by State'!$G$1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'4W Yearly EV Sales by State'!$A$2:$A$27</c:f>
              <c:strCache>
                <c:ptCount val="26"/>
                <c:pt idx="0">
                  <c:v>Andaman &amp; Nicobar Island </c:v>
                </c:pt>
                <c:pt idx="1">
                  <c:v>Arunachal Pradesh </c:v>
                </c:pt>
                <c:pt idx="2">
                  <c:v>Assam </c:v>
                </c:pt>
                <c:pt idx="3">
                  <c:v>Bihar </c:v>
                </c:pt>
                <c:pt idx="4">
                  <c:v>Chandigarh </c:v>
                </c:pt>
                <c:pt idx="5">
                  <c:v>Chhattisgarh </c:v>
                </c:pt>
                <c:pt idx="6">
                  <c:v>Delhi </c:v>
                </c:pt>
                <c:pt idx="7">
                  <c:v>Goa </c:v>
                </c:pt>
                <c:pt idx="8">
                  <c:v>Gujarat </c:v>
                </c:pt>
                <c:pt idx="9">
                  <c:v>Haryana </c:v>
                </c:pt>
                <c:pt idx="10">
                  <c:v>Himachal Pradesh </c:v>
                </c:pt>
                <c:pt idx="11">
                  <c:v>Jammu &amp; Kashmir </c:v>
                </c:pt>
                <c:pt idx="12">
                  <c:v>Jharkhand </c:v>
                </c:pt>
                <c:pt idx="13">
                  <c:v>Karnataka </c:v>
                </c:pt>
                <c:pt idx="14">
                  <c:v>Kerala </c:v>
                </c:pt>
                <c:pt idx="15">
                  <c:v>Maharashtra </c:v>
                </c:pt>
                <c:pt idx="16">
                  <c:v>Manipur </c:v>
                </c:pt>
                <c:pt idx="17">
                  <c:v>Meghalaya </c:v>
                </c:pt>
                <c:pt idx="18">
                  <c:v>Odisha </c:v>
                </c:pt>
                <c:pt idx="19">
                  <c:v>Puducherry </c:v>
                </c:pt>
                <c:pt idx="20">
                  <c:v>Punjab </c:v>
                </c:pt>
                <c:pt idx="21">
                  <c:v>Rajasthan </c:v>
                </c:pt>
                <c:pt idx="22">
                  <c:v>Tamil Nadu </c:v>
                </c:pt>
                <c:pt idx="23">
                  <c:v>Tripura </c:v>
                </c:pt>
                <c:pt idx="24">
                  <c:v>UT of DNH and DD </c:v>
                </c:pt>
                <c:pt idx="25">
                  <c:v>Uttar Pradesh </c:v>
                </c:pt>
              </c:strCache>
            </c:strRef>
          </c:cat>
          <c:val>
            <c:numRef>
              <c:f>'4W Yearly EV Sales by State'!$G$2:$G$27</c:f>
              <c:numCache>
                <c:formatCode>_-* #,##0_-;\-* #,##0_-;_-* "-"??_-;_-@_-</c:formatCode>
                <c:ptCount val="26"/>
                <c:pt idx="0">
                  <c:v>97</c:v>
                </c:pt>
                <c:pt idx="1">
                  <c:v>2</c:v>
                </c:pt>
                <c:pt idx="2">
                  <c:v>532</c:v>
                </c:pt>
                <c:pt idx="3">
                  <c:v>81</c:v>
                </c:pt>
                <c:pt idx="4">
                  <c:v>75</c:v>
                </c:pt>
                <c:pt idx="5">
                  <c:v>1392</c:v>
                </c:pt>
                <c:pt idx="6">
                  <c:v>2428</c:v>
                </c:pt>
                <c:pt idx="7">
                  <c:v>121</c:v>
                </c:pt>
                <c:pt idx="8">
                  <c:v>552</c:v>
                </c:pt>
                <c:pt idx="9">
                  <c:v>285</c:v>
                </c:pt>
                <c:pt idx="10">
                  <c:v>138</c:v>
                </c:pt>
                <c:pt idx="11">
                  <c:v>41</c:v>
                </c:pt>
                <c:pt idx="12">
                  <c:v>119</c:v>
                </c:pt>
                <c:pt idx="13">
                  <c:v>2636</c:v>
                </c:pt>
                <c:pt idx="14">
                  <c:v>778</c:v>
                </c:pt>
                <c:pt idx="15">
                  <c:v>2672</c:v>
                </c:pt>
                <c:pt idx="16">
                  <c:v>1</c:v>
                </c:pt>
                <c:pt idx="17">
                  <c:v>1</c:v>
                </c:pt>
                <c:pt idx="18">
                  <c:v>177</c:v>
                </c:pt>
                <c:pt idx="19">
                  <c:v>8</c:v>
                </c:pt>
                <c:pt idx="20">
                  <c:v>30</c:v>
                </c:pt>
                <c:pt idx="21">
                  <c:v>233</c:v>
                </c:pt>
                <c:pt idx="22">
                  <c:v>691</c:v>
                </c:pt>
                <c:pt idx="23">
                  <c:v>11</c:v>
                </c:pt>
                <c:pt idx="24">
                  <c:v>9</c:v>
                </c:pt>
                <c:pt idx="25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B-4BB9-B2DF-43F887207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53317391"/>
        <c:axId val="1953312815"/>
      </c:barChart>
      <c:catAx>
        <c:axId val="195331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3312815"/>
        <c:crosses val="autoZero"/>
        <c:auto val="1"/>
        <c:lblAlgn val="ctr"/>
        <c:lblOffset val="100"/>
        <c:noMultiLvlLbl val="0"/>
      </c:catAx>
      <c:valAx>
        <c:axId val="1953312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high"/>
        <c:crossAx val="19533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EV Sales by States (2017 to 2021)</a:t>
            </a:r>
            <a:endParaRPr lang="en-A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'3W Yearly EV Sales by State'!$G$1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'3W Yearly EV Sales by State'!$A$2:$A$27</c:f>
              <c:strCache>
                <c:ptCount val="26"/>
                <c:pt idx="0">
                  <c:v>Andaman &amp; Nicobar Island </c:v>
                </c:pt>
                <c:pt idx="1">
                  <c:v>Assam </c:v>
                </c:pt>
                <c:pt idx="2">
                  <c:v>Bihar </c:v>
                </c:pt>
                <c:pt idx="3">
                  <c:v>Chandigarh </c:v>
                </c:pt>
                <c:pt idx="4">
                  <c:v>Chhattisgarh </c:v>
                </c:pt>
                <c:pt idx="5">
                  <c:v>Delhi </c:v>
                </c:pt>
                <c:pt idx="6">
                  <c:v>Goa </c:v>
                </c:pt>
                <c:pt idx="7">
                  <c:v>Gujarat </c:v>
                </c:pt>
                <c:pt idx="8">
                  <c:v>Haryana </c:v>
                </c:pt>
                <c:pt idx="9">
                  <c:v>Himachal Pradesh </c:v>
                </c:pt>
                <c:pt idx="10">
                  <c:v>Jharkhand </c:v>
                </c:pt>
                <c:pt idx="11">
                  <c:v>Karnataka </c:v>
                </c:pt>
                <c:pt idx="12">
                  <c:v>Kerala </c:v>
                </c:pt>
                <c:pt idx="13">
                  <c:v>Maharashtra </c:v>
                </c:pt>
                <c:pt idx="14">
                  <c:v>Manipur </c:v>
                </c:pt>
                <c:pt idx="15">
                  <c:v>Meghalaya </c:v>
                </c:pt>
                <c:pt idx="16">
                  <c:v>Odisha </c:v>
                </c:pt>
                <c:pt idx="17">
                  <c:v>Puducherry </c:v>
                </c:pt>
                <c:pt idx="18">
                  <c:v>Punjab </c:v>
                </c:pt>
                <c:pt idx="19">
                  <c:v>Rajasthan </c:v>
                </c:pt>
                <c:pt idx="20">
                  <c:v>Tamil Nadu </c:v>
                </c:pt>
                <c:pt idx="21">
                  <c:v>Tripura </c:v>
                </c:pt>
                <c:pt idx="22">
                  <c:v>UT of DNH and DD </c:v>
                </c:pt>
                <c:pt idx="23">
                  <c:v>Uttar Pradesh </c:v>
                </c:pt>
                <c:pt idx="24">
                  <c:v>Uttarakhand </c:v>
                </c:pt>
                <c:pt idx="25">
                  <c:v>West Bengal </c:v>
                </c:pt>
              </c:strCache>
            </c:strRef>
          </c:cat>
          <c:val>
            <c:numRef>
              <c:f>'3W Yearly EV Sales by State'!$G$2:$G$27</c:f>
              <c:numCache>
                <c:formatCode>_-* #,##0_-;\-* #,##0_-;_-* "-"??_-;_-@_-</c:formatCode>
                <c:ptCount val="26"/>
                <c:pt idx="0">
                  <c:v>30</c:v>
                </c:pt>
                <c:pt idx="1">
                  <c:v>33302</c:v>
                </c:pt>
                <c:pt idx="2">
                  <c:v>40469</c:v>
                </c:pt>
                <c:pt idx="3">
                  <c:v>1070</c:v>
                </c:pt>
                <c:pt idx="4">
                  <c:v>3981</c:v>
                </c:pt>
                <c:pt idx="5">
                  <c:v>73052</c:v>
                </c:pt>
                <c:pt idx="6">
                  <c:v>12</c:v>
                </c:pt>
                <c:pt idx="7">
                  <c:v>1229</c:v>
                </c:pt>
                <c:pt idx="8">
                  <c:v>12806</c:v>
                </c:pt>
                <c:pt idx="9">
                  <c:v>159</c:v>
                </c:pt>
                <c:pt idx="10">
                  <c:v>6228</c:v>
                </c:pt>
                <c:pt idx="11">
                  <c:v>9485</c:v>
                </c:pt>
                <c:pt idx="12">
                  <c:v>1165</c:v>
                </c:pt>
                <c:pt idx="13">
                  <c:v>4414</c:v>
                </c:pt>
                <c:pt idx="14">
                  <c:v>346</c:v>
                </c:pt>
                <c:pt idx="15">
                  <c:v>3</c:v>
                </c:pt>
                <c:pt idx="16">
                  <c:v>1201</c:v>
                </c:pt>
                <c:pt idx="17">
                  <c:v>6</c:v>
                </c:pt>
                <c:pt idx="18">
                  <c:v>1453</c:v>
                </c:pt>
                <c:pt idx="19">
                  <c:v>16611</c:v>
                </c:pt>
                <c:pt idx="20">
                  <c:v>3013</c:v>
                </c:pt>
                <c:pt idx="21">
                  <c:v>5638</c:v>
                </c:pt>
                <c:pt idx="22">
                  <c:v>36</c:v>
                </c:pt>
                <c:pt idx="23">
                  <c:v>187023</c:v>
                </c:pt>
                <c:pt idx="24">
                  <c:v>17545</c:v>
                </c:pt>
                <c:pt idx="25">
                  <c:v>36577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F-48CC-9B9A-0DAF76BC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53317391"/>
        <c:axId val="1953312815"/>
      </c:barChart>
      <c:catAx>
        <c:axId val="195331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3312815"/>
        <c:crosses val="autoZero"/>
        <c:auto val="1"/>
        <c:lblAlgn val="ctr"/>
        <c:lblOffset val="100"/>
        <c:noMultiLvlLbl val="0"/>
      </c:catAx>
      <c:valAx>
        <c:axId val="1953312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high"/>
        <c:crossAx val="19533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EV Sales by States (2017 to 2021)</a:t>
            </a:r>
            <a:endParaRPr lang="en-A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'2W Yearly EV Sales by State'!$G$1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'2W Yearly EV Sales by State'!$A$2:$A$31</c:f>
              <c:strCache>
                <c:ptCount val="30"/>
                <c:pt idx="0">
                  <c:v>Andaman &amp; Nicobar Island </c:v>
                </c:pt>
                <c:pt idx="1">
                  <c:v>Arunachal Pradesh </c:v>
                </c:pt>
                <c:pt idx="2">
                  <c:v>Assam </c:v>
                </c:pt>
                <c:pt idx="3">
                  <c:v>Bihar </c:v>
                </c:pt>
                <c:pt idx="4">
                  <c:v>Chandigarh </c:v>
                </c:pt>
                <c:pt idx="5">
                  <c:v>Chhattisgarh </c:v>
                </c:pt>
                <c:pt idx="6">
                  <c:v>Delhi </c:v>
                </c:pt>
                <c:pt idx="7">
                  <c:v>Goa </c:v>
                </c:pt>
                <c:pt idx="8">
                  <c:v>Gujarat </c:v>
                </c:pt>
                <c:pt idx="9">
                  <c:v>Haryana </c:v>
                </c:pt>
                <c:pt idx="10">
                  <c:v>Himachal Pradesh </c:v>
                </c:pt>
                <c:pt idx="11">
                  <c:v>Jammu &amp; Kashmir </c:v>
                </c:pt>
                <c:pt idx="12">
                  <c:v>Jharkhand </c:v>
                </c:pt>
                <c:pt idx="13">
                  <c:v>Karnataka </c:v>
                </c:pt>
                <c:pt idx="14">
                  <c:v>Kerala </c:v>
                </c:pt>
                <c:pt idx="15">
                  <c:v>Maharashtra </c:v>
                </c:pt>
                <c:pt idx="16">
                  <c:v>Manipur </c:v>
                </c:pt>
                <c:pt idx="17">
                  <c:v>Meghalaya </c:v>
                </c:pt>
                <c:pt idx="18">
                  <c:v>Mizoram </c:v>
                </c:pt>
                <c:pt idx="19">
                  <c:v>Nagaland </c:v>
                </c:pt>
                <c:pt idx="20">
                  <c:v>Odisha </c:v>
                </c:pt>
                <c:pt idx="21">
                  <c:v>Puducherry </c:v>
                </c:pt>
                <c:pt idx="22">
                  <c:v>Punjab </c:v>
                </c:pt>
                <c:pt idx="23">
                  <c:v>Rajasthan </c:v>
                </c:pt>
                <c:pt idx="24">
                  <c:v>Tamil Nadu </c:v>
                </c:pt>
                <c:pt idx="25">
                  <c:v>Tripura </c:v>
                </c:pt>
                <c:pt idx="26">
                  <c:v>UT of DNH and DD </c:v>
                </c:pt>
                <c:pt idx="27">
                  <c:v>Uttar Pradesh </c:v>
                </c:pt>
                <c:pt idx="28">
                  <c:v>Uttarakhand </c:v>
                </c:pt>
                <c:pt idx="29">
                  <c:v>West Bengal </c:v>
                </c:pt>
              </c:strCache>
            </c:strRef>
          </c:cat>
          <c:val>
            <c:numRef>
              <c:f>'2W Yearly EV Sales by State'!$G$2:$G$31</c:f>
              <c:numCache>
                <c:formatCode>_-* #,##0_-;\-* #,##0_-;_-* "-"??_-;_-@_-</c:formatCode>
                <c:ptCount val="30"/>
                <c:pt idx="0">
                  <c:v>1</c:v>
                </c:pt>
                <c:pt idx="1">
                  <c:v>5</c:v>
                </c:pt>
                <c:pt idx="2">
                  <c:v>252</c:v>
                </c:pt>
                <c:pt idx="3">
                  <c:v>1978</c:v>
                </c:pt>
                <c:pt idx="4">
                  <c:v>82</c:v>
                </c:pt>
                <c:pt idx="5">
                  <c:v>2504</c:v>
                </c:pt>
                <c:pt idx="6">
                  <c:v>3678</c:v>
                </c:pt>
                <c:pt idx="7">
                  <c:v>233</c:v>
                </c:pt>
                <c:pt idx="8">
                  <c:v>1792</c:v>
                </c:pt>
                <c:pt idx="9">
                  <c:v>3443</c:v>
                </c:pt>
                <c:pt idx="10">
                  <c:v>43</c:v>
                </c:pt>
                <c:pt idx="11">
                  <c:v>333</c:v>
                </c:pt>
                <c:pt idx="12">
                  <c:v>1136</c:v>
                </c:pt>
                <c:pt idx="13">
                  <c:v>21567</c:v>
                </c:pt>
                <c:pt idx="14">
                  <c:v>1319</c:v>
                </c:pt>
                <c:pt idx="15">
                  <c:v>17979</c:v>
                </c:pt>
                <c:pt idx="16">
                  <c:v>65</c:v>
                </c:pt>
                <c:pt idx="17">
                  <c:v>15</c:v>
                </c:pt>
                <c:pt idx="18">
                  <c:v>2</c:v>
                </c:pt>
                <c:pt idx="19">
                  <c:v>41</c:v>
                </c:pt>
                <c:pt idx="20">
                  <c:v>3017</c:v>
                </c:pt>
                <c:pt idx="21">
                  <c:v>314</c:v>
                </c:pt>
                <c:pt idx="22">
                  <c:v>1323</c:v>
                </c:pt>
                <c:pt idx="23">
                  <c:v>8319</c:v>
                </c:pt>
                <c:pt idx="24">
                  <c:v>14997</c:v>
                </c:pt>
                <c:pt idx="25">
                  <c:v>59</c:v>
                </c:pt>
                <c:pt idx="26">
                  <c:v>24</c:v>
                </c:pt>
                <c:pt idx="27">
                  <c:v>8736</c:v>
                </c:pt>
                <c:pt idx="28">
                  <c:v>1124</c:v>
                </c:pt>
                <c:pt idx="29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8-48BF-B956-F33CBE78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53317391"/>
        <c:axId val="1953312815"/>
      </c:barChart>
      <c:catAx>
        <c:axId val="195331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3312815"/>
        <c:crosses val="autoZero"/>
        <c:auto val="1"/>
        <c:lblAlgn val="ctr"/>
        <c:lblOffset val="100"/>
        <c:noMultiLvlLbl val="0"/>
      </c:catAx>
      <c:valAx>
        <c:axId val="1953312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high"/>
        <c:crossAx val="19533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EV Sales by States (2017 to 2021)</a:t>
            </a:r>
            <a:endParaRPr lang="en-A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'Yearly EV Sales by State'!$G$1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EV Sales by State'!$A$2:$A$31</c:f>
              <c:strCache>
                <c:ptCount val="30"/>
                <c:pt idx="0">
                  <c:v>Mizoram </c:v>
                </c:pt>
                <c:pt idx="1">
                  <c:v>Arunachal Pradesh </c:v>
                </c:pt>
                <c:pt idx="2">
                  <c:v>Meghalaya </c:v>
                </c:pt>
                <c:pt idx="3">
                  <c:v>Nagaland </c:v>
                </c:pt>
                <c:pt idx="4">
                  <c:v>UT of DNH and DD </c:v>
                </c:pt>
                <c:pt idx="5">
                  <c:v>Andaman &amp; Nicobar Island </c:v>
                </c:pt>
                <c:pt idx="6">
                  <c:v>Puducherry </c:v>
                </c:pt>
                <c:pt idx="7">
                  <c:v>Himachal Pradesh </c:v>
                </c:pt>
                <c:pt idx="8">
                  <c:v>Goa </c:v>
                </c:pt>
                <c:pt idx="9">
                  <c:v>Jammu &amp; Kashmir </c:v>
                </c:pt>
                <c:pt idx="10">
                  <c:v>Manipur </c:v>
                </c:pt>
                <c:pt idx="11">
                  <c:v>Chandigarh </c:v>
                </c:pt>
                <c:pt idx="12">
                  <c:v>Punjab </c:v>
                </c:pt>
                <c:pt idx="13">
                  <c:v>Kerala </c:v>
                </c:pt>
                <c:pt idx="14">
                  <c:v>Gujarat </c:v>
                </c:pt>
                <c:pt idx="15">
                  <c:v>Odisha </c:v>
                </c:pt>
                <c:pt idx="16">
                  <c:v>Tripura </c:v>
                </c:pt>
                <c:pt idx="17">
                  <c:v>Jharkhand </c:v>
                </c:pt>
                <c:pt idx="18">
                  <c:v>Chhattisgarh </c:v>
                </c:pt>
                <c:pt idx="19">
                  <c:v>Haryana </c:v>
                </c:pt>
                <c:pt idx="20">
                  <c:v>Tamil Nadu </c:v>
                </c:pt>
                <c:pt idx="21">
                  <c:v>Uttarakhand </c:v>
                </c:pt>
                <c:pt idx="22">
                  <c:v>Maharashtra </c:v>
                </c:pt>
                <c:pt idx="23">
                  <c:v>Rajasthan </c:v>
                </c:pt>
                <c:pt idx="24">
                  <c:v>Karnataka </c:v>
                </c:pt>
                <c:pt idx="25">
                  <c:v>Assam </c:v>
                </c:pt>
                <c:pt idx="26">
                  <c:v>West Bengal </c:v>
                </c:pt>
                <c:pt idx="27">
                  <c:v>Bihar </c:v>
                </c:pt>
                <c:pt idx="28">
                  <c:v>Delhi </c:v>
                </c:pt>
                <c:pt idx="29">
                  <c:v>Uttar Pradesh </c:v>
                </c:pt>
              </c:strCache>
            </c:strRef>
          </c:cat>
          <c:val>
            <c:numRef>
              <c:f>'Yearly EV Sales by State'!$G$2:$G$31</c:f>
              <c:numCache>
                <c:formatCode>_-* #,##0_-;\-* #,##0_-;_-* "-"??_-;_-@_-</c:formatCode>
                <c:ptCount val="30"/>
                <c:pt idx="0">
                  <c:v>2</c:v>
                </c:pt>
                <c:pt idx="1">
                  <c:v>7</c:v>
                </c:pt>
                <c:pt idx="2">
                  <c:v>19</c:v>
                </c:pt>
                <c:pt idx="3">
                  <c:v>41</c:v>
                </c:pt>
                <c:pt idx="4">
                  <c:v>69</c:v>
                </c:pt>
                <c:pt idx="5">
                  <c:v>128</c:v>
                </c:pt>
                <c:pt idx="6">
                  <c:v>328</c:v>
                </c:pt>
                <c:pt idx="7">
                  <c:v>340</c:v>
                </c:pt>
                <c:pt idx="8">
                  <c:v>366</c:v>
                </c:pt>
                <c:pt idx="9">
                  <c:v>374</c:v>
                </c:pt>
                <c:pt idx="10">
                  <c:v>412</c:v>
                </c:pt>
                <c:pt idx="11">
                  <c:v>1227</c:v>
                </c:pt>
                <c:pt idx="12">
                  <c:v>2806</c:v>
                </c:pt>
                <c:pt idx="13">
                  <c:v>3262</c:v>
                </c:pt>
                <c:pt idx="14">
                  <c:v>3573</c:v>
                </c:pt>
                <c:pt idx="15">
                  <c:v>4395</c:v>
                </c:pt>
                <c:pt idx="16">
                  <c:v>5708</c:v>
                </c:pt>
                <c:pt idx="17">
                  <c:v>7483</c:v>
                </c:pt>
                <c:pt idx="18">
                  <c:v>7877</c:v>
                </c:pt>
                <c:pt idx="19">
                  <c:v>16534</c:v>
                </c:pt>
                <c:pt idx="20">
                  <c:v>18701</c:v>
                </c:pt>
                <c:pt idx="21">
                  <c:v>18714</c:v>
                </c:pt>
                <c:pt idx="22">
                  <c:v>25065</c:v>
                </c:pt>
                <c:pt idx="23">
                  <c:v>25163</c:v>
                </c:pt>
                <c:pt idx="24">
                  <c:v>33688</c:v>
                </c:pt>
                <c:pt idx="25">
                  <c:v>34086</c:v>
                </c:pt>
                <c:pt idx="26">
                  <c:v>37301</c:v>
                </c:pt>
                <c:pt idx="27">
                  <c:v>42528</c:v>
                </c:pt>
                <c:pt idx="28">
                  <c:v>79158</c:v>
                </c:pt>
                <c:pt idx="29">
                  <c:v>196022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5-4FA5-80DC-9E4E599D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53317391"/>
        <c:axId val="1953312815"/>
      </c:barChart>
      <c:catAx>
        <c:axId val="195331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3312815"/>
        <c:crosses val="autoZero"/>
        <c:auto val="1"/>
        <c:lblAlgn val="ctr"/>
        <c:lblOffset val="100"/>
        <c:noMultiLvlLbl val="0"/>
      </c:catAx>
      <c:valAx>
        <c:axId val="1953312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high"/>
        <c:crossAx val="19533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/>
              <a:t>Total 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'4W Car Sales'!$D$1</c:f>
              <c:strCache>
                <c:ptCount val="1"/>
                <c:pt idx="0">
                  <c:v>EV Sales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'4W Car Sales'!$A$2:$A$76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'4W Car Sales'!$D$2:$D$76</c:f>
              <c:numCache>
                <c:formatCode>_-* #,##0_-;\-* #,##0_-;_-* "-"??_-;_-@_-</c:formatCode>
                <c:ptCount val="75"/>
                <c:pt idx="0">
                  <c:v>84</c:v>
                </c:pt>
                <c:pt idx="1">
                  <c:v>73</c:v>
                </c:pt>
                <c:pt idx="2">
                  <c:v>79</c:v>
                </c:pt>
                <c:pt idx="3">
                  <c:v>54</c:v>
                </c:pt>
                <c:pt idx="4">
                  <c:v>70</c:v>
                </c:pt>
                <c:pt idx="5">
                  <c:v>85</c:v>
                </c:pt>
                <c:pt idx="6">
                  <c:v>99</c:v>
                </c:pt>
                <c:pt idx="7">
                  <c:v>76</c:v>
                </c:pt>
                <c:pt idx="8">
                  <c:v>72</c:v>
                </c:pt>
                <c:pt idx="9">
                  <c:v>77</c:v>
                </c:pt>
                <c:pt idx="10">
                  <c:v>59</c:v>
                </c:pt>
                <c:pt idx="11">
                  <c:v>115</c:v>
                </c:pt>
                <c:pt idx="12">
                  <c:v>104</c:v>
                </c:pt>
                <c:pt idx="13">
                  <c:v>80</c:v>
                </c:pt>
                <c:pt idx="14">
                  <c:v>95</c:v>
                </c:pt>
                <c:pt idx="15">
                  <c:v>83</c:v>
                </c:pt>
                <c:pt idx="16">
                  <c:v>80</c:v>
                </c:pt>
                <c:pt idx="17">
                  <c:v>68</c:v>
                </c:pt>
                <c:pt idx="18">
                  <c:v>71</c:v>
                </c:pt>
                <c:pt idx="19">
                  <c:v>87</c:v>
                </c:pt>
                <c:pt idx="20">
                  <c:v>66</c:v>
                </c:pt>
                <c:pt idx="21">
                  <c:v>127</c:v>
                </c:pt>
                <c:pt idx="22">
                  <c:v>143</c:v>
                </c:pt>
                <c:pt idx="23">
                  <c:v>55</c:v>
                </c:pt>
                <c:pt idx="24">
                  <c:v>121</c:v>
                </c:pt>
                <c:pt idx="25">
                  <c:v>123</c:v>
                </c:pt>
                <c:pt idx="26">
                  <c:v>355</c:v>
                </c:pt>
                <c:pt idx="27">
                  <c:v>207</c:v>
                </c:pt>
                <c:pt idx="28">
                  <c:v>242</c:v>
                </c:pt>
                <c:pt idx="29">
                  <c:v>176</c:v>
                </c:pt>
                <c:pt idx="30">
                  <c:v>139</c:v>
                </c:pt>
                <c:pt idx="31">
                  <c:v>151</c:v>
                </c:pt>
                <c:pt idx="32">
                  <c:v>206</c:v>
                </c:pt>
                <c:pt idx="33">
                  <c:v>228</c:v>
                </c:pt>
                <c:pt idx="34">
                  <c:v>225</c:v>
                </c:pt>
                <c:pt idx="35">
                  <c:v>195</c:v>
                </c:pt>
                <c:pt idx="36">
                  <c:v>220</c:v>
                </c:pt>
                <c:pt idx="37">
                  <c:v>273</c:v>
                </c:pt>
                <c:pt idx="38">
                  <c:v>209</c:v>
                </c:pt>
                <c:pt idx="39">
                  <c:v>228</c:v>
                </c:pt>
                <c:pt idx="40">
                  <c:v>247</c:v>
                </c:pt>
                <c:pt idx="41">
                  <c:v>302</c:v>
                </c:pt>
                <c:pt idx="42">
                  <c:v>278</c:v>
                </c:pt>
                <c:pt idx="43">
                  <c:v>208</c:v>
                </c:pt>
                <c:pt idx="44">
                  <c:v>193</c:v>
                </c:pt>
                <c:pt idx="45">
                  <c:v>88</c:v>
                </c:pt>
                <c:pt idx="46">
                  <c:v>183</c:v>
                </c:pt>
                <c:pt idx="47">
                  <c:v>134</c:v>
                </c:pt>
                <c:pt idx="48">
                  <c:v>89</c:v>
                </c:pt>
                <c:pt idx="49">
                  <c:v>165</c:v>
                </c:pt>
                <c:pt idx="50">
                  <c:v>143</c:v>
                </c:pt>
                <c:pt idx="51">
                  <c:v>121</c:v>
                </c:pt>
                <c:pt idx="52">
                  <c:v>108</c:v>
                </c:pt>
                <c:pt idx="53">
                  <c:v>95</c:v>
                </c:pt>
                <c:pt idx="54">
                  <c:v>147</c:v>
                </c:pt>
                <c:pt idx="55">
                  <c:v>186</c:v>
                </c:pt>
                <c:pt idx="56">
                  <c:v>211</c:v>
                </c:pt>
                <c:pt idx="57">
                  <c:v>237</c:v>
                </c:pt>
                <c:pt idx="58">
                  <c:v>267</c:v>
                </c:pt>
                <c:pt idx="59">
                  <c:v>172</c:v>
                </c:pt>
                <c:pt idx="60">
                  <c:v>298</c:v>
                </c:pt>
                <c:pt idx="61">
                  <c:v>513</c:v>
                </c:pt>
                <c:pt idx="62">
                  <c:v>434</c:v>
                </c:pt>
                <c:pt idx="63">
                  <c:v>2</c:v>
                </c:pt>
                <c:pt idx="64">
                  <c:v>83</c:v>
                </c:pt>
                <c:pt idx="65">
                  <c:v>288</c:v>
                </c:pt>
                <c:pt idx="66">
                  <c:v>355</c:v>
                </c:pt>
                <c:pt idx="67">
                  <c:v>368</c:v>
                </c:pt>
                <c:pt idx="68">
                  <c:v>319</c:v>
                </c:pt>
                <c:pt idx="69">
                  <c:v>461</c:v>
                </c:pt>
                <c:pt idx="70">
                  <c:v>610</c:v>
                </c:pt>
                <c:pt idx="71">
                  <c:v>510</c:v>
                </c:pt>
                <c:pt idx="72">
                  <c:v>664</c:v>
                </c:pt>
                <c:pt idx="73">
                  <c:v>785</c:v>
                </c:pt>
                <c:pt idx="74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7-4B4E-A112-962A6C82C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17119"/>
        <c:axId val="1844794239"/>
      </c:lineChart>
      <c:dateAx>
        <c:axId val="1844817119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794239"/>
        <c:crosses val="autoZero"/>
        <c:auto val="1"/>
        <c:lblOffset val="100"/>
        <c:baseTimeUnit val="months"/>
      </c:dateAx>
      <c:valAx>
        <c:axId val="18447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81711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lang="en-US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7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EV Sales by Category</a:t>
            </a:r>
            <a:endParaRPr lang="en-A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'Yearly EV Sales by State v2'!$B$1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'Yearly EV Sales by State v2'!$A$2:$A$12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'Yearly EV Sales by State v2'!$B$2:$B$12</c:f>
              <c:numCache>
                <c:formatCode>_-* #,##0_-;\-* #,##0_-;_-* "-"??_-;_-@_-</c:formatCode>
                <c:ptCount val="11"/>
                <c:pt idx="0">
                  <c:v>5477</c:v>
                </c:pt>
                <c:pt idx="1">
                  <c:v>125</c:v>
                </c:pt>
                <c:pt idx="2">
                  <c:v>4224</c:v>
                </c:pt>
                <c:pt idx="3">
                  <c:v>959</c:v>
                </c:pt>
                <c:pt idx="4">
                  <c:v>3944</c:v>
                </c:pt>
                <c:pt idx="5">
                  <c:v>3053</c:v>
                </c:pt>
                <c:pt idx="6">
                  <c:v>3834</c:v>
                </c:pt>
                <c:pt idx="7">
                  <c:v>4455</c:v>
                </c:pt>
                <c:pt idx="8">
                  <c:v>3594</c:v>
                </c:pt>
                <c:pt idx="9">
                  <c:v>17243</c:v>
                </c:pt>
                <c:pt idx="10">
                  <c:v>40651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7-406A-ACCA-B19AC8FED6BA}"/>
            </c:ext>
          </c:extLst>
        </c:ser>
        <c:ser>
          <c:idx val="0"/>
          <c:order val="1"/>
          <c:tx>
            <c:strRef>
              <c:f>'Yearly EV Sales by State v2'!$C$1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EV Sales by State v2'!$A$2:$A$12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'Yearly EV Sales by State v2'!$C$2:$C$12</c:f>
              <c:numCache>
                <c:formatCode>_-* #,##0_-;\-* #,##0_-;_-* "-"??_-;_-@_-</c:formatCode>
                <c:ptCount val="11"/>
                <c:pt idx="0">
                  <c:v>11530</c:v>
                </c:pt>
                <c:pt idx="1">
                  <c:v>1327</c:v>
                </c:pt>
                <c:pt idx="2">
                  <c:v>5071</c:v>
                </c:pt>
                <c:pt idx="3">
                  <c:v>4652</c:v>
                </c:pt>
                <c:pt idx="4">
                  <c:v>4669</c:v>
                </c:pt>
                <c:pt idx="5">
                  <c:v>8024</c:v>
                </c:pt>
                <c:pt idx="6">
                  <c:v>7404</c:v>
                </c:pt>
                <c:pt idx="7">
                  <c:v>6747</c:v>
                </c:pt>
                <c:pt idx="8">
                  <c:v>8469</c:v>
                </c:pt>
                <c:pt idx="9">
                  <c:v>20454</c:v>
                </c:pt>
                <c:pt idx="10">
                  <c:v>53209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7-406A-ACCA-B19AC8FED6BA}"/>
            </c:ext>
          </c:extLst>
        </c:ser>
        <c:ser>
          <c:idx val="2"/>
          <c:order val="2"/>
          <c:tx>
            <c:strRef>
              <c:f>'Yearly EV Sales by State v2'!$D$1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'Yearly EV Sales by State v2'!$A$2:$A$12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'Yearly EV Sales by State v2'!$D$2:$D$12</c:f>
              <c:numCache>
                <c:formatCode>_-* #,##0_-;\-* #,##0_-;_-* "-"??_-;_-@_-</c:formatCode>
                <c:ptCount val="11"/>
                <c:pt idx="0">
                  <c:v>15845</c:v>
                </c:pt>
                <c:pt idx="1">
                  <c:v>3444</c:v>
                </c:pt>
                <c:pt idx="2">
                  <c:v>5819</c:v>
                </c:pt>
                <c:pt idx="3">
                  <c:v>7321</c:v>
                </c:pt>
                <c:pt idx="4">
                  <c:v>6626</c:v>
                </c:pt>
                <c:pt idx="5">
                  <c:v>6452</c:v>
                </c:pt>
                <c:pt idx="6">
                  <c:v>10867</c:v>
                </c:pt>
                <c:pt idx="7">
                  <c:v>13534</c:v>
                </c:pt>
                <c:pt idx="8">
                  <c:v>12381</c:v>
                </c:pt>
                <c:pt idx="9">
                  <c:v>23223</c:v>
                </c:pt>
                <c:pt idx="10">
                  <c:v>55796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97-406A-ACCA-B19AC8FED6BA}"/>
            </c:ext>
          </c:extLst>
        </c:ser>
        <c:ser>
          <c:idx val="3"/>
          <c:order val="3"/>
          <c:tx>
            <c:strRef>
              <c:f>'Yearly EV Sales by State v2'!$E$1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'Yearly EV Sales by State v2'!$A$2:$A$12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'Yearly EV Sales by State v2'!$E$2:$E$12</c:f>
              <c:numCache>
                <c:formatCode>_-* #,##0_-;\-* #,##0_-;_-* "-"??_-;_-@_-</c:formatCode>
                <c:ptCount val="11"/>
                <c:pt idx="0">
                  <c:v>14558</c:v>
                </c:pt>
                <c:pt idx="1">
                  <c:v>5696</c:v>
                </c:pt>
                <c:pt idx="2">
                  <c:v>2397</c:v>
                </c:pt>
                <c:pt idx="3">
                  <c:v>7144</c:v>
                </c:pt>
                <c:pt idx="4">
                  <c:v>5597</c:v>
                </c:pt>
                <c:pt idx="5">
                  <c:v>9730</c:v>
                </c:pt>
                <c:pt idx="6">
                  <c:v>8358</c:v>
                </c:pt>
                <c:pt idx="7">
                  <c:v>10080</c:v>
                </c:pt>
                <c:pt idx="8">
                  <c:v>12448</c:v>
                </c:pt>
                <c:pt idx="9">
                  <c:v>12381</c:v>
                </c:pt>
                <c:pt idx="10">
                  <c:v>31258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97-406A-ACCA-B19AC8FED6BA}"/>
            </c:ext>
          </c:extLst>
        </c:ser>
        <c:ser>
          <c:idx val="4"/>
          <c:order val="4"/>
          <c:tx>
            <c:strRef>
              <c:f>'Yearly EV Sales by State v2'!$F$1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'Yearly EV Sales by State v2'!$A$2:$A$12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'Yearly EV Sales by State v2'!$F$2:$F$12</c:f>
              <c:numCache>
                <c:formatCode>_-* #,##0_-;\-* #,##0_-;_-* "-"??_-;_-@_-</c:formatCode>
                <c:ptCount val="11"/>
                <c:pt idx="0">
                  <c:v>7541</c:v>
                </c:pt>
                <c:pt idx="1">
                  <c:v>8109</c:v>
                </c:pt>
                <c:pt idx="2">
                  <c:v>1203</c:v>
                </c:pt>
                <c:pt idx="3">
                  <c:v>4989</c:v>
                </c:pt>
                <c:pt idx="4">
                  <c:v>4327</c:v>
                </c:pt>
                <c:pt idx="5">
                  <c:v>6429</c:v>
                </c:pt>
                <c:pt idx="6">
                  <c:v>3623</c:v>
                </c:pt>
                <c:pt idx="7">
                  <c:v>2485</c:v>
                </c:pt>
                <c:pt idx="8">
                  <c:v>5636</c:v>
                </c:pt>
                <c:pt idx="9">
                  <c:v>5857</c:v>
                </c:pt>
                <c:pt idx="10">
                  <c:v>15108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97-406A-ACCA-B19AC8FED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53317391"/>
        <c:axId val="1953312815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'Yearly EV Sales by State v2'!$G$1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'Yearly EV Sales by State v2'!$A$2:$A$12</c15:sqref>
                        </c15:formulaRef>
                      </c:ext>
                    </c:extLst>
                    <c:strCache>
                      <c:ptCount val="11"/>
                      <c:pt idx="0">
                        <c:v>Others</c:v>
                      </c:pt>
                      <c:pt idx="1">
                        <c:v>Tamil Nadu </c:v>
                      </c:pt>
                      <c:pt idx="2">
                        <c:v>Uttarakhand </c:v>
                      </c:pt>
                      <c:pt idx="3">
                        <c:v>Maharashtra </c:v>
                      </c:pt>
                      <c:pt idx="4">
                        <c:v>Rajasthan </c:v>
                      </c:pt>
                      <c:pt idx="5">
                        <c:v>Karnataka </c:v>
                      </c:pt>
                      <c:pt idx="6">
                        <c:v>Assam </c:v>
                      </c:pt>
                      <c:pt idx="7">
                        <c:v>West Bengal </c:v>
                      </c:pt>
                      <c:pt idx="8">
                        <c:v>Bihar </c:v>
                      </c:pt>
                      <c:pt idx="9">
                        <c:v>Delhi </c:v>
                      </c:pt>
                      <c:pt idx="10">
                        <c:v>Uttar Pradesh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'Yearly EV Sales by State v2'!$G$2:$G$12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1"/>
                      <c:pt idx="0">
                        <c:v>54951</c:v>
                      </c:pt>
                      <c:pt idx="1">
                        <c:v>18701</c:v>
                      </c:pt>
                      <c:pt idx="2">
                        <c:v>18714</c:v>
                      </c:pt>
                      <c:pt idx="3">
                        <c:v>25065</c:v>
                      </c:pt>
                      <c:pt idx="4">
                        <c:v>25163</c:v>
                      </c:pt>
                      <c:pt idx="5">
                        <c:v>33688</c:v>
                      </c:pt>
                      <c:pt idx="6">
                        <c:v>34086</c:v>
                      </c:pt>
                      <c:pt idx="7">
                        <c:v>37301</c:v>
                      </c:pt>
                      <c:pt idx="8">
                        <c:v>42528</c:v>
                      </c:pt>
                      <c:pt idx="9">
                        <c:v>79158</c:v>
                      </c:pt>
                      <c:pt idx="10">
                        <c:v>196022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E97-406A-ACCA-B19AC8FED6BA}"/>
                  </c:ext>
                </c:extLst>
              </c15:ser>
            </c15:filteredBarSeries>
          </c:ext>
        </c:extLst>
      </c:barChart>
      <c:catAx>
        <c:axId val="195331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3312815"/>
        <c:crosses val="autoZero"/>
        <c:auto val="1"/>
        <c:lblAlgn val="ctr"/>
        <c:lblOffset val="100"/>
        <c:noMultiLvlLbl val="0"/>
      </c:catAx>
      <c:valAx>
        <c:axId val="195331281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high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EV Sales by Category</a:t>
            </a:r>
            <a:endParaRPr lang="en-A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'Yearly EV Sales by State v2'!$B$1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EV Sales by State v2'!$A$2:$A$12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'Yearly EV Sales by State v2'!$B$2:$B$12</c:f>
              <c:numCache>
                <c:formatCode>_-* #,##0_-;\-* #,##0_-;_-* "-"??_-;_-@_-</c:formatCode>
                <c:ptCount val="11"/>
                <c:pt idx="0">
                  <c:v>5477</c:v>
                </c:pt>
                <c:pt idx="1">
                  <c:v>125</c:v>
                </c:pt>
                <c:pt idx="2">
                  <c:v>4224</c:v>
                </c:pt>
                <c:pt idx="3">
                  <c:v>959</c:v>
                </c:pt>
                <c:pt idx="4">
                  <c:v>3944</c:v>
                </c:pt>
                <c:pt idx="5">
                  <c:v>3053</c:v>
                </c:pt>
                <c:pt idx="6">
                  <c:v>3834</c:v>
                </c:pt>
                <c:pt idx="7">
                  <c:v>4455</c:v>
                </c:pt>
                <c:pt idx="8">
                  <c:v>3594</c:v>
                </c:pt>
                <c:pt idx="9">
                  <c:v>17243</c:v>
                </c:pt>
                <c:pt idx="10">
                  <c:v>40651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0-49FE-861D-0A74DF7B4F7E}"/>
            </c:ext>
          </c:extLst>
        </c:ser>
        <c:ser>
          <c:idx val="0"/>
          <c:order val="1"/>
          <c:tx>
            <c:strRef>
              <c:f>'Yearly EV Sales by State v2'!$C$1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EV Sales by State v2'!$A$2:$A$12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'Yearly EV Sales by State v2'!$C$2:$C$12</c:f>
              <c:numCache>
                <c:formatCode>_-* #,##0_-;\-* #,##0_-;_-* "-"??_-;_-@_-</c:formatCode>
                <c:ptCount val="11"/>
                <c:pt idx="0">
                  <c:v>11530</c:v>
                </c:pt>
                <c:pt idx="1">
                  <c:v>1327</c:v>
                </c:pt>
                <c:pt idx="2">
                  <c:v>5071</c:v>
                </c:pt>
                <c:pt idx="3">
                  <c:v>4652</c:v>
                </c:pt>
                <c:pt idx="4">
                  <c:v>4669</c:v>
                </c:pt>
                <c:pt idx="5">
                  <c:v>8024</c:v>
                </c:pt>
                <c:pt idx="6">
                  <c:v>7404</c:v>
                </c:pt>
                <c:pt idx="7">
                  <c:v>6747</c:v>
                </c:pt>
                <c:pt idx="8">
                  <c:v>8469</c:v>
                </c:pt>
                <c:pt idx="9">
                  <c:v>20454</c:v>
                </c:pt>
                <c:pt idx="10">
                  <c:v>53209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0-49FE-861D-0A74DF7B4F7E}"/>
            </c:ext>
          </c:extLst>
        </c:ser>
        <c:ser>
          <c:idx val="2"/>
          <c:order val="2"/>
          <c:tx>
            <c:strRef>
              <c:f>'Yearly EV Sales by State v2'!$D$1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EV Sales by State v2'!$A$2:$A$12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'Yearly EV Sales by State v2'!$D$2:$D$12</c:f>
              <c:numCache>
                <c:formatCode>_-* #,##0_-;\-* #,##0_-;_-* "-"??_-;_-@_-</c:formatCode>
                <c:ptCount val="11"/>
                <c:pt idx="0">
                  <c:v>15845</c:v>
                </c:pt>
                <c:pt idx="1">
                  <c:v>3444</c:v>
                </c:pt>
                <c:pt idx="2">
                  <c:v>5819</c:v>
                </c:pt>
                <c:pt idx="3">
                  <c:v>7321</c:v>
                </c:pt>
                <c:pt idx="4">
                  <c:v>6626</c:v>
                </c:pt>
                <c:pt idx="5">
                  <c:v>6452</c:v>
                </c:pt>
                <c:pt idx="6">
                  <c:v>10867</c:v>
                </c:pt>
                <c:pt idx="7">
                  <c:v>13534</c:v>
                </c:pt>
                <c:pt idx="8">
                  <c:v>12381</c:v>
                </c:pt>
                <c:pt idx="9">
                  <c:v>23223</c:v>
                </c:pt>
                <c:pt idx="10">
                  <c:v>55796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0-49FE-861D-0A74DF7B4F7E}"/>
            </c:ext>
          </c:extLst>
        </c:ser>
        <c:ser>
          <c:idx val="3"/>
          <c:order val="3"/>
          <c:tx>
            <c:strRef>
              <c:f>'Yearly EV Sales by State v2'!$E$1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EV Sales by State v2'!$A$2:$A$12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'Yearly EV Sales by State v2'!$E$2:$E$12</c:f>
              <c:numCache>
                <c:formatCode>_-* #,##0_-;\-* #,##0_-;_-* "-"??_-;_-@_-</c:formatCode>
                <c:ptCount val="11"/>
                <c:pt idx="0">
                  <c:v>14558</c:v>
                </c:pt>
                <c:pt idx="1">
                  <c:v>5696</c:v>
                </c:pt>
                <c:pt idx="2">
                  <c:v>2397</c:v>
                </c:pt>
                <c:pt idx="3">
                  <c:v>7144</c:v>
                </c:pt>
                <c:pt idx="4">
                  <c:v>5597</c:v>
                </c:pt>
                <c:pt idx="5">
                  <c:v>9730</c:v>
                </c:pt>
                <c:pt idx="6">
                  <c:v>8358</c:v>
                </c:pt>
                <c:pt idx="7">
                  <c:v>10080</c:v>
                </c:pt>
                <c:pt idx="8">
                  <c:v>12448</c:v>
                </c:pt>
                <c:pt idx="9">
                  <c:v>12381</c:v>
                </c:pt>
                <c:pt idx="10">
                  <c:v>31258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0-49FE-861D-0A74DF7B4F7E}"/>
            </c:ext>
          </c:extLst>
        </c:ser>
        <c:ser>
          <c:idx val="4"/>
          <c:order val="4"/>
          <c:tx>
            <c:strRef>
              <c:f>'Yearly EV Sales by State v2'!$F$1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EV Sales by State v2'!$A$2:$A$12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'Yearly EV Sales by State v2'!$F$2:$F$12</c:f>
              <c:numCache>
                <c:formatCode>_-* #,##0_-;\-* #,##0_-;_-* "-"??_-;_-@_-</c:formatCode>
                <c:ptCount val="11"/>
                <c:pt idx="0">
                  <c:v>7541</c:v>
                </c:pt>
                <c:pt idx="1">
                  <c:v>8109</c:v>
                </c:pt>
                <c:pt idx="2">
                  <c:v>1203</c:v>
                </c:pt>
                <c:pt idx="3">
                  <c:v>4989</c:v>
                </c:pt>
                <c:pt idx="4">
                  <c:v>4327</c:v>
                </c:pt>
                <c:pt idx="5">
                  <c:v>6429</c:v>
                </c:pt>
                <c:pt idx="6">
                  <c:v>3623</c:v>
                </c:pt>
                <c:pt idx="7">
                  <c:v>2485</c:v>
                </c:pt>
                <c:pt idx="8">
                  <c:v>5636</c:v>
                </c:pt>
                <c:pt idx="9">
                  <c:v>5857</c:v>
                </c:pt>
                <c:pt idx="10">
                  <c:v>15108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0-49FE-861D-0A74DF7B4F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953317391"/>
        <c:axId val="1953312815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'Yearly EV Sales by State v2'!$G$1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'Yearly EV Sales by State v2'!$A$2:$A$12</c15:sqref>
                        </c15:formulaRef>
                      </c:ext>
                    </c:extLst>
                    <c:strCache>
                      <c:ptCount val="11"/>
                      <c:pt idx="0">
                        <c:v>Others</c:v>
                      </c:pt>
                      <c:pt idx="1">
                        <c:v>Tamil Nadu </c:v>
                      </c:pt>
                      <c:pt idx="2">
                        <c:v>Uttarakhand </c:v>
                      </c:pt>
                      <c:pt idx="3">
                        <c:v>Maharashtra </c:v>
                      </c:pt>
                      <c:pt idx="4">
                        <c:v>Rajasthan </c:v>
                      </c:pt>
                      <c:pt idx="5">
                        <c:v>Karnataka </c:v>
                      </c:pt>
                      <c:pt idx="6">
                        <c:v>Assam </c:v>
                      </c:pt>
                      <c:pt idx="7">
                        <c:v>West Bengal </c:v>
                      </c:pt>
                      <c:pt idx="8">
                        <c:v>Bihar </c:v>
                      </c:pt>
                      <c:pt idx="9">
                        <c:v>Delhi </c:v>
                      </c:pt>
                      <c:pt idx="10">
                        <c:v>Uttar Pradesh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'Yearly EV Sales by State v2'!$G$2:$G$12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1"/>
                      <c:pt idx="0">
                        <c:v>54951</c:v>
                      </c:pt>
                      <c:pt idx="1">
                        <c:v>18701</c:v>
                      </c:pt>
                      <c:pt idx="2">
                        <c:v>18714</c:v>
                      </c:pt>
                      <c:pt idx="3">
                        <c:v>25065</c:v>
                      </c:pt>
                      <c:pt idx="4">
                        <c:v>25163</c:v>
                      </c:pt>
                      <c:pt idx="5">
                        <c:v>33688</c:v>
                      </c:pt>
                      <c:pt idx="6">
                        <c:v>34086</c:v>
                      </c:pt>
                      <c:pt idx="7">
                        <c:v>37301</c:v>
                      </c:pt>
                      <c:pt idx="8">
                        <c:v>42528</c:v>
                      </c:pt>
                      <c:pt idx="9">
                        <c:v>79158</c:v>
                      </c:pt>
                      <c:pt idx="10">
                        <c:v>196022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850-49FE-861D-0A74DF7B4F7E}"/>
                  </c:ext>
                </c:extLst>
              </c15:ser>
            </c15:filteredBarSeries>
          </c:ext>
        </c:extLst>
      </c:barChart>
      <c:catAx>
        <c:axId val="195331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3312815"/>
        <c:crosses val="autoZero"/>
        <c:auto val="1"/>
        <c:lblAlgn val="ctr"/>
        <c:lblOffset val="100"/>
        <c:noMultiLvlLbl val="0"/>
      </c:catAx>
      <c:valAx>
        <c:axId val="195331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out"/>
        <c:minorTickMark val="none"/>
        <c:tickLblPos val="high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EV Sales by Category</a:t>
            </a:r>
            <a:endParaRPr lang="en-A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'Yearly EV Sales by State v2'!$B$15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'Yearly EV Sales by State v2'!$A$15:$A$26</c15:sqref>
                  </c15:fullRef>
                </c:ext>
              </c:extLst>
              <c:f>'Yearly EV Sales by State v2'!$A$16:$A$26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'Yearly EV Sales by State v2'!$B$15:$B$26</c15:sqref>
                  </c15:fullRef>
                </c:ext>
              </c:extLst>
              <c:f>'Yearly EV Sales by State v2'!$B$16:$B$26</c:f>
              <c:numCache>
                <c:formatCode>0%</c:formatCode>
                <c:ptCount val="11"/>
                <c:pt idx="0">
                  <c:v>9.9670615639387825E-2</c:v>
                </c:pt>
                <c:pt idx="1">
                  <c:v>6.6841345382599865E-3</c:v>
                </c:pt>
                <c:pt idx="2">
                  <c:v>0.22571336966976596</c:v>
                </c:pt>
                <c:pt idx="3">
                  <c:v>3.8260522641133055E-2</c:v>
                </c:pt>
                <c:pt idx="4">
                  <c:v>0.15673806779795732</c:v>
                </c:pt>
                <c:pt idx="5">
                  <c:v>9.0625742104013293E-2</c:v>
                </c:pt>
                <c:pt idx="6">
                  <c:v>0.11248019714838937</c:v>
                </c:pt>
                <c:pt idx="7">
                  <c:v>0.1194337953406075</c:v>
                </c:pt>
                <c:pt idx="8">
                  <c:v>8.4509029345372466E-2</c:v>
                </c:pt>
                <c:pt idx="9">
                  <c:v>0.21783016245989034</c:v>
                </c:pt>
                <c:pt idx="10">
                  <c:v>0.20737978390180695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B-49FA-A720-E1BDF2B31FE7}"/>
            </c:ext>
          </c:extLst>
        </c:ser>
        <c:ser>
          <c:idx val="0"/>
          <c:order val="1"/>
          <c:tx>
            <c:strRef>
              <c:f>'Yearly EV Sales by State v2'!$C$15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'Yearly EV Sales by State v2'!$A$15:$A$26</c15:sqref>
                  </c15:fullRef>
                </c:ext>
              </c:extLst>
              <c:f>'Yearly EV Sales by State v2'!$A$16:$A$26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'Yearly EV Sales by State v2'!$C$15:$C$26</c15:sqref>
                  </c15:fullRef>
                </c:ext>
              </c:extLst>
              <c:f>'Yearly EV Sales by State v2'!$C$16:$C$26</c:f>
              <c:numCache>
                <c:formatCode>0%</c:formatCode>
                <c:ptCount val="11"/>
                <c:pt idx="0">
                  <c:v>0.20982329711925168</c:v>
                </c:pt>
                <c:pt idx="1">
                  <c:v>7.0958772258168018E-2</c:v>
                </c:pt>
                <c:pt idx="2">
                  <c:v>0.27097360265042214</c:v>
                </c:pt>
                <c:pt idx="3">
                  <c:v>0.18559744663873928</c:v>
                </c:pt>
                <c:pt idx="4">
                  <c:v>0.18555021261375829</c:v>
                </c:pt>
                <c:pt idx="5">
                  <c:v>0.23818570410828782</c:v>
                </c:pt>
                <c:pt idx="6">
                  <c:v>0.21721527900017604</c:v>
                </c:pt>
                <c:pt idx="7">
                  <c:v>0.18087986917240825</c:v>
                </c:pt>
                <c:pt idx="8">
                  <c:v>0.19913939051918736</c:v>
                </c:pt>
                <c:pt idx="9">
                  <c:v>0.25839460319866597</c:v>
                </c:pt>
                <c:pt idx="10">
                  <c:v>0.27144402158941344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B-49FA-A720-E1BDF2B31FE7}"/>
            </c:ext>
          </c:extLst>
        </c:ser>
        <c:ser>
          <c:idx val="2"/>
          <c:order val="2"/>
          <c:tx>
            <c:strRef>
              <c:f>'Yearly EV Sales by State v2'!$D$15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'Yearly EV Sales by State v2'!$A$15:$A$26</c15:sqref>
                  </c15:fullRef>
                </c:ext>
              </c:extLst>
              <c:f>'Yearly EV Sales by State v2'!$A$16:$A$26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'Yearly EV Sales by State v2'!$D$15:$D$26</c15:sqref>
                  </c15:fullRef>
                </c:ext>
              </c:extLst>
              <c:f>'Yearly EV Sales by State v2'!$D$16:$D$26</c:f>
              <c:numCache>
                <c:formatCode>0%</c:formatCode>
                <c:ptCount val="11"/>
                <c:pt idx="0">
                  <c:v>0.28834780076795691</c:v>
                </c:pt>
                <c:pt idx="1">
                  <c:v>0.18416127479813912</c:v>
                </c:pt>
                <c:pt idx="2">
                  <c:v>0.31094367852944321</c:v>
                </c:pt>
                <c:pt idx="3">
                  <c:v>0.29208059046479157</c:v>
                </c:pt>
                <c:pt idx="4">
                  <c:v>0.2633231331717204</c:v>
                </c:pt>
                <c:pt idx="5">
                  <c:v>0.1915222037520779</c:v>
                </c:pt>
                <c:pt idx="6">
                  <c:v>0.31881124215220324</c:v>
                </c:pt>
                <c:pt idx="7">
                  <c:v>0.36283209565427199</c:v>
                </c:pt>
                <c:pt idx="8">
                  <c:v>0.29112584650112866</c:v>
                </c:pt>
                <c:pt idx="9">
                  <c:v>0.29337527476692188</c:v>
                </c:pt>
                <c:pt idx="10">
                  <c:v>0.28464151982940689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B-49FA-A720-E1BDF2B31FE7}"/>
            </c:ext>
          </c:extLst>
        </c:ser>
        <c:ser>
          <c:idx val="3"/>
          <c:order val="3"/>
          <c:tx>
            <c:strRef>
              <c:f>'Yearly EV Sales by State v2'!$E$15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'Yearly EV Sales by State v2'!$A$15:$A$26</c15:sqref>
                  </c15:fullRef>
                </c:ext>
              </c:extLst>
              <c:f>'Yearly EV Sales by State v2'!$A$16:$A$26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'Yearly EV Sales by State v2'!$E$15:$E$26</c15:sqref>
                  </c15:fullRef>
                </c:ext>
              </c:extLst>
              <c:f>'Yearly EV Sales by State v2'!$E$16:$E$26</c:f>
              <c:numCache>
                <c:formatCode>0%</c:formatCode>
                <c:ptCount val="11"/>
                <c:pt idx="0">
                  <c:v>0.26492693490564323</c:v>
                </c:pt>
                <c:pt idx="1">
                  <c:v>0.30458264263943102</c:v>
                </c:pt>
                <c:pt idx="2">
                  <c:v>0.12808592497595384</c:v>
                </c:pt>
                <c:pt idx="3">
                  <c:v>0.2850189507281069</c:v>
                </c:pt>
                <c:pt idx="4">
                  <c:v>0.22242975797798356</c:v>
                </c:pt>
                <c:pt idx="5">
                  <c:v>0.28882688197577772</c:v>
                </c:pt>
                <c:pt idx="6">
                  <c:v>0.24520330927653583</c:v>
                </c:pt>
                <c:pt idx="7">
                  <c:v>0.27023404198278866</c:v>
                </c:pt>
                <c:pt idx="8">
                  <c:v>0.29270127915726107</c:v>
                </c:pt>
                <c:pt idx="9">
                  <c:v>0.15640870158417342</c:v>
                </c:pt>
                <c:pt idx="10">
                  <c:v>0.15946169307526706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B-49FA-A720-E1BDF2B31FE7}"/>
            </c:ext>
          </c:extLst>
        </c:ser>
        <c:ser>
          <c:idx val="4"/>
          <c:order val="4"/>
          <c:tx>
            <c:strRef>
              <c:f>'Yearly EV Sales by State v2'!$F$15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'Yearly EV Sales by State v2'!$A$15:$A$26</c15:sqref>
                  </c15:fullRef>
                </c:ext>
              </c:extLst>
              <c:f>'Yearly EV Sales by State v2'!$A$16:$A$26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'Yearly EV Sales by State v2'!$F$15:$F$26</c15:sqref>
                  </c15:fullRef>
                </c:ext>
              </c:extLst>
              <c:f>'Yearly EV Sales by State v2'!$F$16:$F$26</c:f>
              <c:numCache>
                <c:formatCode>0%</c:formatCode>
                <c:ptCount val="11"/>
                <c:pt idx="0">
                  <c:v>0.13723135156776037</c:v>
                </c:pt>
                <c:pt idx="1">
                  <c:v>0.43361317576600183</c:v>
                </c:pt>
                <c:pt idx="2">
                  <c:v>6.4283424174414877E-2</c:v>
                </c:pt>
                <c:pt idx="3">
                  <c:v>0.19904248952722919</c:v>
                </c:pt>
                <c:pt idx="4">
                  <c:v>0.17195882843858046</c:v>
                </c:pt>
                <c:pt idx="5">
                  <c:v>0.19083946805984328</c:v>
                </c:pt>
                <c:pt idx="6">
                  <c:v>0.10628997242269554</c:v>
                </c:pt>
                <c:pt idx="7">
                  <c:v>6.6620197849923596E-2</c:v>
                </c:pt>
                <c:pt idx="8">
                  <c:v>0.13252445447705041</c:v>
                </c:pt>
                <c:pt idx="9">
                  <c:v>7.3991257990348419E-2</c:v>
                </c:pt>
                <c:pt idx="10">
                  <c:v>7.7072981604105667E-2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B-49FA-A720-E1BDF2B31F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953317391"/>
        <c:axId val="1953312815"/>
        <c:extLst/>
      </c:barChart>
      <c:catAx>
        <c:axId val="195331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3312815"/>
        <c:crosses val="autoZero"/>
        <c:auto val="1"/>
        <c:lblAlgn val="ctr"/>
        <c:lblOffset val="100"/>
        <c:noMultiLvlLbl val="0"/>
      </c:catAx>
      <c:valAx>
        <c:axId val="195331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out"/>
        <c:minorTickMark val="none"/>
        <c:tickLblPos val="high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EV Sales by Category</a:t>
            </a:r>
            <a:endParaRPr lang="en-A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'Total EV Sales-State-Category'!$B$1</c:f>
              <c:strCache>
                <c:ptCount val="1"/>
                <c:pt idx="0">
                  <c:v>2W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'Total EV Sales-State-Category'!$A$2:$A$12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'Total EV Sales-State-Category'!$B$2:$B$12</c:f>
              <c:numCache>
                <c:formatCode>General</c:formatCode>
                <c:ptCount val="11"/>
                <c:pt idx="0">
                  <c:v>15751</c:v>
                </c:pt>
                <c:pt idx="1">
                  <c:v>14997</c:v>
                </c:pt>
                <c:pt idx="2">
                  <c:v>1124</c:v>
                </c:pt>
                <c:pt idx="3">
                  <c:v>17979</c:v>
                </c:pt>
                <c:pt idx="4">
                  <c:v>8319</c:v>
                </c:pt>
                <c:pt idx="5">
                  <c:v>21567</c:v>
                </c:pt>
                <c:pt idx="6">
                  <c:v>252</c:v>
                </c:pt>
                <c:pt idx="7">
                  <c:v>405</c:v>
                </c:pt>
                <c:pt idx="8">
                  <c:v>1978</c:v>
                </c:pt>
                <c:pt idx="9">
                  <c:v>3678</c:v>
                </c:pt>
                <c:pt idx="10">
                  <c:v>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B-49D8-9280-25BD0DDA0D22}"/>
            </c:ext>
          </c:extLst>
        </c:ser>
        <c:ser>
          <c:idx val="0"/>
          <c:order val="1"/>
          <c:tx>
            <c:strRef>
              <c:f>'Total EV Sales-State-Category'!$C$1</c:f>
              <c:strCache>
                <c:ptCount val="1"/>
                <c:pt idx="0">
                  <c:v>3W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EV Sales-State-Category'!$A$2:$A$12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'Total EV Sales-State-Category'!$C$2:$C$12</c:f>
              <c:numCache>
                <c:formatCode>General</c:formatCode>
                <c:ptCount val="11"/>
                <c:pt idx="0">
                  <c:v>35363</c:v>
                </c:pt>
                <c:pt idx="1">
                  <c:v>3013</c:v>
                </c:pt>
                <c:pt idx="2">
                  <c:v>17545</c:v>
                </c:pt>
                <c:pt idx="3">
                  <c:v>4414</c:v>
                </c:pt>
                <c:pt idx="4">
                  <c:v>16611</c:v>
                </c:pt>
                <c:pt idx="5">
                  <c:v>9485</c:v>
                </c:pt>
                <c:pt idx="6">
                  <c:v>33302</c:v>
                </c:pt>
                <c:pt idx="7">
                  <c:v>36577</c:v>
                </c:pt>
                <c:pt idx="8">
                  <c:v>40469</c:v>
                </c:pt>
                <c:pt idx="9">
                  <c:v>73052</c:v>
                </c:pt>
                <c:pt idx="10">
                  <c:v>187023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B-49D8-9280-25BD0DDA0D22}"/>
            </c:ext>
          </c:extLst>
        </c:ser>
        <c:ser>
          <c:idx val="2"/>
          <c:order val="2"/>
          <c:tx>
            <c:strRef>
              <c:f>'Total EV Sales-State-Category'!$I$1</c:f>
              <c:strCache>
                <c:ptCount val="1"/>
                <c:pt idx="0">
                  <c:v>4W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'Total EV Sales-State-Category'!$A$2:$A$12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'Total EV Sales-State-Category'!$I$2:$I$12</c:f>
              <c:numCache>
                <c:formatCode>General</c:formatCode>
                <c:ptCount val="11"/>
                <c:pt idx="0">
                  <c:v>3837</c:v>
                </c:pt>
                <c:pt idx="1">
                  <c:v>691</c:v>
                </c:pt>
                <c:pt idx="2">
                  <c:v>45</c:v>
                </c:pt>
                <c:pt idx="3">
                  <c:v>2672</c:v>
                </c:pt>
                <c:pt idx="4">
                  <c:v>233</c:v>
                </c:pt>
                <c:pt idx="5">
                  <c:v>2636</c:v>
                </c:pt>
                <c:pt idx="6">
                  <c:v>532</c:v>
                </c:pt>
                <c:pt idx="7">
                  <c:v>319</c:v>
                </c:pt>
                <c:pt idx="8">
                  <c:v>81</c:v>
                </c:pt>
                <c:pt idx="9">
                  <c:v>2428</c:v>
                </c:pt>
                <c:pt idx="1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9B-49D8-9280-25BD0DDA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53317391"/>
        <c:axId val="1953312815"/>
      </c:barChart>
      <c:catAx>
        <c:axId val="195331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3312815"/>
        <c:crosses val="autoZero"/>
        <c:auto val="1"/>
        <c:lblAlgn val="ctr"/>
        <c:lblOffset val="100"/>
        <c:noMultiLvlLbl val="0"/>
      </c:catAx>
      <c:valAx>
        <c:axId val="195331281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high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/>
              <a:t>Total 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'Monthly Car Sales'!$D$1</c:f>
              <c:strCache>
                <c:ptCount val="1"/>
                <c:pt idx="0">
                  <c:v>EV Sales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'Monthly Car Sales'!$A$2:$A$76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Car Sales'!$D$2:$D$76</c:f>
              <c:numCache>
                <c:formatCode>_-* #,##0_-;\-* #,##0_-;_-* "-"??_-;_-@_-</c:formatCode>
                <c:ptCount val="75"/>
                <c:pt idx="0">
                  <c:v>178</c:v>
                </c:pt>
                <c:pt idx="1">
                  <c:v>185</c:v>
                </c:pt>
                <c:pt idx="2">
                  <c:v>228</c:v>
                </c:pt>
                <c:pt idx="3">
                  <c:v>176</c:v>
                </c:pt>
                <c:pt idx="4">
                  <c:v>205</c:v>
                </c:pt>
                <c:pt idx="5">
                  <c:v>293</c:v>
                </c:pt>
                <c:pt idx="6">
                  <c:v>556</c:v>
                </c:pt>
                <c:pt idx="7">
                  <c:v>887</c:v>
                </c:pt>
                <c:pt idx="8">
                  <c:v>1223</c:v>
                </c:pt>
                <c:pt idx="9">
                  <c:v>1308</c:v>
                </c:pt>
                <c:pt idx="10">
                  <c:v>1440</c:v>
                </c:pt>
                <c:pt idx="11">
                  <c:v>2352</c:v>
                </c:pt>
                <c:pt idx="12">
                  <c:v>2138</c:v>
                </c:pt>
                <c:pt idx="13">
                  <c:v>2711</c:v>
                </c:pt>
                <c:pt idx="14">
                  <c:v>4692</c:v>
                </c:pt>
                <c:pt idx="15">
                  <c:v>3222</c:v>
                </c:pt>
                <c:pt idx="16">
                  <c:v>4147</c:v>
                </c:pt>
                <c:pt idx="17">
                  <c:v>5331</c:v>
                </c:pt>
                <c:pt idx="18">
                  <c:v>4521</c:v>
                </c:pt>
                <c:pt idx="19">
                  <c:v>4227</c:v>
                </c:pt>
                <c:pt idx="20">
                  <c:v>4297</c:v>
                </c:pt>
                <c:pt idx="21">
                  <c:v>6467</c:v>
                </c:pt>
                <c:pt idx="22">
                  <c:v>4936</c:v>
                </c:pt>
                <c:pt idx="23">
                  <c:v>4444</c:v>
                </c:pt>
                <c:pt idx="24">
                  <c:v>4570</c:v>
                </c:pt>
                <c:pt idx="25">
                  <c:v>4412</c:v>
                </c:pt>
                <c:pt idx="26">
                  <c:v>5991</c:v>
                </c:pt>
                <c:pt idx="27">
                  <c:v>5057</c:v>
                </c:pt>
                <c:pt idx="28">
                  <c:v>7081</c:v>
                </c:pt>
                <c:pt idx="29">
                  <c:v>7504</c:v>
                </c:pt>
                <c:pt idx="30">
                  <c:v>9026</c:v>
                </c:pt>
                <c:pt idx="31">
                  <c:v>9171</c:v>
                </c:pt>
                <c:pt idx="32">
                  <c:v>7791</c:v>
                </c:pt>
                <c:pt idx="33">
                  <c:v>7715</c:v>
                </c:pt>
                <c:pt idx="34">
                  <c:v>10178</c:v>
                </c:pt>
                <c:pt idx="35">
                  <c:v>9063</c:v>
                </c:pt>
                <c:pt idx="36">
                  <c:v>8886</c:v>
                </c:pt>
                <c:pt idx="37">
                  <c:v>7457</c:v>
                </c:pt>
                <c:pt idx="38">
                  <c:v>7830</c:v>
                </c:pt>
                <c:pt idx="39">
                  <c:v>7521</c:v>
                </c:pt>
                <c:pt idx="40">
                  <c:v>8544</c:v>
                </c:pt>
                <c:pt idx="41">
                  <c:v>8940</c:v>
                </c:pt>
                <c:pt idx="42">
                  <c:v>11399</c:v>
                </c:pt>
                <c:pt idx="43">
                  <c:v>11655</c:v>
                </c:pt>
                <c:pt idx="44">
                  <c:v>14351</c:v>
                </c:pt>
                <c:pt idx="45">
                  <c:v>15172</c:v>
                </c:pt>
                <c:pt idx="46">
                  <c:v>14180</c:v>
                </c:pt>
                <c:pt idx="47">
                  <c:v>15621</c:v>
                </c:pt>
                <c:pt idx="48">
                  <c:v>13223</c:v>
                </c:pt>
                <c:pt idx="49">
                  <c:v>11580</c:v>
                </c:pt>
                <c:pt idx="50">
                  <c:v>14405</c:v>
                </c:pt>
                <c:pt idx="51">
                  <c:v>10574</c:v>
                </c:pt>
                <c:pt idx="52">
                  <c:v>9781</c:v>
                </c:pt>
                <c:pt idx="53">
                  <c:v>10764</c:v>
                </c:pt>
                <c:pt idx="54">
                  <c:v>12206</c:v>
                </c:pt>
                <c:pt idx="55">
                  <c:v>12810</c:v>
                </c:pt>
                <c:pt idx="56">
                  <c:v>15829</c:v>
                </c:pt>
                <c:pt idx="57">
                  <c:v>15196</c:v>
                </c:pt>
                <c:pt idx="58">
                  <c:v>18502</c:v>
                </c:pt>
                <c:pt idx="59">
                  <c:v>16438</c:v>
                </c:pt>
                <c:pt idx="60">
                  <c:v>16438</c:v>
                </c:pt>
                <c:pt idx="61">
                  <c:v>16150</c:v>
                </c:pt>
                <c:pt idx="62">
                  <c:v>13625</c:v>
                </c:pt>
                <c:pt idx="63">
                  <c:v>901</c:v>
                </c:pt>
                <c:pt idx="64">
                  <c:v>1277</c:v>
                </c:pt>
                <c:pt idx="65">
                  <c:v>6209</c:v>
                </c:pt>
                <c:pt idx="66">
                  <c:v>7512</c:v>
                </c:pt>
                <c:pt idx="67">
                  <c:v>8117</c:v>
                </c:pt>
                <c:pt idx="68">
                  <c:v>10673</c:v>
                </c:pt>
                <c:pt idx="69">
                  <c:v>10898</c:v>
                </c:pt>
                <c:pt idx="70">
                  <c:v>12861</c:v>
                </c:pt>
                <c:pt idx="71">
                  <c:v>14985</c:v>
                </c:pt>
                <c:pt idx="72">
                  <c:v>16213</c:v>
                </c:pt>
                <c:pt idx="73">
                  <c:v>19115</c:v>
                </c:pt>
                <c:pt idx="74">
                  <c:v>25993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9-48E7-A3A2-8E4543BF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17119"/>
        <c:axId val="1844794239"/>
      </c:lineChart>
      <c:dateAx>
        <c:axId val="1844817119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794239"/>
        <c:crosses val="autoZero"/>
        <c:auto val="1"/>
        <c:lblOffset val="100"/>
        <c:baseTimeUnit val="months"/>
      </c:dateAx>
      <c:valAx>
        <c:axId val="18447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81711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lang="en-US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7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8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Cumulative Monthly Sales</a:t>
            </a:r>
            <a:endParaRPr lang="en-A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4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'Monthly Car Sales'!$E$1</c:f>
              <c:strCache>
                <c:ptCount val="1"/>
                <c:pt idx="0">
                  <c:v>Cumulative EV Sales</c:v>
                </c:pt>
              </c:strCache>
            </c:strRef>
          </c:tx>
          <c:spPr>
            <a:solidFill>
              <a:srgbClr val="00B050">
                <a:alpha val="50000"/>
              </a:srgbClr>
            </a:solidFill>
            <a:ln>
              <a:solidFill>
                <a:srgbClr val="00B050"/>
              </a:solidFill>
            </a:ln>
            <a:effectLst/>
          </c:spPr>
          <c:cat>
            <c:numRef>
              <c:f>'Monthly Car Sales'!$A$2:$A$76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Car Sales'!$E$2:$E$76</c:f>
              <c:numCache>
                <c:formatCode>_-* #,##0_-;\-* #,##0_-;_-* "-"??_-;_-@_-</c:formatCode>
                <c:ptCount val="75"/>
                <c:pt idx="0">
                  <c:v>178</c:v>
                </c:pt>
                <c:pt idx="1">
                  <c:v>363</c:v>
                </c:pt>
                <c:pt idx="2">
                  <c:v>591</c:v>
                </c:pt>
                <c:pt idx="3">
                  <c:v>767</c:v>
                </c:pt>
                <c:pt idx="4">
                  <c:v>972</c:v>
                </c:pt>
                <c:pt idx="5">
                  <c:v>1265</c:v>
                </c:pt>
                <c:pt idx="6">
                  <c:v>1821</c:v>
                </c:pt>
                <c:pt idx="7">
                  <c:v>2708</c:v>
                </c:pt>
                <c:pt idx="8">
                  <c:v>3931</c:v>
                </c:pt>
                <c:pt idx="9">
                  <c:v>5239</c:v>
                </c:pt>
                <c:pt idx="10">
                  <c:v>6679</c:v>
                </c:pt>
                <c:pt idx="11">
                  <c:v>9031</c:v>
                </c:pt>
                <c:pt idx="12">
                  <c:v>11169</c:v>
                </c:pt>
                <c:pt idx="13">
                  <c:v>13880</c:v>
                </c:pt>
                <c:pt idx="14">
                  <c:v>18572</c:v>
                </c:pt>
                <c:pt idx="15">
                  <c:v>21794</c:v>
                </c:pt>
                <c:pt idx="16">
                  <c:v>25941</c:v>
                </c:pt>
                <c:pt idx="17">
                  <c:v>31272</c:v>
                </c:pt>
                <c:pt idx="18">
                  <c:v>35793</c:v>
                </c:pt>
                <c:pt idx="19">
                  <c:v>40020</c:v>
                </c:pt>
                <c:pt idx="20">
                  <c:v>44317</c:v>
                </c:pt>
                <c:pt idx="21">
                  <c:v>50784</c:v>
                </c:pt>
                <c:pt idx="22">
                  <c:v>55720</c:v>
                </c:pt>
                <c:pt idx="23">
                  <c:v>60164</c:v>
                </c:pt>
                <c:pt idx="24">
                  <c:v>64734</c:v>
                </c:pt>
                <c:pt idx="25">
                  <c:v>69146</c:v>
                </c:pt>
                <c:pt idx="26">
                  <c:v>75137</c:v>
                </c:pt>
                <c:pt idx="27">
                  <c:v>80194</c:v>
                </c:pt>
                <c:pt idx="28">
                  <c:v>87275</c:v>
                </c:pt>
                <c:pt idx="29">
                  <c:v>94779</c:v>
                </c:pt>
                <c:pt idx="30">
                  <c:v>103805</c:v>
                </c:pt>
                <c:pt idx="31">
                  <c:v>112976</c:v>
                </c:pt>
                <c:pt idx="32">
                  <c:v>120767</c:v>
                </c:pt>
                <c:pt idx="33">
                  <c:v>128482</c:v>
                </c:pt>
                <c:pt idx="34">
                  <c:v>138660</c:v>
                </c:pt>
                <c:pt idx="35">
                  <c:v>147723</c:v>
                </c:pt>
                <c:pt idx="36">
                  <c:v>156609</c:v>
                </c:pt>
                <c:pt idx="37">
                  <c:v>164066</c:v>
                </c:pt>
                <c:pt idx="38">
                  <c:v>171896</c:v>
                </c:pt>
                <c:pt idx="39">
                  <c:v>179417</c:v>
                </c:pt>
                <c:pt idx="40">
                  <c:v>187961</c:v>
                </c:pt>
                <c:pt idx="41">
                  <c:v>196901</c:v>
                </c:pt>
                <c:pt idx="42">
                  <c:v>208300</c:v>
                </c:pt>
                <c:pt idx="43">
                  <c:v>219955</c:v>
                </c:pt>
                <c:pt idx="44">
                  <c:v>234306</c:v>
                </c:pt>
                <c:pt idx="45">
                  <c:v>249478</c:v>
                </c:pt>
                <c:pt idx="46">
                  <c:v>263658</c:v>
                </c:pt>
                <c:pt idx="47">
                  <c:v>279279</c:v>
                </c:pt>
                <c:pt idx="48">
                  <c:v>292502</c:v>
                </c:pt>
                <c:pt idx="49">
                  <c:v>304082</c:v>
                </c:pt>
                <c:pt idx="50">
                  <c:v>318487</c:v>
                </c:pt>
                <c:pt idx="51">
                  <c:v>329061</c:v>
                </c:pt>
                <c:pt idx="52">
                  <c:v>338842</c:v>
                </c:pt>
                <c:pt idx="53">
                  <c:v>349606</c:v>
                </c:pt>
                <c:pt idx="54">
                  <c:v>361812</c:v>
                </c:pt>
                <c:pt idx="55">
                  <c:v>374622</c:v>
                </c:pt>
                <c:pt idx="56">
                  <c:v>390451</c:v>
                </c:pt>
                <c:pt idx="57">
                  <c:v>405647</c:v>
                </c:pt>
                <c:pt idx="58">
                  <c:v>424149</c:v>
                </c:pt>
                <c:pt idx="59">
                  <c:v>440587</c:v>
                </c:pt>
                <c:pt idx="60">
                  <c:v>457025</c:v>
                </c:pt>
                <c:pt idx="61">
                  <c:v>473175</c:v>
                </c:pt>
                <c:pt idx="62">
                  <c:v>486800</c:v>
                </c:pt>
                <c:pt idx="63">
                  <c:v>487701</c:v>
                </c:pt>
                <c:pt idx="64">
                  <c:v>488978</c:v>
                </c:pt>
                <c:pt idx="65">
                  <c:v>495187</c:v>
                </c:pt>
                <c:pt idx="66">
                  <c:v>502699</c:v>
                </c:pt>
                <c:pt idx="67">
                  <c:v>510816</c:v>
                </c:pt>
                <c:pt idx="68">
                  <c:v>521489</c:v>
                </c:pt>
                <c:pt idx="69">
                  <c:v>532387</c:v>
                </c:pt>
                <c:pt idx="70">
                  <c:v>545248</c:v>
                </c:pt>
                <c:pt idx="71">
                  <c:v>560233</c:v>
                </c:pt>
                <c:pt idx="72">
                  <c:v>576446</c:v>
                </c:pt>
                <c:pt idx="73">
                  <c:v>595561</c:v>
                </c:pt>
                <c:pt idx="74">
                  <c:v>621554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6-4A1F-841C-292ED4AF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17119"/>
        <c:axId val="1844794239"/>
      </c:areaChart>
      <c:lineChart>
        <c:grouping val="standard"/>
        <c:varyColors val="0"/>
        <c:ser>
          <c:idx val="1"/>
          <c:order val="1"/>
          <c:tx>
            <c:strRef>
              <c:f>'Monthly Car Sales'!$F$1</c:f>
              <c:strCache>
                <c:ptCount val="1"/>
                <c:pt idx="0">
                  <c:v>Cumulative %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Car Sales'!$A$2:$A$76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Car Sales'!$F$2:$F$76</c:f>
              <c:numCache>
                <c:formatCode>0.00%</c:formatCode>
                <c:ptCount val="75"/>
                <c:pt idx="0">
                  <c:v>1.2039237091130938E-4</c:v>
                </c:pt>
                <c:pt idx="1">
                  <c:v>1.2629157489072997E-4</c:v>
                </c:pt>
                <c:pt idx="2">
                  <c:v>1.3569122279832955E-4</c:v>
                </c:pt>
                <c:pt idx="3">
                  <c:v>1.3280226279819042E-4</c:v>
                </c:pt>
                <c:pt idx="4">
                  <c:v>1.3366437727458061E-4</c:v>
                </c:pt>
                <c:pt idx="5">
                  <c:v>1.4347228330978423E-4</c:v>
                </c:pt>
                <c:pt idx="6">
                  <c:v>1.7643914414322323E-4</c:v>
                </c:pt>
                <c:pt idx="7">
                  <c:v>2.3213369872389041E-4</c:v>
                </c:pt>
                <c:pt idx="8">
                  <c:v>3.0038061456146801E-4</c:v>
                </c:pt>
                <c:pt idx="9">
                  <c:v>3.6103929146710957E-4</c:v>
                </c:pt>
                <c:pt idx="10">
                  <c:v>4.0975070482458602E-4</c:v>
                </c:pt>
                <c:pt idx="11">
                  <c:v>5.0564091119280471E-4</c:v>
                </c:pt>
                <c:pt idx="12">
                  <c:v>5.7467201401316793E-4</c:v>
                </c:pt>
                <c:pt idx="13">
                  <c:v>6.6032287314664784E-4</c:v>
                </c:pt>
                <c:pt idx="14">
                  <c:v>8.2152476269913087E-4</c:v>
                </c:pt>
                <c:pt idx="15">
                  <c:v>9.01385065793996E-4</c:v>
                </c:pt>
                <c:pt idx="16">
                  <c:v>1.004065806583662E-3</c:v>
                </c:pt>
                <c:pt idx="17">
                  <c:v>1.1394813414120685E-3</c:v>
                </c:pt>
                <c:pt idx="18">
                  <c:v>1.2357984427344509E-3</c:v>
                </c:pt>
                <c:pt idx="19">
                  <c:v>1.3129940213824456E-3</c:v>
                </c:pt>
                <c:pt idx="20">
                  <c:v>1.3865455367904184E-3</c:v>
                </c:pt>
                <c:pt idx="21">
                  <c:v>1.5033905328670407E-3</c:v>
                </c:pt>
                <c:pt idx="22">
                  <c:v>1.5602773328554308E-3</c:v>
                </c:pt>
                <c:pt idx="23">
                  <c:v>1.6234172295879312E-3</c:v>
                </c:pt>
                <c:pt idx="24">
                  <c:v>1.6793961769882356E-3</c:v>
                </c:pt>
                <c:pt idx="25">
                  <c:v>1.726820520000086E-3</c:v>
                </c:pt>
                <c:pt idx="26">
                  <c:v>1.7858818949671748E-3</c:v>
                </c:pt>
                <c:pt idx="27">
                  <c:v>1.831149451927018E-3</c:v>
                </c:pt>
                <c:pt idx="28">
                  <c:v>1.9139558268425139E-3</c:v>
                </c:pt>
                <c:pt idx="29">
                  <c:v>2.0024142889295427E-3</c:v>
                </c:pt>
                <c:pt idx="30">
                  <c:v>2.1207129289144708E-3</c:v>
                </c:pt>
                <c:pt idx="31">
                  <c:v>2.2373316659229092E-3</c:v>
                </c:pt>
                <c:pt idx="32">
                  <c:v>2.3182404967918725E-3</c:v>
                </c:pt>
                <c:pt idx="33">
                  <c:v>2.3739003329173408E-3</c:v>
                </c:pt>
                <c:pt idx="34">
                  <c:v>2.4612853447657959E-3</c:v>
                </c:pt>
                <c:pt idx="35">
                  <c:v>2.5506752521770948E-3</c:v>
                </c:pt>
                <c:pt idx="36">
                  <c:v>2.6185576211674175E-3</c:v>
                </c:pt>
                <c:pt idx="37">
                  <c:v>2.666876853394156E-3</c:v>
                </c:pt>
                <c:pt idx="38">
                  <c:v>2.707722470292372E-3</c:v>
                </c:pt>
                <c:pt idx="39">
                  <c:v>2.7433193468393282E-3</c:v>
                </c:pt>
                <c:pt idx="40">
                  <c:v>2.7863760751009447E-3</c:v>
                </c:pt>
                <c:pt idx="41">
                  <c:v>2.8400020902540003E-3</c:v>
                </c:pt>
                <c:pt idx="42">
                  <c:v>2.9240234410943828E-3</c:v>
                </c:pt>
                <c:pt idx="43">
                  <c:v>3.0136912463966862E-3</c:v>
                </c:pt>
                <c:pt idx="44">
                  <c:v>3.1357236107209772E-3</c:v>
                </c:pt>
                <c:pt idx="45">
                  <c:v>3.2612305999636568E-3</c:v>
                </c:pt>
                <c:pt idx="46">
                  <c:v>3.3513718910454455E-3</c:v>
                </c:pt>
                <c:pt idx="47">
                  <c:v>3.4640676242798868E-3</c:v>
                </c:pt>
                <c:pt idx="48">
                  <c:v>3.5447471520666015E-3</c:v>
                </c:pt>
                <c:pt idx="49">
                  <c:v>3.6116255761839897E-3</c:v>
                </c:pt>
                <c:pt idx="50">
                  <c:v>3.7010989481953871E-3</c:v>
                </c:pt>
                <c:pt idx="51">
                  <c:v>3.7479733088981921E-3</c:v>
                </c:pt>
                <c:pt idx="52">
                  <c:v>3.780614312727281E-3</c:v>
                </c:pt>
                <c:pt idx="53">
                  <c:v>3.8279496251788833E-3</c:v>
                </c:pt>
                <c:pt idx="54">
                  <c:v>3.884991278548276E-3</c:v>
                </c:pt>
                <c:pt idx="55">
                  <c:v>3.9533498762761741E-3</c:v>
                </c:pt>
                <c:pt idx="56">
                  <c:v>4.056019779655173E-3</c:v>
                </c:pt>
                <c:pt idx="57">
                  <c:v>4.1337185765387679E-3</c:v>
                </c:pt>
                <c:pt idx="58">
                  <c:v>4.2244078885532938E-3</c:v>
                </c:pt>
                <c:pt idx="59">
                  <c:v>4.3163474855907038E-3</c:v>
                </c:pt>
                <c:pt idx="60">
                  <c:v>4.4009776184011275E-3</c:v>
                </c:pt>
                <c:pt idx="61">
                  <c:v>4.4813742324092817E-3</c:v>
                </c:pt>
                <c:pt idx="62">
                  <c:v>4.5112536270622804E-3</c:v>
                </c:pt>
                <c:pt idx="63">
                  <c:v>4.5038295308912389E-3</c:v>
                </c:pt>
                <c:pt idx="64">
                  <c:v>4.5069645182241411E-3</c:v>
                </c:pt>
                <c:pt idx="65">
                  <c:v>4.52256402685352E-3</c:v>
                </c:pt>
                <c:pt idx="66">
                  <c:v>4.5427189026460962E-3</c:v>
                </c:pt>
                <c:pt idx="67">
                  <c:v>4.5658739376128266E-3</c:v>
                </c:pt>
                <c:pt idx="68">
                  <c:v>4.6045515773676651E-3</c:v>
                </c:pt>
                <c:pt idx="69">
                  <c:v>4.6413429717305846E-3</c:v>
                </c:pt>
                <c:pt idx="70">
                  <c:v>4.6769651830595336E-3</c:v>
                </c:pt>
                <c:pt idx="71">
                  <c:v>4.7298046746257448E-3</c:v>
                </c:pt>
                <c:pt idx="72">
                  <c:v>4.8010140958152309E-3</c:v>
                </c:pt>
                <c:pt idx="73">
                  <c:v>4.8981505745838601E-3</c:v>
                </c:pt>
                <c:pt idx="74">
                  <c:v>5.042756875412579E-3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6-4A1F-841C-292ED4AF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2623"/>
        <c:axId val="2046626719"/>
      </c:lineChart>
      <c:dateAx>
        <c:axId val="1844817119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794239"/>
        <c:crosses val="autoZero"/>
        <c:auto val="1"/>
        <c:lblOffset val="100"/>
        <c:baseTimeUnit val="months"/>
      </c:dateAx>
      <c:valAx>
        <c:axId val="18447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81711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lang="en-US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2046626719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402623"/>
        <c:crosses val="max"/>
        <c:crossBetween val="between"/>
      </c:valAx>
      <c:dateAx>
        <c:axId val="12440262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204662671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7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100"/>
              <a:t>Cumulative EV Vehicles Sales</a:t>
            </a:r>
            <a:endParaRPr lang="en-A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'Monthly Car Sales'!$A$1</c:f>
              <c:strCache>
                <c:ptCount val="1"/>
                <c:pt idx="0">
                  <c:v>MonthYear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75000"/>
                  </a:schemeClr>
                </a:gs>
                <a:gs pos="74000">
                  <a:schemeClr val="accent5">
                    <a:lumMod val="60000"/>
                    <a:lumOff val="40000"/>
                  </a:schemeClr>
                </a:gs>
                <a:gs pos="83000">
                  <a:schemeClr val="accent5">
                    <a:lumMod val="40000"/>
                    <a:lumOff val="60000"/>
                  </a:schemeClr>
                </a:gs>
                <a:gs pos="100000">
                  <a:schemeClr val="accent5">
                    <a:lumMod val="20000"/>
                    <a:lumOff val="80000"/>
                  </a:schemeClr>
                </a:gs>
              </a:gsLst>
              <a:lin ang="5400000" scaled="1"/>
            </a:gradFill>
            <a:ln w="6350">
              <a:solidFill>
                <a:schemeClr val="accent5">
                  <a:lumMod val="75000"/>
                </a:schemeClr>
              </a:solidFill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'Monthly Car Sales'!$A$1:$A$76</c15:sqref>
                  </c15:fullRef>
                </c:ext>
              </c:extLst>
              <c:f>'Monthly Car Sales'!$A$2:$A$76</c:f>
              <c:strCache>
                <c:ptCount val="75"/>
                <c:pt idx="0">
                  <c:v>Jan-2015</c:v>
                </c:pt>
                <c:pt idx="1">
                  <c:v>Feb-2015</c:v>
                </c:pt>
                <c:pt idx="2">
                  <c:v>Mar-2015</c:v>
                </c:pt>
                <c:pt idx="3">
                  <c:v>Apr-2015</c:v>
                </c:pt>
                <c:pt idx="4">
                  <c:v>May-2015</c:v>
                </c:pt>
                <c:pt idx="5">
                  <c:v>Jun-2015</c:v>
                </c:pt>
                <c:pt idx="6">
                  <c:v>Jul-2015</c:v>
                </c:pt>
                <c:pt idx="7">
                  <c:v>Aug-2015</c:v>
                </c:pt>
                <c:pt idx="8">
                  <c:v>Sep-2015</c:v>
                </c:pt>
                <c:pt idx="9">
                  <c:v>Oct-2015</c:v>
                </c:pt>
                <c:pt idx="10">
                  <c:v>Nov-2015</c:v>
                </c:pt>
                <c:pt idx="11">
                  <c:v>Dec-2015</c:v>
                </c:pt>
                <c:pt idx="12">
                  <c:v>Jan-2016</c:v>
                </c:pt>
                <c:pt idx="13">
                  <c:v>Feb-2016</c:v>
                </c:pt>
                <c:pt idx="14">
                  <c:v>Mar-2016</c:v>
                </c:pt>
                <c:pt idx="15">
                  <c:v>Apr-2016</c:v>
                </c:pt>
                <c:pt idx="16">
                  <c:v>May-2016</c:v>
                </c:pt>
                <c:pt idx="17">
                  <c:v>Jun-2016</c:v>
                </c:pt>
                <c:pt idx="18">
                  <c:v>Jul-2016</c:v>
                </c:pt>
                <c:pt idx="19">
                  <c:v>Aug-2016</c:v>
                </c:pt>
                <c:pt idx="20">
                  <c:v>Sep-2016</c:v>
                </c:pt>
                <c:pt idx="21">
                  <c:v>Oct-2016</c:v>
                </c:pt>
                <c:pt idx="22">
                  <c:v>Nov-2016</c:v>
                </c:pt>
                <c:pt idx="23">
                  <c:v>Dec-2016</c:v>
                </c:pt>
                <c:pt idx="24">
                  <c:v>Jan-2017</c:v>
                </c:pt>
                <c:pt idx="25">
                  <c:v>Feb-2017</c:v>
                </c:pt>
                <c:pt idx="26">
                  <c:v>Mar-2017</c:v>
                </c:pt>
                <c:pt idx="27">
                  <c:v>Apr-2017</c:v>
                </c:pt>
                <c:pt idx="28">
                  <c:v>May-2017</c:v>
                </c:pt>
                <c:pt idx="29">
                  <c:v>Jun-2017</c:v>
                </c:pt>
                <c:pt idx="30">
                  <c:v>Jul-2017</c:v>
                </c:pt>
                <c:pt idx="31">
                  <c:v>Aug-2017</c:v>
                </c:pt>
                <c:pt idx="32">
                  <c:v>Sep-2017</c:v>
                </c:pt>
                <c:pt idx="33">
                  <c:v>Oct-2017</c:v>
                </c:pt>
                <c:pt idx="34">
                  <c:v>Nov-2017</c:v>
                </c:pt>
                <c:pt idx="35">
                  <c:v>Dec-2017</c:v>
                </c:pt>
                <c:pt idx="36">
                  <c:v>Jan-2018</c:v>
                </c:pt>
                <c:pt idx="37">
                  <c:v>Feb-2018</c:v>
                </c:pt>
                <c:pt idx="38">
                  <c:v>Mar-2018</c:v>
                </c:pt>
                <c:pt idx="39">
                  <c:v>Apr-2018</c:v>
                </c:pt>
                <c:pt idx="40">
                  <c:v>May-2018</c:v>
                </c:pt>
                <c:pt idx="41">
                  <c:v>Jun-2018</c:v>
                </c:pt>
                <c:pt idx="42">
                  <c:v>Jul-2018</c:v>
                </c:pt>
                <c:pt idx="43">
                  <c:v>Aug-2018</c:v>
                </c:pt>
                <c:pt idx="44">
                  <c:v>Sep-2018</c:v>
                </c:pt>
                <c:pt idx="45">
                  <c:v>Oct-2018</c:v>
                </c:pt>
                <c:pt idx="46">
                  <c:v>Nov-2018</c:v>
                </c:pt>
                <c:pt idx="47">
                  <c:v>Dec-2018</c:v>
                </c:pt>
                <c:pt idx="48">
                  <c:v>Jan-2019</c:v>
                </c:pt>
                <c:pt idx="49">
                  <c:v>Feb-2019</c:v>
                </c:pt>
                <c:pt idx="50">
                  <c:v>Mar-2019</c:v>
                </c:pt>
                <c:pt idx="51">
                  <c:v>Apr-2019</c:v>
                </c:pt>
                <c:pt idx="52">
                  <c:v>May-2019</c:v>
                </c:pt>
                <c:pt idx="53">
                  <c:v>Jun-2019</c:v>
                </c:pt>
                <c:pt idx="54">
                  <c:v>Jul-2019</c:v>
                </c:pt>
                <c:pt idx="55">
                  <c:v>Aug-2019</c:v>
                </c:pt>
                <c:pt idx="56">
                  <c:v>Sep-2019</c:v>
                </c:pt>
                <c:pt idx="57">
                  <c:v>Oct-2019</c:v>
                </c:pt>
                <c:pt idx="58">
                  <c:v>Nov-2019</c:v>
                </c:pt>
                <c:pt idx="59">
                  <c:v>Dec-2019</c:v>
                </c:pt>
                <c:pt idx="60">
                  <c:v>Jan-2020</c:v>
                </c:pt>
                <c:pt idx="61">
                  <c:v>Feb-2020</c:v>
                </c:pt>
                <c:pt idx="62">
                  <c:v>Mar-2020</c:v>
                </c:pt>
                <c:pt idx="63">
                  <c:v>Apr-2020</c:v>
                </c:pt>
                <c:pt idx="64">
                  <c:v>May-2020</c:v>
                </c:pt>
                <c:pt idx="65">
                  <c:v>Jun-2020</c:v>
                </c:pt>
                <c:pt idx="66">
                  <c:v>Jul-2020</c:v>
                </c:pt>
                <c:pt idx="67">
                  <c:v>Aug-2020</c:v>
                </c:pt>
                <c:pt idx="68">
                  <c:v>Sep-2020</c:v>
                </c:pt>
                <c:pt idx="69">
                  <c:v>Oct-2020</c:v>
                </c:pt>
                <c:pt idx="70">
                  <c:v>Nov-2020</c:v>
                </c:pt>
                <c:pt idx="71">
                  <c:v>Dec-2020</c:v>
                </c:pt>
                <c:pt idx="72">
                  <c:v>Jan-2021</c:v>
                </c:pt>
                <c:pt idx="73">
                  <c:v>Feb-2021</c:v>
                </c:pt>
                <c:pt idx="74">
                  <c:v>Mar-2021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'Monthly Car Sales'!$G$1:$G$76</c15:sqref>
                  </c15:fullRef>
                </c:ext>
              </c:extLst>
              <c:f>'Monthly Car Sales'!$G$2:$G$76</c:f>
              <c:numCache>
                <c:formatCode>0.0%</c:formatCode>
                <c:ptCount val="75"/>
                <c:pt idx="0">
                  <c:v>1.2039237091130938E-4</c:v>
                </c:pt>
                <c:pt idx="1">
                  <c:v>1.3254028866558438E-4</c:v>
                </c:pt>
                <c:pt idx="2">
                  <c:v>1.5393174072493747E-4</c:v>
                </c:pt>
                <c:pt idx="3">
                  <c:v>1.2394130534137732E-4</c:v>
                </c:pt>
                <c:pt idx="4">
                  <c:v>1.3699170231235312E-4</c:v>
                </c:pt>
                <c:pt idx="5">
                  <c:v>1.8963308909713292E-4</c:v>
                </c:pt>
                <c:pt idx="6">
                  <c:v>3.6972878797450465E-4</c:v>
                </c:pt>
                <c:pt idx="7">
                  <c:v>6.5955212915621945E-4</c:v>
                </c:pt>
                <c:pt idx="8">
                  <c:v>8.6063788537823376E-4</c:v>
                </c:pt>
                <c:pt idx="9">
                  <c:v>9.1843871036599925E-4</c:v>
                </c:pt>
                <c:pt idx="10">
                  <c:v>8.0479793703462144E-4</c:v>
                </c:pt>
                <c:pt idx="11">
                  <c:v>1.5073579834216258E-3</c:v>
                </c:pt>
                <c:pt idx="12">
                  <c:v>1.3575180658478806E-3</c:v>
                </c:pt>
                <c:pt idx="13">
                  <c:v>1.7108569683185388E-3</c:v>
                </c:pt>
                <c:pt idx="14">
                  <c:v>2.9570360062619585E-3</c:v>
                </c:pt>
                <c:pt idx="15">
                  <c:v>2.050137375747804E-3</c:v>
                </c:pt>
                <c:pt idx="16">
                  <c:v>2.5017947526860961E-3</c:v>
                </c:pt>
                <c:pt idx="17">
                  <c:v>3.3150737916397459E-3</c:v>
                </c:pt>
                <c:pt idx="18">
                  <c:v>2.9755244847294582E-3</c:v>
                </c:pt>
                <c:pt idx="19">
                  <c:v>2.7873484581221832E-3</c:v>
                </c:pt>
                <c:pt idx="20">
                  <c:v>2.899047436566049E-3</c:v>
                </c:pt>
                <c:pt idx="21">
                  <c:v>3.5582254320407555E-3</c:v>
                </c:pt>
                <c:pt idx="22">
                  <c:v>2.554926256008166E-3</c:v>
                </c:pt>
                <c:pt idx="23">
                  <c:v>3.2955208650816427E-3</c:v>
                </c:pt>
                <c:pt idx="24">
                  <c:v>3.0755770913251227E-3</c:v>
                </c:pt>
                <c:pt idx="25">
                  <c:v>2.9484469530153081E-3</c:v>
                </c:pt>
                <c:pt idx="26">
                  <c:v>2.9506602908894977E-3</c:v>
                </c:pt>
                <c:pt idx="27">
                  <c:v>2.9374196595102521E-3</c:v>
                </c:pt>
                <c:pt idx="28">
                  <c:v>3.9231525281368876E-3</c:v>
                </c:pt>
                <c:pt idx="29">
                  <c:v>4.3298461069755873E-3</c:v>
                </c:pt>
                <c:pt idx="30">
                  <c:v>5.5860908442201037E-3</c:v>
                </c:pt>
                <c:pt idx="31">
                  <c:v>5.9255516558721823E-3</c:v>
                </c:pt>
                <c:pt idx="32">
                  <c:v>4.8742980410214319E-3</c:v>
                </c:pt>
                <c:pt idx="33">
                  <c:v>3.8033141828371195E-3</c:v>
                </c:pt>
                <c:pt idx="34">
                  <c:v>4.5977863045778191E-3</c:v>
                </c:pt>
                <c:pt idx="35">
                  <c:v>5.7403121544126866E-3</c:v>
                </c:pt>
                <c:pt idx="36">
                  <c:v>4.6963666315910195E-3</c:v>
                </c:pt>
                <c:pt idx="37">
                  <c:v>4.3543305063566103E-3</c:v>
                </c:pt>
                <c:pt idx="38">
                  <c:v>3.9873504743572112E-3</c:v>
                </c:pt>
                <c:pt idx="39">
                  <c:v>3.9216483750265929E-3</c:v>
                </c:pt>
                <c:pt idx="40">
                  <c:v>4.1561938915040762E-3</c:v>
                </c:pt>
                <c:pt idx="41">
                  <c:v>4.7702057431356255E-3</c:v>
                </c:pt>
                <c:pt idx="42">
                  <c:v>5.9800479704874478E-3</c:v>
                </c:pt>
                <c:pt idx="43">
                  <c:v>6.6684288941221701E-3</c:v>
                </c:pt>
                <c:pt idx="44">
                  <c:v>8.2654576325462397E-3</c:v>
                </c:pt>
                <c:pt idx="45">
                  <c:v>8.5398692339559434E-3</c:v>
                </c:pt>
                <c:pt idx="46">
                  <c:v>6.5239014955285049E-3</c:v>
                </c:pt>
                <c:pt idx="47">
                  <c:v>8.0106418821034135E-3</c:v>
                </c:pt>
                <c:pt idx="48">
                  <c:v>6.9766067616578399E-3</c:v>
                </c:pt>
                <c:pt idx="49">
                  <c:v>6.8998391229220047E-3</c:v>
                </c:pt>
                <c:pt idx="50">
                  <c:v>7.7584679328328342E-3</c:v>
                </c:pt>
                <c:pt idx="51">
                  <c:v>6.0594564826843608E-3</c:v>
                </c:pt>
                <c:pt idx="52">
                  <c:v>5.3473655436342511E-3</c:v>
                </c:pt>
                <c:pt idx="53">
                  <c:v>6.3181694917641921E-3</c:v>
                </c:pt>
                <c:pt idx="54">
                  <c:v>6.7778050484263788E-3</c:v>
                </c:pt>
                <c:pt idx="55">
                  <c:v>7.8591946442134603E-3</c:v>
                </c:pt>
                <c:pt idx="56">
                  <c:v>1.0525153914334597E-2</c:v>
                </c:pt>
                <c:pt idx="57">
                  <c:v>8.1406256110424513E-3</c:v>
                </c:pt>
                <c:pt idx="58">
                  <c:v>8.1395093066327622E-3</c:v>
                </c:pt>
                <c:pt idx="59">
                  <c:v>9.8450768925779815E-3</c:v>
                </c:pt>
                <c:pt idx="60">
                  <c:v>9.2754192361970446E-3</c:v>
                </c:pt>
                <c:pt idx="61">
                  <c:v>9.2774183615906836E-3</c:v>
                </c:pt>
                <c:pt idx="62">
                  <c:v>5.870592746748015E-3</c:v>
                </c:pt>
                <c:pt idx="63">
                  <c:v>2.3840582969726957E-3</c:v>
                </c:pt>
                <c:pt idx="64">
                  <c:v>6.1389213381598615E-3</c:v>
                </c:pt>
                <c:pt idx="65">
                  <c:v>6.217268967727077E-3</c:v>
                </c:pt>
                <c:pt idx="66">
                  <c:v>6.4323604587937615E-3</c:v>
                </c:pt>
                <c:pt idx="67">
                  <c:v>6.6720972842254263E-3</c:v>
                </c:pt>
                <c:pt idx="68">
                  <c:v>7.7443163843119731E-3</c:v>
                </c:pt>
                <c:pt idx="69">
                  <c:v>7.5144783684659442E-3</c:v>
                </c:pt>
                <c:pt idx="70">
                  <c:v>6.854798305514752E-3</c:v>
                </c:pt>
                <c:pt idx="71">
                  <c:v>8.0313902210521568E-3</c:v>
                </c:pt>
                <c:pt idx="72">
                  <c:v>1.0007011635859086E-2</c:v>
                </c:pt>
                <c:pt idx="73">
                  <c:v>1.256406093585986E-2</c:v>
                </c:pt>
                <c:pt idx="74">
                  <c:v>1.5584903035797371E-2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6-4E2A-A8C6-1785F923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17119"/>
        <c:axId val="1844794239"/>
      </c:areaChart>
      <c:dateAx>
        <c:axId val="1844817119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844794239"/>
        <c:crosses val="autoZero"/>
        <c:auto val="1"/>
        <c:lblOffset val="100"/>
        <c:baseTimeUnit val="months"/>
      </c:dateAx>
      <c:valAx>
        <c:axId val="1844794239"/>
        <c:scaling>
          <c:orientation val="minMax"/>
          <c:max val="1.6000000000000004E-2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84481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 algn="ctr" rtl="0">
        <a:defRPr lang="en-US" sz="7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Segoe UI" panose="020B0502040204020203" pitchFamily="34" charset="0"/>
          <a:ea typeface="+mn-ea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Total EV Registrations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EV Sales by  Category'!$N$2</c:f>
              <c:strCache>
                <c:ptCount val="1"/>
                <c:pt idx="0">
                  <c:v>EV Sales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9C0-45E1-9571-5ACC237E1F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9C0-45E1-9571-5ACC237E1F1B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C0-45E1-9571-5ACC237E1F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EV Sales by  Category'!$O$1:$Q$1</c:f>
              <c:strCache>
                <c:ptCount val="3"/>
                <c:pt idx="0">
                  <c:v>2W</c:v>
                </c:pt>
                <c:pt idx="1">
                  <c:v>3W</c:v>
                </c:pt>
                <c:pt idx="2">
                  <c:v>4W</c:v>
                </c:pt>
              </c:strCache>
            </c:strRef>
          </c:cat>
          <c:val>
            <c:numRef>
              <c:f>'Monthly EV Sales by  Category'!$O$2:$Q$2</c:f>
              <c:numCache>
                <c:formatCode>_-* #,##0_-;\-* #,##0_-;_-* "-"??_-;_-@_-</c:formatCode>
                <c:ptCount val="3"/>
                <c:pt idx="0">
                  <c:v>96302</c:v>
                </c:pt>
                <c:pt idx="1">
                  <c:v>509719</c:v>
                </c:pt>
                <c:pt idx="2">
                  <c:v>15533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0-45E1-9571-5ACC237E1F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2021 EV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EV Sales by  Category'!$N$3</c:f>
              <c:strCache>
                <c:ptCount val="1"/>
                <c:pt idx="0">
                  <c:v>2021 EV Sales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8-454C-9D28-AD22829BA7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28-454C-9D28-AD22829BA7E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28-454C-9D28-AD22829BA7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EV Sales by  Category'!$O$1:$Q$1</c:f>
              <c:strCache>
                <c:ptCount val="3"/>
                <c:pt idx="0">
                  <c:v>2W</c:v>
                </c:pt>
                <c:pt idx="1">
                  <c:v>3W</c:v>
                </c:pt>
                <c:pt idx="2">
                  <c:v>4W</c:v>
                </c:pt>
              </c:strCache>
            </c:strRef>
          </c:cat>
          <c:val>
            <c:numRef>
              <c:f>'Monthly EV Sales by  Category'!$O$3:$Q$3</c:f>
              <c:numCache>
                <c:formatCode>_-* #,##0_-;\-* #,##0_-;_-* "-"??_-;_-@_-</c:formatCode>
                <c:ptCount val="3"/>
                <c:pt idx="0">
                  <c:v>21491</c:v>
                </c:pt>
                <c:pt idx="1">
                  <c:v>37412</c:v>
                </c:pt>
                <c:pt idx="2">
                  <c:v>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28-454C-9D28-AD22829BA7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/>
              <a:t>Cumulative EV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'Monthly EV Sales by  Category'!$I$1</c:f>
              <c:strCache>
                <c:ptCount val="1"/>
                <c:pt idx="0">
                  <c:v>2W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 EV Sales by  Category'!$A$2:$A$76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EV Sales by  Category'!$I$2:$I$76</c:f>
              <c:numCache>
                <c:formatCode>General</c:formatCode>
                <c:ptCount val="75"/>
                <c:pt idx="0">
                  <c:v>92</c:v>
                </c:pt>
                <c:pt idx="1">
                  <c:v>201</c:v>
                </c:pt>
                <c:pt idx="2">
                  <c:v>346</c:v>
                </c:pt>
                <c:pt idx="3">
                  <c:v>454</c:v>
                </c:pt>
                <c:pt idx="4">
                  <c:v>541</c:v>
                </c:pt>
                <c:pt idx="5">
                  <c:v>694</c:v>
                </c:pt>
                <c:pt idx="6">
                  <c:v>809</c:v>
                </c:pt>
                <c:pt idx="7">
                  <c:v>928</c:v>
                </c:pt>
                <c:pt idx="8">
                  <c:v>1053</c:v>
                </c:pt>
                <c:pt idx="9">
                  <c:v>1193</c:v>
                </c:pt>
                <c:pt idx="10">
                  <c:v>1304</c:v>
                </c:pt>
                <c:pt idx="11">
                  <c:v>1438</c:v>
                </c:pt>
                <c:pt idx="12">
                  <c:v>1556</c:v>
                </c:pt>
                <c:pt idx="13">
                  <c:v>1679</c:v>
                </c:pt>
                <c:pt idx="14">
                  <c:v>1823</c:v>
                </c:pt>
                <c:pt idx="15">
                  <c:v>1952</c:v>
                </c:pt>
                <c:pt idx="16">
                  <c:v>2050</c:v>
                </c:pt>
                <c:pt idx="17">
                  <c:v>2200</c:v>
                </c:pt>
                <c:pt idx="18">
                  <c:v>2325</c:v>
                </c:pt>
                <c:pt idx="19">
                  <c:v>2414</c:v>
                </c:pt>
                <c:pt idx="20">
                  <c:v>2519</c:v>
                </c:pt>
                <c:pt idx="21">
                  <c:v>2666</c:v>
                </c:pt>
                <c:pt idx="22">
                  <c:v>2785</c:v>
                </c:pt>
                <c:pt idx="23">
                  <c:v>2904</c:v>
                </c:pt>
                <c:pt idx="24">
                  <c:v>3015</c:v>
                </c:pt>
                <c:pt idx="25">
                  <c:v>3090</c:v>
                </c:pt>
                <c:pt idx="26">
                  <c:v>3215</c:v>
                </c:pt>
                <c:pt idx="27">
                  <c:v>3303</c:v>
                </c:pt>
                <c:pt idx="28">
                  <c:v>3385</c:v>
                </c:pt>
                <c:pt idx="29">
                  <c:v>3516</c:v>
                </c:pt>
                <c:pt idx="30">
                  <c:v>3620</c:v>
                </c:pt>
                <c:pt idx="31">
                  <c:v>3712</c:v>
                </c:pt>
                <c:pt idx="32">
                  <c:v>3817</c:v>
                </c:pt>
                <c:pt idx="33">
                  <c:v>3977</c:v>
                </c:pt>
                <c:pt idx="34">
                  <c:v>4178</c:v>
                </c:pt>
                <c:pt idx="35">
                  <c:v>4362</c:v>
                </c:pt>
                <c:pt idx="36">
                  <c:v>4535</c:v>
                </c:pt>
                <c:pt idx="37">
                  <c:v>4687</c:v>
                </c:pt>
                <c:pt idx="38">
                  <c:v>5110</c:v>
                </c:pt>
                <c:pt idx="39">
                  <c:v>5529</c:v>
                </c:pt>
                <c:pt idx="40">
                  <c:v>6144</c:v>
                </c:pt>
                <c:pt idx="41">
                  <c:v>6986</c:v>
                </c:pt>
                <c:pt idx="42">
                  <c:v>8025</c:v>
                </c:pt>
                <c:pt idx="43">
                  <c:v>9426</c:v>
                </c:pt>
                <c:pt idx="44">
                  <c:v>11443</c:v>
                </c:pt>
                <c:pt idx="45">
                  <c:v>13740</c:v>
                </c:pt>
                <c:pt idx="46">
                  <c:v>16873</c:v>
                </c:pt>
                <c:pt idx="47">
                  <c:v>19795</c:v>
                </c:pt>
                <c:pt idx="48">
                  <c:v>22276</c:v>
                </c:pt>
                <c:pt idx="49">
                  <c:v>25083</c:v>
                </c:pt>
                <c:pt idx="50">
                  <c:v>30504</c:v>
                </c:pt>
                <c:pt idx="51">
                  <c:v>33213</c:v>
                </c:pt>
                <c:pt idx="52">
                  <c:v>34742</c:v>
                </c:pt>
                <c:pt idx="53">
                  <c:v>36337</c:v>
                </c:pt>
                <c:pt idx="54">
                  <c:v>37788</c:v>
                </c:pt>
                <c:pt idx="55">
                  <c:v>39126</c:v>
                </c:pt>
                <c:pt idx="56">
                  <c:v>40594</c:v>
                </c:pt>
                <c:pt idx="57">
                  <c:v>42476</c:v>
                </c:pt>
                <c:pt idx="58">
                  <c:v>45422</c:v>
                </c:pt>
                <c:pt idx="59">
                  <c:v>47542</c:v>
                </c:pt>
                <c:pt idx="60">
                  <c:v>50357</c:v>
                </c:pt>
                <c:pt idx="61">
                  <c:v>52600</c:v>
                </c:pt>
                <c:pt idx="62">
                  <c:v>55343</c:v>
                </c:pt>
                <c:pt idx="63">
                  <c:v>55409</c:v>
                </c:pt>
                <c:pt idx="64">
                  <c:v>55967</c:v>
                </c:pt>
                <c:pt idx="65">
                  <c:v>57368</c:v>
                </c:pt>
                <c:pt idx="66">
                  <c:v>58794</c:v>
                </c:pt>
                <c:pt idx="67">
                  <c:v>60769</c:v>
                </c:pt>
                <c:pt idx="68">
                  <c:v>63579</c:v>
                </c:pt>
                <c:pt idx="69">
                  <c:v>66319</c:v>
                </c:pt>
                <c:pt idx="70">
                  <c:v>70267</c:v>
                </c:pt>
                <c:pt idx="71">
                  <c:v>74811</c:v>
                </c:pt>
                <c:pt idx="72">
                  <c:v>79748</c:v>
                </c:pt>
                <c:pt idx="73">
                  <c:v>85830</c:v>
                </c:pt>
                <c:pt idx="74">
                  <c:v>96302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0-48F9-B094-493AFA29EA43}"/>
            </c:ext>
          </c:extLst>
        </c:ser>
        <c:ser>
          <c:idx val="0"/>
          <c:order val="1"/>
          <c:tx>
            <c:strRef>
              <c:f>'Monthly EV Sales by  Category'!$J$1</c:f>
              <c:strCache>
                <c:ptCount val="1"/>
                <c:pt idx="0">
                  <c:v>3W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EV Sales by  Category'!$A$2:$A$76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EV Sales by  Category'!$J$2:$J$76</c:f>
              <c:numCache>
                <c:formatCode>General</c:formatCode>
                <c:ptCount val="75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23</c:v>
                </c:pt>
                <c:pt idx="4">
                  <c:v>71</c:v>
                </c:pt>
                <c:pt idx="5">
                  <c:v>126</c:v>
                </c:pt>
                <c:pt idx="6">
                  <c:v>468</c:v>
                </c:pt>
                <c:pt idx="7">
                  <c:v>1160</c:v>
                </c:pt>
                <c:pt idx="8">
                  <c:v>2186</c:v>
                </c:pt>
                <c:pt idx="9">
                  <c:v>3277</c:v>
                </c:pt>
                <c:pt idx="10">
                  <c:v>4547</c:v>
                </c:pt>
                <c:pt idx="11">
                  <c:v>6650</c:v>
                </c:pt>
                <c:pt idx="12">
                  <c:v>8566</c:v>
                </c:pt>
                <c:pt idx="13">
                  <c:v>11074</c:v>
                </c:pt>
                <c:pt idx="14">
                  <c:v>15527</c:v>
                </c:pt>
                <c:pt idx="15">
                  <c:v>18537</c:v>
                </c:pt>
                <c:pt idx="16">
                  <c:v>22506</c:v>
                </c:pt>
                <c:pt idx="17">
                  <c:v>27619</c:v>
                </c:pt>
                <c:pt idx="18">
                  <c:v>31944</c:v>
                </c:pt>
                <c:pt idx="19">
                  <c:v>35995</c:v>
                </c:pt>
                <c:pt idx="20">
                  <c:v>40121</c:v>
                </c:pt>
                <c:pt idx="21">
                  <c:v>46314</c:v>
                </c:pt>
                <c:pt idx="22">
                  <c:v>50988</c:v>
                </c:pt>
                <c:pt idx="23">
                  <c:v>55258</c:v>
                </c:pt>
                <c:pt idx="24">
                  <c:v>59596</c:v>
                </c:pt>
                <c:pt idx="25">
                  <c:v>63810</c:v>
                </c:pt>
                <c:pt idx="26">
                  <c:v>69321</c:v>
                </c:pt>
                <c:pt idx="27">
                  <c:v>74083</c:v>
                </c:pt>
                <c:pt idx="28">
                  <c:v>80840</c:v>
                </c:pt>
                <c:pt idx="29">
                  <c:v>88037</c:v>
                </c:pt>
                <c:pt idx="30">
                  <c:v>96820</c:v>
                </c:pt>
                <c:pt idx="31">
                  <c:v>105748</c:v>
                </c:pt>
                <c:pt idx="32">
                  <c:v>113228</c:v>
                </c:pt>
                <c:pt idx="33">
                  <c:v>120555</c:v>
                </c:pt>
                <c:pt idx="34">
                  <c:v>130307</c:v>
                </c:pt>
                <c:pt idx="35">
                  <c:v>138991</c:v>
                </c:pt>
                <c:pt idx="36">
                  <c:v>147484</c:v>
                </c:pt>
                <c:pt idx="37">
                  <c:v>154516</c:v>
                </c:pt>
                <c:pt idx="38">
                  <c:v>161714</c:v>
                </c:pt>
                <c:pt idx="39">
                  <c:v>168588</c:v>
                </c:pt>
                <c:pt idx="40">
                  <c:v>176270</c:v>
                </c:pt>
                <c:pt idx="41">
                  <c:v>184066</c:v>
                </c:pt>
                <c:pt idx="42">
                  <c:v>194148</c:v>
                </c:pt>
                <c:pt idx="43">
                  <c:v>204194</c:v>
                </c:pt>
                <c:pt idx="44">
                  <c:v>216335</c:v>
                </c:pt>
                <c:pt idx="45">
                  <c:v>229122</c:v>
                </c:pt>
                <c:pt idx="46">
                  <c:v>239986</c:v>
                </c:pt>
                <c:pt idx="47">
                  <c:v>252551</c:v>
                </c:pt>
                <c:pt idx="48">
                  <c:v>263204</c:v>
                </c:pt>
                <c:pt idx="49">
                  <c:v>271812</c:v>
                </c:pt>
                <c:pt idx="50">
                  <c:v>280653</c:v>
                </c:pt>
                <c:pt idx="51">
                  <c:v>288397</c:v>
                </c:pt>
                <c:pt idx="52">
                  <c:v>296541</c:v>
                </c:pt>
                <c:pt idx="53">
                  <c:v>305615</c:v>
                </c:pt>
                <c:pt idx="54">
                  <c:v>316223</c:v>
                </c:pt>
                <c:pt idx="55">
                  <c:v>327509</c:v>
                </c:pt>
                <c:pt idx="56">
                  <c:v>341659</c:v>
                </c:pt>
                <c:pt idx="57">
                  <c:v>354736</c:v>
                </c:pt>
                <c:pt idx="58">
                  <c:v>370025</c:v>
                </c:pt>
                <c:pt idx="59">
                  <c:v>384171</c:v>
                </c:pt>
                <c:pt idx="60">
                  <c:v>397496</c:v>
                </c:pt>
                <c:pt idx="61">
                  <c:v>410890</c:v>
                </c:pt>
                <c:pt idx="62">
                  <c:v>421338</c:v>
                </c:pt>
                <c:pt idx="63">
                  <c:v>422171</c:v>
                </c:pt>
                <c:pt idx="64">
                  <c:v>422807</c:v>
                </c:pt>
                <c:pt idx="65">
                  <c:v>427327</c:v>
                </c:pt>
                <c:pt idx="66">
                  <c:v>433058</c:v>
                </c:pt>
                <c:pt idx="67">
                  <c:v>438832</c:v>
                </c:pt>
                <c:pt idx="68">
                  <c:v>446376</c:v>
                </c:pt>
                <c:pt idx="69">
                  <c:v>454073</c:v>
                </c:pt>
                <c:pt idx="70">
                  <c:v>462376</c:v>
                </c:pt>
                <c:pt idx="71">
                  <c:v>472307</c:v>
                </c:pt>
                <c:pt idx="72">
                  <c:v>482919</c:v>
                </c:pt>
                <c:pt idx="73">
                  <c:v>495167</c:v>
                </c:pt>
                <c:pt idx="74">
                  <c:v>509719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BF0-48F9-B094-493AFA29EA43}"/>
            </c:ext>
          </c:extLst>
        </c:ser>
        <c:ser>
          <c:idx val="1"/>
          <c:order val="2"/>
          <c:tx>
            <c:strRef>
              <c:f>'Monthly EV Sales by  Category'!$K$1</c:f>
              <c:strCache>
                <c:ptCount val="1"/>
                <c:pt idx="0">
                  <c:v>4W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EV Sales by  Category'!$A$2:$A$76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EV Sales by  Category'!$K$2:$K$76</c:f>
              <c:numCache>
                <c:formatCode>General</c:formatCode>
                <c:ptCount val="75"/>
                <c:pt idx="0">
                  <c:v>84</c:v>
                </c:pt>
                <c:pt idx="1">
                  <c:v>157</c:v>
                </c:pt>
                <c:pt idx="2">
                  <c:v>236</c:v>
                </c:pt>
                <c:pt idx="3">
                  <c:v>290</c:v>
                </c:pt>
                <c:pt idx="4">
                  <c:v>360</c:v>
                </c:pt>
                <c:pt idx="5">
                  <c:v>445</c:v>
                </c:pt>
                <c:pt idx="6">
                  <c:v>544</c:v>
                </c:pt>
                <c:pt idx="7">
                  <c:v>620</c:v>
                </c:pt>
                <c:pt idx="8">
                  <c:v>692</c:v>
                </c:pt>
                <c:pt idx="9">
                  <c:v>769</c:v>
                </c:pt>
                <c:pt idx="10">
                  <c:v>828</c:v>
                </c:pt>
                <c:pt idx="11">
                  <c:v>943</c:v>
                </c:pt>
                <c:pt idx="12">
                  <c:v>1047</c:v>
                </c:pt>
                <c:pt idx="13">
                  <c:v>1127</c:v>
                </c:pt>
                <c:pt idx="14">
                  <c:v>1222</c:v>
                </c:pt>
                <c:pt idx="15">
                  <c:v>1305</c:v>
                </c:pt>
                <c:pt idx="16">
                  <c:v>1385</c:v>
                </c:pt>
                <c:pt idx="17">
                  <c:v>1453</c:v>
                </c:pt>
                <c:pt idx="18">
                  <c:v>1524</c:v>
                </c:pt>
                <c:pt idx="19">
                  <c:v>1611</c:v>
                </c:pt>
                <c:pt idx="20">
                  <c:v>1677</c:v>
                </c:pt>
                <c:pt idx="21">
                  <c:v>1804</c:v>
                </c:pt>
                <c:pt idx="22">
                  <c:v>1947</c:v>
                </c:pt>
                <c:pt idx="23">
                  <c:v>2002</c:v>
                </c:pt>
                <c:pt idx="24">
                  <c:v>2123</c:v>
                </c:pt>
                <c:pt idx="25">
                  <c:v>2246</c:v>
                </c:pt>
                <c:pt idx="26">
                  <c:v>2601</c:v>
                </c:pt>
                <c:pt idx="27">
                  <c:v>2808</c:v>
                </c:pt>
                <c:pt idx="28">
                  <c:v>3050</c:v>
                </c:pt>
                <c:pt idx="29">
                  <c:v>3226</c:v>
                </c:pt>
                <c:pt idx="30">
                  <c:v>3365</c:v>
                </c:pt>
                <c:pt idx="31">
                  <c:v>3516</c:v>
                </c:pt>
                <c:pt idx="32">
                  <c:v>3722</c:v>
                </c:pt>
                <c:pt idx="33">
                  <c:v>3950</c:v>
                </c:pt>
                <c:pt idx="34">
                  <c:v>4175</c:v>
                </c:pt>
                <c:pt idx="35">
                  <c:v>4370</c:v>
                </c:pt>
                <c:pt idx="36">
                  <c:v>4590</c:v>
                </c:pt>
                <c:pt idx="37">
                  <c:v>4863</c:v>
                </c:pt>
                <c:pt idx="38">
                  <c:v>5072</c:v>
                </c:pt>
                <c:pt idx="39">
                  <c:v>5300</c:v>
                </c:pt>
                <c:pt idx="40">
                  <c:v>5547</c:v>
                </c:pt>
                <c:pt idx="41">
                  <c:v>5849</c:v>
                </c:pt>
                <c:pt idx="42">
                  <c:v>6127</c:v>
                </c:pt>
                <c:pt idx="43">
                  <c:v>6335</c:v>
                </c:pt>
                <c:pt idx="44">
                  <c:v>6528</c:v>
                </c:pt>
                <c:pt idx="45">
                  <c:v>6616</c:v>
                </c:pt>
                <c:pt idx="46">
                  <c:v>6799</c:v>
                </c:pt>
                <c:pt idx="47">
                  <c:v>6933</c:v>
                </c:pt>
                <c:pt idx="48">
                  <c:v>7022</c:v>
                </c:pt>
                <c:pt idx="49">
                  <c:v>7187</c:v>
                </c:pt>
                <c:pt idx="50">
                  <c:v>7330</c:v>
                </c:pt>
                <c:pt idx="51">
                  <c:v>7451</c:v>
                </c:pt>
                <c:pt idx="52">
                  <c:v>7559</c:v>
                </c:pt>
                <c:pt idx="53">
                  <c:v>7654</c:v>
                </c:pt>
                <c:pt idx="54">
                  <c:v>7801</c:v>
                </c:pt>
                <c:pt idx="55">
                  <c:v>7987</c:v>
                </c:pt>
                <c:pt idx="56">
                  <c:v>8198</c:v>
                </c:pt>
                <c:pt idx="57">
                  <c:v>8435</c:v>
                </c:pt>
                <c:pt idx="58">
                  <c:v>8702</c:v>
                </c:pt>
                <c:pt idx="59">
                  <c:v>8874</c:v>
                </c:pt>
                <c:pt idx="60">
                  <c:v>9172</c:v>
                </c:pt>
                <c:pt idx="61">
                  <c:v>9685</c:v>
                </c:pt>
                <c:pt idx="62">
                  <c:v>10119</c:v>
                </c:pt>
                <c:pt idx="63">
                  <c:v>10121</c:v>
                </c:pt>
                <c:pt idx="64">
                  <c:v>10204</c:v>
                </c:pt>
                <c:pt idx="65">
                  <c:v>10492</c:v>
                </c:pt>
                <c:pt idx="66">
                  <c:v>10847</c:v>
                </c:pt>
                <c:pt idx="67">
                  <c:v>11215</c:v>
                </c:pt>
                <c:pt idx="68">
                  <c:v>11534</c:v>
                </c:pt>
                <c:pt idx="69">
                  <c:v>11995</c:v>
                </c:pt>
                <c:pt idx="70">
                  <c:v>12605</c:v>
                </c:pt>
                <c:pt idx="71">
                  <c:v>13115</c:v>
                </c:pt>
                <c:pt idx="72">
                  <c:v>13779</c:v>
                </c:pt>
                <c:pt idx="73">
                  <c:v>14564</c:v>
                </c:pt>
                <c:pt idx="74">
                  <c:v>15533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BF0-48F9-B094-493AFA29EA43}"/>
            </c:ext>
          </c:extLst>
        </c:ser>
        <c:ser>
          <c:idx val="3"/>
          <c:order val="3"/>
          <c:tx>
            <c:strRef>
              <c:f>'Monthly EV Sales by  Category'!$L$1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'Monthly EV Sales by  Category'!$A$2:$A$76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EV Sales by  Category'!$L$2:$L$76</c:f>
              <c:numCache>
                <c:formatCode>General</c:formatCode>
                <c:ptCount val="75"/>
                <c:pt idx="0">
                  <c:v>178</c:v>
                </c:pt>
                <c:pt idx="1">
                  <c:v>363</c:v>
                </c:pt>
                <c:pt idx="2">
                  <c:v>591</c:v>
                </c:pt>
                <c:pt idx="3">
                  <c:v>767</c:v>
                </c:pt>
                <c:pt idx="4">
                  <c:v>972</c:v>
                </c:pt>
                <c:pt idx="5">
                  <c:v>1265</c:v>
                </c:pt>
                <c:pt idx="6">
                  <c:v>1821</c:v>
                </c:pt>
                <c:pt idx="7">
                  <c:v>2708</c:v>
                </c:pt>
                <c:pt idx="8">
                  <c:v>3931</c:v>
                </c:pt>
                <c:pt idx="9">
                  <c:v>5239</c:v>
                </c:pt>
                <c:pt idx="10">
                  <c:v>6679</c:v>
                </c:pt>
                <c:pt idx="11">
                  <c:v>9031</c:v>
                </c:pt>
                <c:pt idx="12">
                  <c:v>11169</c:v>
                </c:pt>
                <c:pt idx="13">
                  <c:v>13880</c:v>
                </c:pt>
                <c:pt idx="14">
                  <c:v>18572</c:v>
                </c:pt>
                <c:pt idx="15">
                  <c:v>21794</c:v>
                </c:pt>
                <c:pt idx="16">
                  <c:v>25941</c:v>
                </c:pt>
                <c:pt idx="17">
                  <c:v>31272</c:v>
                </c:pt>
                <c:pt idx="18">
                  <c:v>35793</c:v>
                </c:pt>
                <c:pt idx="19">
                  <c:v>40020</c:v>
                </c:pt>
                <c:pt idx="20">
                  <c:v>44317</c:v>
                </c:pt>
                <c:pt idx="21">
                  <c:v>50784</c:v>
                </c:pt>
                <c:pt idx="22">
                  <c:v>55720</c:v>
                </c:pt>
                <c:pt idx="23">
                  <c:v>60164</c:v>
                </c:pt>
                <c:pt idx="24">
                  <c:v>64734</c:v>
                </c:pt>
                <c:pt idx="25">
                  <c:v>69146</c:v>
                </c:pt>
                <c:pt idx="26">
                  <c:v>75137</c:v>
                </c:pt>
                <c:pt idx="27">
                  <c:v>80194</c:v>
                </c:pt>
                <c:pt idx="28">
                  <c:v>87275</c:v>
                </c:pt>
                <c:pt idx="29">
                  <c:v>94779</c:v>
                </c:pt>
                <c:pt idx="30">
                  <c:v>103805</c:v>
                </c:pt>
                <c:pt idx="31">
                  <c:v>112976</c:v>
                </c:pt>
                <c:pt idx="32">
                  <c:v>120767</c:v>
                </c:pt>
                <c:pt idx="33">
                  <c:v>128482</c:v>
                </c:pt>
                <c:pt idx="34">
                  <c:v>138660</c:v>
                </c:pt>
                <c:pt idx="35">
                  <c:v>147723</c:v>
                </c:pt>
                <c:pt idx="36">
                  <c:v>156609</c:v>
                </c:pt>
                <c:pt idx="37">
                  <c:v>164066</c:v>
                </c:pt>
                <c:pt idx="38">
                  <c:v>171896</c:v>
                </c:pt>
                <c:pt idx="39">
                  <c:v>179417</c:v>
                </c:pt>
                <c:pt idx="40">
                  <c:v>187961</c:v>
                </c:pt>
                <c:pt idx="41">
                  <c:v>196901</c:v>
                </c:pt>
                <c:pt idx="42">
                  <c:v>208300</c:v>
                </c:pt>
                <c:pt idx="43">
                  <c:v>219955</c:v>
                </c:pt>
                <c:pt idx="44">
                  <c:v>234306</c:v>
                </c:pt>
                <c:pt idx="45">
                  <c:v>249478</c:v>
                </c:pt>
                <c:pt idx="46">
                  <c:v>263658</c:v>
                </c:pt>
                <c:pt idx="47">
                  <c:v>279279</c:v>
                </c:pt>
                <c:pt idx="48">
                  <c:v>292502</c:v>
                </c:pt>
                <c:pt idx="49">
                  <c:v>304082</c:v>
                </c:pt>
                <c:pt idx="50">
                  <c:v>318487</c:v>
                </c:pt>
                <c:pt idx="51">
                  <c:v>329061</c:v>
                </c:pt>
                <c:pt idx="52">
                  <c:v>338842</c:v>
                </c:pt>
                <c:pt idx="53">
                  <c:v>349606</c:v>
                </c:pt>
                <c:pt idx="54">
                  <c:v>361812</c:v>
                </c:pt>
                <c:pt idx="55">
                  <c:v>374622</c:v>
                </c:pt>
                <c:pt idx="56">
                  <c:v>390451</c:v>
                </c:pt>
                <c:pt idx="57">
                  <c:v>405647</c:v>
                </c:pt>
                <c:pt idx="58">
                  <c:v>424149</c:v>
                </c:pt>
                <c:pt idx="59">
                  <c:v>440587</c:v>
                </c:pt>
                <c:pt idx="60">
                  <c:v>457025</c:v>
                </c:pt>
                <c:pt idx="61">
                  <c:v>473175</c:v>
                </c:pt>
                <c:pt idx="62">
                  <c:v>486800</c:v>
                </c:pt>
                <c:pt idx="63">
                  <c:v>487701</c:v>
                </c:pt>
                <c:pt idx="64">
                  <c:v>488978</c:v>
                </c:pt>
                <c:pt idx="65">
                  <c:v>495187</c:v>
                </c:pt>
                <c:pt idx="66">
                  <c:v>502699</c:v>
                </c:pt>
                <c:pt idx="67">
                  <c:v>510816</c:v>
                </c:pt>
                <c:pt idx="68">
                  <c:v>521489</c:v>
                </c:pt>
                <c:pt idx="69">
                  <c:v>532387</c:v>
                </c:pt>
                <c:pt idx="70">
                  <c:v>545248</c:v>
                </c:pt>
                <c:pt idx="71">
                  <c:v>560233</c:v>
                </c:pt>
                <c:pt idx="72">
                  <c:v>576446</c:v>
                </c:pt>
                <c:pt idx="73">
                  <c:v>595561</c:v>
                </c:pt>
                <c:pt idx="74">
                  <c:v>621554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F0-48F9-B094-493AFA29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17119"/>
        <c:axId val="1844794239"/>
        <c:extLst/>
      </c:lineChart>
      <c:dateAx>
        <c:axId val="1844817119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794239"/>
        <c:crosses val="autoZero"/>
        <c:auto val="1"/>
        <c:lblOffset val="100"/>
        <c:baseTimeUnit val="months"/>
      </c:dateAx>
      <c:valAx>
        <c:axId val="1844794239"/>
        <c:scaling>
          <c:orientation val="minMax"/>
          <c:max val="5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8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7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7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8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4W Cumulative Monthly Sales</a:t>
            </a:r>
            <a:endParaRPr lang="en-A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4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'4W Car Sales'!$E$1</c:f>
              <c:strCache>
                <c:ptCount val="1"/>
                <c:pt idx="0">
                  <c:v>Cumulative EV Sales</c:v>
                </c:pt>
              </c:strCache>
            </c:strRef>
          </c:tx>
          <c:spPr>
            <a:solidFill>
              <a:srgbClr val="00B050">
                <a:alpha val="50000"/>
              </a:srgbClr>
            </a:solidFill>
            <a:ln>
              <a:solidFill>
                <a:srgbClr val="00B050"/>
              </a:solidFill>
            </a:ln>
            <a:effectLst/>
          </c:spPr>
          <c:cat>
            <c:numRef>
              <c:f>'4W Car Sales'!$A$2:$A$76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'4W Car Sales'!$E$2:$E$76</c:f>
              <c:numCache>
                <c:formatCode>_-* #,##0_-;\-* #,##0_-;_-* "-"??_-;_-@_-</c:formatCode>
                <c:ptCount val="75"/>
                <c:pt idx="0">
                  <c:v>84</c:v>
                </c:pt>
                <c:pt idx="1">
                  <c:v>157</c:v>
                </c:pt>
                <c:pt idx="2">
                  <c:v>236</c:v>
                </c:pt>
                <c:pt idx="3">
                  <c:v>290</c:v>
                </c:pt>
                <c:pt idx="4">
                  <c:v>360</c:v>
                </c:pt>
                <c:pt idx="5">
                  <c:v>445</c:v>
                </c:pt>
                <c:pt idx="6">
                  <c:v>544</c:v>
                </c:pt>
                <c:pt idx="7">
                  <c:v>620</c:v>
                </c:pt>
                <c:pt idx="8">
                  <c:v>692</c:v>
                </c:pt>
                <c:pt idx="9">
                  <c:v>769</c:v>
                </c:pt>
                <c:pt idx="10">
                  <c:v>828</c:v>
                </c:pt>
                <c:pt idx="11">
                  <c:v>943</c:v>
                </c:pt>
                <c:pt idx="12">
                  <c:v>1047</c:v>
                </c:pt>
                <c:pt idx="13">
                  <c:v>1127</c:v>
                </c:pt>
                <c:pt idx="14">
                  <c:v>1222</c:v>
                </c:pt>
                <c:pt idx="15">
                  <c:v>1305</c:v>
                </c:pt>
                <c:pt idx="16">
                  <c:v>1385</c:v>
                </c:pt>
                <c:pt idx="17">
                  <c:v>1453</c:v>
                </c:pt>
                <c:pt idx="18">
                  <c:v>1524</c:v>
                </c:pt>
                <c:pt idx="19">
                  <c:v>1611</c:v>
                </c:pt>
                <c:pt idx="20">
                  <c:v>1677</c:v>
                </c:pt>
                <c:pt idx="21">
                  <c:v>1804</c:v>
                </c:pt>
                <c:pt idx="22">
                  <c:v>1947</c:v>
                </c:pt>
                <c:pt idx="23">
                  <c:v>2002</c:v>
                </c:pt>
                <c:pt idx="24">
                  <c:v>2123</c:v>
                </c:pt>
                <c:pt idx="25">
                  <c:v>2246</c:v>
                </c:pt>
                <c:pt idx="26">
                  <c:v>2601</c:v>
                </c:pt>
                <c:pt idx="27">
                  <c:v>2808</c:v>
                </c:pt>
                <c:pt idx="28">
                  <c:v>3050</c:v>
                </c:pt>
                <c:pt idx="29">
                  <c:v>3226</c:v>
                </c:pt>
                <c:pt idx="30">
                  <c:v>3365</c:v>
                </c:pt>
                <c:pt idx="31">
                  <c:v>3516</c:v>
                </c:pt>
                <c:pt idx="32">
                  <c:v>3722</c:v>
                </c:pt>
                <c:pt idx="33">
                  <c:v>3950</c:v>
                </c:pt>
                <c:pt idx="34">
                  <c:v>4175</c:v>
                </c:pt>
                <c:pt idx="35">
                  <c:v>4370</c:v>
                </c:pt>
                <c:pt idx="36">
                  <c:v>4590</c:v>
                </c:pt>
                <c:pt idx="37">
                  <c:v>4863</c:v>
                </c:pt>
                <c:pt idx="38">
                  <c:v>5072</c:v>
                </c:pt>
                <c:pt idx="39">
                  <c:v>5300</c:v>
                </c:pt>
                <c:pt idx="40">
                  <c:v>5547</c:v>
                </c:pt>
                <c:pt idx="41">
                  <c:v>5849</c:v>
                </c:pt>
                <c:pt idx="42">
                  <c:v>6127</c:v>
                </c:pt>
                <c:pt idx="43">
                  <c:v>6335</c:v>
                </c:pt>
                <c:pt idx="44">
                  <c:v>6528</c:v>
                </c:pt>
                <c:pt idx="45">
                  <c:v>6616</c:v>
                </c:pt>
                <c:pt idx="46">
                  <c:v>6799</c:v>
                </c:pt>
                <c:pt idx="47">
                  <c:v>6933</c:v>
                </c:pt>
                <c:pt idx="48">
                  <c:v>7022</c:v>
                </c:pt>
                <c:pt idx="49">
                  <c:v>7187</c:v>
                </c:pt>
                <c:pt idx="50">
                  <c:v>7330</c:v>
                </c:pt>
                <c:pt idx="51">
                  <c:v>7451</c:v>
                </c:pt>
                <c:pt idx="52">
                  <c:v>7559</c:v>
                </c:pt>
                <c:pt idx="53">
                  <c:v>7654</c:v>
                </c:pt>
                <c:pt idx="54">
                  <c:v>7801</c:v>
                </c:pt>
                <c:pt idx="55">
                  <c:v>7987</c:v>
                </c:pt>
                <c:pt idx="56">
                  <c:v>8198</c:v>
                </c:pt>
                <c:pt idx="57">
                  <c:v>8435</c:v>
                </c:pt>
                <c:pt idx="58">
                  <c:v>8702</c:v>
                </c:pt>
                <c:pt idx="59">
                  <c:v>8874</c:v>
                </c:pt>
                <c:pt idx="60">
                  <c:v>9172</c:v>
                </c:pt>
                <c:pt idx="61">
                  <c:v>9685</c:v>
                </c:pt>
                <c:pt idx="62">
                  <c:v>10119</c:v>
                </c:pt>
                <c:pt idx="63">
                  <c:v>10121</c:v>
                </c:pt>
                <c:pt idx="64">
                  <c:v>10204</c:v>
                </c:pt>
                <c:pt idx="65">
                  <c:v>10492</c:v>
                </c:pt>
                <c:pt idx="66">
                  <c:v>10847</c:v>
                </c:pt>
                <c:pt idx="67">
                  <c:v>11215</c:v>
                </c:pt>
                <c:pt idx="68">
                  <c:v>11534</c:v>
                </c:pt>
                <c:pt idx="69">
                  <c:v>11995</c:v>
                </c:pt>
                <c:pt idx="70">
                  <c:v>12605</c:v>
                </c:pt>
                <c:pt idx="71">
                  <c:v>13115</c:v>
                </c:pt>
                <c:pt idx="72">
                  <c:v>13779</c:v>
                </c:pt>
                <c:pt idx="73">
                  <c:v>14564</c:v>
                </c:pt>
                <c:pt idx="74">
                  <c:v>15533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B-434C-B4B9-A9E28E5F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17119"/>
        <c:axId val="1844794239"/>
      </c:areaChart>
      <c:lineChart>
        <c:grouping val="standard"/>
        <c:varyColors val="0"/>
        <c:ser>
          <c:idx val="1"/>
          <c:order val="1"/>
          <c:tx>
            <c:strRef>
              <c:f>'4W Car Sales'!$F$1</c:f>
              <c:strCache>
                <c:ptCount val="1"/>
                <c:pt idx="0">
                  <c:v>Cumulative %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'4W Car Sales'!$A$2:$A$76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'4W Car Sales'!$F$2:$F$76</c:f>
              <c:numCache>
                <c:formatCode>0.00%</c:formatCode>
                <c:ptCount val="75"/>
                <c:pt idx="0">
                  <c:v>2.3149934408519176E-4</c:v>
                </c:pt>
                <c:pt idx="1">
                  <c:v>2.3828784868569833E-4</c:v>
                </c:pt>
                <c:pt idx="2">
                  <c:v>2.4110984085728851E-4</c:v>
                </c:pt>
                <c:pt idx="3">
                  <c:v>2.2733508407478541E-4</c:v>
                </c:pt>
                <c:pt idx="4">
                  <c:v>2.298197510924418E-4</c:v>
                </c:pt>
                <c:pt idx="5">
                  <c:v>2.3858172013667249E-4</c:v>
                </c:pt>
                <c:pt idx="6">
                  <c:v>2.5149463632211284E-4</c:v>
                </c:pt>
                <c:pt idx="7">
                  <c:v>2.5389035785845939E-4</c:v>
                </c:pt>
                <c:pt idx="8">
                  <c:v>2.5226758299585252E-4</c:v>
                </c:pt>
                <c:pt idx="9">
                  <c:v>2.5268797241396535E-4</c:v>
                </c:pt>
                <c:pt idx="10">
                  <c:v>2.4522129444858081E-4</c:v>
                </c:pt>
                <c:pt idx="11">
                  <c:v>2.5552141678632099E-4</c:v>
                </c:pt>
                <c:pt idx="12">
                  <c:v>2.5804206455339995E-4</c:v>
                </c:pt>
                <c:pt idx="13">
                  <c:v>2.5676918295909282E-4</c:v>
                </c:pt>
                <c:pt idx="14">
                  <c:v>2.58292303185281E-4</c:v>
                </c:pt>
                <c:pt idx="15">
                  <c:v>2.5892631096077734E-4</c:v>
                </c:pt>
                <c:pt idx="16">
                  <c:v>2.5804321636988903E-4</c:v>
                </c:pt>
                <c:pt idx="17">
                  <c:v>2.5564000257575337E-4</c:v>
                </c:pt>
                <c:pt idx="18">
                  <c:v>2.545659850400724E-4</c:v>
                </c:pt>
                <c:pt idx="19">
                  <c:v>2.5564319255978339E-4</c:v>
                </c:pt>
                <c:pt idx="20">
                  <c:v>2.5396388866719843E-4</c:v>
                </c:pt>
                <c:pt idx="21">
                  <c:v>2.5847719963165567E-4</c:v>
                </c:pt>
                <c:pt idx="22">
                  <c:v>2.6600624616002157E-4</c:v>
                </c:pt>
                <c:pt idx="23">
                  <c:v>2.6305785972078287E-4</c:v>
                </c:pt>
                <c:pt idx="24">
                  <c:v>2.6628195634330532E-4</c:v>
                </c:pt>
                <c:pt idx="25">
                  <c:v>2.708312130681969E-4</c:v>
                </c:pt>
                <c:pt idx="26">
                  <c:v>2.985350776994641E-4</c:v>
                </c:pt>
                <c:pt idx="27">
                  <c:v>3.1052291151501454E-4</c:v>
                </c:pt>
                <c:pt idx="28">
                  <c:v>3.2528520847102405E-4</c:v>
                </c:pt>
                <c:pt idx="29">
                  <c:v>3.3162367928762384E-4</c:v>
                </c:pt>
                <c:pt idx="30">
                  <c:v>3.3436451415743074E-4</c:v>
                </c:pt>
                <c:pt idx="31">
                  <c:v>3.3843201636178264E-4</c:v>
                </c:pt>
                <c:pt idx="32">
                  <c:v>3.4652844507882593E-4</c:v>
                </c:pt>
                <c:pt idx="33">
                  <c:v>3.5532251995450793E-4</c:v>
                </c:pt>
                <c:pt idx="34">
                  <c:v>3.6261326127505765E-4</c:v>
                </c:pt>
                <c:pt idx="35">
                  <c:v>3.6876628858417709E-4</c:v>
                </c:pt>
                <c:pt idx="36">
                  <c:v>3.7360061540730566E-4</c:v>
                </c:pt>
                <c:pt idx="37">
                  <c:v>3.8454476399958816E-4</c:v>
                </c:pt>
                <c:pt idx="38">
                  <c:v>3.8850184664762812E-4</c:v>
                </c:pt>
                <c:pt idx="39">
                  <c:v>3.9433675868130513E-4</c:v>
                </c:pt>
                <c:pt idx="40">
                  <c:v>4.011825881983322E-4</c:v>
                </c:pt>
                <c:pt idx="41">
                  <c:v>4.1229355188110607E-4</c:v>
                </c:pt>
                <c:pt idx="42">
                  <c:v>4.2053342472002131E-4</c:v>
                </c:pt>
                <c:pt idx="43">
                  <c:v>4.2445427475035756E-4</c:v>
                </c:pt>
                <c:pt idx="44">
                  <c:v>4.2752243805148788E-4</c:v>
                </c:pt>
                <c:pt idx="45">
                  <c:v>4.2284838495053453E-4</c:v>
                </c:pt>
                <c:pt idx="46">
                  <c:v>4.2371756416806464E-4</c:v>
                </c:pt>
                <c:pt idx="47">
                  <c:v>4.2210767806742997E-4</c:v>
                </c:pt>
                <c:pt idx="48">
                  <c:v>4.1623718619868453E-4</c:v>
                </c:pt>
                <c:pt idx="49">
                  <c:v>4.1723140749912353E-4</c:v>
                </c:pt>
                <c:pt idx="50">
                  <c:v>4.1631280551495764E-4</c:v>
                </c:pt>
                <c:pt idx="51">
                  <c:v>4.1476609608078049E-4</c:v>
                </c:pt>
                <c:pt idx="52">
                  <c:v>4.1258322620760967E-4</c:v>
                </c:pt>
                <c:pt idx="53">
                  <c:v>4.1067752992972122E-4</c:v>
                </c:pt>
                <c:pt idx="54">
                  <c:v>4.1102623043897665E-4</c:v>
                </c:pt>
                <c:pt idx="55">
                  <c:v>4.1400398142554318E-4</c:v>
                </c:pt>
                <c:pt idx="56">
                  <c:v>4.1884318149561244E-4</c:v>
                </c:pt>
                <c:pt idx="57">
                  <c:v>4.2275228224836854E-4</c:v>
                </c:pt>
                <c:pt idx="58">
                  <c:v>4.2745175534964321E-4</c:v>
                </c:pt>
                <c:pt idx="59">
                  <c:v>4.2879862598887877E-4</c:v>
                </c:pt>
                <c:pt idx="60">
                  <c:v>4.3412899509787334E-4</c:v>
                </c:pt>
                <c:pt idx="61">
                  <c:v>4.5045975266527061E-4</c:v>
                </c:pt>
                <c:pt idx="62">
                  <c:v>4.6218606380442302E-4</c:v>
                </c:pt>
                <c:pt idx="63">
                  <c:v>4.6126112921792334E-4</c:v>
                </c:pt>
                <c:pt idx="64">
                  <c:v>4.6409602767183937E-4</c:v>
                </c:pt>
                <c:pt idx="65">
                  <c:v>4.7309216184315117E-4</c:v>
                </c:pt>
                <c:pt idx="66">
                  <c:v>4.8334563049222471E-4</c:v>
                </c:pt>
                <c:pt idx="67">
                  <c:v>4.9349141368942981E-4</c:v>
                </c:pt>
                <c:pt idx="68">
                  <c:v>5.0049305117860386E-4</c:v>
                </c:pt>
                <c:pt idx="69">
                  <c:v>5.1233838542975407E-4</c:v>
                </c:pt>
                <c:pt idx="70">
                  <c:v>5.2919875655715258E-4</c:v>
                </c:pt>
                <c:pt idx="71">
                  <c:v>5.4143355918729566E-4</c:v>
                </c:pt>
                <c:pt idx="72">
                  <c:v>5.5932282441829959E-4</c:v>
                </c:pt>
                <c:pt idx="73">
                  <c:v>5.8204456461535923E-4</c:v>
                </c:pt>
                <c:pt idx="74">
                  <c:v>6.1032741730010455E-4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B-434C-B4B9-A9E28E5F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2623"/>
        <c:axId val="2046626719"/>
      </c:lineChart>
      <c:dateAx>
        <c:axId val="1844817119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794239"/>
        <c:crosses val="autoZero"/>
        <c:auto val="1"/>
        <c:lblOffset val="100"/>
        <c:baseTimeUnit val="months"/>
      </c:dateAx>
      <c:valAx>
        <c:axId val="18447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81711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lang="en-US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2046626719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402623"/>
        <c:crosses val="max"/>
        <c:crossBetween val="between"/>
      </c:valAx>
      <c:dateAx>
        <c:axId val="12440262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204662671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7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/>
              <a:t>Sales by Vehicle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'Monthly EV Sales by  Category'!$B$1</c:f>
              <c:strCache>
                <c:ptCount val="1"/>
                <c:pt idx="0">
                  <c:v>2W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EV Sales by  Category'!$A$2:$A$76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EV Sales by  Category'!$B$2:$B$76</c:f>
              <c:numCache>
                <c:formatCode>General</c:formatCode>
                <c:ptCount val="75"/>
                <c:pt idx="0">
                  <c:v>92</c:v>
                </c:pt>
                <c:pt idx="1">
                  <c:v>109</c:v>
                </c:pt>
                <c:pt idx="2">
                  <c:v>145</c:v>
                </c:pt>
                <c:pt idx="3">
                  <c:v>108</c:v>
                </c:pt>
                <c:pt idx="4">
                  <c:v>87</c:v>
                </c:pt>
                <c:pt idx="5">
                  <c:v>153</c:v>
                </c:pt>
                <c:pt idx="6">
                  <c:v>115</c:v>
                </c:pt>
                <c:pt idx="7">
                  <c:v>119</c:v>
                </c:pt>
                <c:pt idx="8">
                  <c:v>125</c:v>
                </c:pt>
                <c:pt idx="9">
                  <c:v>140</c:v>
                </c:pt>
                <c:pt idx="10">
                  <c:v>111</c:v>
                </c:pt>
                <c:pt idx="11">
                  <c:v>134</c:v>
                </c:pt>
                <c:pt idx="12">
                  <c:v>118</c:v>
                </c:pt>
                <c:pt idx="13">
                  <c:v>123</c:v>
                </c:pt>
                <c:pt idx="14">
                  <c:v>144</c:v>
                </c:pt>
                <c:pt idx="15">
                  <c:v>129</c:v>
                </c:pt>
                <c:pt idx="16">
                  <c:v>98</c:v>
                </c:pt>
                <c:pt idx="17">
                  <c:v>150</c:v>
                </c:pt>
                <c:pt idx="18">
                  <c:v>125</c:v>
                </c:pt>
                <c:pt idx="19">
                  <c:v>89</c:v>
                </c:pt>
                <c:pt idx="20">
                  <c:v>105</c:v>
                </c:pt>
                <c:pt idx="21">
                  <c:v>147</c:v>
                </c:pt>
                <c:pt idx="22">
                  <c:v>119</c:v>
                </c:pt>
                <c:pt idx="23">
                  <c:v>119</c:v>
                </c:pt>
                <c:pt idx="24">
                  <c:v>111</c:v>
                </c:pt>
                <c:pt idx="25">
                  <c:v>75</c:v>
                </c:pt>
                <c:pt idx="26">
                  <c:v>125</c:v>
                </c:pt>
                <c:pt idx="27">
                  <c:v>88</c:v>
                </c:pt>
                <c:pt idx="28">
                  <c:v>82</c:v>
                </c:pt>
                <c:pt idx="29">
                  <c:v>131</c:v>
                </c:pt>
                <c:pt idx="30">
                  <c:v>104</c:v>
                </c:pt>
                <c:pt idx="31">
                  <c:v>92</c:v>
                </c:pt>
                <c:pt idx="32">
                  <c:v>105</c:v>
                </c:pt>
                <c:pt idx="33">
                  <c:v>160</c:v>
                </c:pt>
                <c:pt idx="34">
                  <c:v>201</c:v>
                </c:pt>
                <c:pt idx="35">
                  <c:v>184</c:v>
                </c:pt>
                <c:pt idx="36">
                  <c:v>173</c:v>
                </c:pt>
                <c:pt idx="37">
                  <c:v>152</c:v>
                </c:pt>
                <c:pt idx="38">
                  <c:v>423</c:v>
                </c:pt>
                <c:pt idx="39">
                  <c:v>419</c:v>
                </c:pt>
                <c:pt idx="40">
                  <c:v>615</c:v>
                </c:pt>
                <c:pt idx="41">
                  <c:v>842</c:v>
                </c:pt>
                <c:pt idx="42">
                  <c:v>1039</c:v>
                </c:pt>
                <c:pt idx="43">
                  <c:v>1401</c:v>
                </c:pt>
                <c:pt idx="44">
                  <c:v>2017</c:v>
                </c:pt>
                <c:pt idx="45">
                  <c:v>2297</c:v>
                </c:pt>
                <c:pt idx="46">
                  <c:v>3133</c:v>
                </c:pt>
                <c:pt idx="47">
                  <c:v>2922</c:v>
                </c:pt>
                <c:pt idx="48">
                  <c:v>2481</c:v>
                </c:pt>
                <c:pt idx="49">
                  <c:v>2807</c:v>
                </c:pt>
                <c:pt idx="50">
                  <c:v>5421</c:v>
                </c:pt>
                <c:pt idx="51">
                  <c:v>2709</c:v>
                </c:pt>
                <c:pt idx="52">
                  <c:v>1529</c:v>
                </c:pt>
                <c:pt idx="53">
                  <c:v>1595</c:v>
                </c:pt>
                <c:pt idx="54">
                  <c:v>1451</c:v>
                </c:pt>
                <c:pt idx="55">
                  <c:v>1338</c:v>
                </c:pt>
                <c:pt idx="56">
                  <c:v>1468</c:v>
                </c:pt>
                <c:pt idx="57">
                  <c:v>1882</c:v>
                </c:pt>
                <c:pt idx="58">
                  <c:v>2946</c:v>
                </c:pt>
                <c:pt idx="59">
                  <c:v>2120</c:v>
                </c:pt>
                <c:pt idx="60">
                  <c:v>2815</c:v>
                </c:pt>
                <c:pt idx="61">
                  <c:v>2243</c:v>
                </c:pt>
                <c:pt idx="62">
                  <c:v>2743</c:v>
                </c:pt>
                <c:pt idx="63">
                  <c:v>66</c:v>
                </c:pt>
                <c:pt idx="64">
                  <c:v>558</c:v>
                </c:pt>
                <c:pt idx="65">
                  <c:v>1401</c:v>
                </c:pt>
                <c:pt idx="66">
                  <c:v>1426</c:v>
                </c:pt>
                <c:pt idx="67">
                  <c:v>1975</c:v>
                </c:pt>
                <c:pt idx="68">
                  <c:v>2810</c:v>
                </c:pt>
                <c:pt idx="69">
                  <c:v>2740</c:v>
                </c:pt>
                <c:pt idx="70">
                  <c:v>3948</c:v>
                </c:pt>
                <c:pt idx="71">
                  <c:v>4544</c:v>
                </c:pt>
                <c:pt idx="72">
                  <c:v>4937</c:v>
                </c:pt>
                <c:pt idx="73">
                  <c:v>6082</c:v>
                </c:pt>
                <c:pt idx="74">
                  <c:v>10472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A-4AC9-898F-52F2040F067A}"/>
            </c:ext>
          </c:extLst>
        </c:ser>
        <c:ser>
          <c:idx val="0"/>
          <c:order val="1"/>
          <c:tx>
            <c:strRef>
              <c:f>'Monthly EV Sales by  Category'!$C$1</c:f>
              <c:strCache>
                <c:ptCount val="1"/>
                <c:pt idx="0">
                  <c:v>3W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'Monthly EV Sales by  Category'!$A$2:$A$76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EV Sales by  Category'!$C$2:$C$76</c:f>
              <c:numCache>
                <c:formatCode>General</c:formatCode>
                <c:ptCount val="7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14</c:v>
                </c:pt>
                <c:pt idx="4">
                  <c:v>48</c:v>
                </c:pt>
                <c:pt idx="5">
                  <c:v>55</c:v>
                </c:pt>
                <c:pt idx="6">
                  <c:v>342</c:v>
                </c:pt>
                <c:pt idx="7">
                  <c:v>692</c:v>
                </c:pt>
                <c:pt idx="8">
                  <c:v>1026</c:v>
                </c:pt>
                <c:pt idx="9">
                  <c:v>1091</c:v>
                </c:pt>
                <c:pt idx="10">
                  <c:v>1270</c:v>
                </c:pt>
                <c:pt idx="11">
                  <c:v>2103</c:v>
                </c:pt>
                <c:pt idx="12">
                  <c:v>1916</c:v>
                </c:pt>
                <c:pt idx="13">
                  <c:v>2508</c:v>
                </c:pt>
                <c:pt idx="14">
                  <c:v>4453</c:v>
                </c:pt>
                <c:pt idx="15">
                  <c:v>3010</c:v>
                </c:pt>
                <c:pt idx="16">
                  <c:v>3969</c:v>
                </c:pt>
                <c:pt idx="17">
                  <c:v>5113</c:v>
                </c:pt>
                <c:pt idx="18">
                  <c:v>4325</c:v>
                </c:pt>
                <c:pt idx="19">
                  <c:v>4051</c:v>
                </c:pt>
                <c:pt idx="20">
                  <c:v>4126</c:v>
                </c:pt>
                <c:pt idx="21">
                  <c:v>6193</c:v>
                </c:pt>
                <c:pt idx="22">
                  <c:v>4674</c:v>
                </c:pt>
                <c:pt idx="23">
                  <c:v>4270</c:v>
                </c:pt>
                <c:pt idx="24">
                  <c:v>4338</c:v>
                </c:pt>
                <c:pt idx="25">
                  <c:v>4214</c:v>
                </c:pt>
                <c:pt idx="26">
                  <c:v>5511</c:v>
                </c:pt>
                <c:pt idx="27">
                  <c:v>4762</c:v>
                </c:pt>
                <c:pt idx="28">
                  <c:v>6757</c:v>
                </c:pt>
                <c:pt idx="29">
                  <c:v>7197</c:v>
                </c:pt>
                <c:pt idx="30">
                  <c:v>8783</c:v>
                </c:pt>
                <c:pt idx="31">
                  <c:v>8928</c:v>
                </c:pt>
                <c:pt idx="32">
                  <c:v>7480</c:v>
                </c:pt>
                <c:pt idx="33">
                  <c:v>7327</c:v>
                </c:pt>
                <c:pt idx="34">
                  <c:v>9752</c:v>
                </c:pt>
                <c:pt idx="35">
                  <c:v>8684</c:v>
                </c:pt>
                <c:pt idx="36">
                  <c:v>8493</c:v>
                </c:pt>
                <c:pt idx="37">
                  <c:v>7032</c:v>
                </c:pt>
                <c:pt idx="38">
                  <c:v>7198</c:v>
                </c:pt>
                <c:pt idx="39">
                  <c:v>6874</c:v>
                </c:pt>
                <c:pt idx="40">
                  <c:v>7682</c:v>
                </c:pt>
                <c:pt idx="41">
                  <c:v>7796</c:v>
                </c:pt>
                <c:pt idx="42">
                  <c:v>10082</c:v>
                </c:pt>
                <c:pt idx="43">
                  <c:v>10046</c:v>
                </c:pt>
                <c:pt idx="44">
                  <c:v>12141</c:v>
                </c:pt>
                <c:pt idx="45">
                  <c:v>12787</c:v>
                </c:pt>
                <c:pt idx="46">
                  <c:v>10864</c:v>
                </c:pt>
                <c:pt idx="47">
                  <c:v>12565</c:v>
                </c:pt>
                <c:pt idx="48">
                  <c:v>10653</c:v>
                </c:pt>
                <c:pt idx="49">
                  <c:v>8608</c:v>
                </c:pt>
                <c:pt idx="50">
                  <c:v>8841</c:v>
                </c:pt>
                <c:pt idx="51">
                  <c:v>7744</c:v>
                </c:pt>
                <c:pt idx="52">
                  <c:v>8144</c:v>
                </c:pt>
                <c:pt idx="53">
                  <c:v>9074</c:v>
                </c:pt>
                <c:pt idx="54">
                  <c:v>10608</c:v>
                </c:pt>
                <c:pt idx="55">
                  <c:v>11286</c:v>
                </c:pt>
                <c:pt idx="56">
                  <c:v>14150</c:v>
                </c:pt>
                <c:pt idx="57">
                  <c:v>13077</c:v>
                </c:pt>
                <c:pt idx="58">
                  <c:v>15289</c:v>
                </c:pt>
                <c:pt idx="59">
                  <c:v>14146</c:v>
                </c:pt>
                <c:pt idx="60">
                  <c:v>13325</c:v>
                </c:pt>
                <c:pt idx="61">
                  <c:v>13394</c:v>
                </c:pt>
                <c:pt idx="62">
                  <c:v>10448</c:v>
                </c:pt>
                <c:pt idx="63">
                  <c:v>833</c:v>
                </c:pt>
                <c:pt idx="64">
                  <c:v>636</c:v>
                </c:pt>
                <c:pt idx="65">
                  <c:v>4520</c:v>
                </c:pt>
                <c:pt idx="66">
                  <c:v>5731</c:v>
                </c:pt>
                <c:pt idx="67">
                  <c:v>5774</c:v>
                </c:pt>
                <c:pt idx="68">
                  <c:v>7544</c:v>
                </c:pt>
                <c:pt idx="69">
                  <c:v>7697</c:v>
                </c:pt>
                <c:pt idx="70">
                  <c:v>8303</c:v>
                </c:pt>
                <c:pt idx="71">
                  <c:v>9931</c:v>
                </c:pt>
                <c:pt idx="72">
                  <c:v>10612</c:v>
                </c:pt>
                <c:pt idx="73">
                  <c:v>12248</c:v>
                </c:pt>
                <c:pt idx="74">
                  <c:v>14552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A-4AC9-898F-52F2040F067A}"/>
            </c:ext>
          </c:extLst>
        </c:ser>
        <c:ser>
          <c:idx val="2"/>
          <c:order val="2"/>
          <c:tx>
            <c:strRef>
              <c:f>'Monthly EV Sales by  Category'!$H$1</c:f>
              <c:strCache>
                <c:ptCount val="1"/>
                <c:pt idx="0">
                  <c:v>4W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'Monthly EV Sales by  Category'!$A$2:$A$76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EV Sales by  Category'!$H$2:$H$76</c:f>
              <c:numCache>
                <c:formatCode>General</c:formatCode>
                <c:ptCount val="75"/>
                <c:pt idx="0">
                  <c:v>84</c:v>
                </c:pt>
                <c:pt idx="1">
                  <c:v>73</c:v>
                </c:pt>
                <c:pt idx="2">
                  <c:v>79</c:v>
                </c:pt>
                <c:pt idx="3">
                  <c:v>54</c:v>
                </c:pt>
                <c:pt idx="4">
                  <c:v>70</c:v>
                </c:pt>
                <c:pt idx="5">
                  <c:v>85</c:v>
                </c:pt>
                <c:pt idx="6">
                  <c:v>99</c:v>
                </c:pt>
                <c:pt idx="7">
                  <c:v>76</c:v>
                </c:pt>
                <c:pt idx="8">
                  <c:v>72</c:v>
                </c:pt>
                <c:pt idx="9">
                  <c:v>77</c:v>
                </c:pt>
                <c:pt idx="10">
                  <c:v>59</c:v>
                </c:pt>
                <c:pt idx="11">
                  <c:v>115</c:v>
                </c:pt>
                <c:pt idx="12">
                  <c:v>104</c:v>
                </c:pt>
                <c:pt idx="13">
                  <c:v>80</c:v>
                </c:pt>
                <c:pt idx="14">
                  <c:v>95</c:v>
                </c:pt>
                <c:pt idx="15">
                  <c:v>83</c:v>
                </c:pt>
                <c:pt idx="16">
                  <c:v>80</c:v>
                </c:pt>
                <c:pt idx="17">
                  <c:v>68</c:v>
                </c:pt>
                <c:pt idx="18">
                  <c:v>71</c:v>
                </c:pt>
                <c:pt idx="19">
                  <c:v>87</c:v>
                </c:pt>
                <c:pt idx="20">
                  <c:v>66</c:v>
                </c:pt>
                <c:pt idx="21">
                  <c:v>127</c:v>
                </c:pt>
                <c:pt idx="22">
                  <c:v>143</c:v>
                </c:pt>
                <c:pt idx="23">
                  <c:v>55</c:v>
                </c:pt>
                <c:pt idx="24">
                  <c:v>121</c:v>
                </c:pt>
                <c:pt idx="25">
                  <c:v>123</c:v>
                </c:pt>
                <c:pt idx="26">
                  <c:v>355</c:v>
                </c:pt>
                <c:pt idx="27">
                  <c:v>207</c:v>
                </c:pt>
                <c:pt idx="28">
                  <c:v>242</c:v>
                </c:pt>
                <c:pt idx="29">
                  <c:v>176</c:v>
                </c:pt>
                <c:pt idx="30">
                  <c:v>139</c:v>
                </c:pt>
                <c:pt idx="31">
                  <c:v>151</c:v>
                </c:pt>
                <c:pt idx="32">
                  <c:v>206</c:v>
                </c:pt>
                <c:pt idx="33">
                  <c:v>228</c:v>
                </c:pt>
                <c:pt idx="34">
                  <c:v>225</c:v>
                </c:pt>
                <c:pt idx="35">
                  <c:v>195</c:v>
                </c:pt>
                <c:pt idx="36">
                  <c:v>220</c:v>
                </c:pt>
                <c:pt idx="37">
                  <c:v>273</c:v>
                </c:pt>
                <c:pt idx="38">
                  <c:v>209</c:v>
                </c:pt>
                <c:pt idx="39">
                  <c:v>228</c:v>
                </c:pt>
                <c:pt idx="40">
                  <c:v>247</c:v>
                </c:pt>
                <c:pt idx="41">
                  <c:v>302</c:v>
                </c:pt>
                <c:pt idx="42">
                  <c:v>278</c:v>
                </c:pt>
                <c:pt idx="43">
                  <c:v>208</c:v>
                </c:pt>
                <c:pt idx="44">
                  <c:v>193</c:v>
                </c:pt>
                <c:pt idx="45">
                  <c:v>88</c:v>
                </c:pt>
                <c:pt idx="46">
                  <c:v>183</c:v>
                </c:pt>
                <c:pt idx="47">
                  <c:v>134</c:v>
                </c:pt>
                <c:pt idx="48">
                  <c:v>89</c:v>
                </c:pt>
                <c:pt idx="49">
                  <c:v>165</c:v>
                </c:pt>
                <c:pt idx="50">
                  <c:v>143</c:v>
                </c:pt>
                <c:pt idx="51">
                  <c:v>121</c:v>
                </c:pt>
                <c:pt idx="52">
                  <c:v>108</c:v>
                </c:pt>
                <c:pt idx="53">
                  <c:v>95</c:v>
                </c:pt>
                <c:pt idx="54">
                  <c:v>147</c:v>
                </c:pt>
                <c:pt idx="55">
                  <c:v>186</c:v>
                </c:pt>
                <c:pt idx="56">
                  <c:v>211</c:v>
                </c:pt>
                <c:pt idx="57">
                  <c:v>237</c:v>
                </c:pt>
                <c:pt idx="58">
                  <c:v>267</c:v>
                </c:pt>
                <c:pt idx="59">
                  <c:v>172</c:v>
                </c:pt>
                <c:pt idx="60">
                  <c:v>298</c:v>
                </c:pt>
                <c:pt idx="61">
                  <c:v>513</c:v>
                </c:pt>
                <c:pt idx="62">
                  <c:v>434</c:v>
                </c:pt>
                <c:pt idx="63">
                  <c:v>2</c:v>
                </c:pt>
                <c:pt idx="64">
                  <c:v>83</c:v>
                </c:pt>
                <c:pt idx="65">
                  <c:v>288</c:v>
                </c:pt>
                <c:pt idx="66">
                  <c:v>355</c:v>
                </c:pt>
                <c:pt idx="67">
                  <c:v>368</c:v>
                </c:pt>
                <c:pt idx="68">
                  <c:v>319</c:v>
                </c:pt>
                <c:pt idx="69">
                  <c:v>461</c:v>
                </c:pt>
                <c:pt idx="70">
                  <c:v>610</c:v>
                </c:pt>
                <c:pt idx="71">
                  <c:v>510</c:v>
                </c:pt>
                <c:pt idx="72">
                  <c:v>664</c:v>
                </c:pt>
                <c:pt idx="73">
                  <c:v>785</c:v>
                </c:pt>
                <c:pt idx="74">
                  <c:v>969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CCA-4AC9-898F-52F2040F0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17119"/>
        <c:axId val="1844794239"/>
        <c:extLst/>
      </c:lineChart>
      <c:dateAx>
        <c:axId val="1844817119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794239"/>
        <c:crosses val="autoZero"/>
        <c:auto val="1"/>
        <c:lblOffset val="100"/>
        <c:baseTimeUnit val="months"/>
      </c:dateAx>
      <c:valAx>
        <c:axId val="18447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8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7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7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/>
              <a:t>4W</a:t>
            </a:r>
            <a:r>
              <a:rPr lang="en-US" sz="1050" baseline="0"/>
              <a:t> Vehicle </a:t>
            </a:r>
            <a:r>
              <a:rPr lang="en-US" sz="1050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'Monthly EV Sales by  Category'!$D$1</c:f>
              <c:strCache>
                <c:ptCount val="1"/>
                <c:pt idx="0">
                  <c:v>Heavy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EV Sales by  Category'!$A$2:$A$76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EV Sales by  Category'!$D$2:$D$76</c:f>
              <c:numCache>
                <c:formatCode>General</c:formatCode>
                <c:ptCount val="7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7</c:v>
                </c:pt>
                <c:pt idx="39">
                  <c:v>10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7</c:v>
                </c:pt>
                <c:pt idx="47">
                  <c:v>0</c:v>
                </c:pt>
                <c:pt idx="48">
                  <c:v>5</c:v>
                </c:pt>
                <c:pt idx="49">
                  <c:v>25</c:v>
                </c:pt>
                <c:pt idx="50">
                  <c:v>4</c:v>
                </c:pt>
                <c:pt idx="51">
                  <c:v>15</c:v>
                </c:pt>
                <c:pt idx="52">
                  <c:v>26</c:v>
                </c:pt>
                <c:pt idx="53">
                  <c:v>15</c:v>
                </c:pt>
                <c:pt idx="54">
                  <c:v>35</c:v>
                </c:pt>
                <c:pt idx="55">
                  <c:v>80</c:v>
                </c:pt>
                <c:pt idx="56">
                  <c:v>33</c:v>
                </c:pt>
                <c:pt idx="57">
                  <c:v>42</c:v>
                </c:pt>
                <c:pt idx="58">
                  <c:v>49</c:v>
                </c:pt>
                <c:pt idx="59">
                  <c:v>41</c:v>
                </c:pt>
                <c:pt idx="60">
                  <c:v>2</c:v>
                </c:pt>
                <c:pt idx="61">
                  <c:v>19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8</c:v>
                </c:pt>
                <c:pt idx="70">
                  <c:v>8</c:v>
                </c:pt>
                <c:pt idx="71">
                  <c:v>10</c:v>
                </c:pt>
                <c:pt idx="72">
                  <c:v>15</c:v>
                </c:pt>
                <c:pt idx="73">
                  <c:v>133</c:v>
                </c:pt>
                <c:pt idx="74">
                  <c:v>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9BC-44AF-9D28-7528821FC6E4}"/>
            </c:ext>
          </c:extLst>
        </c:ser>
        <c:ser>
          <c:idx val="0"/>
          <c:order val="1"/>
          <c:tx>
            <c:strRef>
              <c:f>'Monthly EV Sales by  Category'!$E$1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EV Sales by  Category'!$A$2:$A$76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EV Sales by  Category'!$E$2:$E$76</c:f>
              <c:numCache>
                <c:formatCode>General</c:formatCode>
                <c:ptCount val="75"/>
                <c:pt idx="0">
                  <c:v>84</c:v>
                </c:pt>
                <c:pt idx="1">
                  <c:v>70</c:v>
                </c:pt>
                <c:pt idx="2">
                  <c:v>79</c:v>
                </c:pt>
                <c:pt idx="3">
                  <c:v>51</c:v>
                </c:pt>
                <c:pt idx="4">
                  <c:v>65</c:v>
                </c:pt>
                <c:pt idx="5">
                  <c:v>83</c:v>
                </c:pt>
                <c:pt idx="6">
                  <c:v>94</c:v>
                </c:pt>
                <c:pt idx="7">
                  <c:v>76</c:v>
                </c:pt>
                <c:pt idx="8">
                  <c:v>71</c:v>
                </c:pt>
                <c:pt idx="9">
                  <c:v>74</c:v>
                </c:pt>
                <c:pt idx="10">
                  <c:v>58</c:v>
                </c:pt>
                <c:pt idx="11">
                  <c:v>111</c:v>
                </c:pt>
                <c:pt idx="12">
                  <c:v>98</c:v>
                </c:pt>
                <c:pt idx="13">
                  <c:v>73</c:v>
                </c:pt>
                <c:pt idx="14">
                  <c:v>83</c:v>
                </c:pt>
                <c:pt idx="15">
                  <c:v>75</c:v>
                </c:pt>
                <c:pt idx="16">
                  <c:v>55</c:v>
                </c:pt>
                <c:pt idx="17">
                  <c:v>56</c:v>
                </c:pt>
                <c:pt idx="18">
                  <c:v>65</c:v>
                </c:pt>
                <c:pt idx="19">
                  <c:v>76</c:v>
                </c:pt>
                <c:pt idx="20">
                  <c:v>58</c:v>
                </c:pt>
                <c:pt idx="21">
                  <c:v>106</c:v>
                </c:pt>
                <c:pt idx="22">
                  <c:v>124</c:v>
                </c:pt>
                <c:pt idx="23">
                  <c:v>44</c:v>
                </c:pt>
                <c:pt idx="24">
                  <c:v>108</c:v>
                </c:pt>
                <c:pt idx="25">
                  <c:v>113</c:v>
                </c:pt>
                <c:pt idx="26">
                  <c:v>342</c:v>
                </c:pt>
                <c:pt idx="27">
                  <c:v>197</c:v>
                </c:pt>
                <c:pt idx="28">
                  <c:v>217</c:v>
                </c:pt>
                <c:pt idx="29">
                  <c:v>150</c:v>
                </c:pt>
                <c:pt idx="30">
                  <c:v>120</c:v>
                </c:pt>
                <c:pt idx="31">
                  <c:v>141</c:v>
                </c:pt>
                <c:pt idx="32">
                  <c:v>201</c:v>
                </c:pt>
                <c:pt idx="33">
                  <c:v>215</c:v>
                </c:pt>
                <c:pt idx="34">
                  <c:v>186</c:v>
                </c:pt>
                <c:pt idx="35">
                  <c:v>179</c:v>
                </c:pt>
                <c:pt idx="36">
                  <c:v>207</c:v>
                </c:pt>
                <c:pt idx="37">
                  <c:v>259</c:v>
                </c:pt>
                <c:pt idx="38">
                  <c:v>183</c:v>
                </c:pt>
                <c:pt idx="39">
                  <c:v>211</c:v>
                </c:pt>
                <c:pt idx="40">
                  <c:v>234</c:v>
                </c:pt>
                <c:pt idx="41">
                  <c:v>287</c:v>
                </c:pt>
                <c:pt idx="42">
                  <c:v>247</c:v>
                </c:pt>
                <c:pt idx="43">
                  <c:v>190</c:v>
                </c:pt>
                <c:pt idx="44">
                  <c:v>172</c:v>
                </c:pt>
                <c:pt idx="45">
                  <c:v>87</c:v>
                </c:pt>
                <c:pt idx="46">
                  <c:v>176</c:v>
                </c:pt>
                <c:pt idx="47">
                  <c:v>123</c:v>
                </c:pt>
                <c:pt idx="48">
                  <c:v>84</c:v>
                </c:pt>
                <c:pt idx="49">
                  <c:v>119</c:v>
                </c:pt>
                <c:pt idx="50">
                  <c:v>139</c:v>
                </c:pt>
                <c:pt idx="51">
                  <c:v>88</c:v>
                </c:pt>
                <c:pt idx="52">
                  <c:v>54</c:v>
                </c:pt>
                <c:pt idx="53">
                  <c:v>60</c:v>
                </c:pt>
                <c:pt idx="54">
                  <c:v>110</c:v>
                </c:pt>
                <c:pt idx="55">
                  <c:v>105</c:v>
                </c:pt>
                <c:pt idx="56">
                  <c:v>178</c:v>
                </c:pt>
                <c:pt idx="57">
                  <c:v>194</c:v>
                </c:pt>
                <c:pt idx="58">
                  <c:v>217</c:v>
                </c:pt>
                <c:pt idx="59">
                  <c:v>120</c:v>
                </c:pt>
                <c:pt idx="60">
                  <c:v>288</c:v>
                </c:pt>
                <c:pt idx="61">
                  <c:v>493</c:v>
                </c:pt>
                <c:pt idx="62">
                  <c:v>427</c:v>
                </c:pt>
                <c:pt idx="63">
                  <c:v>2</c:v>
                </c:pt>
                <c:pt idx="64">
                  <c:v>83</c:v>
                </c:pt>
                <c:pt idx="65">
                  <c:v>288</c:v>
                </c:pt>
                <c:pt idx="66">
                  <c:v>355</c:v>
                </c:pt>
                <c:pt idx="67">
                  <c:v>368</c:v>
                </c:pt>
                <c:pt idx="68">
                  <c:v>318</c:v>
                </c:pt>
                <c:pt idx="69">
                  <c:v>452</c:v>
                </c:pt>
                <c:pt idx="70">
                  <c:v>560</c:v>
                </c:pt>
                <c:pt idx="71">
                  <c:v>497</c:v>
                </c:pt>
                <c:pt idx="72">
                  <c:v>625</c:v>
                </c:pt>
                <c:pt idx="73">
                  <c:v>599</c:v>
                </c:pt>
                <c:pt idx="74">
                  <c:v>874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9BC-44AF-9D28-7528821FC6E4}"/>
            </c:ext>
          </c:extLst>
        </c:ser>
        <c:ser>
          <c:idx val="2"/>
          <c:order val="2"/>
          <c:tx>
            <c:strRef>
              <c:f>'Monthly EV Sales by  Category'!$F$1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 EV Sales by  Category'!$A$2:$A$76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EV Sales by  Category'!$F$2:$F$76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18</c:v>
                </c:pt>
                <c:pt idx="50">
                  <c:v>0</c:v>
                </c:pt>
                <c:pt idx="51">
                  <c:v>18</c:v>
                </c:pt>
                <c:pt idx="52">
                  <c:v>27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10</c:v>
                </c:pt>
                <c:pt idx="60">
                  <c:v>7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26</c:v>
                </c:pt>
                <c:pt idx="71">
                  <c:v>0</c:v>
                </c:pt>
                <c:pt idx="72">
                  <c:v>24</c:v>
                </c:pt>
                <c:pt idx="73">
                  <c:v>53</c:v>
                </c:pt>
                <c:pt idx="7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C-44AF-9D28-7528821FC6E4}"/>
            </c:ext>
          </c:extLst>
        </c:ser>
        <c:ser>
          <c:idx val="3"/>
          <c:order val="3"/>
          <c:tx>
            <c:strRef>
              <c:f>'Monthly EV Sales by  Category'!$G$1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'Monthly EV Sales by  Category'!$A$2:$A$76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EV Sales by  Category'!$G$2:$G$76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5</c:v>
                </c:pt>
                <c:pt idx="14">
                  <c:v>11</c:v>
                </c:pt>
                <c:pt idx="15">
                  <c:v>7</c:v>
                </c:pt>
                <c:pt idx="16">
                  <c:v>20</c:v>
                </c:pt>
                <c:pt idx="17">
                  <c:v>11</c:v>
                </c:pt>
                <c:pt idx="18">
                  <c:v>5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16</c:v>
                </c:pt>
                <c:pt idx="23">
                  <c:v>9</c:v>
                </c:pt>
                <c:pt idx="24">
                  <c:v>13</c:v>
                </c:pt>
                <c:pt idx="25">
                  <c:v>10</c:v>
                </c:pt>
                <c:pt idx="26">
                  <c:v>12</c:v>
                </c:pt>
                <c:pt idx="27">
                  <c:v>10</c:v>
                </c:pt>
                <c:pt idx="28">
                  <c:v>22</c:v>
                </c:pt>
                <c:pt idx="29">
                  <c:v>25</c:v>
                </c:pt>
                <c:pt idx="30">
                  <c:v>19</c:v>
                </c:pt>
                <c:pt idx="31">
                  <c:v>10</c:v>
                </c:pt>
                <c:pt idx="32">
                  <c:v>5</c:v>
                </c:pt>
                <c:pt idx="33">
                  <c:v>12</c:v>
                </c:pt>
                <c:pt idx="34">
                  <c:v>28</c:v>
                </c:pt>
                <c:pt idx="35">
                  <c:v>16</c:v>
                </c:pt>
                <c:pt idx="36">
                  <c:v>12</c:v>
                </c:pt>
                <c:pt idx="37">
                  <c:v>3</c:v>
                </c:pt>
                <c:pt idx="38">
                  <c:v>15</c:v>
                </c:pt>
                <c:pt idx="39">
                  <c:v>7</c:v>
                </c:pt>
                <c:pt idx="40">
                  <c:v>10</c:v>
                </c:pt>
                <c:pt idx="41">
                  <c:v>14</c:v>
                </c:pt>
                <c:pt idx="42">
                  <c:v>28</c:v>
                </c:pt>
                <c:pt idx="43">
                  <c:v>17</c:v>
                </c:pt>
                <c:pt idx="44">
                  <c:v>21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16</c:v>
                </c:pt>
                <c:pt idx="7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BC-44AF-9D28-7528821FC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17119"/>
        <c:axId val="1844794239"/>
        <c:extLst/>
      </c:lineChart>
      <c:dateAx>
        <c:axId val="1844817119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794239"/>
        <c:crosses val="autoZero"/>
        <c:auto val="1"/>
        <c:lblOffset val="100"/>
        <c:baseTimeUnit val="months"/>
      </c:dateAx>
      <c:valAx>
        <c:axId val="18447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81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7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7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/>
              <a:t>Cumulative EV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2"/>
          <c:order val="0"/>
          <c:tx>
            <c:strRef>
              <c:f>'Monthly EV Sales by  Category'!$I$1</c:f>
              <c:strCache>
                <c:ptCount val="1"/>
                <c:pt idx="0">
                  <c:v>2W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cat>
            <c:numRef>
              <c:f>'Monthly EV Sales by  Category'!$A$2:$A$76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EV Sales by  Category'!$I$2:$I$76</c:f>
              <c:numCache>
                <c:formatCode>General</c:formatCode>
                <c:ptCount val="75"/>
                <c:pt idx="0">
                  <c:v>92</c:v>
                </c:pt>
                <c:pt idx="1">
                  <c:v>201</c:v>
                </c:pt>
                <c:pt idx="2">
                  <c:v>346</c:v>
                </c:pt>
                <c:pt idx="3">
                  <c:v>454</c:v>
                </c:pt>
                <c:pt idx="4">
                  <c:v>541</c:v>
                </c:pt>
                <c:pt idx="5">
                  <c:v>694</c:v>
                </c:pt>
                <c:pt idx="6">
                  <c:v>809</c:v>
                </c:pt>
                <c:pt idx="7">
                  <c:v>928</c:v>
                </c:pt>
                <c:pt idx="8">
                  <c:v>1053</c:v>
                </c:pt>
                <c:pt idx="9">
                  <c:v>1193</c:v>
                </c:pt>
                <c:pt idx="10">
                  <c:v>1304</c:v>
                </c:pt>
                <c:pt idx="11">
                  <c:v>1438</c:v>
                </c:pt>
                <c:pt idx="12">
                  <c:v>1556</c:v>
                </c:pt>
                <c:pt idx="13">
                  <c:v>1679</c:v>
                </c:pt>
                <c:pt idx="14">
                  <c:v>1823</c:v>
                </c:pt>
                <c:pt idx="15">
                  <c:v>1952</c:v>
                </c:pt>
                <c:pt idx="16">
                  <c:v>2050</c:v>
                </c:pt>
                <c:pt idx="17">
                  <c:v>2200</c:v>
                </c:pt>
                <c:pt idx="18">
                  <c:v>2325</c:v>
                </c:pt>
                <c:pt idx="19">
                  <c:v>2414</c:v>
                </c:pt>
                <c:pt idx="20">
                  <c:v>2519</c:v>
                </c:pt>
                <c:pt idx="21">
                  <c:v>2666</c:v>
                </c:pt>
                <c:pt idx="22">
                  <c:v>2785</c:v>
                </c:pt>
                <c:pt idx="23">
                  <c:v>2904</c:v>
                </c:pt>
                <c:pt idx="24">
                  <c:v>3015</c:v>
                </c:pt>
                <c:pt idx="25">
                  <c:v>3090</c:v>
                </c:pt>
                <c:pt idx="26">
                  <c:v>3215</c:v>
                </c:pt>
                <c:pt idx="27">
                  <c:v>3303</c:v>
                </c:pt>
                <c:pt idx="28">
                  <c:v>3385</c:v>
                </c:pt>
                <c:pt idx="29">
                  <c:v>3516</c:v>
                </c:pt>
                <c:pt idx="30">
                  <c:v>3620</c:v>
                </c:pt>
                <c:pt idx="31">
                  <c:v>3712</c:v>
                </c:pt>
                <c:pt idx="32">
                  <c:v>3817</c:v>
                </c:pt>
                <c:pt idx="33">
                  <c:v>3977</c:v>
                </c:pt>
                <c:pt idx="34">
                  <c:v>4178</c:v>
                </c:pt>
                <c:pt idx="35">
                  <c:v>4362</c:v>
                </c:pt>
                <c:pt idx="36">
                  <c:v>4535</c:v>
                </c:pt>
                <c:pt idx="37">
                  <c:v>4687</c:v>
                </c:pt>
                <c:pt idx="38">
                  <c:v>5110</c:v>
                </c:pt>
                <c:pt idx="39">
                  <c:v>5529</c:v>
                </c:pt>
                <c:pt idx="40">
                  <c:v>6144</c:v>
                </c:pt>
                <c:pt idx="41">
                  <c:v>6986</c:v>
                </c:pt>
                <c:pt idx="42">
                  <c:v>8025</c:v>
                </c:pt>
                <c:pt idx="43">
                  <c:v>9426</c:v>
                </c:pt>
                <c:pt idx="44">
                  <c:v>11443</c:v>
                </c:pt>
                <c:pt idx="45">
                  <c:v>13740</c:v>
                </c:pt>
                <c:pt idx="46">
                  <c:v>16873</c:v>
                </c:pt>
                <c:pt idx="47">
                  <c:v>19795</c:v>
                </c:pt>
                <c:pt idx="48">
                  <c:v>22276</c:v>
                </c:pt>
                <c:pt idx="49">
                  <c:v>25083</c:v>
                </c:pt>
                <c:pt idx="50">
                  <c:v>30504</c:v>
                </c:pt>
                <c:pt idx="51">
                  <c:v>33213</c:v>
                </c:pt>
                <c:pt idx="52">
                  <c:v>34742</c:v>
                </c:pt>
                <c:pt idx="53">
                  <c:v>36337</c:v>
                </c:pt>
                <c:pt idx="54">
                  <c:v>37788</c:v>
                </c:pt>
                <c:pt idx="55">
                  <c:v>39126</c:v>
                </c:pt>
                <c:pt idx="56">
                  <c:v>40594</c:v>
                </c:pt>
                <c:pt idx="57">
                  <c:v>42476</c:v>
                </c:pt>
                <c:pt idx="58">
                  <c:v>45422</c:v>
                </c:pt>
                <c:pt idx="59">
                  <c:v>47542</c:v>
                </c:pt>
                <c:pt idx="60">
                  <c:v>50357</c:v>
                </c:pt>
                <c:pt idx="61">
                  <c:v>52600</c:v>
                </c:pt>
                <c:pt idx="62">
                  <c:v>55343</c:v>
                </c:pt>
                <c:pt idx="63">
                  <c:v>55409</c:v>
                </c:pt>
                <c:pt idx="64">
                  <c:v>55967</c:v>
                </c:pt>
                <c:pt idx="65">
                  <c:v>57368</c:v>
                </c:pt>
                <c:pt idx="66">
                  <c:v>58794</c:v>
                </c:pt>
                <c:pt idx="67">
                  <c:v>60769</c:v>
                </c:pt>
                <c:pt idx="68">
                  <c:v>63579</c:v>
                </c:pt>
                <c:pt idx="69">
                  <c:v>66319</c:v>
                </c:pt>
                <c:pt idx="70">
                  <c:v>70267</c:v>
                </c:pt>
                <c:pt idx="71">
                  <c:v>74811</c:v>
                </c:pt>
                <c:pt idx="72">
                  <c:v>79748</c:v>
                </c:pt>
                <c:pt idx="73">
                  <c:v>85830</c:v>
                </c:pt>
                <c:pt idx="74">
                  <c:v>96302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4-4651-994E-A042B7A9B82C}"/>
            </c:ext>
          </c:extLst>
        </c:ser>
        <c:ser>
          <c:idx val="0"/>
          <c:order val="1"/>
          <c:tx>
            <c:strRef>
              <c:f>'Monthly EV Sales by  Category'!$J$1</c:f>
              <c:strCache>
                <c:ptCount val="1"/>
                <c:pt idx="0">
                  <c:v>3W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>
              <a:noFill/>
            </a:ln>
            <a:effectLst/>
          </c:spPr>
          <c:cat>
            <c:numRef>
              <c:f>'Monthly EV Sales by  Category'!$A$2:$A$76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EV Sales by  Category'!$J$2:$J$76</c:f>
              <c:numCache>
                <c:formatCode>General</c:formatCode>
                <c:ptCount val="75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23</c:v>
                </c:pt>
                <c:pt idx="4">
                  <c:v>71</c:v>
                </c:pt>
                <c:pt idx="5">
                  <c:v>126</c:v>
                </c:pt>
                <c:pt idx="6">
                  <c:v>468</c:v>
                </c:pt>
                <c:pt idx="7">
                  <c:v>1160</c:v>
                </c:pt>
                <c:pt idx="8">
                  <c:v>2186</c:v>
                </c:pt>
                <c:pt idx="9">
                  <c:v>3277</c:v>
                </c:pt>
                <c:pt idx="10">
                  <c:v>4547</c:v>
                </c:pt>
                <c:pt idx="11">
                  <c:v>6650</c:v>
                </c:pt>
                <c:pt idx="12">
                  <c:v>8566</c:v>
                </c:pt>
                <c:pt idx="13">
                  <c:v>11074</c:v>
                </c:pt>
                <c:pt idx="14">
                  <c:v>15527</c:v>
                </c:pt>
                <c:pt idx="15">
                  <c:v>18537</c:v>
                </c:pt>
                <c:pt idx="16">
                  <c:v>22506</c:v>
                </c:pt>
                <c:pt idx="17">
                  <c:v>27619</c:v>
                </c:pt>
                <c:pt idx="18">
                  <c:v>31944</c:v>
                </c:pt>
                <c:pt idx="19">
                  <c:v>35995</c:v>
                </c:pt>
                <c:pt idx="20">
                  <c:v>40121</c:v>
                </c:pt>
                <c:pt idx="21">
                  <c:v>46314</c:v>
                </c:pt>
                <c:pt idx="22">
                  <c:v>50988</c:v>
                </c:pt>
                <c:pt idx="23">
                  <c:v>55258</c:v>
                </c:pt>
                <c:pt idx="24">
                  <c:v>59596</c:v>
                </c:pt>
                <c:pt idx="25">
                  <c:v>63810</c:v>
                </c:pt>
                <c:pt idx="26">
                  <c:v>69321</c:v>
                </c:pt>
                <c:pt idx="27">
                  <c:v>74083</c:v>
                </c:pt>
                <c:pt idx="28">
                  <c:v>80840</c:v>
                </c:pt>
                <c:pt idx="29">
                  <c:v>88037</c:v>
                </c:pt>
                <c:pt idx="30">
                  <c:v>96820</c:v>
                </c:pt>
                <c:pt idx="31">
                  <c:v>105748</c:v>
                </c:pt>
                <c:pt idx="32">
                  <c:v>113228</c:v>
                </c:pt>
                <c:pt idx="33">
                  <c:v>120555</c:v>
                </c:pt>
                <c:pt idx="34">
                  <c:v>130307</c:v>
                </c:pt>
                <c:pt idx="35">
                  <c:v>138991</c:v>
                </c:pt>
                <c:pt idx="36">
                  <c:v>147484</c:v>
                </c:pt>
                <c:pt idx="37">
                  <c:v>154516</c:v>
                </c:pt>
                <c:pt idx="38">
                  <c:v>161714</c:v>
                </c:pt>
                <c:pt idx="39">
                  <c:v>168588</c:v>
                </c:pt>
                <c:pt idx="40">
                  <c:v>176270</c:v>
                </c:pt>
                <c:pt idx="41">
                  <c:v>184066</c:v>
                </c:pt>
                <c:pt idx="42">
                  <c:v>194148</c:v>
                </c:pt>
                <c:pt idx="43">
                  <c:v>204194</c:v>
                </c:pt>
                <c:pt idx="44">
                  <c:v>216335</c:v>
                </c:pt>
                <c:pt idx="45">
                  <c:v>229122</c:v>
                </c:pt>
                <c:pt idx="46">
                  <c:v>239986</c:v>
                </c:pt>
                <c:pt idx="47">
                  <c:v>252551</c:v>
                </c:pt>
                <c:pt idx="48">
                  <c:v>263204</c:v>
                </c:pt>
                <c:pt idx="49">
                  <c:v>271812</c:v>
                </c:pt>
                <c:pt idx="50">
                  <c:v>280653</c:v>
                </c:pt>
                <c:pt idx="51">
                  <c:v>288397</c:v>
                </c:pt>
                <c:pt idx="52">
                  <c:v>296541</c:v>
                </c:pt>
                <c:pt idx="53">
                  <c:v>305615</c:v>
                </c:pt>
                <c:pt idx="54">
                  <c:v>316223</c:v>
                </c:pt>
                <c:pt idx="55">
                  <c:v>327509</c:v>
                </c:pt>
                <c:pt idx="56">
                  <c:v>341659</c:v>
                </c:pt>
                <c:pt idx="57">
                  <c:v>354736</c:v>
                </c:pt>
                <c:pt idx="58">
                  <c:v>370025</c:v>
                </c:pt>
                <c:pt idx="59">
                  <c:v>384171</c:v>
                </c:pt>
                <c:pt idx="60">
                  <c:v>397496</c:v>
                </c:pt>
                <c:pt idx="61">
                  <c:v>410890</c:v>
                </c:pt>
                <c:pt idx="62">
                  <c:v>421338</c:v>
                </c:pt>
                <c:pt idx="63">
                  <c:v>422171</c:v>
                </c:pt>
                <c:pt idx="64">
                  <c:v>422807</c:v>
                </c:pt>
                <c:pt idx="65">
                  <c:v>427327</c:v>
                </c:pt>
                <c:pt idx="66">
                  <c:v>433058</c:v>
                </c:pt>
                <c:pt idx="67">
                  <c:v>438832</c:v>
                </c:pt>
                <c:pt idx="68">
                  <c:v>446376</c:v>
                </c:pt>
                <c:pt idx="69">
                  <c:v>454073</c:v>
                </c:pt>
                <c:pt idx="70">
                  <c:v>462376</c:v>
                </c:pt>
                <c:pt idx="71">
                  <c:v>472307</c:v>
                </c:pt>
                <c:pt idx="72">
                  <c:v>482919</c:v>
                </c:pt>
                <c:pt idx="73">
                  <c:v>495167</c:v>
                </c:pt>
                <c:pt idx="74">
                  <c:v>509719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764-4651-994E-A042B7A9B82C}"/>
            </c:ext>
          </c:extLst>
        </c:ser>
        <c:ser>
          <c:idx val="1"/>
          <c:order val="2"/>
          <c:tx>
            <c:strRef>
              <c:f>'Monthly EV Sales by  Category'!$K$1</c:f>
              <c:strCache>
                <c:ptCount val="1"/>
                <c:pt idx="0">
                  <c:v>4W</c:v>
                </c:pt>
              </c:strCache>
            </c:strRef>
          </c:tx>
          <c:spPr>
            <a:solidFill>
              <a:srgbClr val="C00000">
                <a:alpha val="50000"/>
              </a:srgbClr>
            </a:solidFill>
            <a:ln>
              <a:noFill/>
            </a:ln>
            <a:effectLst/>
          </c:spPr>
          <c:cat>
            <c:numRef>
              <c:f>'Monthly EV Sales by  Category'!$A$2:$A$76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'Monthly EV Sales by  Category'!$K$2:$K$76</c:f>
              <c:numCache>
                <c:formatCode>General</c:formatCode>
                <c:ptCount val="75"/>
                <c:pt idx="0">
                  <c:v>84</c:v>
                </c:pt>
                <c:pt idx="1">
                  <c:v>157</c:v>
                </c:pt>
                <c:pt idx="2">
                  <c:v>236</c:v>
                </c:pt>
                <c:pt idx="3">
                  <c:v>290</c:v>
                </c:pt>
                <c:pt idx="4">
                  <c:v>360</c:v>
                </c:pt>
                <c:pt idx="5">
                  <c:v>445</c:v>
                </c:pt>
                <c:pt idx="6">
                  <c:v>544</c:v>
                </c:pt>
                <c:pt idx="7">
                  <c:v>620</c:v>
                </c:pt>
                <c:pt idx="8">
                  <c:v>692</c:v>
                </c:pt>
                <c:pt idx="9">
                  <c:v>769</c:v>
                </c:pt>
                <c:pt idx="10">
                  <c:v>828</c:v>
                </c:pt>
                <c:pt idx="11">
                  <c:v>943</c:v>
                </c:pt>
                <c:pt idx="12">
                  <c:v>1047</c:v>
                </c:pt>
                <c:pt idx="13">
                  <c:v>1127</c:v>
                </c:pt>
                <c:pt idx="14">
                  <c:v>1222</c:v>
                </c:pt>
                <c:pt idx="15">
                  <c:v>1305</c:v>
                </c:pt>
                <c:pt idx="16">
                  <c:v>1385</c:v>
                </c:pt>
                <c:pt idx="17">
                  <c:v>1453</c:v>
                </c:pt>
                <c:pt idx="18">
                  <c:v>1524</c:v>
                </c:pt>
                <c:pt idx="19">
                  <c:v>1611</c:v>
                </c:pt>
                <c:pt idx="20">
                  <c:v>1677</c:v>
                </c:pt>
                <c:pt idx="21">
                  <c:v>1804</c:v>
                </c:pt>
                <c:pt idx="22">
                  <c:v>1947</c:v>
                </c:pt>
                <c:pt idx="23">
                  <c:v>2002</c:v>
                </c:pt>
                <c:pt idx="24">
                  <c:v>2123</c:v>
                </c:pt>
                <c:pt idx="25">
                  <c:v>2246</c:v>
                </c:pt>
                <c:pt idx="26">
                  <c:v>2601</c:v>
                </c:pt>
                <c:pt idx="27">
                  <c:v>2808</c:v>
                </c:pt>
                <c:pt idx="28">
                  <c:v>3050</c:v>
                </c:pt>
                <c:pt idx="29">
                  <c:v>3226</c:v>
                </c:pt>
                <c:pt idx="30">
                  <c:v>3365</c:v>
                </c:pt>
                <c:pt idx="31">
                  <c:v>3516</c:v>
                </c:pt>
                <c:pt idx="32">
                  <c:v>3722</c:v>
                </c:pt>
                <c:pt idx="33">
                  <c:v>3950</c:v>
                </c:pt>
                <c:pt idx="34">
                  <c:v>4175</c:v>
                </c:pt>
                <c:pt idx="35">
                  <c:v>4370</c:v>
                </c:pt>
                <c:pt idx="36">
                  <c:v>4590</c:v>
                </c:pt>
                <c:pt idx="37">
                  <c:v>4863</c:v>
                </c:pt>
                <c:pt idx="38">
                  <c:v>5072</c:v>
                </c:pt>
                <c:pt idx="39">
                  <c:v>5300</c:v>
                </c:pt>
                <c:pt idx="40">
                  <c:v>5547</c:v>
                </c:pt>
                <c:pt idx="41">
                  <c:v>5849</c:v>
                </c:pt>
                <c:pt idx="42">
                  <c:v>6127</c:v>
                </c:pt>
                <c:pt idx="43">
                  <c:v>6335</c:v>
                </c:pt>
                <c:pt idx="44">
                  <c:v>6528</c:v>
                </c:pt>
                <c:pt idx="45">
                  <c:v>6616</c:v>
                </c:pt>
                <c:pt idx="46">
                  <c:v>6799</c:v>
                </c:pt>
                <c:pt idx="47">
                  <c:v>6933</c:v>
                </c:pt>
                <c:pt idx="48">
                  <c:v>7022</c:v>
                </c:pt>
                <c:pt idx="49">
                  <c:v>7187</c:v>
                </c:pt>
                <c:pt idx="50">
                  <c:v>7330</c:v>
                </c:pt>
                <c:pt idx="51">
                  <c:v>7451</c:v>
                </c:pt>
                <c:pt idx="52">
                  <c:v>7559</c:v>
                </c:pt>
                <c:pt idx="53">
                  <c:v>7654</c:v>
                </c:pt>
                <c:pt idx="54">
                  <c:v>7801</c:v>
                </c:pt>
                <c:pt idx="55">
                  <c:v>7987</c:v>
                </c:pt>
                <c:pt idx="56">
                  <c:v>8198</c:v>
                </c:pt>
                <c:pt idx="57">
                  <c:v>8435</c:v>
                </c:pt>
                <c:pt idx="58">
                  <c:v>8702</c:v>
                </c:pt>
                <c:pt idx="59">
                  <c:v>8874</c:v>
                </c:pt>
                <c:pt idx="60">
                  <c:v>9172</c:v>
                </c:pt>
                <c:pt idx="61">
                  <c:v>9685</c:v>
                </c:pt>
                <c:pt idx="62">
                  <c:v>10119</c:v>
                </c:pt>
                <c:pt idx="63">
                  <c:v>10121</c:v>
                </c:pt>
                <c:pt idx="64">
                  <c:v>10204</c:v>
                </c:pt>
                <c:pt idx="65">
                  <c:v>10492</c:v>
                </c:pt>
                <c:pt idx="66">
                  <c:v>10847</c:v>
                </c:pt>
                <c:pt idx="67">
                  <c:v>11215</c:v>
                </c:pt>
                <c:pt idx="68">
                  <c:v>11534</c:v>
                </c:pt>
                <c:pt idx="69">
                  <c:v>11995</c:v>
                </c:pt>
                <c:pt idx="70">
                  <c:v>12605</c:v>
                </c:pt>
                <c:pt idx="71">
                  <c:v>13115</c:v>
                </c:pt>
                <c:pt idx="72">
                  <c:v>13779</c:v>
                </c:pt>
                <c:pt idx="73">
                  <c:v>14564</c:v>
                </c:pt>
                <c:pt idx="74">
                  <c:v>15533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764-4651-994E-A042B7A9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17119"/>
        <c:axId val="1844794239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'Monthly EV Sales by  Category'!$L$1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'Monthly EV Sales by  Category'!$A$2:$A$76</c15:sqref>
                        </c15:formulaRef>
                      </c:ext>
                    </c:extLst>
                    <c:numCache>
                      <c:formatCode>mmm\-yyyy</c:formatCode>
                      <c:ptCount val="75"/>
                      <c:pt idx="0">
                        <c:v>42005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  <c:pt idx="12">
                        <c:v>42370</c:v>
                      </c:pt>
                      <c:pt idx="13">
                        <c:v>42401</c:v>
                      </c:pt>
                      <c:pt idx="14">
                        <c:v>42430</c:v>
                      </c:pt>
                      <c:pt idx="15">
                        <c:v>42461</c:v>
                      </c:pt>
                      <c:pt idx="16">
                        <c:v>42491</c:v>
                      </c:pt>
                      <c:pt idx="17">
                        <c:v>42522</c:v>
                      </c:pt>
                      <c:pt idx="18">
                        <c:v>42552</c:v>
                      </c:pt>
                      <c:pt idx="19">
                        <c:v>42583</c:v>
                      </c:pt>
                      <c:pt idx="20">
                        <c:v>42614</c:v>
                      </c:pt>
                      <c:pt idx="21">
                        <c:v>42644</c:v>
                      </c:pt>
                      <c:pt idx="22">
                        <c:v>42675</c:v>
                      </c:pt>
                      <c:pt idx="23">
                        <c:v>42705</c:v>
                      </c:pt>
                      <c:pt idx="24">
                        <c:v>42736</c:v>
                      </c:pt>
                      <c:pt idx="25">
                        <c:v>42767</c:v>
                      </c:pt>
                      <c:pt idx="26">
                        <c:v>42795</c:v>
                      </c:pt>
                      <c:pt idx="27">
                        <c:v>42826</c:v>
                      </c:pt>
                      <c:pt idx="28">
                        <c:v>42856</c:v>
                      </c:pt>
                      <c:pt idx="29">
                        <c:v>42887</c:v>
                      </c:pt>
                      <c:pt idx="30">
                        <c:v>42917</c:v>
                      </c:pt>
                      <c:pt idx="31">
                        <c:v>42948</c:v>
                      </c:pt>
                      <c:pt idx="32">
                        <c:v>42979</c:v>
                      </c:pt>
                      <c:pt idx="33">
                        <c:v>43009</c:v>
                      </c:pt>
                      <c:pt idx="34">
                        <c:v>43040</c:v>
                      </c:pt>
                      <c:pt idx="35">
                        <c:v>43070</c:v>
                      </c:pt>
                      <c:pt idx="36">
                        <c:v>43101</c:v>
                      </c:pt>
                      <c:pt idx="37">
                        <c:v>43132</c:v>
                      </c:pt>
                      <c:pt idx="38">
                        <c:v>43160</c:v>
                      </c:pt>
                      <c:pt idx="39">
                        <c:v>43191</c:v>
                      </c:pt>
                      <c:pt idx="40">
                        <c:v>43221</c:v>
                      </c:pt>
                      <c:pt idx="41">
                        <c:v>43252</c:v>
                      </c:pt>
                      <c:pt idx="42">
                        <c:v>43282</c:v>
                      </c:pt>
                      <c:pt idx="43">
                        <c:v>43313</c:v>
                      </c:pt>
                      <c:pt idx="44">
                        <c:v>43344</c:v>
                      </c:pt>
                      <c:pt idx="45">
                        <c:v>43374</c:v>
                      </c:pt>
                      <c:pt idx="46">
                        <c:v>43405</c:v>
                      </c:pt>
                      <c:pt idx="47">
                        <c:v>43435</c:v>
                      </c:pt>
                      <c:pt idx="48">
                        <c:v>43466</c:v>
                      </c:pt>
                      <c:pt idx="49">
                        <c:v>43497</c:v>
                      </c:pt>
                      <c:pt idx="50">
                        <c:v>43525</c:v>
                      </c:pt>
                      <c:pt idx="51">
                        <c:v>43556</c:v>
                      </c:pt>
                      <c:pt idx="52">
                        <c:v>43586</c:v>
                      </c:pt>
                      <c:pt idx="53">
                        <c:v>43617</c:v>
                      </c:pt>
                      <c:pt idx="54">
                        <c:v>43647</c:v>
                      </c:pt>
                      <c:pt idx="55">
                        <c:v>43678</c:v>
                      </c:pt>
                      <c:pt idx="56">
                        <c:v>43709</c:v>
                      </c:pt>
                      <c:pt idx="57">
                        <c:v>43739</c:v>
                      </c:pt>
                      <c:pt idx="58">
                        <c:v>43770</c:v>
                      </c:pt>
                      <c:pt idx="59">
                        <c:v>43800</c:v>
                      </c:pt>
                      <c:pt idx="60">
                        <c:v>43831</c:v>
                      </c:pt>
                      <c:pt idx="61">
                        <c:v>43862</c:v>
                      </c:pt>
                      <c:pt idx="62">
                        <c:v>43891</c:v>
                      </c:pt>
                      <c:pt idx="63">
                        <c:v>43922</c:v>
                      </c:pt>
                      <c:pt idx="64">
                        <c:v>43952</c:v>
                      </c:pt>
                      <c:pt idx="65">
                        <c:v>43983</c:v>
                      </c:pt>
                      <c:pt idx="66">
                        <c:v>44013</c:v>
                      </c:pt>
                      <c:pt idx="67">
                        <c:v>44044</c:v>
                      </c:pt>
                      <c:pt idx="68">
                        <c:v>44075</c:v>
                      </c:pt>
                      <c:pt idx="69">
                        <c:v>44105</c:v>
                      </c:pt>
                      <c:pt idx="70">
                        <c:v>44136</c:v>
                      </c:pt>
                      <c:pt idx="71">
                        <c:v>44166</c:v>
                      </c:pt>
                      <c:pt idx="72">
                        <c:v>44197</c:v>
                      </c:pt>
                      <c:pt idx="73">
                        <c:v>44228</c:v>
                      </c:pt>
                      <c:pt idx="74">
                        <c:v>44256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'Monthly EV Sales by  Category'!$L$2:$L$76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178</c:v>
                      </c:pt>
                      <c:pt idx="1">
                        <c:v>363</c:v>
                      </c:pt>
                      <c:pt idx="2">
                        <c:v>591</c:v>
                      </c:pt>
                      <c:pt idx="3">
                        <c:v>767</c:v>
                      </c:pt>
                      <c:pt idx="4">
                        <c:v>972</c:v>
                      </c:pt>
                      <c:pt idx="5">
                        <c:v>1265</c:v>
                      </c:pt>
                      <c:pt idx="6">
                        <c:v>1821</c:v>
                      </c:pt>
                      <c:pt idx="7">
                        <c:v>2708</c:v>
                      </c:pt>
                      <c:pt idx="8">
                        <c:v>3931</c:v>
                      </c:pt>
                      <c:pt idx="9">
                        <c:v>5239</c:v>
                      </c:pt>
                      <c:pt idx="10">
                        <c:v>6679</c:v>
                      </c:pt>
                      <c:pt idx="11">
                        <c:v>9031</c:v>
                      </c:pt>
                      <c:pt idx="12">
                        <c:v>11169</c:v>
                      </c:pt>
                      <c:pt idx="13">
                        <c:v>13880</c:v>
                      </c:pt>
                      <c:pt idx="14">
                        <c:v>18572</c:v>
                      </c:pt>
                      <c:pt idx="15">
                        <c:v>21794</c:v>
                      </c:pt>
                      <c:pt idx="16">
                        <c:v>25941</c:v>
                      </c:pt>
                      <c:pt idx="17">
                        <c:v>31272</c:v>
                      </c:pt>
                      <c:pt idx="18">
                        <c:v>35793</c:v>
                      </c:pt>
                      <c:pt idx="19">
                        <c:v>40020</c:v>
                      </c:pt>
                      <c:pt idx="20">
                        <c:v>44317</c:v>
                      </c:pt>
                      <c:pt idx="21">
                        <c:v>50784</c:v>
                      </c:pt>
                      <c:pt idx="22">
                        <c:v>55720</c:v>
                      </c:pt>
                      <c:pt idx="23">
                        <c:v>60164</c:v>
                      </c:pt>
                      <c:pt idx="24">
                        <c:v>64734</c:v>
                      </c:pt>
                      <c:pt idx="25">
                        <c:v>69146</c:v>
                      </c:pt>
                      <c:pt idx="26">
                        <c:v>75137</c:v>
                      </c:pt>
                      <c:pt idx="27">
                        <c:v>80194</c:v>
                      </c:pt>
                      <c:pt idx="28">
                        <c:v>87275</c:v>
                      </c:pt>
                      <c:pt idx="29">
                        <c:v>94779</c:v>
                      </c:pt>
                      <c:pt idx="30">
                        <c:v>103805</c:v>
                      </c:pt>
                      <c:pt idx="31">
                        <c:v>112976</c:v>
                      </c:pt>
                      <c:pt idx="32">
                        <c:v>120767</c:v>
                      </c:pt>
                      <c:pt idx="33">
                        <c:v>128482</c:v>
                      </c:pt>
                      <c:pt idx="34">
                        <c:v>138660</c:v>
                      </c:pt>
                      <c:pt idx="35">
                        <c:v>147723</c:v>
                      </c:pt>
                      <c:pt idx="36">
                        <c:v>156609</c:v>
                      </c:pt>
                      <c:pt idx="37">
                        <c:v>164066</c:v>
                      </c:pt>
                      <c:pt idx="38">
                        <c:v>171896</c:v>
                      </c:pt>
                      <c:pt idx="39">
                        <c:v>179417</c:v>
                      </c:pt>
                      <c:pt idx="40">
                        <c:v>187961</c:v>
                      </c:pt>
                      <c:pt idx="41">
                        <c:v>196901</c:v>
                      </c:pt>
                      <c:pt idx="42">
                        <c:v>208300</c:v>
                      </c:pt>
                      <c:pt idx="43">
                        <c:v>219955</c:v>
                      </c:pt>
                      <c:pt idx="44">
                        <c:v>234306</c:v>
                      </c:pt>
                      <c:pt idx="45">
                        <c:v>249478</c:v>
                      </c:pt>
                      <c:pt idx="46">
                        <c:v>263658</c:v>
                      </c:pt>
                      <c:pt idx="47">
                        <c:v>279279</c:v>
                      </c:pt>
                      <c:pt idx="48">
                        <c:v>292502</c:v>
                      </c:pt>
                      <c:pt idx="49">
                        <c:v>304082</c:v>
                      </c:pt>
                      <c:pt idx="50">
                        <c:v>318487</c:v>
                      </c:pt>
                      <c:pt idx="51">
                        <c:v>329061</c:v>
                      </c:pt>
                      <c:pt idx="52">
                        <c:v>338842</c:v>
                      </c:pt>
                      <c:pt idx="53">
                        <c:v>349606</c:v>
                      </c:pt>
                      <c:pt idx="54">
                        <c:v>361812</c:v>
                      </c:pt>
                      <c:pt idx="55">
                        <c:v>374622</c:v>
                      </c:pt>
                      <c:pt idx="56">
                        <c:v>390451</c:v>
                      </c:pt>
                      <c:pt idx="57">
                        <c:v>405647</c:v>
                      </c:pt>
                      <c:pt idx="58">
                        <c:v>424149</c:v>
                      </c:pt>
                      <c:pt idx="59">
                        <c:v>440587</c:v>
                      </c:pt>
                      <c:pt idx="60">
                        <c:v>457025</c:v>
                      </c:pt>
                      <c:pt idx="61">
                        <c:v>473175</c:v>
                      </c:pt>
                      <c:pt idx="62">
                        <c:v>486800</c:v>
                      </c:pt>
                      <c:pt idx="63">
                        <c:v>487701</c:v>
                      </c:pt>
                      <c:pt idx="64">
                        <c:v>488978</c:v>
                      </c:pt>
                      <c:pt idx="65">
                        <c:v>495187</c:v>
                      </c:pt>
                      <c:pt idx="66">
                        <c:v>502699</c:v>
                      </c:pt>
                      <c:pt idx="67">
                        <c:v>510816</c:v>
                      </c:pt>
                      <c:pt idx="68">
                        <c:v>521489</c:v>
                      </c:pt>
                      <c:pt idx="69">
                        <c:v>532387</c:v>
                      </c:pt>
                      <c:pt idx="70">
                        <c:v>545248</c:v>
                      </c:pt>
                      <c:pt idx="71">
                        <c:v>560233</c:v>
                      </c:pt>
                      <c:pt idx="72">
                        <c:v>576446</c:v>
                      </c:pt>
                      <c:pt idx="73">
                        <c:v>595561</c:v>
                      </c:pt>
                      <c:pt idx="74">
                        <c:v>621554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764-4651-994E-A042B7A9B82C}"/>
                  </c:ext>
                </c:extLst>
              </c15:ser>
            </c15:filteredAreaSeries>
          </c:ext>
        </c:extLst>
      </c:areaChart>
      <c:dateAx>
        <c:axId val="1844817119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794239"/>
        <c:crosses val="autoZero"/>
        <c:auto val="1"/>
        <c:lblOffset val="100"/>
        <c:baseTimeUnit val="months"/>
      </c:dateAx>
      <c:valAx>
        <c:axId val="184479423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81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7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7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/>
              <a:t>Sales by Vehicle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'Quarterly EV Sales by  Category'!$D$1</c:f>
              <c:strCache>
                <c:ptCount val="1"/>
                <c:pt idx="0">
                  <c:v>2W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'Quarterly EV Sales by  Category'!$C$2:$C$26</c:f>
              <c:strCache>
                <c:ptCount val="25"/>
                <c:pt idx="0">
                  <c:v>Qtr1 - 2015</c:v>
                </c:pt>
                <c:pt idx="1">
                  <c:v>Qtr2 - 2015</c:v>
                </c:pt>
                <c:pt idx="2">
                  <c:v>Qtr3 - 2015</c:v>
                </c:pt>
                <c:pt idx="3">
                  <c:v>Qtr4 - 2015</c:v>
                </c:pt>
                <c:pt idx="4">
                  <c:v>Qtr1 - 2016</c:v>
                </c:pt>
                <c:pt idx="5">
                  <c:v>Qtr2 - 2016</c:v>
                </c:pt>
                <c:pt idx="6">
                  <c:v>Qtr3 - 2016</c:v>
                </c:pt>
                <c:pt idx="7">
                  <c:v>Qtr4 - 2016</c:v>
                </c:pt>
                <c:pt idx="8">
                  <c:v>Qtr1 - 2017</c:v>
                </c:pt>
                <c:pt idx="9">
                  <c:v>Qtr2 - 2017</c:v>
                </c:pt>
                <c:pt idx="10">
                  <c:v>Qtr3 - 2017</c:v>
                </c:pt>
                <c:pt idx="11">
                  <c:v>Qtr4 - 2017</c:v>
                </c:pt>
                <c:pt idx="12">
                  <c:v>Qtr1 - 2018</c:v>
                </c:pt>
                <c:pt idx="13">
                  <c:v>Qtr2 - 2018</c:v>
                </c:pt>
                <c:pt idx="14">
                  <c:v>Qtr3 - 2018</c:v>
                </c:pt>
                <c:pt idx="15">
                  <c:v>Qtr4 - 2018</c:v>
                </c:pt>
                <c:pt idx="16">
                  <c:v>Qtr1 - 2019</c:v>
                </c:pt>
                <c:pt idx="17">
                  <c:v>Qtr2 - 2019</c:v>
                </c:pt>
                <c:pt idx="18">
                  <c:v>Qtr3 - 2019</c:v>
                </c:pt>
                <c:pt idx="19">
                  <c:v>Qtr4 - 2019</c:v>
                </c:pt>
                <c:pt idx="20">
                  <c:v>Qtr1 - 2020</c:v>
                </c:pt>
                <c:pt idx="21">
                  <c:v>Qtr2 - 2020</c:v>
                </c:pt>
                <c:pt idx="22">
                  <c:v>Qtr3 - 2020</c:v>
                </c:pt>
                <c:pt idx="23">
                  <c:v>Qtr4 - 2020</c:v>
                </c:pt>
                <c:pt idx="24">
                  <c:v>Qtr1 - 2021</c:v>
                </c:pt>
              </c:strCache>
            </c:strRef>
          </c:cat>
          <c:val>
            <c:numRef>
              <c:f>'Quarterly EV Sales by  Category'!$D$2:$D$26</c:f>
              <c:numCache>
                <c:formatCode>General</c:formatCode>
                <c:ptCount val="25"/>
                <c:pt idx="0">
                  <c:v>346</c:v>
                </c:pt>
                <c:pt idx="1">
                  <c:v>348</c:v>
                </c:pt>
                <c:pt idx="2">
                  <c:v>359</c:v>
                </c:pt>
                <c:pt idx="3">
                  <c:v>385</c:v>
                </c:pt>
                <c:pt idx="4">
                  <c:v>385</c:v>
                </c:pt>
                <c:pt idx="5">
                  <c:v>377</c:v>
                </c:pt>
                <c:pt idx="6">
                  <c:v>319</c:v>
                </c:pt>
                <c:pt idx="7">
                  <c:v>385</c:v>
                </c:pt>
                <c:pt idx="8">
                  <c:v>311</c:v>
                </c:pt>
                <c:pt idx="9">
                  <c:v>301</c:v>
                </c:pt>
                <c:pt idx="10">
                  <c:v>301</c:v>
                </c:pt>
                <c:pt idx="11">
                  <c:v>545</c:v>
                </c:pt>
                <c:pt idx="12">
                  <c:v>748</c:v>
                </c:pt>
                <c:pt idx="13">
                  <c:v>1876</c:v>
                </c:pt>
                <c:pt idx="14">
                  <c:v>4457</c:v>
                </c:pt>
                <c:pt idx="15">
                  <c:v>8352</c:v>
                </c:pt>
                <c:pt idx="16">
                  <c:v>10709</c:v>
                </c:pt>
                <c:pt idx="17">
                  <c:v>5833</c:v>
                </c:pt>
                <c:pt idx="18">
                  <c:v>4257</c:v>
                </c:pt>
                <c:pt idx="19">
                  <c:v>6948</c:v>
                </c:pt>
                <c:pt idx="20">
                  <c:v>7801</c:v>
                </c:pt>
                <c:pt idx="21">
                  <c:v>2025</c:v>
                </c:pt>
                <c:pt idx="22">
                  <c:v>6211</c:v>
                </c:pt>
                <c:pt idx="23">
                  <c:v>11232</c:v>
                </c:pt>
                <c:pt idx="24">
                  <c:v>21491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2-489F-8837-DB22192C90E0}"/>
            </c:ext>
          </c:extLst>
        </c:ser>
        <c:ser>
          <c:idx val="0"/>
          <c:order val="1"/>
          <c:tx>
            <c:strRef>
              <c:f>'Quarterly EV Sales by  Category'!$E$1</c:f>
              <c:strCache>
                <c:ptCount val="1"/>
                <c:pt idx="0">
                  <c:v>3W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'Quarterly EV Sales by  Category'!$C$2:$C$26</c:f>
              <c:strCache>
                <c:ptCount val="25"/>
                <c:pt idx="0">
                  <c:v>Qtr1 - 2015</c:v>
                </c:pt>
                <c:pt idx="1">
                  <c:v>Qtr2 - 2015</c:v>
                </c:pt>
                <c:pt idx="2">
                  <c:v>Qtr3 - 2015</c:v>
                </c:pt>
                <c:pt idx="3">
                  <c:v>Qtr4 - 2015</c:v>
                </c:pt>
                <c:pt idx="4">
                  <c:v>Qtr1 - 2016</c:v>
                </c:pt>
                <c:pt idx="5">
                  <c:v>Qtr2 - 2016</c:v>
                </c:pt>
                <c:pt idx="6">
                  <c:v>Qtr3 - 2016</c:v>
                </c:pt>
                <c:pt idx="7">
                  <c:v>Qtr4 - 2016</c:v>
                </c:pt>
                <c:pt idx="8">
                  <c:v>Qtr1 - 2017</c:v>
                </c:pt>
                <c:pt idx="9">
                  <c:v>Qtr2 - 2017</c:v>
                </c:pt>
                <c:pt idx="10">
                  <c:v>Qtr3 - 2017</c:v>
                </c:pt>
                <c:pt idx="11">
                  <c:v>Qtr4 - 2017</c:v>
                </c:pt>
                <c:pt idx="12">
                  <c:v>Qtr1 - 2018</c:v>
                </c:pt>
                <c:pt idx="13">
                  <c:v>Qtr2 - 2018</c:v>
                </c:pt>
                <c:pt idx="14">
                  <c:v>Qtr3 - 2018</c:v>
                </c:pt>
                <c:pt idx="15">
                  <c:v>Qtr4 - 2018</c:v>
                </c:pt>
                <c:pt idx="16">
                  <c:v>Qtr1 - 2019</c:v>
                </c:pt>
                <c:pt idx="17">
                  <c:v>Qtr2 - 2019</c:v>
                </c:pt>
                <c:pt idx="18">
                  <c:v>Qtr3 - 2019</c:v>
                </c:pt>
                <c:pt idx="19">
                  <c:v>Qtr4 - 2019</c:v>
                </c:pt>
                <c:pt idx="20">
                  <c:v>Qtr1 - 2020</c:v>
                </c:pt>
                <c:pt idx="21">
                  <c:v>Qtr2 - 2020</c:v>
                </c:pt>
                <c:pt idx="22">
                  <c:v>Qtr3 - 2020</c:v>
                </c:pt>
                <c:pt idx="23">
                  <c:v>Qtr4 - 2020</c:v>
                </c:pt>
                <c:pt idx="24">
                  <c:v>Qtr1 - 2021</c:v>
                </c:pt>
              </c:strCache>
            </c:strRef>
          </c:cat>
          <c:val>
            <c:numRef>
              <c:f>'Quarterly EV Sales by  Category'!$E$2:$E$26</c:f>
              <c:numCache>
                <c:formatCode>General</c:formatCode>
                <c:ptCount val="25"/>
                <c:pt idx="0">
                  <c:v>9</c:v>
                </c:pt>
                <c:pt idx="1">
                  <c:v>117</c:v>
                </c:pt>
                <c:pt idx="2">
                  <c:v>2060</c:v>
                </c:pt>
                <c:pt idx="3">
                  <c:v>4464</c:v>
                </c:pt>
                <c:pt idx="4">
                  <c:v>8877</c:v>
                </c:pt>
                <c:pt idx="5">
                  <c:v>12092</c:v>
                </c:pt>
                <c:pt idx="6">
                  <c:v>12502</c:v>
                </c:pt>
                <c:pt idx="7">
                  <c:v>15137</c:v>
                </c:pt>
                <c:pt idx="8">
                  <c:v>14063</c:v>
                </c:pt>
                <c:pt idx="9">
                  <c:v>18716</c:v>
                </c:pt>
                <c:pt idx="10">
                  <c:v>25191</c:v>
                </c:pt>
                <c:pt idx="11">
                  <c:v>25763</c:v>
                </c:pt>
                <c:pt idx="12">
                  <c:v>22723</c:v>
                </c:pt>
                <c:pt idx="13">
                  <c:v>22352</c:v>
                </c:pt>
                <c:pt idx="14">
                  <c:v>32269</c:v>
                </c:pt>
                <c:pt idx="15">
                  <c:v>36216</c:v>
                </c:pt>
                <c:pt idx="16">
                  <c:v>28102</c:v>
                </c:pt>
                <c:pt idx="17">
                  <c:v>24962</c:v>
                </c:pt>
                <c:pt idx="18">
                  <c:v>36044</c:v>
                </c:pt>
                <c:pt idx="19">
                  <c:v>42512</c:v>
                </c:pt>
                <c:pt idx="20">
                  <c:v>37167</c:v>
                </c:pt>
                <c:pt idx="21">
                  <c:v>5989</c:v>
                </c:pt>
                <c:pt idx="22">
                  <c:v>19049</c:v>
                </c:pt>
                <c:pt idx="23">
                  <c:v>25931</c:v>
                </c:pt>
                <c:pt idx="24">
                  <c:v>37412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2-489F-8837-DB22192C90E0}"/>
            </c:ext>
          </c:extLst>
        </c:ser>
        <c:ser>
          <c:idx val="6"/>
          <c:order val="6"/>
          <c:tx>
            <c:strRef>
              <c:f>'Quarterly EV Sales by  Category'!$J$1</c:f>
              <c:strCache>
                <c:ptCount val="1"/>
                <c:pt idx="0">
                  <c:v>4W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'Quarterly EV Sales by  Category'!$C$2:$C$26</c:f>
              <c:strCache>
                <c:ptCount val="25"/>
                <c:pt idx="0">
                  <c:v>Qtr1 - 2015</c:v>
                </c:pt>
                <c:pt idx="1">
                  <c:v>Qtr2 - 2015</c:v>
                </c:pt>
                <c:pt idx="2">
                  <c:v>Qtr3 - 2015</c:v>
                </c:pt>
                <c:pt idx="3">
                  <c:v>Qtr4 - 2015</c:v>
                </c:pt>
                <c:pt idx="4">
                  <c:v>Qtr1 - 2016</c:v>
                </c:pt>
                <c:pt idx="5">
                  <c:v>Qtr2 - 2016</c:v>
                </c:pt>
                <c:pt idx="6">
                  <c:v>Qtr3 - 2016</c:v>
                </c:pt>
                <c:pt idx="7">
                  <c:v>Qtr4 - 2016</c:v>
                </c:pt>
                <c:pt idx="8">
                  <c:v>Qtr1 - 2017</c:v>
                </c:pt>
                <c:pt idx="9">
                  <c:v>Qtr2 - 2017</c:v>
                </c:pt>
                <c:pt idx="10">
                  <c:v>Qtr3 - 2017</c:v>
                </c:pt>
                <c:pt idx="11">
                  <c:v>Qtr4 - 2017</c:v>
                </c:pt>
                <c:pt idx="12">
                  <c:v>Qtr1 - 2018</c:v>
                </c:pt>
                <c:pt idx="13">
                  <c:v>Qtr2 - 2018</c:v>
                </c:pt>
                <c:pt idx="14">
                  <c:v>Qtr3 - 2018</c:v>
                </c:pt>
                <c:pt idx="15">
                  <c:v>Qtr4 - 2018</c:v>
                </c:pt>
                <c:pt idx="16">
                  <c:v>Qtr1 - 2019</c:v>
                </c:pt>
                <c:pt idx="17">
                  <c:v>Qtr2 - 2019</c:v>
                </c:pt>
                <c:pt idx="18">
                  <c:v>Qtr3 - 2019</c:v>
                </c:pt>
                <c:pt idx="19">
                  <c:v>Qtr4 - 2019</c:v>
                </c:pt>
                <c:pt idx="20">
                  <c:v>Qtr1 - 2020</c:v>
                </c:pt>
                <c:pt idx="21">
                  <c:v>Qtr2 - 2020</c:v>
                </c:pt>
                <c:pt idx="22">
                  <c:v>Qtr3 - 2020</c:v>
                </c:pt>
                <c:pt idx="23">
                  <c:v>Qtr4 - 2020</c:v>
                </c:pt>
                <c:pt idx="24">
                  <c:v>Qtr1 - 2021</c:v>
                </c:pt>
              </c:strCache>
            </c:strRef>
          </c:cat>
          <c:val>
            <c:numRef>
              <c:f>'Quarterly EV Sales by  Category'!$J$2:$J$26</c:f>
              <c:numCache>
                <c:formatCode>General</c:formatCode>
                <c:ptCount val="25"/>
                <c:pt idx="0">
                  <c:v>236</c:v>
                </c:pt>
                <c:pt idx="1">
                  <c:v>209</c:v>
                </c:pt>
                <c:pt idx="2">
                  <c:v>247</c:v>
                </c:pt>
                <c:pt idx="3">
                  <c:v>251</c:v>
                </c:pt>
                <c:pt idx="4">
                  <c:v>279</c:v>
                </c:pt>
                <c:pt idx="5">
                  <c:v>231</c:v>
                </c:pt>
                <c:pt idx="6">
                  <c:v>224</c:v>
                </c:pt>
                <c:pt idx="7">
                  <c:v>325</c:v>
                </c:pt>
                <c:pt idx="8">
                  <c:v>599</c:v>
                </c:pt>
                <c:pt idx="9">
                  <c:v>625</c:v>
                </c:pt>
                <c:pt idx="10">
                  <c:v>496</c:v>
                </c:pt>
                <c:pt idx="11">
                  <c:v>648</c:v>
                </c:pt>
                <c:pt idx="12">
                  <c:v>702</c:v>
                </c:pt>
                <c:pt idx="13">
                  <c:v>777</c:v>
                </c:pt>
                <c:pt idx="14">
                  <c:v>679</c:v>
                </c:pt>
                <c:pt idx="15">
                  <c:v>405</c:v>
                </c:pt>
                <c:pt idx="16">
                  <c:v>397</c:v>
                </c:pt>
                <c:pt idx="17">
                  <c:v>324</c:v>
                </c:pt>
                <c:pt idx="18">
                  <c:v>544</c:v>
                </c:pt>
                <c:pt idx="19">
                  <c:v>676</c:v>
                </c:pt>
                <c:pt idx="20">
                  <c:v>1245</c:v>
                </c:pt>
                <c:pt idx="21">
                  <c:v>373</c:v>
                </c:pt>
                <c:pt idx="22">
                  <c:v>1042</c:v>
                </c:pt>
                <c:pt idx="23">
                  <c:v>1581</c:v>
                </c:pt>
                <c:pt idx="24">
                  <c:v>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62-489F-8837-DB22192C9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17119"/>
        <c:axId val="18447942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'Quarterly EV Sales by  Category'!$F$1</c15:sqref>
                        </c15:formulaRef>
                      </c:ext>
                    </c:extLst>
                    <c:strCache>
                      <c:ptCount val="1"/>
                      <c:pt idx="0">
                        <c:v>Heavy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'Quarterly EV Sales by  Category'!$C$2:$C$26</c15:sqref>
                        </c15:formulaRef>
                      </c:ext>
                    </c:extLst>
                    <c:strCache>
                      <c:ptCount val="25"/>
                      <c:pt idx="0">
                        <c:v>Qtr1 - 2015</c:v>
                      </c:pt>
                      <c:pt idx="1">
                        <c:v>Qtr2 - 2015</c:v>
                      </c:pt>
                      <c:pt idx="2">
                        <c:v>Qtr3 - 2015</c:v>
                      </c:pt>
                      <c:pt idx="3">
                        <c:v>Qtr4 - 2015</c:v>
                      </c:pt>
                      <c:pt idx="4">
                        <c:v>Qtr1 - 2016</c:v>
                      </c:pt>
                      <c:pt idx="5">
                        <c:v>Qtr2 - 2016</c:v>
                      </c:pt>
                      <c:pt idx="6">
                        <c:v>Qtr3 - 2016</c:v>
                      </c:pt>
                      <c:pt idx="7">
                        <c:v>Qtr4 - 2016</c:v>
                      </c:pt>
                      <c:pt idx="8">
                        <c:v>Qtr1 - 2017</c:v>
                      </c:pt>
                      <c:pt idx="9">
                        <c:v>Qtr2 - 2017</c:v>
                      </c:pt>
                      <c:pt idx="10">
                        <c:v>Qtr3 - 2017</c:v>
                      </c:pt>
                      <c:pt idx="11">
                        <c:v>Qtr4 - 2017</c:v>
                      </c:pt>
                      <c:pt idx="12">
                        <c:v>Qtr1 - 2018</c:v>
                      </c:pt>
                      <c:pt idx="13">
                        <c:v>Qtr2 - 2018</c:v>
                      </c:pt>
                      <c:pt idx="14">
                        <c:v>Qtr3 - 2018</c:v>
                      </c:pt>
                      <c:pt idx="15">
                        <c:v>Qtr4 - 2018</c:v>
                      </c:pt>
                      <c:pt idx="16">
                        <c:v>Qtr1 - 2019</c:v>
                      </c:pt>
                      <c:pt idx="17">
                        <c:v>Qtr2 - 2019</c:v>
                      </c:pt>
                      <c:pt idx="18">
                        <c:v>Qtr3 - 2019</c:v>
                      </c:pt>
                      <c:pt idx="19">
                        <c:v>Qtr4 - 2019</c:v>
                      </c:pt>
                      <c:pt idx="20">
                        <c:v>Qtr1 - 2020</c:v>
                      </c:pt>
                      <c:pt idx="21">
                        <c:v>Qtr2 - 2020</c:v>
                      </c:pt>
                      <c:pt idx="22">
                        <c:v>Qtr3 - 2020</c:v>
                      </c:pt>
                      <c:pt idx="23">
                        <c:v>Qtr4 - 2020</c:v>
                      </c:pt>
                      <c:pt idx="24">
                        <c:v>Qtr1 - 2021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'Quarterly EV Sales by  Category'!$F$2:$F$26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2">
                        <c:v>18</c:v>
                      </c:pt>
                      <c:pt idx="13">
                        <c:v>11</c:v>
                      </c:pt>
                      <c:pt idx="14">
                        <c:v>1</c:v>
                      </c:pt>
                      <c:pt idx="15">
                        <c:v>8</c:v>
                      </c:pt>
                      <c:pt idx="16">
                        <c:v>34</c:v>
                      </c:pt>
                      <c:pt idx="17">
                        <c:v>56</c:v>
                      </c:pt>
                      <c:pt idx="18">
                        <c:v>148</c:v>
                      </c:pt>
                      <c:pt idx="19">
                        <c:v>132</c:v>
                      </c:pt>
                      <c:pt idx="20">
                        <c:v>26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26</c:v>
                      </c:pt>
                      <c:pt idx="24">
                        <c:v>190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162-489F-8837-DB22192C90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EV Sales by  Category'!$G$1</c15:sqref>
                        </c15:formulaRef>
                      </c:ext>
                    </c:extLst>
                    <c:strCache>
                      <c:ptCount val="1"/>
                      <c:pt idx="0">
                        <c:v>Light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EV Sales by  Category'!$C$2:$C$26</c15:sqref>
                        </c15:formulaRef>
                      </c:ext>
                    </c:extLst>
                    <c:strCache>
                      <c:ptCount val="25"/>
                      <c:pt idx="0">
                        <c:v>Qtr1 - 2015</c:v>
                      </c:pt>
                      <c:pt idx="1">
                        <c:v>Qtr2 - 2015</c:v>
                      </c:pt>
                      <c:pt idx="2">
                        <c:v>Qtr3 - 2015</c:v>
                      </c:pt>
                      <c:pt idx="3">
                        <c:v>Qtr4 - 2015</c:v>
                      </c:pt>
                      <c:pt idx="4">
                        <c:v>Qtr1 - 2016</c:v>
                      </c:pt>
                      <c:pt idx="5">
                        <c:v>Qtr2 - 2016</c:v>
                      </c:pt>
                      <c:pt idx="6">
                        <c:v>Qtr3 - 2016</c:v>
                      </c:pt>
                      <c:pt idx="7">
                        <c:v>Qtr4 - 2016</c:v>
                      </c:pt>
                      <c:pt idx="8">
                        <c:v>Qtr1 - 2017</c:v>
                      </c:pt>
                      <c:pt idx="9">
                        <c:v>Qtr2 - 2017</c:v>
                      </c:pt>
                      <c:pt idx="10">
                        <c:v>Qtr3 - 2017</c:v>
                      </c:pt>
                      <c:pt idx="11">
                        <c:v>Qtr4 - 2017</c:v>
                      </c:pt>
                      <c:pt idx="12">
                        <c:v>Qtr1 - 2018</c:v>
                      </c:pt>
                      <c:pt idx="13">
                        <c:v>Qtr2 - 2018</c:v>
                      </c:pt>
                      <c:pt idx="14">
                        <c:v>Qtr3 - 2018</c:v>
                      </c:pt>
                      <c:pt idx="15">
                        <c:v>Qtr4 - 2018</c:v>
                      </c:pt>
                      <c:pt idx="16">
                        <c:v>Qtr1 - 2019</c:v>
                      </c:pt>
                      <c:pt idx="17">
                        <c:v>Qtr2 - 2019</c:v>
                      </c:pt>
                      <c:pt idx="18">
                        <c:v>Qtr3 - 2019</c:v>
                      </c:pt>
                      <c:pt idx="19">
                        <c:v>Qtr4 - 2019</c:v>
                      </c:pt>
                      <c:pt idx="20">
                        <c:v>Qtr1 - 2020</c:v>
                      </c:pt>
                      <c:pt idx="21">
                        <c:v>Qtr2 - 2020</c:v>
                      </c:pt>
                      <c:pt idx="22">
                        <c:v>Qtr3 - 2020</c:v>
                      </c:pt>
                      <c:pt idx="23">
                        <c:v>Qtr4 - 2020</c:v>
                      </c:pt>
                      <c:pt idx="24">
                        <c:v>Qtr1 - 2021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EV Sales by  Category'!$G$2:$G$26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233</c:v>
                      </c:pt>
                      <c:pt idx="1">
                        <c:v>199</c:v>
                      </c:pt>
                      <c:pt idx="2">
                        <c:v>241</c:v>
                      </c:pt>
                      <c:pt idx="3">
                        <c:v>243</c:v>
                      </c:pt>
                      <c:pt idx="4">
                        <c:v>254</c:v>
                      </c:pt>
                      <c:pt idx="5">
                        <c:v>186</c:v>
                      </c:pt>
                      <c:pt idx="6">
                        <c:v>199</c:v>
                      </c:pt>
                      <c:pt idx="7">
                        <c:v>274</c:v>
                      </c:pt>
                      <c:pt idx="8">
                        <c:v>563</c:v>
                      </c:pt>
                      <c:pt idx="9">
                        <c:v>564</c:v>
                      </c:pt>
                      <c:pt idx="10">
                        <c:v>462</c:v>
                      </c:pt>
                      <c:pt idx="11">
                        <c:v>580</c:v>
                      </c:pt>
                      <c:pt idx="12">
                        <c:v>649</c:v>
                      </c:pt>
                      <c:pt idx="13">
                        <c:v>732</c:v>
                      </c:pt>
                      <c:pt idx="14">
                        <c:v>609</c:v>
                      </c:pt>
                      <c:pt idx="15">
                        <c:v>386</c:v>
                      </c:pt>
                      <c:pt idx="16">
                        <c:v>342</c:v>
                      </c:pt>
                      <c:pt idx="17">
                        <c:v>202</c:v>
                      </c:pt>
                      <c:pt idx="18">
                        <c:v>393</c:v>
                      </c:pt>
                      <c:pt idx="19">
                        <c:v>531</c:v>
                      </c:pt>
                      <c:pt idx="20">
                        <c:v>1208</c:v>
                      </c:pt>
                      <c:pt idx="21">
                        <c:v>373</c:v>
                      </c:pt>
                      <c:pt idx="22">
                        <c:v>1041</c:v>
                      </c:pt>
                      <c:pt idx="23">
                        <c:v>1509</c:v>
                      </c:pt>
                      <c:pt idx="24">
                        <c:v>2098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62-489F-8837-DB22192C90E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EV Sales by  Category'!$H$1</c15:sqref>
                        </c15:formulaRef>
                      </c:ext>
                    </c:extLst>
                    <c:strCache>
                      <c:ptCount val="1"/>
                      <c:pt idx="0">
                        <c:v>Medium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EV Sales by  Category'!$C$2:$C$26</c15:sqref>
                        </c15:formulaRef>
                      </c:ext>
                    </c:extLst>
                    <c:strCache>
                      <c:ptCount val="25"/>
                      <c:pt idx="0">
                        <c:v>Qtr1 - 2015</c:v>
                      </c:pt>
                      <c:pt idx="1">
                        <c:v>Qtr2 - 2015</c:v>
                      </c:pt>
                      <c:pt idx="2">
                        <c:v>Qtr3 - 2015</c:v>
                      </c:pt>
                      <c:pt idx="3">
                        <c:v>Qtr4 - 2015</c:v>
                      </c:pt>
                      <c:pt idx="4">
                        <c:v>Qtr1 - 2016</c:v>
                      </c:pt>
                      <c:pt idx="5">
                        <c:v>Qtr2 - 2016</c:v>
                      </c:pt>
                      <c:pt idx="6">
                        <c:v>Qtr3 - 2016</c:v>
                      </c:pt>
                      <c:pt idx="7">
                        <c:v>Qtr4 - 2016</c:v>
                      </c:pt>
                      <c:pt idx="8">
                        <c:v>Qtr1 - 2017</c:v>
                      </c:pt>
                      <c:pt idx="9">
                        <c:v>Qtr2 - 2017</c:v>
                      </c:pt>
                      <c:pt idx="10">
                        <c:v>Qtr3 - 2017</c:v>
                      </c:pt>
                      <c:pt idx="11">
                        <c:v>Qtr4 - 2017</c:v>
                      </c:pt>
                      <c:pt idx="12">
                        <c:v>Qtr1 - 2018</c:v>
                      </c:pt>
                      <c:pt idx="13">
                        <c:v>Qtr2 - 2018</c:v>
                      </c:pt>
                      <c:pt idx="14">
                        <c:v>Qtr3 - 2018</c:v>
                      </c:pt>
                      <c:pt idx="15">
                        <c:v>Qtr4 - 2018</c:v>
                      </c:pt>
                      <c:pt idx="16">
                        <c:v>Qtr1 - 2019</c:v>
                      </c:pt>
                      <c:pt idx="17">
                        <c:v>Qtr2 - 2019</c:v>
                      </c:pt>
                      <c:pt idx="18">
                        <c:v>Qtr3 - 2019</c:v>
                      </c:pt>
                      <c:pt idx="19">
                        <c:v>Qtr4 - 2019</c:v>
                      </c:pt>
                      <c:pt idx="20">
                        <c:v>Qtr1 - 2020</c:v>
                      </c:pt>
                      <c:pt idx="21">
                        <c:v>Qtr2 - 2020</c:v>
                      </c:pt>
                      <c:pt idx="22">
                        <c:v>Qtr3 - 2020</c:v>
                      </c:pt>
                      <c:pt idx="23">
                        <c:v>Qtr4 - 2020</c:v>
                      </c:pt>
                      <c:pt idx="24">
                        <c:v>Qtr1 - 2021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EV Sales by  Category'!$H$2:$H$26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18</c:v>
                      </c:pt>
                      <c:pt idx="17">
                        <c:v>60</c:v>
                      </c:pt>
                      <c:pt idx="18">
                        <c:v>0</c:v>
                      </c:pt>
                      <c:pt idx="19">
                        <c:v>12</c:v>
                      </c:pt>
                      <c:pt idx="20">
                        <c:v>9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26</c:v>
                      </c:pt>
                      <c:pt idx="24">
                        <c:v>130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162-489F-8837-DB22192C90E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EV Sales by  Category'!$I$1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EV Sales by  Category'!$C$2:$C$26</c15:sqref>
                        </c15:formulaRef>
                      </c:ext>
                    </c:extLst>
                    <c:strCache>
                      <c:ptCount val="25"/>
                      <c:pt idx="0">
                        <c:v>Qtr1 - 2015</c:v>
                      </c:pt>
                      <c:pt idx="1">
                        <c:v>Qtr2 - 2015</c:v>
                      </c:pt>
                      <c:pt idx="2">
                        <c:v>Qtr3 - 2015</c:v>
                      </c:pt>
                      <c:pt idx="3">
                        <c:v>Qtr4 - 2015</c:v>
                      </c:pt>
                      <c:pt idx="4">
                        <c:v>Qtr1 - 2016</c:v>
                      </c:pt>
                      <c:pt idx="5">
                        <c:v>Qtr2 - 2016</c:v>
                      </c:pt>
                      <c:pt idx="6">
                        <c:v>Qtr3 - 2016</c:v>
                      </c:pt>
                      <c:pt idx="7">
                        <c:v>Qtr4 - 2016</c:v>
                      </c:pt>
                      <c:pt idx="8">
                        <c:v>Qtr1 - 2017</c:v>
                      </c:pt>
                      <c:pt idx="9">
                        <c:v>Qtr2 - 2017</c:v>
                      </c:pt>
                      <c:pt idx="10">
                        <c:v>Qtr3 - 2017</c:v>
                      </c:pt>
                      <c:pt idx="11">
                        <c:v>Qtr4 - 2017</c:v>
                      </c:pt>
                      <c:pt idx="12">
                        <c:v>Qtr1 - 2018</c:v>
                      </c:pt>
                      <c:pt idx="13">
                        <c:v>Qtr2 - 2018</c:v>
                      </c:pt>
                      <c:pt idx="14">
                        <c:v>Qtr3 - 2018</c:v>
                      </c:pt>
                      <c:pt idx="15">
                        <c:v>Qtr4 - 2018</c:v>
                      </c:pt>
                      <c:pt idx="16">
                        <c:v>Qtr1 - 2019</c:v>
                      </c:pt>
                      <c:pt idx="17">
                        <c:v>Qtr2 - 2019</c:v>
                      </c:pt>
                      <c:pt idx="18">
                        <c:v>Qtr3 - 2019</c:v>
                      </c:pt>
                      <c:pt idx="19">
                        <c:v>Qtr4 - 2019</c:v>
                      </c:pt>
                      <c:pt idx="20">
                        <c:v>Qtr1 - 2020</c:v>
                      </c:pt>
                      <c:pt idx="21">
                        <c:v>Qtr2 - 2020</c:v>
                      </c:pt>
                      <c:pt idx="22">
                        <c:v>Qtr3 - 2020</c:v>
                      </c:pt>
                      <c:pt idx="23">
                        <c:v>Qtr4 - 2020</c:v>
                      </c:pt>
                      <c:pt idx="24">
                        <c:v>Qtr1 - 2021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EV Sales by  Category'!$I$2:$I$26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16</c:v>
                      </c:pt>
                      <c:pt idx="5">
                        <c:v>38</c:v>
                      </c:pt>
                      <c:pt idx="6">
                        <c:v>21</c:v>
                      </c:pt>
                      <c:pt idx="7">
                        <c:v>42</c:v>
                      </c:pt>
                      <c:pt idx="8">
                        <c:v>35</c:v>
                      </c:pt>
                      <c:pt idx="9">
                        <c:v>57</c:v>
                      </c:pt>
                      <c:pt idx="10">
                        <c:v>34</c:v>
                      </c:pt>
                      <c:pt idx="11">
                        <c:v>56</c:v>
                      </c:pt>
                      <c:pt idx="12">
                        <c:v>30</c:v>
                      </c:pt>
                      <c:pt idx="13">
                        <c:v>31</c:v>
                      </c:pt>
                      <c:pt idx="14">
                        <c:v>66</c:v>
                      </c:pt>
                      <c:pt idx="15">
                        <c:v>8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162-489F-8837-DB22192C90E0}"/>
                  </c:ext>
                </c:extLst>
              </c15:ser>
            </c15:filteredLineSeries>
          </c:ext>
        </c:extLst>
      </c:lineChart>
      <c:catAx>
        <c:axId val="1844817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794239"/>
        <c:crosses val="autoZero"/>
        <c:auto val="1"/>
        <c:lblAlgn val="ctr"/>
        <c:lblOffset val="100"/>
        <c:noMultiLvlLbl val="0"/>
      </c:catAx>
      <c:valAx>
        <c:axId val="18447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81711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lang="en-US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7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7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/>
              <a:t>4W</a:t>
            </a:r>
            <a:r>
              <a:rPr lang="en-US" sz="1050" baseline="0"/>
              <a:t> Vehicle </a:t>
            </a:r>
            <a:r>
              <a:rPr lang="en-US" sz="1050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'Quarterly EV Sales by  Category'!$F$1</c:f>
              <c:strCache>
                <c:ptCount val="1"/>
                <c:pt idx="0">
                  <c:v>Heavy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'Quarterly EV Sales by  Category'!$C$2:$C$26</c:f>
              <c:strCache>
                <c:ptCount val="25"/>
                <c:pt idx="0">
                  <c:v>Qtr1 - 2015</c:v>
                </c:pt>
                <c:pt idx="1">
                  <c:v>Qtr2 - 2015</c:v>
                </c:pt>
                <c:pt idx="2">
                  <c:v>Qtr3 - 2015</c:v>
                </c:pt>
                <c:pt idx="3">
                  <c:v>Qtr4 - 2015</c:v>
                </c:pt>
                <c:pt idx="4">
                  <c:v>Qtr1 - 2016</c:v>
                </c:pt>
                <c:pt idx="5">
                  <c:v>Qtr2 - 2016</c:v>
                </c:pt>
                <c:pt idx="6">
                  <c:v>Qtr3 - 2016</c:v>
                </c:pt>
                <c:pt idx="7">
                  <c:v>Qtr4 - 2016</c:v>
                </c:pt>
                <c:pt idx="8">
                  <c:v>Qtr1 - 2017</c:v>
                </c:pt>
                <c:pt idx="9">
                  <c:v>Qtr2 - 2017</c:v>
                </c:pt>
                <c:pt idx="10">
                  <c:v>Qtr3 - 2017</c:v>
                </c:pt>
                <c:pt idx="11">
                  <c:v>Qtr4 - 2017</c:v>
                </c:pt>
                <c:pt idx="12">
                  <c:v>Qtr1 - 2018</c:v>
                </c:pt>
                <c:pt idx="13">
                  <c:v>Qtr2 - 2018</c:v>
                </c:pt>
                <c:pt idx="14">
                  <c:v>Qtr3 - 2018</c:v>
                </c:pt>
                <c:pt idx="15">
                  <c:v>Qtr4 - 2018</c:v>
                </c:pt>
                <c:pt idx="16">
                  <c:v>Qtr1 - 2019</c:v>
                </c:pt>
                <c:pt idx="17">
                  <c:v>Qtr2 - 2019</c:v>
                </c:pt>
                <c:pt idx="18">
                  <c:v>Qtr3 - 2019</c:v>
                </c:pt>
                <c:pt idx="19">
                  <c:v>Qtr4 - 2019</c:v>
                </c:pt>
                <c:pt idx="20">
                  <c:v>Qtr1 - 2020</c:v>
                </c:pt>
                <c:pt idx="21">
                  <c:v>Qtr2 - 2020</c:v>
                </c:pt>
                <c:pt idx="22">
                  <c:v>Qtr3 - 2020</c:v>
                </c:pt>
                <c:pt idx="23">
                  <c:v>Qtr4 - 2020</c:v>
                </c:pt>
                <c:pt idx="24">
                  <c:v>Qtr1 - 2021</c:v>
                </c:pt>
              </c:strCache>
              <c:extLst xmlns:c15="http://schemas.microsoft.com/office/drawing/2012/chart"/>
            </c:strRef>
          </c:cat>
          <c:val>
            <c:numRef>
              <c:f>'Quarterly EV Sales by  Category'!$F$2:$F$26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9</c:v>
                </c:pt>
                <c:pt idx="12">
                  <c:v>18</c:v>
                </c:pt>
                <c:pt idx="13">
                  <c:v>11</c:v>
                </c:pt>
                <c:pt idx="14">
                  <c:v>1</c:v>
                </c:pt>
                <c:pt idx="15">
                  <c:v>8</c:v>
                </c:pt>
                <c:pt idx="16">
                  <c:v>34</c:v>
                </c:pt>
                <c:pt idx="17">
                  <c:v>56</c:v>
                </c:pt>
                <c:pt idx="18">
                  <c:v>148</c:v>
                </c:pt>
                <c:pt idx="19">
                  <c:v>132</c:v>
                </c:pt>
                <c:pt idx="20">
                  <c:v>26</c:v>
                </c:pt>
                <c:pt idx="21">
                  <c:v>0</c:v>
                </c:pt>
                <c:pt idx="22">
                  <c:v>1</c:v>
                </c:pt>
                <c:pt idx="23">
                  <c:v>26</c:v>
                </c:pt>
                <c:pt idx="24">
                  <c:v>190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0-15ED-4E69-846E-8494DCD5FC85}"/>
            </c:ext>
          </c:extLst>
        </c:ser>
        <c:ser>
          <c:idx val="3"/>
          <c:order val="3"/>
          <c:tx>
            <c:strRef>
              <c:f>'Quarterly EV Sales by  Category'!$G$1</c:f>
              <c:strCache>
                <c:ptCount val="1"/>
                <c:pt idx="0">
                  <c:v>Light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'Quarterly EV Sales by  Category'!$C$2:$C$26</c:f>
              <c:strCache>
                <c:ptCount val="25"/>
                <c:pt idx="0">
                  <c:v>Qtr1 - 2015</c:v>
                </c:pt>
                <c:pt idx="1">
                  <c:v>Qtr2 - 2015</c:v>
                </c:pt>
                <c:pt idx="2">
                  <c:v>Qtr3 - 2015</c:v>
                </c:pt>
                <c:pt idx="3">
                  <c:v>Qtr4 - 2015</c:v>
                </c:pt>
                <c:pt idx="4">
                  <c:v>Qtr1 - 2016</c:v>
                </c:pt>
                <c:pt idx="5">
                  <c:v>Qtr2 - 2016</c:v>
                </c:pt>
                <c:pt idx="6">
                  <c:v>Qtr3 - 2016</c:v>
                </c:pt>
                <c:pt idx="7">
                  <c:v>Qtr4 - 2016</c:v>
                </c:pt>
                <c:pt idx="8">
                  <c:v>Qtr1 - 2017</c:v>
                </c:pt>
                <c:pt idx="9">
                  <c:v>Qtr2 - 2017</c:v>
                </c:pt>
                <c:pt idx="10">
                  <c:v>Qtr3 - 2017</c:v>
                </c:pt>
                <c:pt idx="11">
                  <c:v>Qtr4 - 2017</c:v>
                </c:pt>
                <c:pt idx="12">
                  <c:v>Qtr1 - 2018</c:v>
                </c:pt>
                <c:pt idx="13">
                  <c:v>Qtr2 - 2018</c:v>
                </c:pt>
                <c:pt idx="14">
                  <c:v>Qtr3 - 2018</c:v>
                </c:pt>
                <c:pt idx="15">
                  <c:v>Qtr4 - 2018</c:v>
                </c:pt>
                <c:pt idx="16">
                  <c:v>Qtr1 - 2019</c:v>
                </c:pt>
                <c:pt idx="17">
                  <c:v>Qtr2 - 2019</c:v>
                </c:pt>
                <c:pt idx="18">
                  <c:v>Qtr3 - 2019</c:v>
                </c:pt>
                <c:pt idx="19">
                  <c:v>Qtr4 - 2019</c:v>
                </c:pt>
                <c:pt idx="20">
                  <c:v>Qtr1 - 2020</c:v>
                </c:pt>
                <c:pt idx="21">
                  <c:v>Qtr2 - 2020</c:v>
                </c:pt>
                <c:pt idx="22">
                  <c:v>Qtr3 - 2020</c:v>
                </c:pt>
                <c:pt idx="23">
                  <c:v>Qtr4 - 2020</c:v>
                </c:pt>
                <c:pt idx="24">
                  <c:v>Qtr1 - 2021</c:v>
                </c:pt>
              </c:strCache>
              <c:extLst xmlns:c15="http://schemas.microsoft.com/office/drawing/2012/chart"/>
            </c:strRef>
          </c:cat>
          <c:val>
            <c:numRef>
              <c:f>'Quarterly EV Sales by  Category'!$G$2:$G$26</c:f>
              <c:numCache>
                <c:formatCode>General</c:formatCode>
                <c:ptCount val="25"/>
                <c:pt idx="0">
                  <c:v>233</c:v>
                </c:pt>
                <c:pt idx="1">
                  <c:v>199</c:v>
                </c:pt>
                <c:pt idx="2">
                  <c:v>241</c:v>
                </c:pt>
                <c:pt idx="3">
                  <c:v>243</c:v>
                </c:pt>
                <c:pt idx="4">
                  <c:v>254</c:v>
                </c:pt>
                <c:pt idx="5">
                  <c:v>186</c:v>
                </c:pt>
                <c:pt idx="6">
                  <c:v>199</c:v>
                </c:pt>
                <c:pt idx="7">
                  <c:v>274</c:v>
                </c:pt>
                <c:pt idx="8">
                  <c:v>563</c:v>
                </c:pt>
                <c:pt idx="9">
                  <c:v>564</c:v>
                </c:pt>
                <c:pt idx="10">
                  <c:v>462</c:v>
                </c:pt>
                <c:pt idx="11">
                  <c:v>580</c:v>
                </c:pt>
                <c:pt idx="12">
                  <c:v>649</c:v>
                </c:pt>
                <c:pt idx="13">
                  <c:v>732</c:v>
                </c:pt>
                <c:pt idx="14">
                  <c:v>609</c:v>
                </c:pt>
                <c:pt idx="15">
                  <c:v>386</c:v>
                </c:pt>
                <c:pt idx="16">
                  <c:v>342</c:v>
                </c:pt>
                <c:pt idx="17">
                  <c:v>202</c:v>
                </c:pt>
                <c:pt idx="18">
                  <c:v>393</c:v>
                </c:pt>
                <c:pt idx="19">
                  <c:v>531</c:v>
                </c:pt>
                <c:pt idx="20">
                  <c:v>1208</c:v>
                </c:pt>
                <c:pt idx="21">
                  <c:v>373</c:v>
                </c:pt>
                <c:pt idx="22">
                  <c:v>1041</c:v>
                </c:pt>
                <c:pt idx="23">
                  <c:v>1509</c:v>
                </c:pt>
                <c:pt idx="24">
                  <c:v>2098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15ED-4E69-846E-8494DCD5FC85}"/>
            </c:ext>
          </c:extLst>
        </c:ser>
        <c:ser>
          <c:idx val="4"/>
          <c:order val="4"/>
          <c:tx>
            <c:strRef>
              <c:f>'Quarterly EV Sales by  Category'!$H$1</c:f>
              <c:strCache>
                <c:ptCount val="1"/>
                <c:pt idx="0">
                  <c:v>Medium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'Quarterly EV Sales by  Category'!$C$2:$C$26</c:f>
              <c:strCache>
                <c:ptCount val="25"/>
                <c:pt idx="0">
                  <c:v>Qtr1 - 2015</c:v>
                </c:pt>
                <c:pt idx="1">
                  <c:v>Qtr2 - 2015</c:v>
                </c:pt>
                <c:pt idx="2">
                  <c:v>Qtr3 - 2015</c:v>
                </c:pt>
                <c:pt idx="3">
                  <c:v>Qtr4 - 2015</c:v>
                </c:pt>
                <c:pt idx="4">
                  <c:v>Qtr1 - 2016</c:v>
                </c:pt>
                <c:pt idx="5">
                  <c:v>Qtr2 - 2016</c:v>
                </c:pt>
                <c:pt idx="6">
                  <c:v>Qtr3 - 2016</c:v>
                </c:pt>
                <c:pt idx="7">
                  <c:v>Qtr4 - 2016</c:v>
                </c:pt>
                <c:pt idx="8">
                  <c:v>Qtr1 - 2017</c:v>
                </c:pt>
                <c:pt idx="9">
                  <c:v>Qtr2 - 2017</c:v>
                </c:pt>
                <c:pt idx="10">
                  <c:v>Qtr3 - 2017</c:v>
                </c:pt>
                <c:pt idx="11">
                  <c:v>Qtr4 - 2017</c:v>
                </c:pt>
                <c:pt idx="12">
                  <c:v>Qtr1 - 2018</c:v>
                </c:pt>
                <c:pt idx="13">
                  <c:v>Qtr2 - 2018</c:v>
                </c:pt>
                <c:pt idx="14">
                  <c:v>Qtr3 - 2018</c:v>
                </c:pt>
                <c:pt idx="15">
                  <c:v>Qtr4 - 2018</c:v>
                </c:pt>
                <c:pt idx="16">
                  <c:v>Qtr1 - 2019</c:v>
                </c:pt>
                <c:pt idx="17">
                  <c:v>Qtr2 - 2019</c:v>
                </c:pt>
                <c:pt idx="18">
                  <c:v>Qtr3 - 2019</c:v>
                </c:pt>
                <c:pt idx="19">
                  <c:v>Qtr4 - 2019</c:v>
                </c:pt>
                <c:pt idx="20">
                  <c:v>Qtr1 - 2020</c:v>
                </c:pt>
                <c:pt idx="21">
                  <c:v>Qtr2 - 2020</c:v>
                </c:pt>
                <c:pt idx="22">
                  <c:v>Qtr3 - 2020</c:v>
                </c:pt>
                <c:pt idx="23">
                  <c:v>Qtr4 - 2020</c:v>
                </c:pt>
                <c:pt idx="24">
                  <c:v>Qtr1 - 2021</c:v>
                </c:pt>
              </c:strCache>
              <c:extLst xmlns:c15="http://schemas.microsoft.com/office/drawing/2012/chart"/>
            </c:strRef>
          </c:cat>
          <c:val>
            <c:numRef>
              <c:f>'Quarterly EV Sales by  Category'!$H$2:$H$26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18</c:v>
                </c:pt>
                <c:pt idx="17">
                  <c:v>60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26</c:v>
                </c:pt>
                <c:pt idx="24">
                  <c:v>130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15ED-4E69-846E-8494DCD5FC85}"/>
            </c:ext>
          </c:extLst>
        </c:ser>
        <c:ser>
          <c:idx val="5"/>
          <c:order val="5"/>
          <c:tx>
            <c:strRef>
              <c:f>'Quarterly EV Sales by  Category'!$I$1</c:f>
              <c:strCache>
                <c:ptCount val="1"/>
                <c:pt idx="0">
                  <c:v>Other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'Quarterly EV Sales by  Category'!$C$2:$C$26</c:f>
              <c:strCache>
                <c:ptCount val="25"/>
                <c:pt idx="0">
                  <c:v>Qtr1 - 2015</c:v>
                </c:pt>
                <c:pt idx="1">
                  <c:v>Qtr2 - 2015</c:v>
                </c:pt>
                <c:pt idx="2">
                  <c:v>Qtr3 - 2015</c:v>
                </c:pt>
                <c:pt idx="3">
                  <c:v>Qtr4 - 2015</c:v>
                </c:pt>
                <c:pt idx="4">
                  <c:v>Qtr1 - 2016</c:v>
                </c:pt>
                <c:pt idx="5">
                  <c:v>Qtr2 - 2016</c:v>
                </c:pt>
                <c:pt idx="6">
                  <c:v>Qtr3 - 2016</c:v>
                </c:pt>
                <c:pt idx="7">
                  <c:v>Qtr4 - 2016</c:v>
                </c:pt>
                <c:pt idx="8">
                  <c:v>Qtr1 - 2017</c:v>
                </c:pt>
                <c:pt idx="9">
                  <c:v>Qtr2 - 2017</c:v>
                </c:pt>
                <c:pt idx="10">
                  <c:v>Qtr3 - 2017</c:v>
                </c:pt>
                <c:pt idx="11">
                  <c:v>Qtr4 - 2017</c:v>
                </c:pt>
                <c:pt idx="12">
                  <c:v>Qtr1 - 2018</c:v>
                </c:pt>
                <c:pt idx="13">
                  <c:v>Qtr2 - 2018</c:v>
                </c:pt>
                <c:pt idx="14">
                  <c:v>Qtr3 - 2018</c:v>
                </c:pt>
                <c:pt idx="15">
                  <c:v>Qtr4 - 2018</c:v>
                </c:pt>
                <c:pt idx="16">
                  <c:v>Qtr1 - 2019</c:v>
                </c:pt>
                <c:pt idx="17">
                  <c:v>Qtr2 - 2019</c:v>
                </c:pt>
                <c:pt idx="18">
                  <c:v>Qtr3 - 2019</c:v>
                </c:pt>
                <c:pt idx="19">
                  <c:v>Qtr4 - 2019</c:v>
                </c:pt>
                <c:pt idx="20">
                  <c:v>Qtr1 - 2020</c:v>
                </c:pt>
                <c:pt idx="21">
                  <c:v>Qtr2 - 2020</c:v>
                </c:pt>
                <c:pt idx="22">
                  <c:v>Qtr3 - 2020</c:v>
                </c:pt>
                <c:pt idx="23">
                  <c:v>Qtr4 - 2020</c:v>
                </c:pt>
                <c:pt idx="24">
                  <c:v>Qtr1 - 2021</c:v>
                </c:pt>
              </c:strCache>
              <c:extLst xmlns:c15="http://schemas.microsoft.com/office/drawing/2012/chart"/>
            </c:strRef>
          </c:cat>
          <c:val>
            <c:numRef>
              <c:f>'Quarterly EV Sales by  Category'!$I$2:$I$26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16</c:v>
                </c:pt>
                <c:pt idx="5">
                  <c:v>38</c:v>
                </c:pt>
                <c:pt idx="6">
                  <c:v>21</c:v>
                </c:pt>
                <c:pt idx="7">
                  <c:v>42</c:v>
                </c:pt>
                <c:pt idx="8">
                  <c:v>35</c:v>
                </c:pt>
                <c:pt idx="9">
                  <c:v>57</c:v>
                </c:pt>
                <c:pt idx="10">
                  <c:v>34</c:v>
                </c:pt>
                <c:pt idx="11">
                  <c:v>56</c:v>
                </c:pt>
                <c:pt idx="12">
                  <c:v>30</c:v>
                </c:pt>
                <c:pt idx="13">
                  <c:v>31</c:v>
                </c:pt>
                <c:pt idx="14">
                  <c:v>66</c:v>
                </c:pt>
                <c:pt idx="15">
                  <c:v>8</c:v>
                </c:pt>
                <c:pt idx="16">
                  <c:v>3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15ED-4E69-846E-8494DCD5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17119"/>
        <c:axId val="1844794239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'Quarterly EV Sales by  Category'!$D$1</c15:sqref>
                        </c15:formulaRef>
                      </c:ext>
                    </c:extLst>
                    <c:strCache>
                      <c:ptCount val="1"/>
                      <c:pt idx="0">
                        <c:v>2W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'Quarterly EV Sales by  Category'!$C$2:$C$26</c15:sqref>
                        </c15:formulaRef>
                      </c:ext>
                    </c:extLst>
                    <c:strCache>
                      <c:ptCount val="25"/>
                      <c:pt idx="0">
                        <c:v>Qtr1 - 2015</c:v>
                      </c:pt>
                      <c:pt idx="1">
                        <c:v>Qtr2 - 2015</c:v>
                      </c:pt>
                      <c:pt idx="2">
                        <c:v>Qtr3 - 2015</c:v>
                      </c:pt>
                      <c:pt idx="3">
                        <c:v>Qtr4 - 2015</c:v>
                      </c:pt>
                      <c:pt idx="4">
                        <c:v>Qtr1 - 2016</c:v>
                      </c:pt>
                      <c:pt idx="5">
                        <c:v>Qtr2 - 2016</c:v>
                      </c:pt>
                      <c:pt idx="6">
                        <c:v>Qtr3 - 2016</c:v>
                      </c:pt>
                      <c:pt idx="7">
                        <c:v>Qtr4 - 2016</c:v>
                      </c:pt>
                      <c:pt idx="8">
                        <c:v>Qtr1 - 2017</c:v>
                      </c:pt>
                      <c:pt idx="9">
                        <c:v>Qtr2 - 2017</c:v>
                      </c:pt>
                      <c:pt idx="10">
                        <c:v>Qtr3 - 2017</c:v>
                      </c:pt>
                      <c:pt idx="11">
                        <c:v>Qtr4 - 2017</c:v>
                      </c:pt>
                      <c:pt idx="12">
                        <c:v>Qtr1 - 2018</c:v>
                      </c:pt>
                      <c:pt idx="13">
                        <c:v>Qtr2 - 2018</c:v>
                      </c:pt>
                      <c:pt idx="14">
                        <c:v>Qtr3 - 2018</c:v>
                      </c:pt>
                      <c:pt idx="15">
                        <c:v>Qtr4 - 2018</c:v>
                      </c:pt>
                      <c:pt idx="16">
                        <c:v>Qtr1 - 2019</c:v>
                      </c:pt>
                      <c:pt idx="17">
                        <c:v>Qtr2 - 2019</c:v>
                      </c:pt>
                      <c:pt idx="18">
                        <c:v>Qtr3 - 2019</c:v>
                      </c:pt>
                      <c:pt idx="19">
                        <c:v>Qtr4 - 2019</c:v>
                      </c:pt>
                      <c:pt idx="20">
                        <c:v>Qtr1 - 2020</c:v>
                      </c:pt>
                      <c:pt idx="21">
                        <c:v>Qtr2 - 2020</c:v>
                      </c:pt>
                      <c:pt idx="22">
                        <c:v>Qtr3 - 2020</c:v>
                      </c:pt>
                      <c:pt idx="23">
                        <c:v>Qtr4 - 2020</c:v>
                      </c:pt>
                      <c:pt idx="24">
                        <c:v>Qtr1 - 2021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'Quarterly EV Sales by  Category'!$D$2:$D$26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346</c:v>
                      </c:pt>
                      <c:pt idx="1">
                        <c:v>348</c:v>
                      </c:pt>
                      <c:pt idx="2">
                        <c:v>359</c:v>
                      </c:pt>
                      <c:pt idx="3">
                        <c:v>385</c:v>
                      </c:pt>
                      <c:pt idx="4">
                        <c:v>385</c:v>
                      </c:pt>
                      <c:pt idx="5">
                        <c:v>377</c:v>
                      </c:pt>
                      <c:pt idx="6">
                        <c:v>319</c:v>
                      </c:pt>
                      <c:pt idx="7">
                        <c:v>385</c:v>
                      </c:pt>
                      <c:pt idx="8">
                        <c:v>311</c:v>
                      </c:pt>
                      <c:pt idx="9">
                        <c:v>301</c:v>
                      </c:pt>
                      <c:pt idx="10">
                        <c:v>301</c:v>
                      </c:pt>
                      <c:pt idx="11">
                        <c:v>545</c:v>
                      </c:pt>
                      <c:pt idx="12">
                        <c:v>748</c:v>
                      </c:pt>
                      <c:pt idx="13">
                        <c:v>1876</c:v>
                      </c:pt>
                      <c:pt idx="14">
                        <c:v>4457</c:v>
                      </c:pt>
                      <c:pt idx="15">
                        <c:v>8352</c:v>
                      </c:pt>
                      <c:pt idx="16">
                        <c:v>10709</c:v>
                      </c:pt>
                      <c:pt idx="17">
                        <c:v>5833</c:v>
                      </c:pt>
                      <c:pt idx="18">
                        <c:v>4257</c:v>
                      </c:pt>
                      <c:pt idx="19">
                        <c:v>6948</c:v>
                      </c:pt>
                      <c:pt idx="20">
                        <c:v>7801</c:v>
                      </c:pt>
                      <c:pt idx="21">
                        <c:v>2025</c:v>
                      </c:pt>
                      <c:pt idx="22">
                        <c:v>6211</c:v>
                      </c:pt>
                      <c:pt idx="23">
                        <c:v>11232</c:v>
                      </c:pt>
                      <c:pt idx="24">
                        <c:v>21491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5ED-4E69-846E-8494DCD5FC85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EV Sales by  Category'!$E$1</c15:sqref>
                        </c15:formulaRef>
                      </c:ext>
                    </c:extLst>
                    <c:strCache>
                      <c:ptCount val="1"/>
                      <c:pt idx="0">
                        <c:v>3W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EV Sales by  Category'!$C$2:$C$26</c15:sqref>
                        </c15:formulaRef>
                      </c:ext>
                    </c:extLst>
                    <c:strCache>
                      <c:ptCount val="25"/>
                      <c:pt idx="0">
                        <c:v>Qtr1 - 2015</c:v>
                      </c:pt>
                      <c:pt idx="1">
                        <c:v>Qtr2 - 2015</c:v>
                      </c:pt>
                      <c:pt idx="2">
                        <c:v>Qtr3 - 2015</c:v>
                      </c:pt>
                      <c:pt idx="3">
                        <c:v>Qtr4 - 2015</c:v>
                      </c:pt>
                      <c:pt idx="4">
                        <c:v>Qtr1 - 2016</c:v>
                      </c:pt>
                      <c:pt idx="5">
                        <c:v>Qtr2 - 2016</c:v>
                      </c:pt>
                      <c:pt idx="6">
                        <c:v>Qtr3 - 2016</c:v>
                      </c:pt>
                      <c:pt idx="7">
                        <c:v>Qtr4 - 2016</c:v>
                      </c:pt>
                      <c:pt idx="8">
                        <c:v>Qtr1 - 2017</c:v>
                      </c:pt>
                      <c:pt idx="9">
                        <c:v>Qtr2 - 2017</c:v>
                      </c:pt>
                      <c:pt idx="10">
                        <c:v>Qtr3 - 2017</c:v>
                      </c:pt>
                      <c:pt idx="11">
                        <c:v>Qtr4 - 2017</c:v>
                      </c:pt>
                      <c:pt idx="12">
                        <c:v>Qtr1 - 2018</c:v>
                      </c:pt>
                      <c:pt idx="13">
                        <c:v>Qtr2 - 2018</c:v>
                      </c:pt>
                      <c:pt idx="14">
                        <c:v>Qtr3 - 2018</c:v>
                      </c:pt>
                      <c:pt idx="15">
                        <c:v>Qtr4 - 2018</c:v>
                      </c:pt>
                      <c:pt idx="16">
                        <c:v>Qtr1 - 2019</c:v>
                      </c:pt>
                      <c:pt idx="17">
                        <c:v>Qtr2 - 2019</c:v>
                      </c:pt>
                      <c:pt idx="18">
                        <c:v>Qtr3 - 2019</c:v>
                      </c:pt>
                      <c:pt idx="19">
                        <c:v>Qtr4 - 2019</c:v>
                      </c:pt>
                      <c:pt idx="20">
                        <c:v>Qtr1 - 2020</c:v>
                      </c:pt>
                      <c:pt idx="21">
                        <c:v>Qtr2 - 2020</c:v>
                      </c:pt>
                      <c:pt idx="22">
                        <c:v>Qtr3 - 2020</c:v>
                      </c:pt>
                      <c:pt idx="23">
                        <c:v>Qtr4 - 2020</c:v>
                      </c:pt>
                      <c:pt idx="24">
                        <c:v>Qtr1 - 2021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EV Sales by  Category'!$E$2:$E$26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9</c:v>
                      </c:pt>
                      <c:pt idx="1">
                        <c:v>117</c:v>
                      </c:pt>
                      <c:pt idx="2">
                        <c:v>2060</c:v>
                      </c:pt>
                      <c:pt idx="3">
                        <c:v>4464</c:v>
                      </c:pt>
                      <c:pt idx="4">
                        <c:v>8877</c:v>
                      </c:pt>
                      <c:pt idx="5">
                        <c:v>12092</c:v>
                      </c:pt>
                      <c:pt idx="6">
                        <c:v>12502</c:v>
                      </c:pt>
                      <c:pt idx="7">
                        <c:v>15137</c:v>
                      </c:pt>
                      <c:pt idx="8">
                        <c:v>14063</c:v>
                      </c:pt>
                      <c:pt idx="9">
                        <c:v>18716</c:v>
                      </c:pt>
                      <c:pt idx="10">
                        <c:v>25191</c:v>
                      </c:pt>
                      <c:pt idx="11">
                        <c:v>25763</c:v>
                      </c:pt>
                      <c:pt idx="12">
                        <c:v>22723</c:v>
                      </c:pt>
                      <c:pt idx="13">
                        <c:v>22352</c:v>
                      </c:pt>
                      <c:pt idx="14">
                        <c:v>32269</c:v>
                      </c:pt>
                      <c:pt idx="15">
                        <c:v>36216</c:v>
                      </c:pt>
                      <c:pt idx="16">
                        <c:v>28102</c:v>
                      </c:pt>
                      <c:pt idx="17">
                        <c:v>24962</c:v>
                      </c:pt>
                      <c:pt idx="18">
                        <c:v>36044</c:v>
                      </c:pt>
                      <c:pt idx="19">
                        <c:v>42512</c:v>
                      </c:pt>
                      <c:pt idx="20">
                        <c:v>37167</c:v>
                      </c:pt>
                      <c:pt idx="21">
                        <c:v>5989</c:v>
                      </c:pt>
                      <c:pt idx="22">
                        <c:v>19049</c:v>
                      </c:pt>
                      <c:pt idx="23">
                        <c:v>25931</c:v>
                      </c:pt>
                      <c:pt idx="24">
                        <c:v>37412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ED-4E69-846E-8494DCD5FC8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EV Sales by  Category'!$J$1</c15:sqref>
                        </c15:formulaRef>
                      </c:ext>
                    </c:extLst>
                    <c:strCache>
                      <c:ptCount val="1"/>
                      <c:pt idx="0">
                        <c:v>4W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EV Sales by  Category'!$C$2:$C$26</c15:sqref>
                        </c15:formulaRef>
                      </c:ext>
                    </c:extLst>
                    <c:strCache>
                      <c:ptCount val="25"/>
                      <c:pt idx="0">
                        <c:v>Qtr1 - 2015</c:v>
                      </c:pt>
                      <c:pt idx="1">
                        <c:v>Qtr2 - 2015</c:v>
                      </c:pt>
                      <c:pt idx="2">
                        <c:v>Qtr3 - 2015</c:v>
                      </c:pt>
                      <c:pt idx="3">
                        <c:v>Qtr4 - 2015</c:v>
                      </c:pt>
                      <c:pt idx="4">
                        <c:v>Qtr1 - 2016</c:v>
                      </c:pt>
                      <c:pt idx="5">
                        <c:v>Qtr2 - 2016</c:v>
                      </c:pt>
                      <c:pt idx="6">
                        <c:v>Qtr3 - 2016</c:v>
                      </c:pt>
                      <c:pt idx="7">
                        <c:v>Qtr4 - 2016</c:v>
                      </c:pt>
                      <c:pt idx="8">
                        <c:v>Qtr1 - 2017</c:v>
                      </c:pt>
                      <c:pt idx="9">
                        <c:v>Qtr2 - 2017</c:v>
                      </c:pt>
                      <c:pt idx="10">
                        <c:v>Qtr3 - 2017</c:v>
                      </c:pt>
                      <c:pt idx="11">
                        <c:v>Qtr4 - 2017</c:v>
                      </c:pt>
                      <c:pt idx="12">
                        <c:v>Qtr1 - 2018</c:v>
                      </c:pt>
                      <c:pt idx="13">
                        <c:v>Qtr2 - 2018</c:v>
                      </c:pt>
                      <c:pt idx="14">
                        <c:v>Qtr3 - 2018</c:v>
                      </c:pt>
                      <c:pt idx="15">
                        <c:v>Qtr4 - 2018</c:v>
                      </c:pt>
                      <c:pt idx="16">
                        <c:v>Qtr1 - 2019</c:v>
                      </c:pt>
                      <c:pt idx="17">
                        <c:v>Qtr2 - 2019</c:v>
                      </c:pt>
                      <c:pt idx="18">
                        <c:v>Qtr3 - 2019</c:v>
                      </c:pt>
                      <c:pt idx="19">
                        <c:v>Qtr4 - 2019</c:v>
                      </c:pt>
                      <c:pt idx="20">
                        <c:v>Qtr1 - 2020</c:v>
                      </c:pt>
                      <c:pt idx="21">
                        <c:v>Qtr2 - 2020</c:v>
                      </c:pt>
                      <c:pt idx="22">
                        <c:v>Qtr3 - 2020</c:v>
                      </c:pt>
                      <c:pt idx="23">
                        <c:v>Qtr4 - 2020</c:v>
                      </c:pt>
                      <c:pt idx="24">
                        <c:v>Qtr1 - 2021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'Quarterly EV Sales by  Category'!$J$2:$J$26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236</c:v>
                      </c:pt>
                      <c:pt idx="1">
                        <c:v>209</c:v>
                      </c:pt>
                      <c:pt idx="2">
                        <c:v>247</c:v>
                      </c:pt>
                      <c:pt idx="3">
                        <c:v>251</c:v>
                      </c:pt>
                      <c:pt idx="4">
                        <c:v>279</c:v>
                      </c:pt>
                      <c:pt idx="5">
                        <c:v>231</c:v>
                      </c:pt>
                      <c:pt idx="6">
                        <c:v>224</c:v>
                      </c:pt>
                      <c:pt idx="7">
                        <c:v>325</c:v>
                      </c:pt>
                      <c:pt idx="8">
                        <c:v>599</c:v>
                      </c:pt>
                      <c:pt idx="9">
                        <c:v>625</c:v>
                      </c:pt>
                      <c:pt idx="10">
                        <c:v>496</c:v>
                      </c:pt>
                      <c:pt idx="11">
                        <c:v>648</c:v>
                      </c:pt>
                      <c:pt idx="12">
                        <c:v>702</c:v>
                      </c:pt>
                      <c:pt idx="13">
                        <c:v>777</c:v>
                      </c:pt>
                      <c:pt idx="14">
                        <c:v>679</c:v>
                      </c:pt>
                      <c:pt idx="15">
                        <c:v>405</c:v>
                      </c:pt>
                      <c:pt idx="16">
                        <c:v>397</c:v>
                      </c:pt>
                      <c:pt idx="17">
                        <c:v>324</c:v>
                      </c:pt>
                      <c:pt idx="18">
                        <c:v>544</c:v>
                      </c:pt>
                      <c:pt idx="19">
                        <c:v>676</c:v>
                      </c:pt>
                      <c:pt idx="20">
                        <c:v>1245</c:v>
                      </c:pt>
                      <c:pt idx="21">
                        <c:v>373</c:v>
                      </c:pt>
                      <c:pt idx="22">
                        <c:v>1042</c:v>
                      </c:pt>
                      <c:pt idx="23">
                        <c:v>1581</c:v>
                      </c:pt>
                      <c:pt idx="24">
                        <c:v>2418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5ED-4E69-846E-8494DCD5FC85}"/>
                  </c:ext>
                </c:extLst>
              </c15:ser>
            </c15:filteredLineSeries>
          </c:ext>
        </c:extLst>
      </c:lineChart>
      <c:catAx>
        <c:axId val="1844817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794239"/>
        <c:crosses val="autoZero"/>
        <c:auto val="1"/>
        <c:lblAlgn val="ctr"/>
        <c:lblOffset val="100"/>
        <c:noMultiLvlLbl val="0"/>
      </c:catAx>
      <c:valAx>
        <c:axId val="18447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81711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lang="en-US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7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7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/>
              <a:t>Total 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'3W Car Sales'!$D$1</c:f>
              <c:strCache>
                <c:ptCount val="1"/>
                <c:pt idx="0">
                  <c:v>EV Sales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'3W Car Sales'!$A$2:$A$76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'3W Car Sales'!$D$2:$D$76</c:f>
              <c:numCache>
                <c:formatCode>_-* #,##0_-;\-* #,##0_-;_-* "-"??_-;_-@_-</c:formatCode>
                <c:ptCount val="7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14</c:v>
                </c:pt>
                <c:pt idx="4">
                  <c:v>48</c:v>
                </c:pt>
                <c:pt idx="5">
                  <c:v>55</c:v>
                </c:pt>
                <c:pt idx="6">
                  <c:v>342</c:v>
                </c:pt>
                <c:pt idx="7">
                  <c:v>692</c:v>
                </c:pt>
                <c:pt idx="8">
                  <c:v>1026</c:v>
                </c:pt>
                <c:pt idx="9">
                  <c:v>1091</c:v>
                </c:pt>
                <c:pt idx="10">
                  <c:v>1270</c:v>
                </c:pt>
                <c:pt idx="11">
                  <c:v>2103</c:v>
                </c:pt>
                <c:pt idx="12">
                  <c:v>1916</c:v>
                </c:pt>
                <c:pt idx="13">
                  <c:v>2508</c:v>
                </c:pt>
                <c:pt idx="14">
                  <c:v>4453</c:v>
                </c:pt>
                <c:pt idx="15">
                  <c:v>3010</c:v>
                </c:pt>
                <c:pt idx="16">
                  <c:v>3969</c:v>
                </c:pt>
                <c:pt idx="17">
                  <c:v>5113</c:v>
                </c:pt>
                <c:pt idx="18">
                  <c:v>4325</c:v>
                </c:pt>
                <c:pt idx="19">
                  <c:v>4051</c:v>
                </c:pt>
                <c:pt idx="20">
                  <c:v>4126</c:v>
                </c:pt>
                <c:pt idx="21">
                  <c:v>6193</c:v>
                </c:pt>
                <c:pt idx="22">
                  <c:v>4674</c:v>
                </c:pt>
                <c:pt idx="23">
                  <c:v>4270</c:v>
                </c:pt>
                <c:pt idx="24">
                  <c:v>4338</c:v>
                </c:pt>
                <c:pt idx="25">
                  <c:v>4214</c:v>
                </c:pt>
                <c:pt idx="26">
                  <c:v>5511</c:v>
                </c:pt>
                <c:pt idx="27">
                  <c:v>4762</c:v>
                </c:pt>
                <c:pt idx="28">
                  <c:v>6757</c:v>
                </c:pt>
                <c:pt idx="29">
                  <c:v>7197</c:v>
                </c:pt>
                <c:pt idx="30">
                  <c:v>8783</c:v>
                </c:pt>
                <c:pt idx="31">
                  <c:v>8928</c:v>
                </c:pt>
                <c:pt idx="32">
                  <c:v>7480</c:v>
                </c:pt>
                <c:pt idx="33">
                  <c:v>7327</c:v>
                </c:pt>
                <c:pt idx="34">
                  <c:v>9752</c:v>
                </c:pt>
                <c:pt idx="35">
                  <c:v>8684</c:v>
                </c:pt>
                <c:pt idx="36">
                  <c:v>8493</c:v>
                </c:pt>
                <c:pt idx="37">
                  <c:v>7032</c:v>
                </c:pt>
                <c:pt idx="38">
                  <c:v>7198</c:v>
                </c:pt>
                <c:pt idx="39">
                  <c:v>6874</c:v>
                </c:pt>
                <c:pt idx="40">
                  <c:v>7682</c:v>
                </c:pt>
                <c:pt idx="41">
                  <c:v>7796</c:v>
                </c:pt>
                <c:pt idx="42">
                  <c:v>10082</c:v>
                </c:pt>
                <c:pt idx="43">
                  <c:v>10046</c:v>
                </c:pt>
                <c:pt idx="44">
                  <c:v>12141</c:v>
                </c:pt>
                <c:pt idx="45">
                  <c:v>12787</c:v>
                </c:pt>
                <c:pt idx="46">
                  <c:v>10864</c:v>
                </c:pt>
                <c:pt idx="47">
                  <c:v>12565</c:v>
                </c:pt>
                <c:pt idx="48">
                  <c:v>10653</c:v>
                </c:pt>
                <c:pt idx="49">
                  <c:v>8608</c:v>
                </c:pt>
                <c:pt idx="50">
                  <c:v>8841</c:v>
                </c:pt>
                <c:pt idx="51">
                  <c:v>7744</c:v>
                </c:pt>
                <c:pt idx="52">
                  <c:v>8144</c:v>
                </c:pt>
                <c:pt idx="53">
                  <c:v>9074</c:v>
                </c:pt>
                <c:pt idx="54">
                  <c:v>10608</c:v>
                </c:pt>
                <c:pt idx="55">
                  <c:v>11286</c:v>
                </c:pt>
                <c:pt idx="56">
                  <c:v>14150</c:v>
                </c:pt>
                <c:pt idx="57">
                  <c:v>13077</c:v>
                </c:pt>
                <c:pt idx="58">
                  <c:v>15289</c:v>
                </c:pt>
                <c:pt idx="59">
                  <c:v>14146</c:v>
                </c:pt>
                <c:pt idx="60">
                  <c:v>13325</c:v>
                </c:pt>
                <c:pt idx="61">
                  <c:v>13394</c:v>
                </c:pt>
                <c:pt idx="62">
                  <c:v>10448</c:v>
                </c:pt>
                <c:pt idx="63">
                  <c:v>833</c:v>
                </c:pt>
                <c:pt idx="64">
                  <c:v>636</c:v>
                </c:pt>
                <c:pt idx="65">
                  <c:v>4520</c:v>
                </c:pt>
                <c:pt idx="66">
                  <c:v>5731</c:v>
                </c:pt>
                <c:pt idx="67">
                  <c:v>5774</c:v>
                </c:pt>
                <c:pt idx="68">
                  <c:v>7544</c:v>
                </c:pt>
                <c:pt idx="69">
                  <c:v>7697</c:v>
                </c:pt>
                <c:pt idx="70">
                  <c:v>8303</c:v>
                </c:pt>
                <c:pt idx="71">
                  <c:v>9931</c:v>
                </c:pt>
                <c:pt idx="72">
                  <c:v>10612</c:v>
                </c:pt>
                <c:pt idx="73">
                  <c:v>12248</c:v>
                </c:pt>
                <c:pt idx="74">
                  <c:v>14552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B-41B5-8728-FBBC56750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17119"/>
        <c:axId val="1844794239"/>
      </c:lineChart>
      <c:dateAx>
        <c:axId val="1844817119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794239"/>
        <c:crosses val="autoZero"/>
        <c:auto val="1"/>
        <c:lblOffset val="100"/>
        <c:baseTimeUnit val="months"/>
      </c:dateAx>
      <c:valAx>
        <c:axId val="18447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81711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lang="en-US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7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8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3W Cumulative Monthly Sales</a:t>
            </a:r>
            <a:endParaRPr lang="en-A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4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'3W Car Sales'!$E$1</c:f>
              <c:strCache>
                <c:ptCount val="1"/>
                <c:pt idx="0">
                  <c:v>Cumulative EV Sales</c:v>
                </c:pt>
              </c:strCache>
            </c:strRef>
          </c:tx>
          <c:spPr>
            <a:solidFill>
              <a:srgbClr val="00B050">
                <a:alpha val="50000"/>
              </a:srgbClr>
            </a:solidFill>
            <a:ln>
              <a:solidFill>
                <a:srgbClr val="00B050"/>
              </a:solidFill>
            </a:ln>
            <a:effectLst/>
          </c:spPr>
          <c:cat>
            <c:numRef>
              <c:f>'3W Car Sales'!$A$2:$A$76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'3W Car Sales'!$E$2:$E$76</c:f>
              <c:numCache>
                <c:formatCode>_-* #,##0_-;\-* #,##0_-;_-* "-"??_-;_-@_-</c:formatCode>
                <c:ptCount val="75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23</c:v>
                </c:pt>
                <c:pt idx="4">
                  <c:v>71</c:v>
                </c:pt>
                <c:pt idx="5">
                  <c:v>126</c:v>
                </c:pt>
                <c:pt idx="6">
                  <c:v>468</c:v>
                </c:pt>
                <c:pt idx="7">
                  <c:v>1160</c:v>
                </c:pt>
                <c:pt idx="8">
                  <c:v>2186</c:v>
                </c:pt>
                <c:pt idx="9">
                  <c:v>3277</c:v>
                </c:pt>
                <c:pt idx="10">
                  <c:v>4547</c:v>
                </c:pt>
                <c:pt idx="11">
                  <c:v>6650</c:v>
                </c:pt>
                <c:pt idx="12">
                  <c:v>8566</c:v>
                </c:pt>
                <c:pt idx="13">
                  <c:v>11074</c:v>
                </c:pt>
                <c:pt idx="14">
                  <c:v>15527</c:v>
                </c:pt>
                <c:pt idx="15">
                  <c:v>18537</c:v>
                </c:pt>
                <c:pt idx="16">
                  <c:v>22506</c:v>
                </c:pt>
                <c:pt idx="17">
                  <c:v>27619</c:v>
                </c:pt>
                <c:pt idx="18">
                  <c:v>31944</c:v>
                </c:pt>
                <c:pt idx="19">
                  <c:v>35995</c:v>
                </c:pt>
                <c:pt idx="20">
                  <c:v>40121</c:v>
                </c:pt>
                <c:pt idx="21">
                  <c:v>46314</c:v>
                </c:pt>
                <c:pt idx="22">
                  <c:v>50988</c:v>
                </c:pt>
                <c:pt idx="23">
                  <c:v>55258</c:v>
                </c:pt>
                <c:pt idx="24">
                  <c:v>59596</c:v>
                </c:pt>
                <c:pt idx="25">
                  <c:v>63810</c:v>
                </c:pt>
                <c:pt idx="26">
                  <c:v>69321</c:v>
                </c:pt>
                <c:pt idx="27">
                  <c:v>74083</c:v>
                </c:pt>
                <c:pt idx="28">
                  <c:v>80840</c:v>
                </c:pt>
                <c:pt idx="29">
                  <c:v>88037</c:v>
                </c:pt>
                <c:pt idx="30">
                  <c:v>96820</c:v>
                </c:pt>
                <c:pt idx="31">
                  <c:v>105748</c:v>
                </c:pt>
                <c:pt idx="32">
                  <c:v>113228</c:v>
                </c:pt>
                <c:pt idx="33">
                  <c:v>120555</c:v>
                </c:pt>
                <c:pt idx="34">
                  <c:v>130307</c:v>
                </c:pt>
                <c:pt idx="35">
                  <c:v>138991</c:v>
                </c:pt>
                <c:pt idx="36">
                  <c:v>147484</c:v>
                </c:pt>
                <c:pt idx="37">
                  <c:v>154516</c:v>
                </c:pt>
                <c:pt idx="38">
                  <c:v>161714</c:v>
                </c:pt>
                <c:pt idx="39">
                  <c:v>168588</c:v>
                </c:pt>
                <c:pt idx="40">
                  <c:v>176270</c:v>
                </c:pt>
                <c:pt idx="41">
                  <c:v>184066</c:v>
                </c:pt>
                <c:pt idx="42">
                  <c:v>194148</c:v>
                </c:pt>
                <c:pt idx="43">
                  <c:v>204194</c:v>
                </c:pt>
                <c:pt idx="44">
                  <c:v>216335</c:v>
                </c:pt>
                <c:pt idx="45">
                  <c:v>229122</c:v>
                </c:pt>
                <c:pt idx="46">
                  <c:v>239986</c:v>
                </c:pt>
                <c:pt idx="47">
                  <c:v>252551</c:v>
                </c:pt>
                <c:pt idx="48">
                  <c:v>263204</c:v>
                </c:pt>
                <c:pt idx="49">
                  <c:v>271812</c:v>
                </c:pt>
                <c:pt idx="50">
                  <c:v>280653</c:v>
                </c:pt>
                <c:pt idx="51">
                  <c:v>288397</c:v>
                </c:pt>
                <c:pt idx="52">
                  <c:v>296541</c:v>
                </c:pt>
                <c:pt idx="53">
                  <c:v>305615</c:v>
                </c:pt>
                <c:pt idx="54">
                  <c:v>316223</c:v>
                </c:pt>
                <c:pt idx="55">
                  <c:v>327509</c:v>
                </c:pt>
                <c:pt idx="56">
                  <c:v>341659</c:v>
                </c:pt>
                <c:pt idx="57">
                  <c:v>354736</c:v>
                </c:pt>
                <c:pt idx="58">
                  <c:v>370025</c:v>
                </c:pt>
                <c:pt idx="59">
                  <c:v>384171</c:v>
                </c:pt>
                <c:pt idx="60">
                  <c:v>397496</c:v>
                </c:pt>
                <c:pt idx="61">
                  <c:v>410890</c:v>
                </c:pt>
                <c:pt idx="62">
                  <c:v>421338</c:v>
                </c:pt>
                <c:pt idx="63">
                  <c:v>422171</c:v>
                </c:pt>
                <c:pt idx="64">
                  <c:v>422807</c:v>
                </c:pt>
                <c:pt idx="65">
                  <c:v>427327</c:v>
                </c:pt>
                <c:pt idx="66">
                  <c:v>433058</c:v>
                </c:pt>
                <c:pt idx="67">
                  <c:v>438832</c:v>
                </c:pt>
                <c:pt idx="68">
                  <c:v>446376</c:v>
                </c:pt>
                <c:pt idx="69">
                  <c:v>454073</c:v>
                </c:pt>
                <c:pt idx="70">
                  <c:v>462376</c:v>
                </c:pt>
                <c:pt idx="71">
                  <c:v>472307</c:v>
                </c:pt>
                <c:pt idx="72">
                  <c:v>482919</c:v>
                </c:pt>
                <c:pt idx="73">
                  <c:v>495167</c:v>
                </c:pt>
                <c:pt idx="74">
                  <c:v>509719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0-4DF2-BCD0-1698EBC37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17119"/>
        <c:axId val="1844794239"/>
      </c:areaChart>
      <c:lineChart>
        <c:grouping val="standard"/>
        <c:varyColors val="0"/>
        <c:ser>
          <c:idx val="1"/>
          <c:order val="1"/>
          <c:tx>
            <c:strRef>
              <c:f>'3W Car Sales'!$F$1</c:f>
              <c:strCache>
                <c:ptCount val="1"/>
                <c:pt idx="0">
                  <c:v>Cumulative %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'3W Car Sales'!$A$2:$A$76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'3W Car Sales'!$F$2:$F$76</c:f>
              <c:numCache>
                <c:formatCode>0.00%</c:formatCode>
                <c:ptCount val="75"/>
                <c:pt idx="0">
                  <c:v>6.3241106719367582E-5</c:v>
                </c:pt>
                <c:pt idx="1">
                  <c:v>8.1621992229586346E-5</c:v>
                </c:pt>
                <c:pt idx="2">
                  <c:v>9.7749587279520372E-5</c:v>
                </c:pt>
                <c:pt idx="3">
                  <c:v>1.9564144876745888E-4</c:v>
                </c:pt>
                <c:pt idx="4">
                  <c:v>4.9161144693019812E-4</c:v>
                </c:pt>
                <c:pt idx="5">
                  <c:v>7.1144638178697261E-4</c:v>
                </c:pt>
                <c:pt idx="6">
                  <c:v>2.2109365773001063E-3</c:v>
                </c:pt>
                <c:pt idx="7">
                  <c:v>4.7372655359848408E-3</c:v>
                </c:pt>
                <c:pt idx="8">
                  <c:v>7.8057211007994971E-3</c:v>
                </c:pt>
                <c:pt idx="9">
                  <c:v>1.0414283171891288E-2</c:v>
                </c:pt>
                <c:pt idx="10">
                  <c:v>1.3004395811823791E-2</c:v>
                </c:pt>
                <c:pt idx="11">
                  <c:v>1.727043950022205E-2</c:v>
                </c:pt>
                <c:pt idx="12">
                  <c:v>2.0317885004471074E-2</c:v>
                </c:pt>
                <c:pt idx="13">
                  <c:v>2.4108870906292386E-2</c:v>
                </c:pt>
                <c:pt idx="14">
                  <c:v>3.0844626674135966E-2</c:v>
                </c:pt>
                <c:pt idx="15">
                  <c:v>3.4208680888757656E-2</c:v>
                </c:pt>
                <c:pt idx="16">
                  <c:v>3.8675286378586818E-2</c:v>
                </c:pt>
                <c:pt idx="17">
                  <c:v>4.4201432677596325E-2</c:v>
                </c:pt>
                <c:pt idx="18">
                  <c:v>4.8186301055772353E-2</c:v>
                </c:pt>
                <c:pt idx="19">
                  <c:v>5.128376828484682E-2</c:v>
                </c:pt>
                <c:pt idx="20">
                  <c:v>5.4050522237355632E-2</c:v>
                </c:pt>
                <c:pt idx="21">
                  <c:v>5.8897812029071211E-2</c:v>
                </c:pt>
                <c:pt idx="22">
                  <c:v>6.1932606324442897E-2</c:v>
                </c:pt>
                <c:pt idx="23">
                  <c:v>6.4871654897541098E-2</c:v>
                </c:pt>
                <c:pt idx="24">
                  <c:v>6.7569314216132007E-2</c:v>
                </c:pt>
                <c:pt idx="25">
                  <c:v>6.9789036088839115E-2</c:v>
                </c:pt>
                <c:pt idx="26">
                  <c:v>7.2281129079179648E-2</c:v>
                </c:pt>
                <c:pt idx="27">
                  <c:v>7.4566263956703391E-2</c:v>
                </c:pt>
                <c:pt idx="28">
                  <c:v>7.8708188708821569E-2</c:v>
                </c:pt>
                <c:pt idx="29">
                  <c:v>8.2810809793906551E-2</c:v>
                </c:pt>
                <c:pt idx="30">
                  <c:v>8.7862983838547001E-2</c:v>
                </c:pt>
                <c:pt idx="31">
                  <c:v>9.2477885779999033E-2</c:v>
                </c:pt>
                <c:pt idx="32">
                  <c:v>9.5342187073718679E-2</c:v>
                </c:pt>
                <c:pt idx="33">
                  <c:v>9.7404250058779465E-2</c:v>
                </c:pt>
                <c:pt idx="34">
                  <c:v>0.10013170877146607</c:v>
                </c:pt>
                <c:pt idx="35">
                  <c:v>0.10260402248576185</c:v>
                </c:pt>
                <c:pt idx="36">
                  <c:v>0.10423170075825304</c:v>
                </c:pt>
                <c:pt idx="37">
                  <c:v>0.10480897913058931</c:v>
                </c:pt>
                <c:pt idx="38">
                  <c:v>0.10538505551623779</c:v>
                </c:pt>
                <c:pt idx="39">
                  <c:v>0.1059009761674435</c:v>
                </c:pt>
                <c:pt idx="40">
                  <c:v>0.10694904888336626</c:v>
                </c:pt>
                <c:pt idx="41">
                  <c:v>0.10819488080787894</c:v>
                </c:pt>
                <c:pt idx="42">
                  <c:v>0.11037357419636522</c:v>
                </c:pt>
                <c:pt idx="43">
                  <c:v>0.1125513923545484</c:v>
                </c:pt>
                <c:pt idx="44">
                  <c:v>0.11556937153895548</c:v>
                </c:pt>
                <c:pt idx="45">
                  <c:v>0.11855696241830911</c:v>
                </c:pt>
                <c:pt idx="46">
                  <c:v>0.12058016511402274</c:v>
                </c:pt>
                <c:pt idx="47">
                  <c:v>0.12327077486272117</c:v>
                </c:pt>
                <c:pt idx="48">
                  <c:v>0.12492257718194706</c:v>
                </c:pt>
                <c:pt idx="49">
                  <c:v>0.12575615763888665</c:v>
                </c:pt>
                <c:pt idx="50">
                  <c:v>0.12652154449755504</c:v>
                </c:pt>
                <c:pt idx="51">
                  <c:v>0.12721834892333073</c:v>
                </c:pt>
                <c:pt idx="52">
                  <c:v>0.12790898797649217</c:v>
                </c:pt>
                <c:pt idx="53">
                  <c:v>0.12910455012060712</c:v>
                </c:pt>
                <c:pt idx="54">
                  <c:v>0.13034028623315941</c:v>
                </c:pt>
                <c:pt idx="55">
                  <c:v>0.1319842961138443</c:v>
                </c:pt>
                <c:pt idx="56">
                  <c:v>0.13451613068331922</c:v>
                </c:pt>
                <c:pt idx="57">
                  <c:v>0.13628213801785893</c:v>
                </c:pt>
                <c:pt idx="58">
                  <c:v>0.1384820473898459</c:v>
                </c:pt>
                <c:pt idx="59">
                  <c:v>0.14068812011175333</c:v>
                </c:pt>
                <c:pt idx="60">
                  <c:v>0.14224470486521149</c:v>
                </c:pt>
                <c:pt idx="61">
                  <c:v>0.14363594097114801</c:v>
                </c:pt>
                <c:pt idx="62">
                  <c:v>0.14341907747607913</c:v>
                </c:pt>
                <c:pt idx="63">
                  <c:v>0.14318763956835898</c:v>
                </c:pt>
                <c:pt idx="64">
                  <c:v>0.14331124157746863</c:v>
                </c:pt>
                <c:pt idx="65">
                  <c:v>0.1442528021690902</c:v>
                </c:pt>
                <c:pt idx="66">
                  <c:v>0.14543899903008875</c:v>
                </c:pt>
                <c:pt idx="67">
                  <c:v>0.14654521799182238</c:v>
                </c:pt>
                <c:pt idx="68">
                  <c:v>0.14786655253652473</c:v>
                </c:pt>
                <c:pt idx="69">
                  <c:v>0.14930511942160474</c:v>
                </c:pt>
                <c:pt idx="70">
                  <c:v>0.15083162317799545</c:v>
                </c:pt>
                <c:pt idx="71">
                  <c:v>0.15268823322321279</c:v>
                </c:pt>
                <c:pt idx="72">
                  <c:v>0.15456197534531033</c:v>
                </c:pt>
                <c:pt idx="73">
                  <c:v>0.15680570060908761</c:v>
                </c:pt>
                <c:pt idx="74">
                  <c:v>0.15949053793586823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0-4DF2-BCD0-1698EBC37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2623"/>
        <c:axId val="2046626719"/>
      </c:lineChart>
      <c:dateAx>
        <c:axId val="1844817119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794239"/>
        <c:crosses val="autoZero"/>
        <c:auto val="1"/>
        <c:lblOffset val="100"/>
        <c:baseTimeUnit val="months"/>
      </c:dateAx>
      <c:valAx>
        <c:axId val="18447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81711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lang="en-US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2046626719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402623"/>
        <c:crosses val="max"/>
        <c:crossBetween val="between"/>
      </c:valAx>
      <c:dateAx>
        <c:axId val="12440262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204662671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7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/>
              <a:t>Total 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'2W Car Sales'!$D$1</c:f>
              <c:strCache>
                <c:ptCount val="1"/>
                <c:pt idx="0">
                  <c:v>EV Car Sales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'2W Car Sales'!$A$2:$A$76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'2W Car Sales'!$D$2:$D$76</c:f>
              <c:numCache>
                <c:formatCode>_-* #,##0_-;\-* #,##0_-;_-* "-"??_-;_-@_-</c:formatCode>
                <c:ptCount val="75"/>
                <c:pt idx="0">
                  <c:v>92</c:v>
                </c:pt>
                <c:pt idx="1">
                  <c:v>109</c:v>
                </c:pt>
                <c:pt idx="2">
                  <c:v>145</c:v>
                </c:pt>
                <c:pt idx="3">
                  <c:v>108</c:v>
                </c:pt>
                <c:pt idx="4">
                  <c:v>87</c:v>
                </c:pt>
                <c:pt idx="5">
                  <c:v>153</c:v>
                </c:pt>
                <c:pt idx="6">
                  <c:v>115</c:v>
                </c:pt>
                <c:pt idx="7">
                  <c:v>119</c:v>
                </c:pt>
                <c:pt idx="8">
                  <c:v>125</c:v>
                </c:pt>
                <c:pt idx="9">
                  <c:v>140</c:v>
                </c:pt>
                <c:pt idx="10">
                  <c:v>111</c:v>
                </c:pt>
                <c:pt idx="11">
                  <c:v>134</c:v>
                </c:pt>
                <c:pt idx="12">
                  <c:v>118</c:v>
                </c:pt>
                <c:pt idx="13">
                  <c:v>123</c:v>
                </c:pt>
                <c:pt idx="14">
                  <c:v>144</c:v>
                </c:pt>
                <c:pt idx="15">
                  <c:v>129</c:v>
                </c:pt>
                <c:pt idx="16">
                  <c:v>98</c:v>
                </c:pt>
                <c:pt idx="17">
                  <c:v>150</c:v>
                </c:pt>
                <c:pt idx="18">
                  <c:v>125</c:v>
                </c:pt>
                <c:pt idx="19">
                  <c:v>89</c:v>
                </c:pt>
                <c:pt idx="20">
                  <c:v>105</c:v>
                </c:pt>
                <c:pt idx="21">
                  <c:v>147</c:v>
                </c:pt>
                <c:pt idx="22">
                  <c:v>119</c:v>
                </c:pt>
                <c:pt idx="23">
                  <c:v>119</c:v>
                </c:pt>
                <c:pt idx="24">
                  <c:v>111</c:v>
                </c:pt>
                <c:pt idx="25">
                  <c:v>75</c:v>
                </c:pt>
                <c:pt idx="26">
                  <c:v>125</c:v>
                </c:pt>
                <c:pt idx="27">
                  <c:v>88</c:v>
                </c:pt>
                <c:pt idx="28">
                  <c:v>82</c:v>
                </c:pt>
                <c:pt idx="29">
                  <c:v>131</c:v>
                </c:pt>
                <c:pt idx="30">
                  <c:v>104</c:v>
                </c:pt>
                <c:pt idx="31">
                  <c:v>92</c:v>
                </c:pt>
                <c:pt idx="32">
                  <c:v>105</c:v>
                </c:pt>
                <c:pt idx="33">
                  <c:v>160</c:v>
                </c:pt>
                <c:pt idx="34">
                  <c:v>201</c:v>
                </c:pt>
                <c:pt idx="35">
                  <c:v>184</c:v>
                </c:pt>
                <c:pt idx="36">
                  <c:v>173</c:v>
                </c:pt>
                <c:pt idx="37">
                  <c:v>152</c:v>
                </c:pt>
                <c:pt idx="38">
                  <c:v>423</c:v>
                </c:pt>
                <c:pt idx="39">
                  <c:v>419</c:v>
                </c:pt>
                <c:pt idx="40">
                  <c:v>615</c:v>
                </c:pt>
                <c:pt idx="41">
                  <c:v>842</c:v>
                </c:pt>
                <c:pt idx="42">
                  <c:v>1039</c:v>
                </c:pt>
                <c:pt idx="43">
                  <c:v>1401</c:v>
                </c:pt>
                <c:pt idx="44">
                  <c:v>2017</c:v>
                </c:pt>
                <c:pt idx="45">
                  <c:v>2297</c:v>
                </c:pt>
                <c:pt idx="46">
                  <c:v>3133</c:v>
                </c:pt>
                <c:pt idx="47">
                  <c:v>2922</c:v>
                </c:pt>
                <c:pt idx="48">
                  <c:v>2481</c:v>
                </c:pt>
                <c:pt idx="49">
                  <c:v>2807</c:v>
                </c:pt>
                <c:pt idx="50">
                  <c:v>5421</c:v>
                </c:pt>
                <c:pt idx="51">
                  <c:v>2709</c:v>
                </c:pt>
                <c:pt idx="52">
                  <c:v>1529</c:v>
                </c:pt>
                <c:pt idx="53">
                  <c:v>1595</c:v>
                </c:pt>
                <c:pt idx="54">
                  <c:v>1451</c:v>
                </c:pt>
                <c:pt idx="55">
                  <c:v>1338</c:v>
                </c:pt>
                <c:pt idx="56">
                  <c:v>1468</c:v>
                </c:pt>
                <c:pt idx="57">
                  <c:v>1882</c:v>
                </c:pt>
                <c:pt idx="58">
                  <c:v>2946</c:v>
                </c:pt>
                <c:pt idx="59">
                  <c:v>2120</c:v>
                </c:pt>
                <c:pt idx="60">
                  <c:v>2815</c:v>
                </c:pt>
                <c:pt idx="61">
                  <c:v>2243</c:v>
                </c:pt>
                <c:pt idx="62">
                  <c:v>2743</c:v>
                </c:pt>
                <c:pt idx="63">
                  <c:v>66</c:v>
                </c:pt>
                <c:pt idx="64">
                  <c:v>558</c:v>
                </c:pt>
                <c:pt idx="65">
                  <c:v>1401</c:v>
                </c:pt>
                <c:pt idx="66">
                  <c:v>1426</c:v>
                </c:pt>
                <c:pt idx="67">
                  <c:v>1975</c:v>
                </c:pt>
                <c:pt idx="68">
                  <c:v>2810</c:v>
                </c:pt>
                <c:pt idx="69">
                  <c:v>2740</c:v>
                </c:pt>
                <c:pt idx="70">
                  <c:v>3948</c:v>
                </c:pt>
                <c:pt idx="71">
                  <c:v>4544</c:v>
                </c:pt>
                <c:pt idx="72">
                  <c:v>4937</c:v>
                </c:pt>
                <c:pt idx="73">
                  <c:v>6082</c:v>
                </c:pt>
                <c:pt idx="74">
                  <c:v>10472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2-445A-81AE-0F1E047F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817119"/>
        <c:axId val="1844794239"/>
      </c:lineChart>
      <c:dateAx>
        <c:axId val="1844817119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794239"/>
        <c:crosses val="autoZero"/>
        <c:auto val="1"/>
        <c:lblOffset val="100"/>
        <c:baseTimeUnit val="months"/>
      </c:dateAx>
      <c:valAx>
        <c:axId val="18447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81711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lang="en-US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7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8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2W Cumulative Monthly Sales</a:t>
            </a:r>
            <a:endParaRPr lang="en-A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4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'2W Car Sales'!$E$1</c:f>
              <c:strCache>
                <c:ptCount val="1"/>
                <c:pt idx="0">
                  <c:v>Cumulative EV Car Sales</c:v>
                </c:pt>
              </c:strCache>
            </c:strRef>
          </c:tx>
          <c:spPr>
            <a:solidFill>
              <a:srgbClr val="00B050">
                <a:alpha val="50000"/>
              </a:srgbClr>
            </a:solidFill>
            <a:ln>
              <a:solidFill>
                <a:srgbClr val="00B050"/>
              </a:solidFill>
            </a:ln>
            <a:effectLst/>
          </c:spPr>
          <c:cat>
            <c:numRef>
              <c:f>'2W Car Sales'!$A$2:$A$76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'2W Car Sales'!$E$2:$E$76</c:f>
              <c:numCache>
                <c:formatCode>_-* #,##0_-;\-* #,##0_-;_-* "-"??_-;_-@_-</c:formatCode>
                <c:ptCount val="75"/>
                <c:pt idx="0">
                  <c:v>92</c:v>
                </c:pt>
                <c:pt idx="1">
                  <c:v>201</c:v>
                </c:pt>
                <c:pt idx="2">
                  <c:v>346</c:v>
                </c:pt>
                <c:pt idx="3">
                  <c:v>454</c:v>
                </c:pt>
                <c:pt idx="4">
                  <c:v>541</c:v>
                </c:pt>
                <c:pt idx="5">
                  <c:v>694</c:v>
                </c:pt>
                <c:pt idx="6">
                  <c:v>809</c:v>
                </c:pt>
                <c:pt idx="7">
                  <c:v>928</c:v>
                </c:pt>
                <c:pt idx="8">
                  <c:v>1053</c:v>
                </c:pt>
                <c:pt idx="9">
                  <c:v>1193</c:v>
                </c:pt>
                <c:pt idx="10">
                  <c:v>1304</c:v>
                </c:pt>
                <c:pt idx="11">
                  <c:v>1438</c:v>
                </c:pt>
                <c:pt idx="12">
                  <c:v>1556</c:v>
                </c:pt>
                <c:pt idx="13">
                  <c:v>1679</c:v>
                </c:pt>
                <c:pt idx="14">
                  <c:v>1823</c:v>
                </c:pt>
                <c:pt idx="15">
                  <c:v>1952</c:v>
                </c:pt>
                <c:pt idx="16">
                  <c:v>2050</c:v>
                </c:pt>
                <c:pt idx="17">
                  <c:v>2200</c:v>
                </c:pt>
                <c:pt idx="18">
                  <c:v>2325</c:v>
                </c:pt>
                <c:pt idx="19">
                  <c:v>2414</c:v>
                </c:pt>
                <c:pt idx="20">
                  <c:v>2519</c:v>
                </c:pt>
                <c:pt idx="21">
                  <c:v>2666</c:v>
                </c:pt>
                <c:pt idx="22">
                  <c:v>2785</c:v>
                </c:pt>
                <c:pt idx="23">
                  <c:v>2904</c:v>
                </c:pt>
                <c:pt idx="24">
                  <c:v>3015</c:v>
                </c:pt>
                <c:pt idx="25">
                  <c:v>3090</c:v>
                </c:pt>
                <c:pt idx="26">
                  <c:v>3215</c:v>
                </c:pt>
                <c:pt idx="27">
                  <c:v>3303</c:v>
                </c:pt>
                <c:pt idx="28">
                  <c:v>3385</c:v>
                </c:pt>
                <c:pt idx="29">
                  <c:v>3516</c:v>
                </c:pt>
                <c:pt idx="30">
                  <c:v>3620</c:v>
                </c:pt>
                <c:pt idx="31">
                  <c:v>3712</c:v>
                </c:pt>
                <c:pt idx="32">
                  <c:v>3817</c:v>
                </c:pt>
                <c:pt idx="33">
                  <c:v>3977</c:v>
                </c:pt>
                <c:pt idx="34">
                  <c:v>4178</c:v>
                </c:pt>
                <c:pt idx="35">
                  <c:v>4362</c:v>
                </c:pt>
                <c:pt idx="36">
                  <c:v>4535</c:v>
                </c:pt>
                <c:pt idx="37">
                  <c:v>4687</c:v>
                </c:pt>
                <c:pt idx="38">
                  <c:v>5110</c:v>
                </c:pt>
                <c:pt idx="39">
                  <c:v>5529</c:v>
                </c:pt>
                <c:pt idx="40">
                  <c:v>6144</c:v>
                </c:pt>
                <c:pt idx="41">
                  <c:v>6986</c:v>
                </c:pt>
                <c:pt idx="42">
                  <c:v>8025</c:v>
                </c:pt>
                <c:pt idx="43">
                  <c:v>9426</c:v>
                </c:pt>
                <c:pt idx="44">
                  <c:v>11443</c:v>
                </c:pt>
                <c:pt idx="45">
                  <c:v>13740</c:v>
                </c:pt>
                <c:pt idx="46">
                  <c:v>16873</c:v>
                </c:pt>
                <c:pt idx="47">
                  <c:v>19795</c:v>
                </c:pt>
                <c:pt idx="48">
                  <c:v>22276</c:v>
                </c:pt>
                <c:pt idx="49">
                  <c:v>25083</c:v>
                </c:pt>
                <c:pt idx="50">
                  <c:v>30504</c:v>
                </c:pt>
                <c:pt idx="51">
                  <c:v>33213</c:v>
                </c:pt>
                <c:pt idx="52">
                  <c:v>34742</c:v>
                </c:pt>
                <c:pt idx="53">
                  <c:v>36337</c:v>
                </c:pt>
                <c:pt idx="54">
                  <c:v>37788</c:v>
                </c:pt>
                <c:pt idx="55">
                  <c:v>39126</c:v>
                </c:pt>
                <c:pt idx="56">
                  <c:v>40594</c:v>
                </c:pt>
                <c:pt idx="57">
                  <c:v>42476</c:v>
                </c:pt>
                <c:pt idx="58">
                  <c:v>45422</c:v>
                </c:pt>
                <c:pt idx="59">
                  <c:v>47542</c:v>
                </c:pt>
                <c:pt idx="60">
                  <c:v>50357</c:v>
                </c:pt>
                <c:pt idx="61">
                  <c:v>52600</c:v>
                </c:pt>
                <c:pt idx="62">
                  <c:v>55343</c:v>
                </c:pt>
                <c:pt idx="63">
                  <c:v>55409</c:v>
                </c:pt>
                <c:pt idx="64">
                  <c:v>55967</c:v>
                </c:pt>
                <c:pt idx="65">
                  <c:v>57368</c:v>
                </c:pt>
                <c:pt idx="66">
                  <c:v>58794</c:v>
                </c:pt>
                <c:pt idx="67">
                  <c:v>60769</c:v>
                </c:pt>
                <c:pt idx="68">
                  <c:v>63579</c:v>
                </c:pt>
                <c:pt idx="69">
                  <c:v>66319</c:v>
                </c:pt>
                <c:pt idx="70">
                  <c:v>70267</c:v>
                </c:pt>
                <c:pt idx="71">
                  <c:v>74811</c:v>
                </c:pt>
                <c:pt idx="72">
                  <c:v>79748</c:v>
                </c:pt>
                <c:pt idx="73">
                  <c:v>85830</c:v>
                </c:pt>
                <c:pt idx="74">
                  <c:v>96302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F-4D3E-B4A8-4AFC2A67D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17119"/>
        <c:axId val="1844794239"/>
      </c:areaChart>
      <c:lineChart>
        <c:grouping val="standard"/>
        <c:varyColors val="0"/>
        <c:ser>
          <c:idx val="1"/>
          <c:order val="1"/>
          <c:tx>
            <c:strRef>
              <c:f>'2W Car Sales'!$F$1</c:f>
              <c:strCache>
                <c:ptCount val="1"/>
                <c:pt idx="0">
                  <c:v>Cumulative %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'2W Car Sales'!$A$2:$A$76</c:f>
              <c:numCache>
                <c:formatCode>mmm\-yyyy</c:formatCode>
                <c:ptCount val="7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</c:numCache>
            </c:numRef>
          </c:cat>
          <c:val>
            <c:numRef>
              <c:f>'2W Car Sales'!$F$2:$F$76</c:f>
              <c:numCache>
                <c:formatCode>0.00%</c:formatCode>
                <c:ptCount val="75"/>
                <c:pt idx="0">
                  <c:v>8.4869126272345028E-5</c:v>
                </c:pt>
                <c:pt idx="1">
                  <c:v>9.3307139249532077E-5</c:v>
                </c:pt>
                <c:pt idx="2">
                  <c:v>1.0534013599228886E-4</c:v>
                </c:pt>
                <c:pt idx="3">
                  <c:v>1.0359875608471549E-4</c:v>
                </c:pt>
                <c:pt idx="4">
                  <c:v>9.7283314005542458E-5</c:v>
                </c:pt>
                <c:pt idx="5">
                  <c:v>1.0243934048548867E-4</c:v>
                </c:pt>
                <c:pt idx="6">
                  <c:v>1.0181100253508138E-4</c:v>
                </c:pt>
                <c:pt idx="7">
                  <c:v>1.0335428076613589E-4</c:v>
                </c:pt>
                <c:pt idx="8">
                  <c:v>1.0463494031933034E-4</c:v>
                </c:pt>
                <c:pt idx="9">
                  <c:v>1.0696728208868278E-4</c:v>
                </c:pt>
                <c:pt idx="10">
                  <c:v>1.0370637353604218E-4</c:v>
                </c:pt>
                <c:pt idx="11">
                  <c:v>1.0431661121612494E-4</c:v>
                </c:pt>
                <c:pt idx="12">
                  <c:v>1.0403602962940775E-4</c:v>
                </c:pt>
                <c:pt idx="13">
                  <c:v>1.0382443072334957E-4</c:v>
                </c:pt>
                <c:pt idx="14">
                  <c:v>1.0493731506453155E-4</c:v>
                </c:pt>
                <c:pt idx="15">
                  <c:v>1.0496642848823285E-4</c:v>
                </c:pt>
                <c:pt idx="16">
                  <c:v>1.0308388775703339E-4</c:v>
                </c:pt>
                <c:pt idx="17">
                  <c:v>1.0409053567686551E-4</c:v>
                </c:pt>
                <c:pt idx="18">
                  <c:v>1.0419526434540233E-4</c:v>
                </c:pt>
                <c:pt idx="19">
                  <c:v>1.0282699698526069E-4</c:v>
                </c:pt>
                <c:pt idx="20">
                  <c:v>1.0232940978516959E-4</c:v>
                </c:pt>
                <c:pt idx="21">
                  <c:v>1.0248342793765901E-4</c:v>
                </c:pt>
                <c:pt idx="22">
                  <c:v>1.0101947695415648E-4</c:v>
                </c:pt>
                <c:pt idx="23">
                  <c:v>1.0154627634105688E-4</c:v>
                </c:pt>
                <c:pt idx="24">
                  <c:v>1.0154507825151298E-4</c:v>
                </c:pt>
                <c:pt idx="25">
                  <c:v>1.0021059467269453E-4</c:v>
                </c:pt>
                <c:pt idx="26">
                  <c:v>9.9224781319692685E-5</c:v>
                </c:pt>
                <c:pt idx="27">
                  <c:v>9.7843416171920037E-5</c:v>
                </c:pt>
                <c:pt idx="28">
                  <c:v>9.6176237371932178E-5</c:v>
                </c:pt>
                <c:pt idx="29">
                  <c:v>9.621973829708961E-5</c:v>
                </c:pt>
                <c:pt idx="30">
                  <c:v>9.5811928278048973E-5</c:v>
                </c:pt>
                <c:pt idx="31">
                  <c:v>9.5269179447738013E-5</c:v>
                </c:pt>
                <c:pt idx="32">
                  <c:v>9.5031018029677108E-5</c:v>
                </c:pt>
                <c:pt idx="33">
                  <c:v>9.5215508104379184E-5</c:v>
                </c:pt>
                <c:pt idx="34">
                  <c:v>9.5998710336138405E-5</c:v>
                </c:pt>
                <c:pt idx="35">
                  <c:v>9.7561427298183893E-5</c:v>
                </c:pt>
                <c:pt idx="36">
                  <c:v>9.8359141781677271E-5</c:v>
                </c:pt>
                <c:pt idx="37">
                  <c:v>9.8882866230110868E-5</c:v>
                </c:pt>
                <c:pt idx="38">
                  <c:v>1.0451217296842346E-4</c:v>
                </c:pt>
                <c:pt idx="39">
                  <c:v>1.0976946664904213E-4</c:v>
                </c:pt>
                <c:pt idx="40">
                  <c:v>1.181939320805033E-4</c:v>
                </c:pt>
                <c:pt idx="41">
                  <c:v>1.3071736928843122E-4</c:v>
                </c:pt>
                <c:pt idx="42">
                  <c:v>1.4615127686132986E-4</c:v>
                </c:pt>
                <c:pt idx="43">
                  <c:v>1.6758533691239858E-4</c:v>
                </c:pt>
                <c:pt idx="44">
                  <c:v>1.9873140831030734E-4</c:v>
                </c:pt>
                <c:pt idx="45">
                  <c:v>2.3320049674081938E-4</c:v>
                </c:pt>
                <c:pt idx="46">
                  <c:v>2.7827008330587961E-4</c:v>
                </c:pt>
                <c:pt idx="47">
                  <c:v>3.18512716976229E-4</c:v>
                </c:pt>
                <c:pt idx="48">
                  <c:v>3.5058285107207121E-4</c:v>
                </c:pt>
                <c:pt idx="49">
                  <c:v>3.870328398822783E-4</c:v>
                </c:pt>
                <c:pt idx="50">
                  <c:v>4.6059880290516081E-4</c:v>
                </c:pt>
                <c:pt idx="51">
                  <c:v>4.9156552853550997E-4</c:v>
                </c:pt>
                <c:pt idx="52">
                  <c:v>5.0360469753509408E-4</c:v>
                </c:pt>
                <c:pt idx="53">
                  <c:v>5.1669993617788144E-4</c:v>
                </c:pt>
                <c:pt idx="54">
                  <c:v>5.2684373242991558E-4</c:v>
                </c:pt>
                <c:pt idx="55">
                  <c:v>5.3606703865913914E-4</c:v>
                </c:pt>
                <c:pt idx="56">
                  <c:v>5.4744529731017228E-4</c:v>
                </c:pt>
                <c:pt idx="57">
                  <c:v>5.6203234898678637E-4</c:v>
                </c:pt>
                <c:pt idx="58">
                  <c:v>5.8704089707479492E-4</c:v>
                </c:pt>
                <c:pt idx="59">
                  <c:v>6.0448822141820444E-4</c:v>
                </c:pt>
                <c:pt idx="60">
                  <c:v>6.300576524585123E-4</c:v>
                </c:pt>
                <c:pt idx="61">
                  <c:v>6.4757478319171639E-4</c:v>
                </c:pt>
                <c:pt idx="62">
                  <c:v>6.6617048843911988E-4</c:v>
                </c:pt>
                <c:pt idx="63">
                  <c:v>6.6441271487052516E-4</c:v>
                </c:pt>
                <c:pt idx="64">
                  <c:v>6.6980812385448389E-4</c:v>
                </c:pt>
                <c:pt idx="65">
                  <c:v>6.8009686472357903E-4</c:v>
                </c:pt>
                <c:pt idx="66">
                  <c:v>6.8973615955366231E-4</c:v>
                </c:pt>
                <c:pt idx="67">
                  <c:v>7.0533194341461749E-4</c:v>
                </c:pt>
                <c:pt idx="68">
                  <c:v>7.2919173135410902E-4</c:v>
                </c:pt>
                <c:pt idx="69">
                  <c:v>7.5147411882183802E-4</c:v>
                </c:pt>
                <c:pt idx="70">
                  <c:v>7.833814543919803E-4</c:v>
                </c:pt>
                <c:pt idx="71">
                  <c:v>8.2091374521861993E-4</c:v>
                </c:pt>
                <c:pt idx="72">
                  <c:v>8.6393409574278676E-4</c:v>
                </c:pt>
                <c:pt idx="73">
                  <c:v>9.1886244422591679E-4</c:v>
                </c:pt>
                <c:pt idx="74">
                  <c:v>1.0178775862419039E-3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F-4D3E-B4A8-4AFC2A67D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2623"/>
        <c:axId val="2046626719"/>
      </c:lineChart>
      <c:dateAx>
        <c:axId val="1844817119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794239"/>
        <c:crosses val="autoZero"/>
        <c:auto val="1"/>
        <c:lblOffset val="100"/>
        <c:baseTimeUnit val="months"/>
      </c:dateAx>
      <c:valAx>
        <c:axId val="18447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481711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lang="en-US" sz="7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2046626719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402623"/>
        <c:crosses val="max"/>
        <c:crossBetween val="between"/>
      </c:valAx>
      <c:dateAx>
        <c:axId val="12440262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204662671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7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EV Sales by States (2017 to 2021)</a:t>
            </a:r>
            <a:endParaRPr lang="en-A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'EV Sales by State'!$J$1</c:f>
              <c:strCache>
                <c:ptCount val="1"/>
                <c:pt idx="0">
                  <c:v>2020-2021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 Sales by State'!$B$2:$B$12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'EV Sales by State'!$J$2:$J$12</c:f>
              <c:numCache>
                <c:formatCode>_-* #,##0_-;\-* #,##0_-;_-* "-"??_-;_-@_-</c:formatCode>
                <c:ptCount val="11"/>
                <c:pt idx="0">
                  <c:v>22099</c:v>
                </c:pt>
                <c:pt idx="1">
                  <c:v>13805</c:v>
                </c:pt>
                <c:pt idx="2">
                  <c:v>3600</c:v>
                </c:pt>
                <c:pt idx="3">
                  <c:v>12133</c:v>
                </c:pt>
                <c:pt idx="4">
                  <c:v>9924</c:v>
                </c:pt>
                <c:pt idx="5">
                  <c:v>16159</c:v>
                </c:pt>
                <c:pt idx="6">
                  <c:v>11981</c:v>
                </c:pt>
                <c:pt idx="7">
                  <c:v>12565</c:v>
                </c:pt>
                <c:pt idx="8">
                  <c:v>18084</c:v>
                </c:pt>
                <c:pt idx="9">
                  <c:v>18238</c:v>
                </c:pt>
                <c:pt idx="10">
                  <c:v>46366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EE-4783-A728-7F445D4BF5E8}"/>
            </c:ext>
          </c:extLst>
        </c:ser>
        <c:ser>
          <c:idx val="0"/>
          <c:order val="1"/>
          <c:tx>
            <c:strRef>
              <c:f>'EV Sales by State'!$I$1</c:f>
              <c:strCache>
                <c:ptCount val="1"/>
                <c:pt idx="0">
                  <c:v>Before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Sales by State'!$B$2:$B$12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f>'EV Sales by State'!$I$2:$I$12</c:f>
              <c:numCache>
                <c:formatCode>_-* #,##0_-;\-* #,##0_-;_-* "-"??_-;_-@_-</c:formatCode>
                <c:ptCount val="11"/>
                <c:pt idx="0">
                  <c:v>32852</c:v>
                </c:pt>
                <c:pt idx="1">
                  <c:v>4896</c:v>
                </c:pt>
                <c:pt idx="2">
                  <c:v>15114</c:v>
                </c:pt>
                <c:pt idx="3">
                  <c:v>12932</c:v>
                </c:pt>
                <c:pt idx="4">
                  <c:v>15239</c:v>
                </c:pt>
                <c:pt idx="5">
                  <c:v>17529</c:v>
                </c:pt>
                <c:pt idx="6">
                  <c:v>22105</c:v>
                </c:pt>
                <c:pt idx="7">
                  <c:v>24736</c:v>
                </c:pt>
                <c:pt idx="8">
                  <c:v>24444</c:v>
                </c:pt>
                <c:pt idx="9">
                  <c:v>60920</c:v>
                </c:pt>
                <c:pt idx="10">
                  <c:v>149656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E-4783-A728-7F445D4BF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53317391"/>
        <c:axId val="1953312815"/>
      </c:barChart>
      <c:catAx>
        <c:axId val="195331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3312815"/>
        <c:crosses val="autoZero"/>
        <c:auto val="1"/>
        <c:lblAlgn val="ctr"/>
        <c:lblOffset val="100"/>
        <c:noMultiLvlLbl val="0"/>
      </c:catAx>
      <c:valAx>
        <c:axId val="1953312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high"/>
        <c:crossAx val="1953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rgbClr val="7030A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0" i="0" kern="1200" spc="0" baseline="0">
                <a:solidFill>
                  <a:srgbClr val="7030A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EV Sales by States (2021)</a:t>
            </a:r>
            <a:endParaRPr lang="en-AE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rgbClr val="7030A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 Sales by State'!$B$1:$B$12</c15:sqref>
                  </c15:fullRef>
                </c:ext>
              </c:extLst>
              <c:f>'EV Sales by State'!$B$2:$B$12</c:f>
              <c:strCache>
                <c:ptCount val="11"/>
                <c:pt idx="0">
                  <c:v>Others</c:v>
                </c:pt>
                <c:pt idx="1">
                  <c:v>Tamil Nadu </c:v>
                </c:pt>
                <c:pt idx="2">
                  <c:v>Uttarakhand </c:v>
                </c:pt>
                <c:pt idx="3">
                  <c:v>Maharashtra </c:v>
                </c:pt>
                <c:pt idx="4">
                  <c:v>Rajasthan </c:v>
                </c:pt>
                <c:pt idx="5">
                  <c:v>Karnataka </c:v>
                </c:pt>
                <c:pt idx="6">
                  <c:v>Assam </c:v>
                </c:pt>
                <c:pt idx="7">
                  <c:v>West Bengal </c:v>
                </c:pt>
                <c:pt idx="8">
                  <c:v>Bihar </c:v>
                </c:pt>
                <c:pt idx="9">
                  <c:v>Delhi </c:v>
                </c:pt>
                <c:pt idx="10">
                  <c:v>Uttar Pradesh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 Sales by State'!$G$1:$G$12</c15:sqref>
                  </c15:fullRef>
                </c:ext>
              </c:extLst>
              <c:f>'EV Sales by State'!$G$2:$G$12</c:f>
              <c:numCache>
                <c:formatCode>_-* #,##0_-;\-* #,##0_-;_-* "-"??_-;_-@_-</c:formatCode>
                <c:ptCount val="11"/>
                <c:pt idx="0">
                  <c:v>7541</c:v>
                </c:pt>
                <c:pt idx="1">
                  <c:v>8109</c:v>
                </c:pt>
                <c:pt idx="2">
                  <c:v>1203</c:v>
                </c:pt>
                <c:pt idx="3">
                  <c:v>4989</c:v>
                </c:pt>
                <c:pt idx="4">
                  <c:v>4327</c:v>
                </c:pt>
                <c:pt idx="5">
                  <c:v>6429</c:v>
                </c:pt>
                <c:pt idx="6">
                  <c:v>3623</c:v>
                </c:pt>
                <c:pt idx="7">
                  <c:v>2485</c:v>
                </c:pt>
                <c:pt idx="8">
                  <c:v>5636</c:v>
                </c:pt>
                <c:pt idx="9">
                  <c:v>5857</c:v>
                </c:pt>
                <c:pt idx="10">
                  <c:v>15108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E-44E4-863E-FAD49AE46C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953317391"/>
        <c:axId val="1953312815"/>
      </c:barChart>
      <c:catAx>
        <c:axId val="195331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7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3312815"/>
        <c:crosses val="autoZero"/>
        <c:auto val="1"/>
        <c:lblAlgn val="ctr"/>
        <c:lblOffset val="100"/>
        <c:noMultiLvlLbl val="0"/>
      </c:catAx>
      <c:valAx>
        <c:axId val="1953312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high"/>
        <c:crossAx val="1953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  <cx:nf>_xlchart.v5.8</cx:nf>
      </cx:strDim>
      <cx:numDim type="colorVal">
        <cx:f>_xlchart.v5.15</cx:f>
        <cx:nf>_xlchart.v5.12</cx:nf>
      </cx:numDim>
    </cx:data>
  </cx:chartData>
  <cx:chart>
    <cx:title pos="t" align="ctr" overlay="0">
      <cx:tx>
        <cx:txData>
          <cx:v>4W EV Sales by State</cx:v>
        </cx:txData>
      </cx:tx>
      <cx:txPr>
        <a:bodyPr vertOverflow="overflow" horzOverflow="overflow" wrap="square" lIns="0" tIns="0" rIns="0" bIns="0"/>
        <a:lstStyle/>
        <a:p>
          <a:pPr algn="ctr" rtl="0">
            <a:defRPr lang="en-US" sz="7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r>
            <a:rPr lang="en-US" sz="1100" b="0" i="0" u="none" strike="noStrike" kern="1200" spc="0" baseline="0" dirty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4W EV Sales by State</a:t>
          </a:r>
        </a:p>
      </cx:txPr>
    </cx:title>
    <cx:plotArea>
      <cx:plotAreaRegion>
        <cx:series layoutId="regionMap" uniqueId="{290AAC01-9E9D-4B9A-9AF8-F38057E0C465}">
          <cx:tx>
            <cx:txData>
              <cx:f>_xlchart.v5.12</cx:f>
              <cx:v>2021</cx:v>
            </cx:txData>
          </cx:tx>
          <cx:spPr>
            <a:solidFill>
              <a:schemeClr val="bg1">
                <a:lumMod val="95000"/>
              </a:schemeClr>
            </a:solidFill>
          </cx:spPr>
          <cx:dataId val="0"/>
          <cx:layoutPr>
            <cx:geography cultureLanguage="en-US" cultureRegion="AE" attribution="Powered by Bing">
              <cx:geoCache provider="{E9337A44-BEBE-4D9F-B70C-5C5E7DAFC167}">
                <cx:binary>1H1Zk9tG0u1fUejhPl20UXth7ucbYZAgelEvaknW8oKgpRZ2oLAUtl//JdVqDVlqkBLdnhj5Yewh
G7WdOplZmafA//k4/Otjdreunw15VjT/+jj8/jxqW/Wv335rPkZ3+bo5yeOPddmUn9uTj2X+W/n5
c/zx7rdP9bqPi/A3bCP628doXbd3w/P//z/QWnhXvig/rtu4LF7qu3q8vWt01jZ7vnv0q2frT3lc
LOOmreOPLfr9+R/Fp3W+Lp79n3Wu/t+zq/hj+ReM+qzJ1sWnZ8+f3RVt3I6vR3X3+/OdR58/+83s
4LvBPMtgvK3+BM8ifMJt28bSJtLG1LHx82dZWYRfv3bwiSQIc/gfm1EuBXvo+mqdw+MPo9wManeM
zcMfPjbGLyNcf/pU3zUNzPzLvw80tjNJ+Nur588+lrpoNysewuL//vys+BSvnz+Lm3Jx/8Wi3Mzw
DP4SluS3Xay++wAWyfiTLTjNFT301XdoujHsmSeEDbMTLhzJECPIkZjiXdgkfG07nFMHccfBSMoH
NO5h+zKch49+HKCvjxlQuLd/F4pdaLZ2J+UnDswNIcQQwsSmYmd3YnyCbQkLgb5M0tycMNyyPmqW
m8fMWd43Zuy52xI4+tiuu73+L9h1f9S6WIO1yp7d1OtPd030lDtQnhDhwD+I24JzbhoOesIYfCsY
k8whJjTfjeznYXqkCQOyP/65jYnFCcyKSAf2JbIlcYBg22aTnyBbEAEklJxgifDD/L6aTROYh69/
nIv/iekbBvGfNZGn63pcF+un3KLOCRhH5FBmEyEp2sVI8BNCweWBUdnYUY4N1/Z1PD+PzLcHje14
+re3438Uj0UUrds2bsJ1/aR2A51gziUF5giJMfz3DnMkPrEpwoIBMhRRmxvM2R7Vz0Oz+7SBz+L1
3/Vj/1F8/miadf6UbAE+MAqMYBQcLsVsly6bSBBgEQxiwccM+mY0Pw/Il0l852v/ePVLIbG8y6L4
KZGQJ5wS4ticMWAJE7tICHEC8dCM1foylp/H4etjBiOWL34pHBYRHEPiJ7ZXxD4R2AFmSLZx85QY
YPATIe17lJDpQv49oJ9HZPtZA5bF6S8Fi18+pVNH7IRASEU4xYLYAmFnx38IemIzLOA0ywTYse8O
rDCYn8fiy0MGCP4fvxYIOlnX6/YprRRkDhw4lElqE4JtyBLsAoEgQhYOsR1bfvnWCK/8+wEdAcbD
gyYg578UIKdx/k8dzQg6cTBhEGUhiQmwBJZ+63AC/gPogxGBKOwemwcQ7g8n5sgevv3xs8n3LRhY
nd78Uljd6CJZ//WE3AGnIsE6UQaZCzhEgwPZRYidUMQhrQMHlHvyPGBwj9D9eB4++3FcHp4z0Lhx
/y4aswmczUSxBPvg2AjSjI7YTeAIfILAo2IkECc2JArow6T+mYl+wfG7yd6sU8i7rovvc4c3F/8F
WZzzdZ7rr3ngi3UT5fFTZhIJOWGQQWPMRsKWEOAABNvGgm0yGZv8ziNH5EdG9oDfj2/KRxsxdug5
4GBk3v6bs73nkOxNN8HoE5oMTE444xDuSALRDUeE7OAEGV/GKSKYOzbFDjczvt+GdARAD7P57px2
/msFohfruli36/RJw1F6IhCcmR0KOU6ObGJYckgEcqAPeTwa/Tain0dl61GDLBe/VmR6cVevsyeF
xD6BjB9zIPHM4HwgHbTDFMj7UVsIhh3HFpB/YpCAuq+m3fuc+/E8fPbjduzhORONX+sMfbkGtoOT
aesnhcQBSLANBSmMmC2FNA5tX9LlDhKQieWUQk3rYfnvIdka1MMXP47LzsMGOJe/lgG7hFqT0k/p
/TGYL0I5nKhtMFPgPHbNl0NOJJQZBUNfC8CA2zZXvg7o4cOfAeXLTL7zKJe/Vln38i6E6tp6fEqu
QGmXQboJEchfQAaQ7vp5B9LnQkAhHmyXYJsc4cPif6XKw4gePv4JTP79qEmTX8uGva43LHlSTMiJ
AJ8Cp2o4sHEhxHegAFgCDtSIb0oWQKJtlnwdz8OHP47ItwcNPF7/WpWk609xEz0pHPYJQ3BehPoR
J2Ca2K47kfQEQmAoTBNIgGyKFZCy3cbjuo6hWvHw2Y/D8fCcgcb1r4XGjf6kQepU1+MTnk4QOpGg
M+GYYFh5aQo1hHMCNgsL4A9EXZhsDpnbiPx7TA+f/zgq288ayNy8/6WOjbfrZN20cG58QmAwP2FQ
tIA0rYQ8IARgRjAMDh5O/qBQEJCGAZ2CYbq+Denncdl61IDl9tfK1L5e53H27Gr9ST8hLkAYyKhg
+yEBaCibhIRDCki3gDWbqPm7Mvi/x/TzwGw/ayDz+tcKv968flZ+fra8On22ybUslwfxMQr0h2R8
91rOR8V/u/Iw0Gu+aVtQ+P0DOiuQwG2S+Qj0fMjZKCJ2TrMSXOEmvYAhcQckBwo/bIj7eHBnWA9f
/bhxNR43tsubm1/Kvn6ZzPqpE3OQ4oa0mw1CFnBvX8ReOwCB68M2I5AdelzQsjWoI+G5n9F3R6k3
v1bO9O1d0z5z74oQ1Ir7FuLn5M2QNZWQTtjEgZDbdkxRixQnjgDtMwIZKXVArWfEJVuD2jemx+XM
Ow8bzHn7t0suhil7Wm3e47n2+4jt3njs/MVPas5Btksgo7BJmUoOhUh7N3wHxkB5UkLl6+sJFz+s
/b1J+5r5nx/N43B8fWxn4P+waNzAaMvdfJPkLyEh7X3R8v/wtw/+yHj0a0D9KDz3a3X2CfT+CI6u
324IbJrYCcR31vbb399BWPr7c0dATLKRYlMkKIT4HGDrgbW/P+cSbByhjvymBXj+rCjrNvr9OYFs
hg1nZltAJgOUmJvUXlPqzVegnOE2fCghkwHlTpBwf7tRcVNmY1gW31bp6/9/Vuj8poyLtvn9OQSq
6v6vNsO0oJgqKOQPEQxKfVzfwmUN+CP0fzsVI1SXqD9tIrvwcRSpCztrxMJhKfW3luKRLsAYPNoF
HCe3uwh1FSclFcMp1nGyjMYpdWkQ5sv9rc9NACqk261rOUaxRml/2uKifUl0zt4nNLMupA4GSF9+
w/KRCcx1ASHEdhcWyuIk5El/WlE0XqUTrkd/TDmbPJpM3bv9ncyt0qbzLSDGpmmmsc2gk6hssxWN
k2hYhNRWh2Yx18Hm860OVF1AVoyT8bRvCydzy66IX8cRT0OwtftWaa59IMp2+w6OO95kg/BaFmWR
O03j+DbCfLi/X3JfAn8EhA2ej21UsGrbzSfCSsd+KIRXN0UWnjdZwpAr7Lr50NXT4LgF6oN60aJW
RIv9E5qDHai33aOTT6nUacC9vO5Qco0zuxoXEdn0SzIm6rP93cytm73bTcNt2Fphwb1oVB11VTxJ
7UYTLj/sb39m4TbeYnsawqlslTgj9zRS9JI7lpC3rVWg8cUo22LwLTHx2s3HSt3u73BmQrbBdyVt
1YlNh13miOG8jHSgF7TRUezt72DDu0e2gm1QXsZTb7eaME9mY5m8CeKItJ1rO2nAljWp5Mhd2rBs
eLW/O7RB4rH+DP4rkTcpa0bm6TDsqgWcInySD/WiG53Meq81H5LlSPsBu3oU1gucwo2HbGGFEueQ
Gd7Hrce3IsgNdjGsyq4KyJBLX+F0ep3WY3Rdqba+aZIyur9JM8uvuS4M89Cng0Q9lAV9bA2xR1EV
pRdOD7Wo25TJdDjAqTnojIlk4Zh3GeuZ10vMFqQuP0fdeFbZXbbsh/By/2rNbUBjKiVYnV6OLfPG
sRHvwroW3kjs7IA3mJuCYecymcS8ITXzUhLHdzbchXzRNFS4UNvmpUvbYlztn8bsvjNMXmn1TFUR
Y54VBpEbDPxPzFqxCLmTLyYHK1eHOlxmXHcuzvs3adst9/c8t4CG5auzPlEKV8xrS2uavBrVSbhU
kCkOj+zAsHl4CJEcs4R73A6zwU3TNA8XA8vj4KgOQCO2SxicjFZRNsryi3IU/KYt5WS9Eha1wwMb
+XGrCkW+3Q4aaWu7HxhYAhFQv4+jNnOtLkpHN0+qemH1Q3QaJRM50N3jiAjHMHlOmdJM4zHwS0tO
+aqvkeq8Ic7Lzt8P+Rz9DRtHaBnIXlnCb1uN29OCl4XtTQXKBk/FbX9cEAL61t1li2SoUimU9OuM
jmdWPtnXTojq7KgYREBIvOPryiAebbCQ3NeiwoNrJwN9z6dSecctksEL3YkS1Oyc+10GZnhI+8YD
z1pkboy0OhJpgxo6JsWYjYn0adOlsZeNcrDcxh7j6cAazSC90RJsxwOpY7HKGTYQVDVxVlWkE9uL
pdLteWplRXXcWm0EVdvdCDySBlkD94Mxny6xM1VXzeiQy7Fj2VEhoZAGKXKn61miQ9izFOV6yULe
q5d1U1vpBakmxz5vrcgRL+GoRPhRwRqcv41ZjbBkts2E39UAkx+xEbXLYsgscsC7zNgVuUFtK0of
wyS08x7gZ3mnxMrW2upfZBh33bIMRYyuUtYJ+4VELRre79/VG+C/D2/gpt9ul9kQBqKc+sCHI2aE
rsqQTs3HBk+R8qypLvnLNMFZCKFHFrUv7AQr/G6kcOXj5f7uZ0ybNEzCGHCISFMr8HNh6WVEM7zo
uVAHHMGME4U7c7uzY107xBWuHJ/YMBlvQkHXejJMstEPm1GHb5VF+/yUTrJgVwNIcYtLLKRM3skU
M3aAc4/HDHDM3h1EVoMicRwS4VMS93449olXy6y4tWQ5+UMe6AOx/txaGsajImGRWJZwfJb1drLQ
SOaTq+N6bI7bnsIwHk1cjQwPtfTbsQ/wGRUtxn9WitDxtIi1yl08cRV+VPnU4AMGccZebW5zbTOC
9EUGUNTc5zLItTvBdXblTmlY3XUjEP4AQnO9GLZkolNaaQ6RYhRmqcfbPFoWKsTLCKkjfbgwbAcP
HLtIqmHyGx22Po55t8wUE6ujaLS5Mb69TFAAiawBzJ6f4Dhf4BYly2AssXdc64aNgJC6lCiGzYqb
qnDtCL0tQlofQHhm127UIdtDR1wVdMjCyY+FNb3suwKTZRda9FCsNte+YQKiRLeK1OPkW0HunFk2
qVYQHNIjl8bgNlEdU20KrbcBpguad9Id7TQ4sC/n7JcwKC0LPMlOAK4obZak16fEGi7zPHxHnfTV
IC3fSvlKqGGBc3HAyc34oE2ichuPxLZquw8aAFsl720rttxQD6ObUVW5wRRWC6fNDnQ1QztukLsI
WDRNyOr93mJ3cNZJuxVtU1X4bS/4gSWcgZ8b1Cad6IokDXqfAMFvnbZMPETL9MC5eTPSR7zn5j72
9mK1BRi/fuK9j2hVeUDAD1aavugVTVxCg3dNmWnXCZIDm20Oms06boUHqM2zQE6J9hvGLLesCVuG
Ez5Nlc6XQVljVw3ZgYnNLdvm862uwGkGaYpI61dlEqBFzXCzENGQRsv9JmUOeoP1LAib1JogqwJ1
J3XeQhnf7fIyu3CKtDjgreamYBAf0pFWh3TSrmod9s2rAIVp+ELpIrvbP4UNIR7D3qB+iuKuCjs8
eCEvlsIu20Ut6uXoVItyKJedHa/SMbTdLBDHJVmhALALCkuslEoZdF6VRZCGbDR2K8fRB5gyE6Zs
dGHbkBOVUBwksvNUYb0PhyJyu8a5Vk1y3iqWHGftN/fktztJ1VRbVsO/ToHiCrus44emMAM5M8nO
ZKBlhDrP6R3bxZvWm+MXyCB7ancqyBpovZqa0GVqvAkVv9Iy1S5U6pIDMMzNwSB5RJksbWzDAZ/i
u5IU0guoNR25/JtOt2idwou9ZBxC47KRuTfRaPTCnkegOdqXqJyxT8wg9dBCOiQbUxg6rk+pU78a
Wpq7DZ1WnaJvG2GnB9ZoriOD2nmkcFESW3uQj/f7xr5K0uqGDclfESGnPM4PpBLn3C8zKN5MdavK
qNdeGKMVCYYXMnVOraxa8NQ6DWvbizr6Mo/ZsgrokVMzOG4HrCZjZLXeoEeIJxJfJjRwmyFe0xS9
Es5wXMRIDbZXjTMkELRrL+FO5PIkzlxdY3FgFjPmnRo0FySxwthyWq+kFl+FFm/dYmrENdjC7MBm
m+HJRgO2vZUHTXFBhaP9CUqYjWtNeZotpiESYnnUbqYG3XE1OLlWYeezdFS3Ts34SuUSsKATcu3a
YZf5KHN/f2dzszFYj+IA1+WQaz8MmuzcSRq0bNJk9Pa3PgeHQXtdB4qEI9N+65APjTVcDE0eu4W0
DizVXPsm8ZsxycfRav04sq7A6r4nQfgyVfnL/cOf8UzUoLsTx7lAhWh9KPDlbtSDV+3K6LaT4bmT
JuTIPWuQvUgbq3ak1n4ds8uqtks3x911y4e3+2cxt0gGs0EE0KsGYnYP17FXNMGreERvMcvvr9HO
lnDmjBUxGC3jPrQgRBh9Gky2TwYoiKZB2roTKjMvLJPYF0FNFrRuy8shnsIl1XV+YO1mENqIxrfJ
2IVMRym07GcQLl6NY1Ys897Bp9YoxUrJTJ/tX8O5fgzS6yrDdhaU2ocK+XWap50L90B8ojB3eeV8
Pq6TTedbTjKQcSW6uNZ+3ynlonq6znMVuwKrG3iXzXGeeHP1cbsTp+A0Vlbe+hIld1yz+BwMjrjZ
P4OZrUYMvuMWtzW8KxOsSddfoSa8JlN3ofRwe1zzBt0nWjpJEKXat2tVurgsvaAvP2SVPHL4Bt9p
T4c+JtC+tPqbtAhWfVKeI0wPeI65TWQQveyDIGxJ2ILrs152djW4Wg5w8ixjSLWT4gAlNlvykeMB
MeiOkFJisrAF0WJ30ebUDbvyTSDQMqyqK42rAzHKDNSbN7ps7yMrgiNIXcJapRoCumDyMGlWQR55
+6Ge8UvYIDZV/UgGSOV75dSd1j2+oOwACnMDN6isRtbyUsFhlqD2TDXlaQ7hwkT1AXM4N3CDxHHW
DpHWMHBcvrIV1Bedu+NWZDOfLeuQOUmtphRwRaVc46C6Sh1xelzTBm111aXD2PPWH5sEvQZBEPYT
TZrl/tZnNiQ2WAu3GGhiZ07ro+A6jagPQqMLiZUvbPslbvBx237zbtXt5QlxG1qK2pYH9vjlhNDC
svm6aqbCDe3KVVZ25MY0SAy7vqoyG2ICNvVqATWtakE70R+wzmhusQz2yqYTLWWd5Q0r6Q9n0TtK
XTgRhx/q1h2vO6/wSmuZvazfBOXyUOZthhGmGi8Ko4pW0dj6URVetnb8gYUNSLWs4K/9G2CufYPL
PVTLxrEIGg9F6jSGqsQysJLbOJLjAeznOjAoXWttQxEROpAZu5Gq+Atq+peSO8e5BWRQGgSSo11J
p/HqnNwMOP0rw9llI9iB5mcsBtrMaovYqI8FIQNqfacn9IqXrAHJ38APsG/G6SCD21FDuwwicMsj
k27dXOu/xFQunMJ6g2LSHAmAQfHB0bRPHTAgAtt9vLBTEMIsmaynbKmqsjkU7T2OM4iQd1eqSKS0
UrCvXjMRdErSNlx1o6VeFRErVsfsVY4N/mVxgbSNm8yPdaBWqIkzX+WE+W3M5AFEZmZh0k1NVm4H
eZH53ZR9LKvsAlsQAYzBdJSD45s3qG7vJz2CGEiPMHDSQVJqAdUq9SEWrL6eMqfsjkKcf7FfW5sW
tDRBAFqwzJ9q8RfL0rMyil6pZDzKi3KTcrSzccQg7QzFkzJI3Loi0Wuh20MxwONWlpuUi3FTFFGw
gYAkAZxHVHU+Ru27pCell6UWd4Mipwd21OME5CYBS5zoYaphKqhGl0lsx67Oa0jjIZBSgcStOuA5
Hrci8KqZXdQdPomRNTLxUd+icRlr8Ieu5LhqDhyB5rYt3u1Adn2giiSCeUR8XKKU0OtG4XoxQbHy
SNQNfo887nOrr6xliMKhPE/g9VRXGCt26BS30a8/EhtDdXJ3DvACTzxwrmFbwcknhxxzZTMo/oN+
Hg6viHWraFBls7TawU79pA4k5FoSGZVvEYOMmMpCtcgFtW5FOMi+dkdOdOuJyLGyd6rEqF/1qo+q
hWbJ8JHklF50KmnPxzjqIIune9eZnCiOXDuP6fQ6QpC+eFkH0TReRzY4yatERda0JLkVNZekJLWz
IDgou49HmTZTkssmXuFN6csLA5RcdU7qvOh5kp/21E7eHteFYXoiKyHd1HWp3ybszyawl7D/XqbW
eNwWNCW4wm7H3OJ96pOpUW6G6Vk1te+cqjxwppkxC5tbezuWU1t5ODVD6sdxkWHIKYx16zljE9XL
Ka+s6VxAXUeeNY6V4APOYMY6bN4pt90lqhx4uUrHUt9SFvdo2mersMpX8G6v2G0hbXLAJ8x1Y0YB
Y6ARqUnqVyqMQSVvgQHC47kqihXvm/o4p2AbNgjZYazTWqc+z3T8CuJYei2jcFgPCbIOHFVmrNDm
Bfbb62UHjgixqlKvGUjKl2M2tPJzQ9XUnsY9JDMPWKK59TIsUY3TUHc8CyEB36bpSrMBuX0Ch4g4
nyReyC7vDkxoJn0Gv+uxO6MwEiDFqbPUt/PPgXwHoZPXTuSzSshyqNVZiqQHN6+u2vpQj5sT+vcJ
Anjf/26H1qBQIIoi9afCOo1QtAS9jmu39mKqWndAuYezajXI4zYFMzWrggSpnDLhLEE8I9ozJ2vY
qpRONXo87DL7wAZ/fF/AS0x3J8WgbR6DkmM5lFq9GMqYLipdFjcZtw4lmx/3sMwxrAPoCKs4HuvE
h/dUtSseo3ARW/ahex9zrRuGoIvtISQaRT4fiVzV8Rgvkiz8vN8uzzVu0N/mCmWZyIIl6uJzOyAu
LfmBhZ9r2uD8RuLewIk+WE4ThTQKROSo8vePeg5Tg+sjaGjjBu5XLNMYX9RRe+pUN3VylDeEd3ru
bpi0tuF9Yxyk3yrpq3PIWSarIbZuwyxZHTd6g9cBE3DJgFjOctBwzUYWqnGJZTMvs6K7/T3MmA5m
imrh7kkdMJDK+EVR3+G4egc5yysos76sB7IKLH49dFHnwsn+LleH9unjlpGZCtuQi9Dq4E6dn404
W3VlMJyjCqxjQ0K0CHMmD9jFGStlymytcYA7jXkdgzScXNSEXgZd8KInvQfXtqGCpF7AvpvcQh+6
IzKzj02N7ZDYlW5I6SzDurD6VbE5zYLKWk7L/WDNtW/wOyqdtspo4YA+jr8IO7YaWfX+uKY3XW6d
xcZoGMI8hMAuazVU13QBpjxjt/sbn8PB4Hcn83YqwzJY5kr8GfRiYXXvZPMhd8olKfBtN+pFnFcH
Aoi5RTIYP4GirelaFfs9KFiWbTTqz0FdOMeJ0JkpiHXyEd6BkzJnKWk5YbdFUbWySvRZd8FkHTkF
g/aaF0EhKuJAHWpyh/QlKg+pcDbv6H7McZsyWMonBGLOMPLRaJHuIk+TnKwFH7i96IugPo9GltW+
BZf44G7INNjOy76ty8oTkKxv19HU19RvIUCvD4TLM2iZGtnBqhAoRtrNca1uw7O0K/J4lYhMWYv9
e2+uA8OpF3Hcwtu7IrHUzmSxc5kW47CC+4NQudrfweMBPzPFsXWb6qkLlPZ0CbrzNOhu4iC/SoP6
jtn9SleH0rozRtOUyULIyIgiOfSjkghiLPsyTcLCbbR1mlNx4LreXCeGGVCio03QQied7lPXytEV
nuKzcUJvHdQc8JpzfRjWgEYaFBu6APUGnlZFMd00YfdOcHYHyZS/9mMyB7phA8pUStsmQet1OMpd
aVmgchmovTqudcPth3JMbWoREIhA0t4t0zq8ygRp/9zf+kzEYspmKaTaCOJV67V2U7gxD9hCtQ5a
RJIeV79lpkw2rntUFmXWegFUQt+ouAaVH7cncSDm2pzUHzkcmNLYiUV91eoOrhjVsEF1A9cZbXaJ
Y3laKHpahPJtJOIDfc0gbUpkoSREJvhJiMaLHZSvmF0UC8jvHtIwz3DblMiSHpMpS9vGq8rQg9+S
uqKkjVynqT5r5CyLZPy0H/O5fgzHrvsKRKVibLwAZbcxD29yEV1kqrqmzfgKspjxAccy149Bb5Zq
bpEKkOkRuq47vCpQfpv1VuqKIliOsX2cVecGxa1J5VWQEdCesbheOn0ULcDIH9JhzjBk80tR27HK
pDUN4q5uPKHwX3FGX0L5+3OpwgNR49yWMugd5VFelopqjzmRcC34DcYFmoLS2w/1jPUzdbAZSiuc
lnA8KwOtI2+s9Qh3NXQe56uR46xe0VrhQ3cjZwIvUxYbdCSgKIGpZH3txSW7gCufl5AzfAdefyXL
4LPs5Jkakjf75zbX3cYgbAWRKgpE23Loro3r87FqX8CvhFwU4x1jHyRPQNITyVNpOweoP7OSpmA2
TcDQSHilhSfVULtt0oHDqqvOlS2+afLggJh8ZrNtXhq9PScH6sFtzljtdanuVnkksRtbInsRjqg/
jpVs0/XWso054XyqASEEuQHXsdTHiSYv8jC67nn3F6rKQwraGfozg/5TlNOphMyX5zhZ5aaWOs9T
O3FDFl6LNvtcVN2BA/0cNAb/CzGKVshAeXHaRa6iLHSTSRVuzbvarQf7AJdmmMoMQxBQmtUo4dBN
W0WLLEwR1EUSvdi/m79UVx7xY6aCVqNxCnQdQiYlL3yR2rfhSFZpWPYLuFT0ou/RZg2Ht4wOZwo3
V05MqxVcmqhdVLFVywb7yP1hHAcCAl1pUPN6UdV+hnefxiB5Va/CCl0qkBHzSh6g78xymrJaKGFA
oWB0nBW1mOt01scyK17vX8uZkMDU1KYIoyAllVhVXOcLWvWF6/QsOA2aXF90U6j/tNsU+2keRKv9
Pc5NZsOBLVKhrCTlBErX1RQMGVs0CLXlBUdZIQ8YhrkODMOgGqnh7KKclYykVzaVm9lHBpjUMAgg
d63aEUPTHcb+FLdLRxwS0syNevP51rLA2wXiIBIVLMtGFijDpl7klT5OOv3lFdY7rdtw0XYaS7oc
8mTJivRFUasbeAH5AUbODd7guw0/9zmRPKfLnAargeFrWsQv92+XL5XtR8i+eV3q9tAZKOuimhQU
Lk/KO5z17FPNpT7XQeDclk33jvTJe63qK15Poz9EnT6tija9TUFQ5ek8st1hLEsXZbpbZIS+JA7H
buKkhzTWMxaVGjagUKhKMl0KKLUUybusyqBOOKHJiyxUnVNi16/2r8NMP6YQN7ZSRWUf8FWurOa0
pnos7rCmlJyG+dRHly1EQoeSEV+EeI+suam85SMtcngZWOa1q/AUTOups8J/2h7mC+phH7mxS13w
in667BbBBb6Qp2BbPfpRLWw3X/bNgW21odVjwzBMBctIN8BLrDIvCN/ZsnbL6KKDCtf+BUXwOxQz
7RuWglRWNPYAmVcPXDnjgkcWxF3LtNGMj27fUgpUjCqU40VUY0dQt9Lw2gSYa+EMkb2opwr2V5kp
HuUrhcIkhYspVdCg0yaLefWBkD5VPmQ2kjZ1xzrs696t45igC3jJkA4uc5nUljgbLCqq1B1Yr7I3
dBSyfF2ioh7cDsM7RkC4ZcMFDZLkdqUWHWqrQa3GSSERLseq6+ENVdQp4XQVxKXlDkIm5yQl7QJE
EOoN/AiKcLNsqt/X5UQ/wz3usXHFVFniAq4u5oGbwPl+cp1iQOU56DKjc9Vz+3IsnFYvijEe4KSb
O7nV+AULaPyhl0hZ50WR0FC7oqzj85TH3O8Lmvnajupr3IxQQk1j5I6TjFK4EJ8TuLpTijFfQUpb
h4tk6MMVsybqxjQ+yyJneld0RRjA/OFXHxdZ3A/DMghIvuCJLV2p7UXGqQc/aBWfgeKv82XR4NU4
Ak6KfVL1+CJqi2SBxHBJ+mrFymr6X86ubblOnlk+EVUCIQ63sI4+n2InuVHFST4JJIFAgARPv9v7
6v+9P8e7cutKgAXSaKanu2fPF380gMuVnQ7LWMp6ys+9KBFWr8Mw3Y7p9prNv1zc/oLQ/JVGr3aa
rpMQzH526RNt46sh8ZVosppNs7oUDRzAJrA52mIisIUCZdVUPOtPoUzmOkSLu4mnKa0LyvsbmQh+
7IqWaqC1JajMgDo2gmVErptItEhSgVGO01rikZ3drdtQ3kyrJpXHIVjNPbq3fZ/+pGtydl14bNs5
q0bPLsyor/ia1nlLbxapD2QtrhO+fBsX8aWVy2+aMQ2Vnd3loLBXc+nnao7kS7KKp3lyd2zDxxkG
WhXooe07LV/7jf2Iu+glLdNXt5XXOm/qfvWXMwk7GSVfPM0gFzNrTYgk+3yQX4vJHcsx2alkutGN
ymtnlp+Rb10FJ5992gw7Pj+aQiCdPAgLqtjC8BZXeiKNe1Zl/EgbukvtmFdrbx/oBu1LGa5Z8oKJ
PQfIwfehZVddkqPPlJZfFq+vS6IfxNZ+X9twpfNiz+wCof6wi4xCP+JMs/IQxfGNlsZClOdunN+u
pBt3QpJzT9rTXKCrOxcnH4djZsOlkF01tPHlIKbbSEVi1zf9fpbiDIexulHNNyzMatP8Voj1hRO3
gy9TvcXfyrW8U0s4RFlezeimrjj+u4Dhxj12CQi1ZXljcWnrPWLDbdr3p2nDQlF2z2VzN7voMGf2
RqxN1dhuD+uNvYfWPXZluxtnfSua8TTr33n2M6HqWSTtsWuKCqjAPlPsIuGuzsb0JWkkCl5ZUXO2
ZfOYFMmZWHhOCFRZ0FUfk3Rsd6JjVwklBwVXj2po8E2L0esr55ms5qR4XeP2UCz9HZ0HU9mFvkJd
BwyueE2svdne5PhhuRBxd7WWzWGExrkypPNve+0JDjV3nd9OgiePBvEPzadY1dk0IrtPSrHHkJ87
HE6h8p7RqqfMHrKZ8FMuYbFXZlltrTPQM+sNi2LeLSitdyFbmkpMoKTOUZp+2xTvHmFBVNqqm8LG
9/OcdE9zi3ZUBaZNfjfBdvmxDaEsqtx382MXN+sO/ob4/GrU9dS0N2Tlv9g6jnXHhimr8W/n/nEx
a3SXxjOkVs0AQ8tjG8V0wG9zg6tkofJjk1L5kho4EtQYLtVD9yx1PlQZw8t5Lj1MACvJC0gPmzbN
sf255VNV0Gl+SpelezalgCwmThGMdhsYmNj30pq9g0hqB3+ibU9HPeSPI/oUdxyKGrpfOShHF6zP
9I8CffOvRQ4grh9HepOmU4Rw1Kc19xpZ1TIE0R1cmMdob+ISGQ7bYnU0EZt+0Cg3x3xNm29Q/yQC
Z5jov/adnI9xPKS1XLbuivumqFdjurNMcMVdEjTpzlQPM9sZDmHEOWvXpbyyhsfqdxYxNz/ErUkf
gyhBVUl0pGk12cj+cEGGH5wn3bNFaDjjeIheeGvgVOXxErqjxSH5e9V2iXeDs+W1WJavypTR5ZTD
WWo/uYFhny1ROe+0K6Tega9FL9K4Zwc+zd14aPVUHiYYUz03SdF+27jso0MWd5Tfh1HKHcIQHsW5
/jzlcfM4boz8FEKuHWxYZKBXiymHf4RxlOzh0zJ/ixobfjemHXfcC7XbdEfPY5SlN6oJyS+aLKnF
Z6X9ScRkvWnwUb8rkJy+Ej6NN4sokp+cIBG42zpdHp1KyJ1Js+EhNap7XM0wnNK5HLEl06zo6qnP
gAjyMJIT70Nx3qSIqyU1xUuDS2HT5iMO3NRtXxxYGu1FkWT5eWiHZgenje9jnLpurwJtsoe+HJtv
b1ZECUzgCvZzipL54ObSJefJQSF+O0OrFHZ6aZtqWNMe2y0tuwH7KtW3WejdPoojcS89819NEYcv
qSP5Uz/F5gL9AnZous4f7SSbAzR8yalk+XqD+Ln8yJZodBC3+3anpqk4pQLPtK5gu71Z0NaYNBHd
szXpj2vW9kOV4y0inETRWuPYW76MIe7aXd+ubEHjCGZdV5tcDKvzLVX/eBKbO9a6FerKRV523udf
cypMHUkZ1yBl0tqzuMNdBhxoqA9lATO6MW+k/p1JdHJkDUFjTocjGzwjaR0LB4R0DktBaIX0qvg6
lmX6ohtO5PUA+05Rnvs5Y68dNGzNDrZgcV4XRMTLWYUmYfvQOdIi89hgSnAKzIKes7FujqptCfaO
gRfsqnSDBdhaU9Nm6QGSSnRhpSJCVLmVnv+jZ935qCJ604MARz2fl3m/Gguo8owrAm3dl1Gf/TTa
I3XFmyPpw2QyEAZUpspDpmRXjz1fBuRuavKE1mPAf69TjO9KkBN19KFp2+S7puKRBR7VkxgijsJz
4I/wxFmWilGe3UADMZffHQNzKlRFIcRwFhzM3S2TDK8NfjcdWJBCxDuCLFRf0o6Odjcj/D10o+DN
lW8Vq8uwhfFg1mDXGqabJPqR4Qet18SIMjmWmPCctHWfRdwV1aRIWH56FY3dERz6dTjaUGzLWRMw
0PqK+sL0Wb0kpmwuGz2r/L5P4WPZV7afZnfll2S9RmQp1kPStLHe+8ZE5cUwexbtYLhGyYOGucqy
I2Gay0vIq3Sx99NKvkJg3C61UNQD8dem/SHCWznnYSteHlMzdH3VEAn+AOmS7oUo5BO7IDmcVo0O
G9u5lNnvhiDPBWWza8qbkhMcIh23bLtuR/j03AkHIdqeGR/JQ4ElF/C+gwh7ZYo130lPR3XqOLRA
u7Xvmt9N383tyZq4HV7wXdb0ZkGZMNe0kWSuObb1UpPB5+NREIesKgZrEtxa2LAp9D2XjB8o1IGu
ppPp6WWaTIU+dWnXz7sWzlnpDZzO8lftOoQYu7ay33c2i0y12I63B4/Iy8BxUWr6MSSOWFIJT+MS
Jhss0z+bcWATh+uCWbvHTMX9eu3zxhX1kPRRClMuGZfnRsGy+UltMJuu3zQK3escd8N4JuUm8Xp6
c1Qi5eqJFI2VD6Ulwt8R320whOJzYFO6c5Fb4gsxjC39pUBIkpdtNtD1aDOzRCdCg1+/tClNk2+g
Laflr9grfhP3S3QBXtT2s9SxqVrPxE6QlIPoBctafwEHrWU7QXtAv2qAeGi7wyIou+/yoLcb0dhh
PjUcbKe7hJCtfG7F6mL25pyXJ3WfxypkVUtKp6rSZG65iOF21iNW2wx1FjpgaXnT9U27DnVkV1Ls
5IAlhZwW3tWHLc9ANWv7dUseZSCjg311kW77DqdlEdUEd10uG+VKvsOZyGXNujfhXxsZG18QNWh7
sm1r12cpy9bWonNqaiu1jjY/6tam9uy0cdNumbMCWaHGjFG5wVwCjqk/+WLmpxxM9ayWfILri8hH
TuuEDlm4BAs3Z9dh0lu0XxuTPgkIdCnWWlpuR90pmqMeFARGz3jN8/M6UIYzCeCMbsBRUhu6xn7K
Rv+0wj935KhLpjx0VbxZD5jEZ7yBmXbL9ds28vNCGU76AIPkN2dQpR5aMrsYNpF2msf9HA0TmQ+s
TPj0g0RT0oZq8umgLn1wQuoqwGWyPBG+AoELq1bihiFq6odSzD679ikN7t5prO7zMm2+PM4GwqTd
4BO+XlHY7d1l5SzcU28tBxy+ot1Kj5zgsP0pm9Rkl9vSF+QGdfPID10aJcPFIOZUF6ig9OTbygcM
S//pGtHo25iyyJ0DqITjdQ89XDNUC0znkMSWazX4sYzPMS3ddMvcEHU/kiYU+irT1KE076TR8pf1
49hfzej1a3C6V7E98yhup3utDJM3TjQtPUNkn+lrmB7ATnOvZqIzKBAiyn9vcHwIKDXGZX5d4PMJ
FKEt4rS9kO20vi0WQxNRgWa+kL2zMXoYy7R2yWMXlcUFTQwdzmhtLsk1sQ1cOusxjhROWpDc/W4w
udgqaOX9b1SLBnERJnCTrcykHEVgbRL9UyWm9/epLWCLJ4pGx48MIDr5BxtHJmcWpSjNphHx4VUU
4OG2Va561bwuIBdHON7ooIKv3ZCn4zmOFrK9QsUkpzO3ckpuu827+Ajfx3CX91N3dsDClyuAApn8
Tpc+4y9kZHR6IWEF7xZ2s9GMl+6p2AAI2M0uHN8hi7eRVEPXRea2yKct/IrgbUbBpIi7bQK3quwa
puvcizm7bHiXrK9qzK24mGgBWQFgON+VlcC3UodON6L4jeKdx08obHg4LEh5ljsSR0X0RFxS8IvB
6Ha8Lhumtl2+SNLd63IrkNqDiAYXgMplEAoU1+0258RXFHXatus92QKrC1dCSRBiHpHzxB0xGi00
UsCst2DrtKDIhT0Ucj8KXCc9Ceaz7hRAi013mZSR2nWksPxVZ9aj/KSBmAHl4yCTsoIoPFhQ/LIp
U+AwtTa+ZHGTLrdxR6AS3KwsyqdgE2IPRazk9BTRvsCyy0kEFl2TyfaoUH1tQH1U7rZLq/s+CpXx
bISDuhWqxT9gqRuv0QrEs7zRFpW4HuBAaZ+QNiTCVmmbu/KCA52a0Ffv3iKBGAHmZDVs1DK6HwlP
bA3l+qxeWoWuvrnqZj6uZYUBcf32bLHR6PPYjiu1O0lwMtA617QnL3lhV013YsJsFiSP2aKhmyDE
lqjol9EsRxWwG74xICzLIcmVjmuctS5cRL2Y2j1DP+KqnHjkp4rGnVkuCu2Lpq9NZtD58+BPTTuM
oIvnU+TWjV2iSZizL4SWdibVrHm8PAwLbydTe5eXy1UaDW+uWsbZbH1RHnmQrw3XLXqJdIU/7hHn
N46dbkKr4nZIMk6vJRWlv4thB9yCYsKc1KBoUARUVy2dVeJQthIxHsogMX3nRrupPTDTNW1X8TJu
UH8WvelYX2nZrh1sfV2miiqbUj8QWJpnkYsrswHYRbmu5jh/4ZuhxQXOeENu4LLhpoPp2azwTeCE
nz3mlOTJ6xzNwZsqXUfS/SoXWbRd3bYoY3nFTHjLnLvJU/ZjBKUk9RWnEX3Dp1ifKllBajfrc74R
2fyCE+ObZEBOGOXbVdohG7DVQNtuO8h4Y/EBJpNNe++jotRlpbOxJDV1yzo9o/Ld5htob2i8i8vA
ynPc4rD8p4HIy9wmbdlncTUol4avnY24HQ/Yu3q7xMHVT0gKCzb+k/GuLFzFJ+zTk+xyH1/3bVSQ
59BHZf6smCrPaT93sKkyPv8mUYQvP9TYNfmuDT2D7CaM21uGmnPgi3xeFLyaxjkAa8AKfsl8Gk3P
hcdW/VpYkF31LgJMOkGrX+rF34OFqvrnbdFAeSYINExdcqqTmxUQKOmR6zVsPRRtaMSDMEAhL6eQ
Z6iCDZEDQM7MoGpJEyOSL5kXq02rUq08ZVVwWvsSiYlV/Dgm1BZQA7VujuttsfgEO2gfQ3RpO9YO
9brYt8PBZCNTmEkwNjjz9Lpy8Uu7qF8OoTUqO2cozIudLUqDSmsAKGxE1SA56h8BhZXDkwttNNxm
W7LZQzMIntWIBi3/2Rkl5X4bVh6KqsvHTj/DhJvP6FckqGmgIOJ5PSYrGqmoaQDF3m+QVXGx8zDE
l7soWwi7GGyAryqQiwSt42mevLtPKC4gL1db0gY2dfhc/MIV5djmNSxKcneALj/I1wZ3JH29dmnK
b1MG1Xs9tSKKDpOD9ueUamiLDjSFbgohqSDuOd+aBJuSx37szkuAKPFAEiCoMO2UcXPTuHEgT0D6
enk95jFPbiErixtzJD3CGxxdthYaj0rNMhV0j4XKknPgmPL6lZEWBosiI+t8Q1Qaoq99PC1DU4cc
COY/PrZ6hU/HolN5zP3C5Nfgl2G7UrJX0y4OFmwRfKRmblwtGuXTi9G8KW4A4tgSTjJ5wBHa87jZ
DfAfSL+HpDdz7fsRKnaE3yHvK4lwLZ+WbSjmZ25YKH73k/QKl0VeQF4jamE1Xpd97nFYjh6WtjfB
vrHMyzaM0TUERA5Irx17a74WW0/lLQdroPySd33gDTTe8NdbdwHDOSBo2fJiNsdeS9jPrFZs/r6l
JCnvIavZ+hOaR3n+rZClMM0+ygbFL/0WZb3cw27Om2Uf0XnLriYPvUdxQFhZt7EmTJvx3GKqiK1W
yorHtWAQaledz+b8S9Quzh8Ex+K698XcqW9JOmdljdkKWt0OcLYsvgCUFFhCzG8Fsk6OWircZ+0U
jY/WUdr9wzoHH4QQC01qyBCMayskSLz7tYEol111W94m/4x6m92uILDEeE5VmPurNfEm/rIsmSIX
m53CdLI9+J5Y0TYd7CWKS5ncUk1m8ZxsvHP7jhM4BM4AMpK7dGnTPq+AmtD8ElLe1R48zf14kD3s
bgZYshddd0azI0NWwBZ0aPIq1Vw159ZN2fpzWUq4+Vd97kL8FDnRzyeZ+hwUCNTx2XaAB57gJ3TY
8hanGEZlxF8MrKU7ANksVZhtQcMCVAm76gvGempAARGG+YjubJw3HCD1Wk4XvKE5rejGIFGUHNjy
PSO9RR4/FIbTuQJ4kDfwJE1V2yV7By6qYzca/vKlv15LIV04ONk6lR5Y3ujwEpkVQsdKxhPt5wPy
qAVHb79lsfou5dtglNotgqrrFnFI3K4mdn4Fck0ztEOoFJkBfuMUpoIcynETuoGR3awg4wM621ug
6NK20RtC38/FrS7L1udndLAsAIKNtvnodmIp0VqrANcVc7v3eToXT4gCxuBAHdNZPdsIrZE7pAHj
cN+OLS9+x1NWLo9MNZR9kTHryJNdZxU/FGTCwIljL1e0eQo4ZoaAHrDBUQZjQ+wyusNYzqm49HYJ
AvtZFdlVnG7NcE/svK7XGoHK77V2ekCxSAgnters7C7Xpljba8xOkvk9Z9aHl3W2sgWu5FKAZLMp
RgSkCWoow0i+PG0aZNT6jSDCrqRMN/KriN/4cScJbnIOiJCvI1BiHaFzVCSzPQ20YekhgTmQfy2d
T9sD5urw9HLgaml0baljfjkD+xZlc8I0knlDYzvqmtXWo3Ui1KNeodTAukBz6gIAbjpfr4lTnbjt
wGpTV46Nc/E8jPDgr9Jg1n4/zNPk973WXbfv1EquAKaShxZhQlfliCbSroHl+ncTTahSg0fNiBI4
S37zaBOPFHDdr6hbDTD3snmIRGoW1A1J4uugu5hWCTp4HdpnbDmnOJXWiqI8U0ePJT6gjwKu9AXy
N6ov16RQ7gLxlyIsZjyZdtnq0eILiY1QxmnBGNqySOnuxgTh5qZEsVreAQnSCzoQsH3R5e3GUCeb
q4zQbLW7xpJ1I3WcrFn0JfEivFqNJYaSekLT7iZdVz/U26qSZodei+dVlDc2qZO3JarrpVDZFSvJ
EL11XqL5OWzTgLSRlPh5e2Az2S+geszdR2A6YIYKzOhEzQLi/b0AmNUfGFoYfgfYtxvqMOK8q5LF
JclUoXkC7LjqIUqwAARYEyMt18Hn30sm1fYFuAeqFbeCa8oakkWX8MBayjqHt9alVpQXVxbsFjjf
2a6RqkoAyrX3kwYIUMuo8VMNMTPgNdnF0VpN+TJGBmMwIg+wq83hU4pb5vQ5Sws0IAXK+6u2U7q7
YqzFClgm3LFGQjD4K2fYlp96FCRvx+iMdT66pre/VNEzFDgBLgGnfmgUpBzDEK3XAKmsPuaTYNld
FJA51GzI/RsSiErS7nrWtmUNxp6BTpXTGBFWsewxtTn5BljQtEjUbMYr7ZH17uYIHMJqUYrg/Fy2
sq2hgV8f06If+nrL6aZq7hKRVegHxNGZxmn3A8g63CNkGiEVRxYdRwemMuRYSI66H50zAVmmIKiv
wd0uutZUZpSlvmyZBYejantfmhvbzClMHxnL1HkEAuqOmBI1oOvSDdsGUln0RmfTchl2DPosclpN
k6xoZAPTqiLbYPWChjY0B8dRRiADX8n2NeUzQxGo4Pt1zTHbBR7462C+Zevk1J4z7A1NTJdeoaFP
0DrNowi9TenmrSZIBMs9ToWQ7zBra0Z+PEzptUDglrXBwfsr1XE27tBrFGhOZ0zB6H5c1g7P6DiY
XAYJep0k+dherCWb8388Rijc2R6I3Rfg4LO4h1njNtXryvLnpRQERtyDxAQnwFttVrGQ5y96QGqO
xnCTXqZ0JQDCVL/N18PgiKpnSrIekHqihqLW3WY8Hhr15TmPdRaqHLm2e8LZkmBK25jp9NaOaFbU
ugTZFlQR/AcCrN3Rp82NaV4bDJ0RJ9ZH5LXQvfuGcE/jQ4o3jq0H8zS1p5Owl3OY3bzrpyjoGsBC
eYumm4kqH2/t79nmvamUtOjYbmh//kolsoFdnjlVokPDenTaiUG2cMQgh5I99IsjaLtF+UAeqIHq
CUwNNqBPH48EHkDaw0Tiak6ylYDchDC3Rz8Ao4XoNMXpDvMupu+T5Ko9UIrod8yzKPklA39bLcBE
svY4TygUa3gGYKmNsOxXUJ6THj7t3eL7vSlw4lUSddslBLtLf45FtL6OE2dZHbG4xXQw6MqiU7PS
HpSbJIvlRR9LnGE+hjv3LqLoEVVZEfSElZN34TbyzVrUJlJorsHMaLkuRwQnsxtlO27fZa5AgYIV
we9MBHTwqo1t6cl3w4BxQGO8TAjLQPWKKnRYL6DtMjvunG+xMDlPxfi0qJJkF1xtPYCdzUR1ir7g
GgMTF/PXtQ9zOJZkXZMGiGIufXzLgtV2Qttb4bPkqsAWgbtOWgCULUZOLoN1g30OA7joBRxsinQC
vusJRvsW2QafcBZ0Bo+ZBrRe5BrAhp3pqmWMZ1DAPZn7odx3Ic3kN8fmFRTPPu7jZkCvAzF6240C
3TJ+TGW+RDESlr4DiPMJf+gD0tt7s70+6KTkTZ4fYizNfYa+IK2XvkErrs2nSkaZe0FLMj4X8QCe
t8TCsh0I5B4+JH2Vo4l8mhQoq03x/+A0vbHO/o0x9Y5FOHQNrLJW0DlLPybuoKcilXc9Iutw9AkS
28qXw8ZOCdWuOS6TyOcakKcsa4BE/WeGyR9R1eh/M/YEzkqobcf80COI6R0mAobrnKNFT+M+PaEB
mBXnP3+Djwhc73iH4+BWl1KaHTYh0VyHN0prdrEBjHlSTT/6T8RXH33pdxREgHBDaXzCDlmB+Q2T
j7v90NjmL3/EOwahHdniYDPCDktugGjGz8UgsFXs+onm44OX9N7MbxrgOWEFhyi1lIg143rmZXsD
F6HPTAA+eD3v7fwmMHjRq8rYoUiHPYi8aIGDG/8JTe+ji7/jAPKwNBNDRXUQABKrYlx4hfi3fMIw
/Ojq7xiAibKUrRHeTbIZJBNTCbfGrf+EsvkBqz95+yD/QenNxth4aDiwbGReJr9c17wdj9kKX50Y
g/xsZWcw/0/Q9TH7yfyij37P29//45YFC2ig5gYs9ziAYzSv6eWcz/Thz9vtf/2G/iW8vHf7y9uV
Zssq0sPc8iHfOzKUfS3yjalfmelwKvGhEFOlSuuS20g2W/stdhvhOziZU3Ep09aKpzQdxmaXyt5H
4pPP+O9LPP9fUe1//GzrwTvGLJzpKFL7I/LLi2c9KBz6Ew7yR5d/t/8XChov3IAiJP4NTu43O89I
o5MNTGTa/fnVfnSLd0FglEuOSSIBbsSJvBq3/Hvb+Gve/Z2CIH9vD9SaHOJoSd0R/cDrsY2afZMW
n0n9Pnj299M5ZzFilvC8wKiZrbuUjOciKyBs2v4q+ubvjYFGhgpTUOOOScJQoI30exmQsP/Ve3/v
CrTKuIVpPXiN6bpcSnCRet/fDou5+/Pl//0ozN87ACUYmUQTDD9BU4Y/yCK70C3gSjx+PSBH3P/d
Td5t+p694TUpbjKUDa15aU8ggHzLeoPaXB3+fI8Ptn7+3v5nhpBGSaCwxyzuj8ZhPC5DbV2lhv2i
HnxZtPB2kK+fMehF1dAVogIn9hF4+3A04Ff83UZ/7xDkI1QgQzrjcwHBcxN7AHX6yZX0+c+/8qOV
/G6jo0XipM16d+QRPYoEfXZrz8R8Zv3/7wcCLFD/OzovHKhCq9Px6KdmnycB+SJ39wKtxSopmmug
M59Ek7cv/3/jNAZ5//eNmi3lbgwKbF1pa5WuN6b4zF3v319R9t7xx0djohcLKos0CyqEMc/a6yGz
IH22CYYL/M13yP6P4Y/qQqd6hhe1TncRgqyW6Utk1dOfL//R63l36gfSO7R4+IiIsrgTjCOmGgNQ
6Scv/6M39Pb3/ziMxJsseKTJeNRp/OLb9gGT0vdpZD9Zox89/Nvf/+PyMgwWyIN0R5Y0qd9Ds1pO
tcA4KvXJ87+9hX9bPPS/b5BKIQpgYONxC9F9Y5InPdi70PXHAGuAP3+Aj17Ru7xdN2DmJhNu4fhy
jZThup/DaWo+G9Lz0eXfbWNdrNwMyzoeR5r/JEsBv+Aime5j4ZtPzqSP7vBuJyc52mBLgwU6ewgq
Bh1fCqBfFaZif6J1/uAG791/DJh+U4A33XFE1V3BI+yWS3Irx/LXX32B904/EzB1dLbxBRBQL5c1
uQQP8Vjwv3S+e2/wU3qh53YQ47FTzTPGGD8Mo33MFnFrh89mmnywTN97+mBg2Ejg1zseCeYIMQVH
1Hi4CoW58mOx/7uX9PZx/mOrYWTDxDMfDUdUrC+ZyK5WjBHTavj6d5d/t5M58BclbIsjFe+qKgcB
sQQrRD2nfyegyop3W3mi7RC1fTkcVRm+hLDdw/vufo7KL3/+AW8P+i+Roni3jQmwwrVjgNKKQoMn
LtsBOy305vHPl//AEyd7b+kDwLjdFvDzjmqwX7bc3I3FABGNe6VD5Pekz740OQQ4HThuVavyGVKl
Ka708Jls/qPf926XLy3LwIIB33iD6gVqDfA6PYhWf/51H1z8veHPHHUA0kM/HAXb5P9Qd17LcSNb
un6Vjr4e9MCbiNk74gAoy2LRFY10gxAlEi7hPZ7+fGD3zJZqN8UzujsRHYymEQomsTJzrfV/P/AK
+pqL8sV2+vQDrfd7H3Am+tenQnbCMa82U9m05QY5AFIHsnjA+X7tCs625lPadXadBeXGMMhc+2Sp
SzRHDrXSD27RO6/4OcEH3Z2sD8juN0kwfMP14EBbVONVAE7lmgaon1/F8jL/zSA+x/dY1jjaci+X
Gy2t7414MlzZRHyrwQT/4DLe+4TlAX0XRlpB2rfRcqD485y/9PM47ZVZTb+k05h/JNl87zPO3nQK
BbQgjdyqIkoKlwZPv0zV21EovySqNq2zV12oBfReqys31CHK7dTIzXoQRfTBbPfeUD2bsHut16ZS
DMuDNuZHuQjCrU6v2EfOXu8d/uw91oiyAFF5xE4eVM3a6qgKu0ZQmB/tIt8ZqOfcHpo+0yIve7Se
Vp5sGuwQ6tq+L/L8ixHqv7iuPKf3IOtTK7OtGUZ6exeHzQ0NV4+0S21+/h68c5POgT1hMA2aEGG1
sXLnc14MCmUJ/SMbpPcOvty4716BKkPVKnVZuWnZp36WTEXddemHmNX3jr68FN8dHfFmlFiaUdAb
DJOJ1IxfC9Nc/dp9WT70u4PXk0QBX3Bwu2gp3+bGLs0/NMT8ezCLaZ69tlU8YvVqI6ehVBhL96TS
FGR5SUG/960pd1p9IUUBCLgusOzpurECq9xVjmqWnqJ3hr3r6EJCg6c7wTBt7LDUBn8YpqT+Mtom
Sv8crwwmyhSB7C4bgrDeh6MC5FSak8i41uhJLy4dTTX7z1Ae0viOVn+j3ZpGY9l+XNEbtR5GmhZX
pqE1+afRomvrutVNKXmWQzPtvoncosxUprSfHemXVxXkzYk1XbRamw8r2rLHyS9rhTKbM2bqBB4x
qOo1aq6p22LhMIfbwelheGRWaco7OHcJgh1Lc4Lbbhwj5UKuAprHXb3T7PwXH+dZIMtGmpDSTitg
MqNULIbcN+yp8H4+Vt6JwuZZHKPXhCZ3ev83wkw+92N+5SjhPrDiX1swniOKeuxnKDpx7kYXEGXE
3iqczWw7/i+d/TmUyOgxCVSypNyojjO6geSgSR+Tb7alfjCJvHN7zn06aznUUKAoJamVJHELQpg2
SJ8BEJ1+7QLOFiRJT09vjmnqJpGBGaHvFeuWTvttgbDm12aqc+pQZMZyl6tms7GwiNnRVEdPq6j1
259fwN8niMxz4FCdoZfsy55YM9aJhwlwcsGSd15VY63uJkRChw684M8/672HcRbXKBW2VjE73Cw6
idAaVw91XiHbD7oPLua9DziLbRRFaWizy2JTtxXCHmcyip2K0fAn8iPpL657zklDSh4rs0RBe2OC
px3pYo3LF9qdx2+WxCV98GIst+RvlojG2WvdZtUQSFHLY9HFKz7MexrcP7J2eGfpYJytTcqOho1q
sgp2yoV5ysuse0rRz33L9Gn4NMHKef35435naJ0zhHqjmrEMwZlJVKgcaMSCaeDSGaAeKvoh0cLA
JZjckffly88/8J2bdk4WGspcKGCvWa7Yxeeu6AbA+/FHmPP3Dn72ppfWECRzyKSsTW3tOZ2CuJwe
p82vnfrZamWggaExYjJesBjFPrLz9AIljfzwa0df3pfvFhRNkodpUBRE8byz9lGuyZ/Z5H5U7X3v
ziw//+7o8OarOWtYiqaBELsOEAVeXO1H9qXvjFb97J2mb6Bz4mWCszN7r4vyyCLusxZPD12bfWQE
9N4VnM3QOKnQRcLmeCNNufaC5n5+mbMuaz+Yo987/NnLbKgaRicJXBbDpClkR1eQ4skByIIP3AXe
AXeb50SgSVaDwBR2vqFhqU2v4xxWiQeUXy0h4xTSCSTKUbItII9my3yyt82pnvaRZBgfWV28E3nf
HFK+GwMDMsc8z9Dl0n07H0JZGX0EVMlJtyN1/fNB/N5HnIWtJkGeqgOp3DBnHa1+vghMdRN1H+VX
33lI5z0L4UiVx6yLfOMkkr7VgGhsRQlJ4ZdO/rxhYYBZY/epltHmRhsMbcL1qUj0fhvRIPkRSv2d
KzjnNSFTZ/2esLIfpiqyPSlLyONmUV6KD57Aex9wlt4xQW6xIWTiCLQ6yQ7p2NgkqsDbfFSSfu8D
zmLsLHe13vRqvtE0JWYpOCDnIc2m9477S49BW4LMd8PUbGbGqMoHIJ18atp0G83dYyOkrz8//Hvn
fxZnRZtNrdPNQCnqvPEwYHid6ST54NzfO/jy8+/OPaxmpWlS0Bu9rK+Fmu5VtflglfxOjNXOYmwm
Scir7TbfzAPGxHE7bPJIvYHrcSmhLPq1e3MWY9tI1CFKCt4vw9ZWutIP6Hvr/IMQ+05wUM9Gju6M
hWbmMu2QqKKxUbS3gaLeVdP8a2evng2cuszDMHCAuDh6NBzs1pF95iH1+uf35r2zX37+3aN1hnTq
afFiYaxFgbpzDN2Yd1Gb6JM/CKmwXn/+Me+MIPVsBNmTGdimFhIgcDEpl4ZLe/BSSYa9//MPeO86
/m0cxU2FFiXbqKK7FQVN1S2kTCVY/fzwyjJh/s2q+NyUs+ir1pZrLsAQyG8kZ6sgsK30bCVDRaqK
cV0Y+uWkBa8yoBA1/isf858/eFI3//wvvv9alFMdh1F79u0/T0XGf/+1/Jv/+Zsf/8U/Ny/F8Uv2
0pz/0Q//huP+9bn+l/bLD9+s8jZup5vupZ5uX5pOtG/HD1+K5S//X3/528vbUU5T+fKP3798y+Lc
RwhSx1/b3//61e7bP35XTFBb39385RP++vVyCf/4/eKl/iJYfv95tO/+ycuXpv3H75b1h0buZ1G4
aYqtGcvBhpe33+h/2LZm27KpsL7RIQT8/lte1G3Eh6p/WDI2rY5uabZlOgbDpCm65Vf2H6puyIrj
KKqlOJYKZfu/L/76zwHw5/PgZvz1/W95l11DT2obDqy8Gfv9a6SAmnMcExi3DI6BZljN5Px+eLO6
RELeptDFDQE+6qPooD1m2gAIL41DNH5dQtYpkC5RipquOut0cSqCNl9LZEgTTnOkTfs4OsVGUXg6
dSDfHk38A0FyuoR4C2mZKH0UNsm2MrXHMFLWtlOMe5sTdocmU/Yo9zdaVMW4pOkB9A+Qbmqc71W5
uZCGTULD/ypMMWWVxyr0Jcs2WIP2xXrK2pusnvSrvpNXtmr7js6mPNEhAtlhvdYM00Yzla7tUO+v
23I7R3J8UVkUdWI58IZqRtuZiJUSpsUBMWbIzv6S5mZ9W8+t8AO7iu/pmOoRVJ+mcPo6RpZ8pa0l
K73qrLl5rA1Yg43mXKmFEm6ryEhPSYlZXRSLw1wNk5unJQh3OQr8MWxnunudWyMMEVKGrb4hWKJj
xSPmtpE0scnD6maOGnVvyEj4IASUKDzrh2IsomM0j+o+h9cxq2p2LOoUZCa61zQaxbUTLygwLS23
fVBlK+Sy+bZXSpgxUssNU3MwkZks71WzXmOg1dOZI+/H6ZFG7PoxqvNrUzYjbyjVfFcUlbYKAJOs
6Xhp/SCsijXQgbWUysZFZevdUYtVy4tGNvRUxXZDGaWfBjtdi1CoFxCbonXvgDxyikTbqyRFRruI
njIV+mLfj9DxyJHdd7btOqgFnsbJqC8Iez0ct9xz5Ga8AOm0yh1ZOlRJscEsREcg1FmQT1RfX7J2
ZFhzj3ws0vsouOiDER1wNFwkMHn8EsEzhsfyUYkYZ6pT0w0Pr8oXCKtk0rdXqTfrl3Yop7dd3l9m
cpKvdEvQkWlS31D7+JNjR5sgNbLbUAvupSYa11B8rkZZX6W3eJTnn6IZSk1qG8oK8eoaxw2gfVM4
Ite2Lo26MretLO4o7AkP77XYlS19QvkV70gWTJuu6wp4Fc8pDYUoMhI8b8ZU2k+ysulo/d6LvjL2
iDUv7WSutwheZ1iH+nQQSwVdAnY4S1wh2r1kddm0+Xjq+6G5bVRIAUkTH0ZV0xB8A9YttPAR+9kQ
LEez0iB9h5wgHTuiSI9SJT4ZYVfts5G3ItCm6yJpBzeNkUw2QAjpEp76R9RunlXN9gEL4eGY6/O0
i8rgDjRCdSUjDvfbIjJdPXW+NZpafJ7gKpCqAkWG6tFaw9OMV0keuJku1BdLKR9lPbfdeZSlvUNj
71bkwly3bWJfjlKkIG02r8l5pEcNP/Y7BWn7ypi81MIHRDFH66KXOmU9kEMHdqCjr5KMcoelo3JR
6MhiatEWKyVX5cu5TvN9LqxNmNOV3PamvnNKVTuoWT6uu+YzPITxaiwm4c3FJAFTalvHtSw5ov01
Xw1pDflMPlUo9DeQY3CRBJDu1/1CE1TqyUM2W6+I08W+MNPL1tD6SwtC8hojIEFhACAdQLv7HNHM
Wgj7OM1Df2NXnDBJqmwXjXDirFDbqcgKN9ABp7WeTLdAqwAp0HYftja+ky13jZXBuCfp3+3CIrqR
zTDZ2imyFtW6DAL7aqykdteguOiRBxylINavUj35oicjjb0dvAYEg7VrTbxSpWpmbiXP6Sqc7NEP
A5L+Qg0DH5FXs27q/jJWRmebBs3znNSO3zuGQHeSSxc1HRtZYyX3ahT3dwObDCC3T3hDsdSVs/aq
DWJIqrXkwXCa1qiyNJoX2nAv5epBaxx5D0yEVIQY7pB3j9fIopks2spBNGOgrQ/y4iawTA0UxiEy
EcS6+hLbQ6aUKaEubkm097kshWfoafaVMjThWhsRM8tWnl1kEftNJHOucCZlDeKjoKm6G1apkTzR
7n6y5DryMMalc0O13Ca39FOQIndTk2jypiCYjkOlrg6aXUiXbdR/U3CKvW7q9NaOB+Fq7bAGe6Ie
pBEnIaQ/vi4aZ532yxF6fdjwl/IaCei4MvNJuCKe4w1FG6Rh6fBkloX2yRimQ5CE6UlBMXcoBTou
KrLlCSk9vMtQ8iclFmtLMmUfV+gUK1Qp3+mptgvhd+6qMliD+hncITd3stYHVwFUmdmSxX3sMBm9
9iP/C30UfaszpldABw45oCEf6h2Bs0NKUCFY2iu2E62LxNyKMewvAtp7rAQckdGU28xaSSp6NUQu
igzOJIb5dSrAhtJWI60cPDfdGYHwsY2dYSWNoerSZxFsRkT9q7a7YI1PJAlmGE4DbBN72ioTI76X
eUtGxdR8ZcoMOgNj4lzfbftOKy/JacLQVrZDpWzhksiHMsVnBq0UkxWCbX8A8bTXoPZ6g+0loVC+
KU9VQa4dNVx7Fybljc7V7qDKAl0tkxTdrLzCZwS8siVfjun0Oc+U51i2BlbTebPOpCTzmsxMD73S
rTNn+mLZLVScgdujjMVwh8wCE7qyP5hJ365LK/gqjcZzZIJ+muVROqi2dtOGiXZtjywXjGYQq6zj
RRbpRLt5Kypftx6Y2eyDLBFS0NQjH5TCcAX7hQptOj0ks90eRFKZvqM11mqye3OvUj8PLMRxKD/2
MqsyNElV5U66vE0UWih6Bu8Re8094ZSfA6N40WY13Cd2bm0TWxKeVjRNySoeJePs7JBt5ft4+fL2
f8hoWw8puCsBEoIz1sS3hToLz6z0YTdF5JFR6SVXlAt3CkrQbd5O0AtB1U19bq+AGo9rNUzzlZPb
cCkkq9l3SoqVbhvZazXrQ8BTAcCcOR5W/TgPdPTYDdyNuN5Avej8rM5qr8qDkLk7qXdGD3FECtpD
2lTdQU/SVnI7iML0dM47pntxRGctvHAKnS18EHk1tilS97gJLyQu52awZmxsw8odAno0+niuj7Au
2s3o1P3aqtONGtrWKiv0bts1cnRU295NZeEPiOa3sQEoY47L+SJ3pJtAFMYOcv4aDlpDiXbeh4Ok
7kJ7xovMtmNfLHjEodXHm7LPJa+S82pXjT3wQQTB66rpkgukBvGKItB8kKbifk5MbW9GoJunDipZ
YQVrp41ZQQ9T5lI7CKG9hNtETNeJVHx2rKyjOWPSLhxbU10BehjJ3Az8MgqrIxrHra21zQXJQT+r
CvKeSmR4SlrIB9SH1xl6eDetnMbveiu8CnPlHugQEnXGxsqUUHHNTGFuYeMC7whjuGCJEsNdbDlV
Bxt1XTjXgaaKe3jwlmuXQJhTu3lAfkovKSJvoDksljEk9rI5KYHMKCgYF+krWsHA4AZ2ABQzSfZs
Jx29VIuLE77X/cFpzFfsyCo3iKbsIgeyeTcDWeSGepgTmkcUO90xGLNrIEapjyivW7OUc260vsxc
xcJiUNxksaOeACg4p6IyL1I1F0e7ZJHXqNl91ppM97cgnb7St97B9rI3AapFVJvgxgCXXGROmZ8i
pivkvU17USMVPsl5E69l7BFXTmu1W2VOJ2KzKl9JYExDvTJyz4gBIKnMN+uwFsHtrJX1TcPk11dj
cPv2I5HK6YqBaa7evqUJg0kVgf1aWSSUwDxM31DRo2tzCO96kneRU4MOyhqI5IaDc3FheBpE3WeQ
99cWyFXfhAyzK2d5WnV2Lu3DZhiv6UEhAiD/upfAY2M9HEWumgIBnqd9lQCSA4Db7JQeLoVSwVm3
1Ghrkl30mJtZbWGf6Ka1AZdz7pR7Cp8mEqyJ513XlZvr5qd67u7g5HzC3GXavH0EO5LDUEWZL0nj
RTzY6n4egOnmkXzdCn04UHuvV0NWrsC3+FphbEt8hfXqsRXaVzpe9QX7/VgBxQixH4yLhyIh2IV7
bfikyNVdWk7XsLbp0YruevybS11yAzVYRQrwAydv9gKM5aowmVqTWvsq1ZIb9gBxC/py1A7eq+PB
L94lRsWSYBKkqJTAHYrsBtx8xNhBXp/0eX3LsqO6rZocaX3Gcu1fP5PYkDbS3F0JI8Znoo5eQ7V6
GfXkEVDQbrDF/VBN40qJWJe1UXpCY6bu4JrQP6LZp9CKfaOLomPfZQZ09mzPDFHd6xF9D3JVcdeV
6p4UPpwxc1GL235FNPed2gbyFmmlN75MXchSQGE6ph98utJI89wC/MoPTZjdD2+/tFE9U2jFDhbk
NL7u6uTpMhisFqrfQ5W/KQ4QvUQgL3n3Z0yHXN2utLXVWynZ0tJe1cuyXImge5WleiGmVlyLeoy9
vJbCjQpp9lqWkLbOEXRhtUrUY5WZgvV9aW6ytlOOlqUrx1GRqm1us+QBMtV4XLE/502yTtLcBsOF
O3E4t80ORErj4hmmnLq5iby4LKP927dDNigrCfAbcY/fskVHXxR2yNCXb9tOTo5mUz1UgRHcTahL
7Vq90pX48wiz6USW029srTxOLMLmsK7v3r4AwUMu3cvD/u1b4l+2NyF+u8qktB7gBGTbo5pcm1bB
LFbeBmOYXOMrMO/TuL+HKKxDOCAHUbdKszJN6gh20ByLQH7O4eNfZNb8KVSDm6RPhn0AWeSqFWV8
xeYHo9sx8lsGC8ymaE9RwLxkkn8yyC5ucax9UJywXButso95N9iOL5D4xPbpaugwpDe162HqV/aj
TofcdW1YeyFV+l5fFu2TlYFfLy0J0BN/nLDJXldEq0vbSuoLEMcs+3vz8OcXEULvHwJjpXZjdXAi
Jd/mw3hFaATkTL5grS8/N3K73QrbPNpsiy7fvkTRjHLJjA8S2Po9CNEtM+eMx0ZXfZ7TWadJQWmu
NbIexOvkaMQhqUC5LNmywiXvYzJiWpSc3r6gVlrQ8jqeBtxwzOrrk1RNsmtUirp/+zY2hViXMyoH
Eq+Zaxj077NvGfZVlVtuVff6qTUmcZVG2pWZqdrp7Uvp5X1isUk0xR5CbnqKBXpanSjvAclhbVAl
7YZsBJ3CfThfTUIE+yTKrkZjKPaB3T86XNMtmJ7LeGAeCgctJMuQpj7tUivVKrGLHzQ29i7Lz+kY
tmGwCrNFtF5cRL1iXStxN7s9xLTn0RRX2SyiB7UjEWMtO7KQaKs4U3snmlRACxTmV2iOe5DN9ZMR
JfuQDd+SxxIHskrppVQIx2djmpMYUjcd/LleHscXlDcXYOEWzoUTMrpQyEhBlx/TJA32sp1066KY
rRObgMgVXRC/qDWbA0OfD2MDjseAe+KJRiElFNItAyZi3IPF1Nd9Q7yfzeoqnvIjpQHhkkgThzaH
u7jAS/q63tWqDU93WnaiZVH4WaR8GaR4rc3ksLUxemwL2OZ1aEwXCtM8BoxIwfpyCDfaWNmbKNGZ
x9hPxAJA7oI88aQi649SNDj+f6iJYsH8aKrVWCnkb/Twa5jMWymE4Vo2Uef+h4FPh9yVXbWqcu0r
CIcDFPNxbcgTmkyptbyk6iHt6S0vp/bpLdn6v8o4/3+UTrYcUrBLhf4//ztr+28J5f+Tf/uSfcl/
+5J/++0Yfy2ev9S/AZ7l2+b7LPP/HOnPPLOj/eEYdFCZiiZrliL/K8/sqH+oMrRDSycPbRl0P/0r
z6z9wU/oHDPZZFuyqpCC/ivPbP4B8EFHSmaRnV52I8r/Js/8Vv35LstskwBHnihrCmcmG/Z5E14D
0d8s4rEmMSA9CGXYJkb2jHkQi2bLatzYZvKr4q51gX4+l+YqgK5pmMpedWavCB4SNTulWed49Amq
LjxDMoEkG3vjZqY4A1wXyIqixFt7Ule4MVyAgIw+KCqeCR6s5RJszZEdWhC4Y8a5fzm7cfLyKfIZ
aF6QmiRnRzL5OTWNGzgHmouefAQwET+bYFDY3/aAp8GJV8lH57Ek5M9uJeehU1XgjkJDOSvk0Vta
2gNebpu6U++0etxq89h74J01V0p2RRJ4UQU0qXCk2GuMhTgDMoUVpC907dqpmg+a7n6sZP15WxCx
yAplCROc6pmssdFjtRaZqDgdJmtHsU5dZBzjKv9A1fWmjzy/btM2+ZilZqFqZ9dtzkHTToS4jR6n
z0r1qQK+6YlqkH3G8Q5vHN9RjZ3aA9eJIO3ZmcOlg8Dy8FD5VtIagzEPa3MZ+wXtWknN7ZzA0lRR
isXGTZRDxqknA77O05ysm3Y+mhgopBMWEDa0t1ykqyywwQQ60zp2zM/YADWuCbER55nQJUU8u01i
DKs4eYU3wsLdvjVy6NJaqvQefMHYWzApLo4Xx6bAQmcWoFmwSyDJUbpDBQBGVUbPLti65/FzO7R+
56jxajDaHTDR+yhJ7mBrsydKE8OXpXldl/3TMtwoh0I5bdsbM1tjCnSS68Zmv7V4tsc3dgAwNJDV
mzCXbFcnPOOWxGNSrawBnXNo5keVZmdvBiLm9hlDqEntQ0LqngwiiWubxVvOfDU26Su1Gje1psLv
yicxhydUvhxSSll2mEejS14dqFaAxDeU3Z6/C4B/V6ZayqI/PnvCAGxJmXKcrOv2Mgi/K/9acy6L
MK7KTVU7m6JdNyXxou24q5XNTSZxyYbEPAaqyn2OMBWKppJ+OqnyIis4/fxk3oy2fjwZ3cBk0rIt
TX2LqD+eTIZlRNk49HBRfVqLACaUgj+Lp1nyg6pJwNMGaVs5Nc5HE+YPWtNg1KLt4Donbh8ui33b
DFdNJ0teYjQX1N8Kb5jxNdVbsevBALtRI72IKFw3kflchuXJsIgvmqKmvkPjQSjG54IK00YzeYY5
SEsoxp8LWDZe3hnqatYNqg6YJAyyProlvOgPrv/HvvjljddNxbaAmMnsW/+NWyB3jt5P9JhvOmDS
bp7UmE8QwzNhnTSz09wwSktP653bIGMxzyvkhiwerNrYsJRtPctItiHpdyO5yyxpBXlX9puZp4hV
wQ428y7dD2m47wRanyAzd2+RvtOX0vXBanjhDIXb0dTOaSJvq2bPg22fOtva4WxxpN55StPJV8zg
g/ijLN1TZ4/dVOm7h9Ko0l/gLGP0uzHYqrEk15ABN8it2cABt3CxZ2UFCjVXhS3u1viVeUsWVaZ/
0JWogHxwCv8e+XWYZSpkSSq2snGuwO5UfGFwNhGbgIyj13f47Thx2/g/f75Lj9L5dRJsHCrTXCQx
/cfrzEWZ8eIIrrMdCp8iz9X00AtS8tGmn8ZhAwHygxGlGJr6Nx+qU86Ge6bojn3eW1ZkgLKipBcw
msUriKxX0wEJNmCzFWVhQb0J0mFQzF/rsN+YDZE9zLWGPxgVN3e2Dng538oYhFIcPmOkthJzsHEa
Yh4mZqfMEK+O3B0pDRUjSqyqYFZuLMJxCDVklL7Q9Bn5lEgcL031TYQDHZh2Q1ppavs0KfW6iEgc
1WFgEz15sWxxV0AB/zOsa7l9kkxpWsumdeya7nUeZnILnGI8dLaPkczNNF7WNu+FRdrSgDS5vB8D
65w0acA5O5hhKnRopMmVLD4XaQCtLSg8QxmZxKf6qZKa45BWtwUWG24D3xB430yqwDiR6X2VLT4p
6eLXt1lxigCgSOUTmUbftBu8TWZA4+pM3VVRtJtQmBJFXud6iEmMs+tvy9swn0wfexXWX45QmTSy
rTxnn2mdehhb5ji1hNkftMlzNsfPJN9uTGqvroJ/W1kbr7ASnyEtU6yRr5pp39TK7RA8gLKGOJvc
Bmiv3aaLgJA7OYRNeRUk/GNR/vlMwgFLnHFeiyJ+7Vk0NKp+0xUN2S17r7Sg0YEs8pItrzsADQJE
Xxz6Ujy/nYE+Zweajdlxfm4H8EZa4esNl98L57QsCN5iktSmB9nSbqLS/tLagFAh/Xn4gz5JSqa5
l0x0Two4Wy+3gTErt6YRDMegbndpHO8fy5F7jTQKpDO29a4eNdtUZwyAo3isUNaQxgxZdi4MZItV
amh97m7zkRtZQ0n3xcDtku3Jy4ccf62K5KCek77cKqZRc1EMXzOe6l1GC6U7BgoBNDzJUe/jonNT
x/Zlm8cClIN4TprgxNz8vDxhSySvk67tzNK4iLATWU5RZNxOODVYdrW3iIlfSCxj7CxT2GSfWJTG
Tk+A9PY2U4sxGmTTWQHozAsVhl/FsCvU5ttkmRuHkit5SGeN49R2GUVzmL7qQe14MHhZJqWPWpof
6U0LvFDTBiTRzLh1DzCTIrQ7qPV6GQ2gw4EHV2bsRZS75kby+jR6TS2uUqM3Qp5jKOkGK4XyoWpp
SgKYifsUcHI8+WRqcGUAFc3eV8cwKB8lWpmQvLH9Fho3lv0w4NEpfZ31F8eqt6zJNzTxPnedtnl7
okNWvGTSQ9PB+c6dq0IZ6QsZOYbIs8htJwN25sxiWbZ3S5DJGpvTtJx9Z7MczNJXgc5uMwIw80Ma
5txGKV2zEE9wPtcYC6te2YMMxvfqSpWt49TOn4yKsnXFggOfCd9I9MirpXQXWCmcS/QUGI0RLtTk
uRkZ1tpEOb7FsTJdosfUp69SKJ1qa3xrEXUnK3zNRuPm7Xm39uT2Q0BGRZbSlYVMXE5HfzEdEDXd
XdoEc3wKPSjgr4XDsfOI1dgS6KaSw0bFIY8A3w7lOkqXJfCcPdPrClU//xLMMssSsOrIghUZsCg/
NpPZ8UjQ3Mit8dSoYo0W7dnK26cE8rw/MsGareFRu70mFMaeGVgn6LCnMdBuYFqyAleLxzzUrjAA
YliPyWtZfJvlUnJZxh/pc8rdWQ9frbd0ntH6bzFlGnjxpsXgECNl0I56RCLwmx3wYhohYcYidvw5
JCfxLA8WvS/hOiUIKTAmiQXMszwxunUIT1T528bxjdreGjK8WyUzN8sJlg5DvYwj/kSPbt/ihlEb
h9IhdzOT2St2J0kMK2D+Pq1hJGH6ZQ5JCBJELzVikUnO+P7tpYYpzoaT1LlbZIzlJOjvlLh8wNQH
MwyZEIfvDKHtWzal0cqUufQZyPkgS+SWhoDijE7hXh7svQjaLdiUzdtNqBtBvhCzC3D/dzluT7VZ
sLhAc+cmZkDBsHmgv6bdiT7zSTPTlTKYrqlzl2dKjBi8KRedMzhrQ0R3YzxinTk6a2yWgFJIfqg6
KVlb5y60eWhq0JHGlgGNp6+tTWRfLF6WUNyAVG6U9pMIkFpnhSdTxGHnqtyAXQq9vnU+yTMjnH6A
1ZRChcwuMybpUTW2WZt9XmbcPjjpsJDB493MTDOEjJS0JyeZycZNN3qFodxjC4mzpblZRkc36DdQ
e49BlTAseT1r46uk9w8tPaqu3XPxeRImHlDCxm0xn/NMkxFyqimTurRcbDE7uyBl0TC9sbsaK8xf
k+FF1rWbJQLFUMfXJWvvNKdZyqhG2ZMC048MmtzMuXyiOnh4W8OJuV+Zzei9naWVvqoGUctMCXV0
s1IDYOirZvIK6RipgOZQXEx9Eumtn7Ef8mJz1lcBYu5ivMSuYzeiuCe+qn6Ztd/owj+Ut1GpXHex
c7Ix76DdxDph/3rDwgLGjUxckLvLgVpRbUaYp81rrdFuKpzllSl8TfLmaYnVOXzjUnNOafx/OTuP
3biVbQ0/EQGymKdkR+VWsNqeEJZtMWcW09Pfr/pMtmXDAu7obBzZFptdYa1//aHZ4YB9VBdwk5Gj
WcibpHDuqpipk7Qnn7nY/aT1j2sqz2S51lZ5TqVzl6XOnapiLuVqzu0iqng3R1wH3Uz3dDl3e+1O
RuKFsGtG7vDWWdtMvWNG35UkNN04tSlnr7X4kiRhJzW1rSoBndq9m13+ody0T0vX30Wj2KgjTLXT
6iByHXG6XFmqLpsHgIghOuayua5myi9yqN61bLpTy4AYPMKOKlWp1C1dsRY4fcVdy0ldG93ZS8df
Q/RyubsdXqLdZe+EU775OivHL92T0R99f/qJlBFLfnX3ehYAiJ14z/Vis19dRkv+BDjESUhoJQay
kbzVbZeB81iGUSlho1jO86yxyq1ivhFE4ITE557gBmaB7LwZH+H1nnEXJkvn0uzCwnCvDQyWodDe
V//r10mEMpZDJ4anyGsCe61xMe/PKbF5dDq8Jke1LqS4iqF5Mcr6Hb7O2Vj953LZkujbb1KH5Asr
Knne0LG5McruXJhPuaPflVGJy3/yPsb1NxJvksCIMfrLszgo3RAhvR9Q1iUSVfE4cQTp1he3ogPp
Zx587MmlAgb2db5YLKkXLh83nMvoyiaPPdTS1cB27vlSdtW+TjujWSf8NWKq5F/RKkLTdsf//e1L
OXj5dYXDguirgnvYPBldtBVz2277SR4I22VFLHxzFselIJBxXjlqkkZwrXkU2yS3Bc12hAfEcI/d
3vkp30fDXi5HLsVLfbiSWjN6TRyYPt2N2gZ91p3TipsBRxzYOXyUtrsbmvLHBVlpY3Wns3MGh9vE
zKyvE5FjxcK/h8m4H9Q9ZDFoGOvEEpPzwqEwcmq3ZANsVVXL7slGJM1xwsljy7mnzw6jpb9yVL0h
kFaF2I3mG40/ENaV9VWyRlRZnNvPuZeciezxiHQxhq3uOL8yEwFTwrMOalsS/3kjkvg+dSk1Fg9D
lth+MwlPZy3kb5f9xx5/M3xg/SZ/qUbnWeE1tW3fCb28Mxprw+TRhCZC/kVM7es0L95MLoPP24wc
56swU5hefXfuTXPbrMlX1+JpcuPkAyCFMAR0soN+mnO2BoPffTPAjAIPw+GsLcg8YrK4xgx2iecT
6mJvidrGUPWu6J8GPSX1eMpfmmy5s2x3B1slOcRCNIwrjVtpDflG76zvcIp/jkZZQmBJIOguGFKZ
TfxiTWoJ2jh4zmYybxpR+OG8aqdcTh7fxK/ZYGqTYZ0dTN2vAudDZuwc1IXBQdhyYTsCrqSWufgG
eMPZ7paSG11vD5o2HmuEAAnJTTd+JuAzDfF1Xht2mJ9ma1dKIkIGL+33hUfqSWXRNRHO9e5U0V72
1jax22Q7J9UmkbN/jKW3ArzoO8IQONzJcQz6SFIayXU4rAuVLvQLr842wJwyjJvhydQ1J8C7BabH
wFjeNuMbvDHkfsqNV3zj8cRm0qkKBdoX4j+AzMx0kyl5p+ziW9Nc9UNctLspt75i2AfBOrlxx+YX
5zm6blbQpMl9oVMmtKjrWApPY5MO26ad06Aylleu0VLxBPYKMgrTtDnjmH7diQlmQjE+6kzAMjOD
m8pZl2crlR6lLuyZppfP5sQk2V6HICI24oI54Z0fv+XcEe3kjawPhvMg71TsjCY9my4T7rokbyEd
97qJ5kXCRsMgGtPk9I3sIFpV+o+y9JBiWDrxfg2MNnRJG2dN6s1YwB1VRatsiaonZ24k1iqMSeYO
Kx12AEN+wj6zlMh2uI+kXT/MsKHDxb0dff19GMt9r0vIjk07ggLgz4+/NPMsaz2Povs11vP9UOnH
YoWUMQBi0lXEW95ev4tr8Ap9oeIXrnUcOGgLronAlw2FkYNb+sXolWS082jWijcEyW+SVw0uDGGa
WdFGRTVRqZMjaBk8QbJWMhijhzSxYXM7xfNoQvDr71MDtuEkDH+Hv2pVZ6QuaePZaqqHhHAmxr1X
sMLWzTQTRQiS+AOF7JY8xB8OJDlIEHOoGUnFzIAnimfta13WO8L7ilCm2PfF85UgBZClTOdLuuMY
OkZ5yDILjg6Yw6asvzWG/pStebNzF+25HCbIEzmplfnbVInT0jon4r1PDXNsXsa6HWNrA9zzAN0/
XBuHXDu4T7zhneFR9lT9eC2m15JekmPuVpu6a4fwUnGzkGrlj+Zd7SbXhiG/XCoidXIv5J5mpbhv
HG4NzCxuCLzLwJiJAdXuO7d3gGTHL7nUvhsawRVrU3zLBgUZD4Cl0vSveeiui27munjIOliBRfsr
eaVRexZMWjMKOT0jQyYGBoxFT5IAHNKpE+Nmhh/qK45z0R5RT3DjLWDcuKETcpqz2tJ3SbXPPvY3
a8QpnVAMs3VjuBmQX+wUdkuvabeajQfuYOG/P/ffe914tDPv21RQyVu2VW5iItFg4t6ruFkZZyIY
rPmqhIN2V/XatlHmU0LzjRBzdhZYu9Jk9eJNM7jzrejZ6KzjrJXmwVfVqbdwJFcx/UFN7E0f3fpq
OHH5ZmHmQCJQbH1ywnOM8DdFzYk1kIREUhX7g7NfmmRSFlzmsW8VocYRxdwucOdh2Eod/DfTBC8B
wFhNXhQiD6HaSPuvOOZzA2a/8tVVAXIKx2m0PkzdbwoV9lRBkifu82WCYPvMoHs6LV8vz+p/czqD
SIrvX4UTv1VUgeYIumLYmFfqNIdiM0vrFddJbvmYb8SIfhlTGfjOeCapbWby4j53NNN5NZ4SDywt
GbVfCYIQKOvkHsXv6k2REXzqawjCrFGSaBwDxFeBEOTdvApvL43kLRH7sU6ecdm4ow57HwFHiM++
a1dsJHRue434ZegAaxJqO8PgCW3p7yt9VQAaDQhg8xv0D8FU27mLZ9z94/haFwudcMZfvAztjO++
7FZ14Z8zSmovpl6Nta+0IFckohRMMyrDeZ461nybdwRx9vmmTGEM4hVq1tG2RjEBzj7e9rBO1Gsb
NAei69Xg83w1U6P/VToe8WNh67q3l9sfMx8bammy71VNFkkKjdg3b6v+WyLFVfk1hkvbLOUNSRrJ
oSJQ438PXC72MRPOgyimXWcWR3jW3NEj5aOqLwZ1DSxJuyP84WR7A1WYjN8mPVqZt5601iT1p+HT
9bX/jDnVHbIE7mhTlWFedTC7BGEXI1ltSPnd9UrGCz+S2gtiMRjHkKHDwc2ujRys3S0eh97kEiyR
nvq5MENyKDv+sFfvjLz43vXykczyHmoy+QW60TxFybbQeaeA5lqIFeS4i415p6vRybQkb9hpPHhp
BPxvDVQoWvso1FyTONczOOF58Sgn7AW/m+66dWhd4JCTEVbRmBQvC4ToSqMni6KJfLZkcsL6q+2y
PxyFbhBgAfw1NpQ27jZbhiXIio7rhPBK8m05kmDEEB3d1Z3apPhhOD9Jd9bCIjZwL5L9sXLNEHjg
gVHYezz0564bhy0UtDuy44CBDRPpjdoIVXEa8/5RtbXV6P8k+xP2rmkeGrBBMudArWnJYtK6yJZN
X1CXzBew5DJJe01rjs9JzOmxSadXMc3VXkGXRPpdSSs5WNSuLmkiGzw1TnJ4jJvvNY8dXiZwnu/B
d8pvSDh8toS9IXjv1hzS60hB4LEaj12OoIQISjTv983YkQvBbjOa9bkyhxv5YI/Fq1DfhUQSExJF
Cpey6jetHDnYtCPVTajFXEIzrvg7l2I51QaC6lXNPlaj2DaO8UJkxhYGzS8jcW58i6SgjhxU1+dG
qB0is4Z0uV5SojEKfhH3ZcTENg770c9gxvKTqDsOOiNd4qa2XUptRMh3GmTtfEVOK1BR1j6TKX5D
rKIIacMpehi003Uk72uWv1PNMQ7xIKRO8rQqWKkGAXOQp5EipEFcPsfNuokb1sOlOJKqBSELd5dw
1Qapghowsn+1rP3sce0W9AV+NB+RdFzwHq3K3lrId4Ha4C3k+GAyu3tX2ugdqLeQtTx6c7p3fDZe
Zt0JkW3beLmVKmH4ApFlzrU121/VJHWUPJ3O00V2dkumLfFjGMUiCrhbUwOWvnlrq0ltWs536pkv
QJkbc7bJWoygLLoRZEZ+72Cl2ja7bK6WoHaIdgeg9MnsCsfeI/kmmXmnvBOIATlcrfhJTtru8pZc
1G+b3KwPfQx/iNjIZ4X0EmJMn96bh96ArTd+UbuuaplFM2mr3H5vS66qaHSfhyqMhunqcjvrWH+D
8PPtEje2qWNrezndfBJE0DZ8Nnr92+TR0V3DRRUJ8+6jc7cUUm+wqM/3VsSzxnD5AgXjWgNvC4kO
GL2gJbStU6qwzn+PxRiw/WVGBQFB6EgvHV3/6PU2ZqM7xhlhMeoYGDKx0+rqOjdVgz8M51WoYo13
JWb37vI1XIawtt4cYK5QfRpGwVcadKA5jsFO8uOt7Rfk3y3OvijS9zI2jhzB4aDRMF9Aa+JeQOn8
5i0lfUg1qoTealsFgXApPWD3v2vL+YuGmC2LMPiXzXeLWCbKR/6aAl6Xq3mt3qe0OY5qGRIiNoYL
jXphrV/GTp4uAAHZJC9R4uyrJnm/YMWuIdDFjK8oliTzroigNXkEQyfMqGSTKMIL9IFz0w9hrY94
4cIaaK0ZFrv7U+KHW1ozg2rifQOZkoWGOvFEmGkTepm+E0y9PLu6RmsBoZ3YGoCV75G9X4ABNoOp
tgXwdtAK49j4VGK9zgV0gbZdizEB6jp2QB7mRbZBEfdNej8ddSQmoy4Cysmqp0a0YtCWOWHMEDGH
DFLIu5MAavY0m/lU/gOzqzn899q4ZCx8nJn6DPiFCzFAh1zx+8w0K1LGlDzJPupZmK0ASq5N/exg
aRg3FHIK/6s2pjPxmBzGmf7oiPxGkJCGCT3x1bbYq7qV3EfO5KhQ3qoxMJxEIccdA+StYIx/P/MH
ifhljO/50MIciwhtxcv6/ZlRJrd2KnJJmlZvBbNj7aqcVC3RIP8UmsZ3hG4o17IuBBZNdlFWvVft
sP/kKf6ypX3d9D0SYWxLMPv9/SlQhRoyzX2595BcMNVvOTcW+RANs3O1inmL74+xMdfxqfA8/0HF
4zYhTIpou/Tjl1mKdx1veCJ+yi/tCPRttAwhMcl7+uQx/7L3UVzbrgXpSjeYYf3+mGY16KDatPme
+UzwaLOFyIoCYNEfLR7FT1fUk/XzjLAu8NWwOFtFi5tlcV0t5CMss5j2Y/GJmc1fBvXQoHgsprkX
dt/vz1RS5KIa1AZkafHGfTNbywxzhnzhJMvn1mrutPLx36/hr7+R+sGxPY7HP1h83tCQ9mDYwx6J
mBVaDYFxAs/X2RLvLUH0gHZyCyP9s2CBv7AHYSKQcMdXLAxIb4o98B/qRVt1sYmL9LDPoX2XOC+m
3IP64D0XBO8Sw/d2GTQPeONlawRISO9YrwDpk/ecUDgGjYIpVB9T1ugp62ra1K2+H2fGe25302tU
Ak7lUCRpxjYqT9YnX5TxF+qIImY6ts5Ch77xgb6EikHDNLGReyx5v+Vw7vdIsMiy4xNdAAZsD0H/
vAHhO5rXJeo/cRu++Fb8fj7ZNlemBUnI8xXV8/cXKAXFRVSRPeCl7t2gukcArpspR65nntQ0R6/G
TR1ZnL+gEQFyoHfZeveIAXPNVkEFd6qf8xXxUYr851KKA1leNwzubyx/Ope4UwZN8hnTCC+Dj1QU
24a0Z7PfOAcc8cEWyvTmZonduN+X/igU4YWDnVGapjq1MVmCteKqVA+rICwY91dTBiahdcsu0hzq
ca62VXRb5Anm5sKc0BIENKlWnwF23yfoCKm566fxW6nEO0VH491Z0D3An/MufU8M1k4KR+CyiBTW
vQ7uUY1phJ+9m0nCIf9UrsmPRHq7prFUIvLIPJnRVdRRgCggt1AM0NFiuKStV1brJdxT1P9t5jym
ifXk5KrQg7GF6OIglvm1nOpzz2A+6KC6Q6KsCKiA7JKA7vno68qjcP29o61KYCo+ucYuFMrfl4ni
B9v4QBBP4TkfWbq+Mc4DACVekBFYRSdTPcjoDdVIciIol7H/+uYa877RkyATVPJSg1NAHupd7PIX
1Bsa/WiLjMQPFlVFxxHI/KXzMaj2L8hP1DbnynVYgW7JTWiQlzmqRl6IMg4TKI9dWd6Iwr3Gi4XK
qu58OOT6UY3RRjP6Arn+scDH/rPb8E9ulWvTFTM6taEW2X9EqYwD91OHRVvrqFluR32if7FQ0wYr
i0CtL3BfpD5et1XwR6LoAXlMPeQ3zjHtyk8MaP68b1wbjw9HCPjcmAV8WPkJNH687TH+LV3exsSr
FCw7Y/i0DLj8Sx++cxdms+/C4SUm9+PZCu0qakWB9dranHB3fmlrGFK1OjB9BYTME1usQ5QCfr/T
dbCzzPbe23H47rrAKql6D5pCL8yJ+qHjOaW/IJYgnVIyPcIm4k2AMSMAvU6YDPICcclw8YXYaI3+
RPBZoBnDTZnMzwrxqxVGpgZqsDpuLrMzvXKPiubqxzTr3MynyDDfvSib/x8LACojFFObRCAMWT7Q
i6th9ATUcawRXXpmv47fYMczAIHTpw7IsldDfwW0tQw/5j57Um3eknN1yDZ5X0rvk7SwP+9a10W+
5FGjmtafd20hZO82Br6sXcGwrV7Mmzpun20BeaByb2UB/kgY7ye/1PrzpnJdLAB8uLamobsfIy5M
8tYxrMGRcpk8d1NEUKaalO/ogk/N65ttyDvTZXCoLx3ptb6Cj6yXCq144XZPkXR/mJ5gzC6n5x4W
CafdTCzyyObNKocp2vqlxVpYRvVh6L5YJU4FF8zTXtcf63hzAYyaGJoUlcQ3b7V/CMUmEojXxFi+
+v38FShehDo2B3YyfvLhP8QoqYqYD28rTi9eDkr88Pst2dnEzPczZwARytQXgGf6r4HaNdCBJSB2
D8ON40UcatKhBgU+Yaitb0a9+ITneSFyftyTcE1Zj7QUtv1x95Nh6U01Qq79ZRx66QWtmgGI7gmc
GobowPpnz8S7rK9vs7Icd41vbfsifSx1rptEka3UtNWb5YskQhz5O8+poG2MpU+XCeeFC2NW3wzj
bpIDEG3B6JNpSesPc2ATkLyqpR1J+vghB1+cvuEdsoJxR8+IMd5maF1J/GscILq0qOIvdPgUAnji
KMcKezi7o3PUGvf5gtBXioilFRtR9PfDIMhCVRfuMIHcp8PJs5+wzagOlp78KMbxtYxReix6+VPP
0cvnLc1jN44VIw/xUGYgUW72Jdctxpc910tpMOM3Iqbz1nhsDG6WOG9RTBnxOwlF6DXRk0aTv8fa
KA1SedDxjK0s0rAvJ5uiD/lL/JKsBsSv/N3gZkfahAnys0YuZ5ijfM9m7hsT+4CwUjcPP35Iqvxh
XSkZ/11gW39WPKw95NYG7AhLR+zw+xJsvDVNOlrdvekd+9m8IR84uzbdcd7YgIWdCdBSWt1Z2IhY
qXUuI/kstcRWopoOVhRl3HGMtilSGGOwE+PucRR8fxJe2pY34bjoZyQ9cyQlknIkbfBXUeznV9VA
ohDOGHSoE74QZWVsF7176XUwJia/b5ZPX51NKRN5uT5hbxFeeKVI7PPtmi1gw2KHlNKmNSoZSdWM
5XCPevn3CzL+vKc9rkOaMCQgeFbZHzrtLrbMaWC6tK9cYC+JNc8G55sYn6gIhYUPVm6J67jzcYBY
XeM0w0q0DGuHGNTdGGwNMtEO/36kS+LJ77vVE5Zrm+hS0AgZHwU5PuN4H7S23uvF5G2o/49RrsAK
3dxZEwQTO9ZuiV+90pKWBGUYDZEtEerlGaNrC56A3xgTjMlXY71x29YOOp1vmVsBtwtNXF1oMLMG
B0HCdNQT866Pc+CkChMhgfSktKNv8YrnOOUL/GVQYj3rBtgbzqFyu3OWa2Fa66HqftJ4PA81KDGk
GqeHy+N4Bzlh5+MU8+1lNjetndjSVB1XZ2TUWsfwOgv9kfBlbpuZE2/tHAU2Mmwumc11M8SdBUlX
6EiGvkXNJjcQROdTcuxreFtt2+GXhPQVPv5VleOy5dsLi3JM8c4xn00TpqDOYAupdA7/uMYeYa1X
WClqPOzM1If+wq7zkKKUjXWjj9a+n9ZP2jNTFVMfv0A6Wg9XNYva76MF2tgyR8impN43OUwM9JYX
miw4lrcxDfDUzIuLICrQyutYTgUAOi4JbhmHlAqz5rNn752oUV+4METlw4XJhFMnrUBh87bmJLwM
7FZBIQkFBGdbLrW6LaHuFsNr8RIv1JGVYzW71cs/qen/LCM84VDWcszqwD0fgQs50FuWVYxxr2ft
jYiKTh3OK75J6ma9lOYF9KJ/b4k/+k2XDUHLBlhiUVFzrf5+jCVGj2lCDlCrR7j5oLbeOD5g7bRa
P9NyhQdCUVl63luZpeCW1NoAOBCzJ7FpTdNlW9NxKBy3jdxvAg8HjDNOntufLz/wm/kEM3bfzMaJ
4ftnZ/Af3frl4W2OYc4Xpe9RZ/R/0AZn8bJMgzu47/zpyY2dqxzZ9dSzIilmyUK/NmX9YErrnkTl
479f3Mfjn1+tjjf0RaZBr/5HBZI3dg+rLacCobFStf+iUftj+QpHXeOq+vev+9/Z9N+l73JTcJyi
SUVWZ/iXL/I/nzXpxtpZuzRRiGO0RY1M46kS3Jd6hDFpde5mtqA3lFAUGqA5XZ/0G4B2FDpzu00x
zd6UuUcOcAeRuD6m9hQdfFtQIy1CkXVp7gicbbhxWgNbcJfZYp9skx4QGo7bD+Lfx03rYPWRCkZT
wiA/RSQblISQeRyoSDXptkGUFTCB1vF5cAXGnMa3Po+1a+NQmRiprUM9svPKt3Qdql1hI4tErRik
Y+coEs6pkxPC+1l+rZvpAQ7jWa5TcijN88K8YzcaPKtuSRG4sdUcxm5lPZbD6yD6kXj6FZCrQ1BI
nbGxYiLNamg0234ZX+YIqyjM7LeLDXlk7n/E7tuit1914OYt3iz0yhNsW5nfL77g3aGQ81xz7wqT
kR8NV7DUWag7UJUBRq8cEsGY2fW3IltsBlLFKUbcvquSU+mQ5zmM0U1ReR68FPk2++srzhdnEHfI
YRydvn7WmYcAIBUr1ZR9g08qown/tl+TV8swjiVlPGynEVcwqyu2HPhDaAlQMlsEMhnSHQrg5ppc
MnA1h0DwUT+mTcRRrlV7aEwNZZZ/XtW8OPXKfVn0CZZv/rJZ+u3QJg/DSJvklG2161bj0FsuxjKi
zraM3yEj6TTxVBA4oK0JisMqh0UbmWQKNQKl/UxSMSaQ1/78pDVRDHPkqRms+zhJxcZJdrGdRlhx
A0P5UsQ0WgOmQi02KqatHUVp1fyHaUHr4PX9e2dcoI7fN4ZHHySUdaeNbfPHLD4/RmmoFb63M9Yh
xjVO+NT9NKeUpifWFl1qjzkgtyEKJRxu9guieYSJjoMBSqztxqL4iSrnZK6LtXWYBfMpUoQuubXB
VfXXo8c1cy1amW7c7D6TI1YwRR6QmsDEu0h+aFNW4A1QvXnQeIhuhvTtNlRvZglQUiZQZ7wMtlph
hMtgbqyqq3ZrruEHrWvXftwvW52H9ozevRp5QYHld2jzI/4pv5msMKuxcUvEczY4L0Y6nitr4Md0
gxt9P6Vmfyyo0H17eozoiol04x524s/yVj8WcognOeA4XRESckno6uf/OXmioUEm1ubeLunWfQeY
R3P/2fH28WK//A7X9cBSdJhqH0OQW6pRgM8YI9B+uin5qEE9MmFdoIsEhe0+mp7zyxZ41fjaN5N8
AbA5yH3/Xkl/dJU8BBehRUUPsMC5/uE6iTXPyZykc3d+XFKALjVEvtjv0BSvE5MB54DZ0snW2u+e
6UUbgXxsP7fDpu4w7IBj+ZleW3xs8WGqq+ZW0MczqAKS/v3FL21ZjFlZuzvpNNquKV/4tRGGrdrO
XyEf0dBlGb86Vk4T/uIAAi8j7FasvGbvsTdq6saqBOH0dVht7rotc7PYOLhPMoicd/9+ec5fH5Zh
qwACQVv+MW0w19bOFZ3m7Bx0pkGjla/j0vaHSdM2goYkcKM8g02oU2ahtr42akMPZFVtilb3gylZ
snvkGGzdE2Fs9t0S2XhWFIm2NycHvqOMntrF6cIxyqxwrZYn03W2Wu6um6yAGtwZyg9rOrRDhxFT
CzdSiX2nXWbAlMeh7IDMyQxKLf4qDU5yWDVdOLT1Vs5yj06vPUkDb5ilP5b0qmWSFAdU2PEmETom
Wdw0Rjs3B5boVW0v64NYq/u8AdiSDPyvysKxNnNlpHs9G+mX6+q+SysDCgBd7L9fsvfHVqTftByc
akyT2SVV4ocVkQ6O1VLJgdeIDGM47X6ZNDuQNnolvYnRqAsJmNB8LyLk35f342Jd3VKr3CYVniB5
EuWB63fvfcKfnts1Cqu4+RIljLwL9bLw1V2pFOaXJB8f84IstkxnSJ54G9x8tE0z95z/5bvV0BjN
q3gvV/N7N/vVRhshmdZ41YhRxKFADGAOOIWV+KMvnh52CzWsCytjxT73kBfjDW4yP7yyt/frLTgt
43ZSnTHSWgPNVgB2E39F3TUGhTOsQSlqNbYYHmV9JPt2DctGrJvIcU7QoNDr4Txs1d3zgkfSwWyw
J+ohP4f6+GOAeLPx1NKbbf+5nSid3DX6uqzNFztFup92HUyTDFcaCx/LfsQAkSL8prO0BTVH/ZqX
2PamFsJ/L9U+ubnsP7YM3yZTXQGWy6DS/AgeNb4f4Us5+DuJnxooylUmtQ7IZLxJ4+mpLC1Yu5Up
NhE9Vt6y+lNsDEIx8HqGPNbDkrUf5B6GnFqKDdfMtVKVigXkg7zA7oYqbvc/xwXPtKK+zY263tZu
6NfGenTp+9ZxPuurv17nsWccZtHccwJrm9RkBVRtbN9hOoen3bRjSb4vU/kdjAv33gFVIY6bViCd
+whl/27AtDh00hdIyfdaHUVI3YuGRBwTRvDCZ/j3Hviz6FeYi+FaTBk5Hv8o+pc5TeDv8NbGAlUr
VNlCd5l8L/OwTVGjAaAbgaGfDRhzm0XDffiT3/8HDu9aOsWKZ6txl/Ddj+JuKCIka0o8dGUsH30/
P5ppcm9m6XTIhxK/y64sAhHFPRx/wlEa18UuVot+JLnoDtIdvrdr3UPRmmn1PbXoXOSHWnlo5wp7
la782rk08/PY0gB6U4TYb3xlVnMzxc5ttNr9DockSABXWtPdj02OkejlYMyGc54lD/NSfmcisW5a
mGWQ1NqbLuOyirs0D9UsjA7wfXYmDJXRi4di/I7JGbpHt9lCumYNCWgk2ex8mRuDqrjxBWAlZe1w
lCb3MXUVwnkI66KY0b31urPNYzNmpMZdmS1md9PMD/nQZA+e4s0MWkRwlQ9FF+0MsyBkzMV07rwY
owHHvsstA7eBEaOFAr+uOsWnQUvHW2EV90YGnQtP9dPgVf3B8/1js7jGxunQNFgOEgasxL4XQ2Ic
jI5g5ykX1wrTxEgh25mFhleVIa579cnhCfEBELIDdefjlgMncNPoh+C0Y7+rm1vYiK2Ea8BhMa9S
ptu7rnQzEKF5b0wm7EHK3VKzkqMBw2Kd7HJraxVpBnERbzJNh5aB4eM2xonat7xl11X6t9ZKmf1J
vQsz3V5Cu8NRCf/YBo4l/98ok3U7R1RuRbSP/ehXP1KItg5nHGqX29l3IfchELlxOrCyNooQNlg9
wmUtNvdihuY9TDk3pyc+myt+xCBY2mwpoGXlXaDKjt/vl95xirxEe44pHwz7zLXiXXxiJQPjKUNm
q964Nu3Qv3fUJWv6twreMphUUOBgnE29c6nL/lNgYtO9OEy27B2Gm+VhmYYvuc/nFn5yHaXzRm9c
iTUMlI4yzbtd1fU1rtXcNsiBi2pptpnSnmjefFvOK3YOHey3ukdBoOEpuqxtch1j3xHUXW2j9DGU
PcC+U97YWRIxGG2mGvU+BgCThxVRyvexWWW9q40CI8pqTrmKkEYnsHOQFFY/jEN7XCiwdplOS+xE
UK8ux6ZZzw9w7GSQz3aCBSseIsRq3voGytPLib33MKQM85J0ySUxQkNYT9NonhtTvHflcfFdeLfp
TyBTCQvZvrFniY8mEiBgSnc/JYW5nUgdo1Sy7G3Veg/IPVnYgDvbyMmPXYzAwS8sFAAF4vGmwldV
qx50v8P6cZT0sgD/+8moD2Ou/EtNzkw9LSJoIeUDAXMw3rT5swyqP5yYKKYNBlSWBwuFo/oj4MrM
vOw0XDZ3Vm6F/tJRqjDB3OEwx/gxi5/7mHSq1jmuy1ruMIiBONwbVxa+yv9eYuJiS/H7GjN1mzVt
ABzCSPQ/1PYeGrNWxLG1k7DDt+niQ67zqwZH8dwLohWHtBz0gvxteKaZ5wSNxPjct9KthDozdsZ1
hsHprutZHeoC2hhUnDXubaE7EdJy29tzFM6Ak4DJfPPZEL3qI6ePXltdaETNk2d3RH22JV98Y932
pfzuVHG2A7PgSOr6IPPcGOzVPq521GE1xF/rpp0T817sqv6+qCXTWlzpwulvUsHB2nnJTvrlMVOn
aOYMDLkEstGofPSHTNKttrvEsGjDwTFrT+9BirGtl425nbujTgPhJT/IHVAJEOUTcddfZEXhLFBr
bTXU9eFkyjMJ1eN1fmJUg1uXnElCoMrqFfe11hhP+Nqz2w10GGMTNjk19SoTEST46lBGMZEsJ4ch
jFk/aWWBfRhBiaU7Xs8zw0S3057sCWA1Lx10HZbByAzDhgafoBWN5FgxZR5/kkje4OlR6NdVntfk
CGAfAUMZ+VxJScfGBMFGxBH2HgrPNBBbfxbHwog9klSRFYOBh+7czLtU6bpLQTPUe6iCV6va5CP3
QiucaANeRoWkdZlBFUPMFPYLAnuRtNm4S0Ke/PpgFjjBx1p7StNc2+lmd8CSxYWGQtUlSRwKXD0m
l5WX2nQeNEymUS5+XugNTNSpGaTzotZ2bn5dLuW0S0oHB4zOPI/lk5tTO/VGBr2eLU5dZXLL9P3/
cXcmu5EjadZ9lUbvGeA8LHrjTh/lkmsIKULaEJIigjNpRtJoJJ/+P8xMVGZVA/0je1ddi0QBmQop
5KTZN9x77nHu+KoxcX4srH+xtLFHyEF3bcKPcVcJpmDS95B4D9MSow6J9snK7EnFePbz4TR06QP9
y5XjfJOTG3H0sG5FftLFVtY/dDIYYiut/W2C2hMnyccwoBBVGN1731liQxvmlkbvYq8TCzJ1b7La
mncL2q4t+RDoHKwzHzbS/PU3/9txI1uP+r0b5HY0FqTbLYBROfa/3Cjlo8pqF+WJ7TIPyXn1tHtg
umTvMDNUSJ5ndzvN1X2apt3OzqNfMIJeTF/cDim3TTpWS2wHw5ZCqNib0p73xYx/UVZGTEHOEY5N
R/ljFUc+2MikDFacGBDhdRgmIvoZftnUzfRAc6r9XZ7xA/12tPwtrOFt/tm1fftr+HeIyTEtipn/
GWy4zWAY5ul7l/2VY2j94yv/CMzxicUx7bVgQI3h+uvk7Y/AHP9LYIX2qrxexYABu9E/8nIc8ws4
RFaCnoudgnkSHe4fHEP+lQ/DEDUTja3Ffu5v5eX8Fn/2lwPfZQjGQHWdJwFGchGs/nMpozI/qM26
mA+WzwBzRGmI7xAzAv1u4EFgRijAi3PUZmmdw4XYHNMM8TFXgb4fDPOjq+1hP4Kxvcns6iGzxB0+
YsUGvp9xkzGKHeyKqXdfsqu18uwBrYqDkxrbEvt6ck6wU4vZAvsyyT0Wc1gl3rgfa2I5Ejm1V6fv
X+jyn+nZFNml1v8m3unfCLZpIyz+y43+30mbnWreP7P36j/uu/cfP/t/ei5//+I/4JrBF5chOKoY
x/ZIxl43iL8/k5H1BRQY+QOeRfvIoPEfz6QdfVmLzpBnEhkXsC52YH88k/b6iK+KK2itq3o3dP4O
WxP+GA/dnw+lgWo6cFdB7r+MUNu2wyidmdkptPuRzB4MeH485O187fHKP+t2cHeib/HjIjLnVAtS
63tDqsnXBnTBrsvWpIWwi0C/u9UYQeyw/GpfDh5wV24wc9NZmlVBG5L9CchEs/SEphdKAMU5pF2w
ytnJU3WorxM4SgqXctEvHPblY1SYnag2WOTb9CLyJbxdFlXeD9LDNrOYRseO2nGgOkNOn/aWqLH9
ZgQN5Uy5R665JsIjCT5rBqI/4Ici/zpuhfHDG1gcT90cbMjNnY7odaJzRDAcrSbntFNhh6LQHl7g
U6fIQczFJsSAuca8EAiYjBSAOPkQALsLfhUdLTOB5x2o282IcLM6AKkCuQT9wQlu0568Bitda1+r
WYx939vuqcIFwXa6MvBWCJJ6jMxOuH175x79Q34eCNRFHsat5nTlHm82DWkgWXEqNfbHwai8S153
4j7sLP+5MYgyGZ1QbuXKHtctTXlqztCMTX++DzXiuhq56fOQwWPbWQnfnUiDrS7DCAsnM9w3J+UP
7FTrQ69OUvtRuVUICIrYD8NM+P25+UDcyAxcPZdTepYUEZe+mP37Fbt8PwaO8U4n779kVdvcaZzT
O3Kw5oc2k90vRyt153VOKM7SdZ13GqMWH3IzIsP7we0KAtL1WwVJgBAzIv9GvHCLgAASVFYvajB4
tbs8BXOaj3eoheHKWzZHpWmO9ZvwlGWdJ0JrUbUGYZrFTi4mf4vNuszPQVouB4JHlnfZWnmwixzp
JHtvcmdvx5QmrQ7AZCP74Ndl9eAuEUZrUQcD8c+cvpsemM6jbqTWWx6wBEPUmHCrl1VNQRlmTkYl
2M7Ts65HzPCC+TVcdVD5TCWSOb2rEViefZXWlFtIRh4a0S3f1+npT37N6pgV/cDqzmndrSPIqYJ8
ZdcU7LZ3z9A2kacpzEM8C7ChX9hvluDNS/cuS3z1mBYRu8fesb76TluclXKX24VwLYhXZtesRSu2
lzoE0LwsxjaUeWKhp62I0wn1SL7WPICiKqW6GBb7xLVBOmDOTGkpZq2PQ0UgglVrefJQpi788MgW
UyWnh9G1kv0oFNUXi3aboAuv8A4gEqe3zpm7bJOACccsDfj93RBKYVio/Qg3sRiRzNdjImCW5hVC
4DpiOFvb2ho3/pAXjzn+yXfRy+mr5U7NhUwMhwVUY9P0MKHyjhONI+SDDEyBa5I9tPGcwKHW9aoa
qMg8dnHn+lm18/O8d4/uNMxvZtgZd9rkgd8YTeKN8IOGjNCyQt66ingXRN3Fj8IWJCeZQx9+ozhG
6rKILIy+on/ILnbfwL91Hf5klgUdO+ABhd0rc4f6SUyomQBWeNlejG6dxUXbseAUJX+5vMZGZuVh
82rO41QhhZc16qKoXzAoOspksOLq7GMuWptxNO3xW+W13id0/3650YPA0jQTjSL2aDMZK7D4Dl8D
p1ccBZ0RjEeR4QCzBqs/ejj9n5veY2/qN+FHO1nDU4ihpGKIWrJ4d7oahqfMyuI2j0ze3TLKUr2t
0yWZ96qWpg1oyGdLOPYu3A9RLzEUnuh1Wirj16DcBqht7oOawjgz1LFTkVUlEU2+EtTnfKQG02/S
p/iKc9PrHF4do4k9LvD0BL8Kaho+pkruoD9BZi9Fqk6JMZbjJqjz8NOrtFWwt5pqhEvZ+Gh1VnaN
ynDONoPR4/oqs2W46bsiujIjix67zG7uCPJFUDN3Ytg1aJrAkJsJU/SmqqN8V4eDor9LouKd4bg+
ODUgJxTGHt9nsri1OLABq4EDQjgvDaenBXMUbV8VVCM+cWTFNqE3Pk1EbSpFACHNQAy/sMMTN+Uk
S0nwhjP7BzEdadTqJsbxlHxtkqF5K9cG45izbl9QfbdGiMRpbTnyRc01FijHeQ19sbyKyUZ5gqTu
15SaIfEZQ1Chj3SL9MWa2DviJpZFg6DO8IxLr5QRbQHGSe7Mjo0Y9lgjT24XEEtOHCkDS3nahUSr
RVl3LS1YlFC8UgAYhC1k2dbUqYkPpDOdO1klLlkDEzbv1NciOiwKXyFC+bkNrpIeR60tJ+N57Wgi
y+amOylptnemVU4bHQUzgP3O1RGeBsF9nzEQSDckPE33tWNnB2uq+5eAOMIfqahodEsSFegaVeWn
bEhN8a5TmCCKvVqwxRIkCTwwECNA5A9uFnyQGESLytr4ixHlqBAEdgBHZDCz6rFENi95gwhfGRdn
DW2Up2JRw1fXqwoLytHEUNKsnAYAPdyem54Vyy403OlQrRu11O1y59gsK4CLgVa6Gwbo9GRtrKeR
yM3ZiTkknZs26Jp2j6BIs1ZBsj/uRstoc9an7kz0YoCDvYp8sUO3YyMVyIXGkVxFy0YAevlcusW5
6cOwJD5STgtKisZvB0hR5XJMppIoD4ZiptqObsHQ2pmEK87WzASVzUk7v4mIIsJURf08yUj+9Eod
nkwjar55Xpm9WK603lkLEzpiGtaptVxsWogFdq7qkXkZjfoVWqJtYhFWVQFFuCSIMVQ6+Bh5vs9p
pvobyy/cljc/8D5dTDBq40fC+xogUjkvLBNO06BBjI/TbN5Vmo0Fb6u8NlGLaRoASnGvrLEoN+1C
oyIDp3sM0NfFaMrDbpv2vdqDcoDcwyf7sYTgfUrHbOptVbrT15oN5qM3Zt1bV/mc9ByzJVer6Z2T
JpLfbN8gMQ4s1wFhIODrNgyaK/CoALXPWHgD00LbBR1TVc9Gs+ZeQum5E6zJjvzcMudUdyIwBxiQ
0bzl5WHMXdKQFqu8dJCxfmZ9XacbEdROxxDUy27nLrSf3a6LLmnj5Z+y7HHTsUW8Uqm0H0wrFOv8
ecXtreTvo+u60UX56XxOrQnoiKMb1pQjGvKIRV7Uhg3G87aJfh84/59t2de24X/sjvr+vf5rp/77
F/zREflf2Jet67KAZSMT0H906WH0hT29T9dDU/JH//5Hm24HX/jPaexpptgykw34Z0vkfsEft7ZL
a4/u0TD9nZaIafC6U/izJwpCuqEIMTNZC2zVGEj+S6NOQCL8Hk84R7Oq3OOEw/aWsz06Jgmw2spl
3dDoddfuzyWCAWgyNoxDFMSTZk7JrDTju6Fg85GnbpiLs7CpfcvaCR10sa6T6oj2NXtFz57dVhFv
Rsw4Q0WPVhPMybmCwbWlj8tv1kn5XW6HCQwIWR5LyEPwTJLozZBs9iYe+g0U+OPI0H1JguAwqCV6
zKPC51UgvXlqARPbEIJ2yJ4lPVDm7sOFVCWgie7NMGIXVp4pH8cl906Qq8cH9k7zOQsM7yVKbblz
o1Juq3BsX0rL6I+NrckWmxSo+KkKL9VkDodZ0nTAFeoPUFCja55a7rXHJXGUTgbVI6qRrNVVXlxR
Zhm8sUXB6rvLLjmxlTu8dgJQJsqaCKTHzpQjbmukhD/9jmSQhEFGjFBfUqAm3UtQdi4cpRHDNhkn
xEPpSMdhRG9kddAiGmshHMZjCVbYRIn1AWeyRadzPxls7NuI+6yEErExHE8/CHvyyRkEiWk2YMf6
Af4vU/ZwM4hyOgSmcrcdvTG6XdmqOGkZbc+5dOMoU8Vd0zlTHBbljOJBd3FGgMHGHq18HxpOhEcA
4WqDNmiXOLV3Zf+4pmyZddw3bfpkZwMoSfu0kCzUezhBIPJ/TKHsDoZTzHHjyu4zGexp76B33Fi6
GyGejJ94ubFTT5BH7ybilNHGC/63oboig5W/gpPvpsoVX6NElk/BEtXkWPYwSEhBXU4IwPReDQvh
ykwl90VRwLZKJbw04iqDCzgJWIAEo89fo2zsEGi60c9wsq1vbTkV10S3KHgKmCUHKcfsKFzPeMSx
3nKDeMHE42HX5zE0wAJSnZzTMSm3rgfREhEZPxu1AJDi2b8xKUiYTvvqPrMNSLYluzOfEllsZvDR
1CVGdO4QU24LPdUgTn9L1HTwKyVzcTQD+v1KN96tN7EQJTkSFB6XDUc24spIlfoYwb06sNOllALM
uw1KpV6oJPhWTql8fi6fDDnTJjWQhJoYrDRLW1Aph6yt3lekzy7Ly+IdwY2/16IEnlZGDYvNxPza
m17r7xWiiZ2R8fBrHB9YvLhdBby505wUXVxXqfT4ZIFlQHnPEcYXAxFDtX5Ek2tR9+Awifu8dG+I
WZYnd/HEm42yLR76lseMFLVUxqjdWlKbUNvxsBnX0S6SZ4UOQlPTTOrO1tXy5PgjoKRwaSLWar0X
HFdVErjRZXC2HGf1lVVkFee4TA5RmQ/bPrMFTg23O9WKYLrJEU7KQ9c1eiumFiyc6wiSGmw6Wd79
GvnWAMRcOl6yx4Q+PjR+RbtKGfKy2EMU12GrwICwuwsHvTwOhkJZNBnGdyw0LjwNE0RNCUT7iDLS
OKN6d6680Iwy6E80cF+MJA9Em41qq2RS3DlsG0+1PeqXnBJot3BS3Iz5qh8ITOI2GnLD0HcbF56+
4lRwXH6MpshjUtZQ07p2tRv9Qb2kbWC/gEYzYgdL3VOj5fjTGhYPl4Dyv5KbRKBfL/Q3Az/Sq+ND
HtO57ZwqJ8g6lv5WeKp9AjLLTKkrAl915A9tD/mYVzHxpACz0p9rDtEAWai0qWoBQmBpciqB38nN
H4l1+ZUuxCuVYYvBcQvt28FyDudubX6IZrKX3dAs+T1HQ/sdYxaPz2jSdxdhL8CF+vJpmAcAY0JA
aAb8rgG7eziw9CZrCr5JYwPVCvx+zeQNSE1bWn2naIGf+PUTPuZJc3r0rKU7tw4DFWipAJ/ifHB+
FaMbxbial12S5MWdyiDNLYk9v8xuRJHtWn0aI+9ub7M6yNMDYuRpnyU1Hh9zaogcbJNzN41duHJb
k0NrTjbu3LmKSUQtH8eeMM0iCfJTo6r5u031vqPN1TfzIIPnBo3vXdQaEpyWLz6qLqtPDqbHW6FS
aGgdRpIa2CJ+oUoNG1sz1ojDFg5YEM7Vz9xu+l86mcK3gYFf3GYTseQ6r6ODyI3kBiUatOgmU8wj
+mVvFz15Ym1YwDBL/GXbTKF/1aCKYqcwq0+jZ2FjDXn3lki4QXQiXsIYxlEnYpsdlupwfnGZlHuq
6eji15lz9EAins0hAkOXLva9QbjEd0m+9EfBmxEPrtm8VyBPvoow0Tsrd1I4rmJA3+gTgzd4zV3k
NvU3D/IEHoao/ISDEVJW1/JSlnQ9hnKjW6XhzWVG8iYIzhzDimmTidXKK7vwBhk/piviXk42+Ltf
DCPScy+EOpUjocyIdhSytLR/tG25cPjq5s3xyYRLbcUUpZhV/5N+o/5WO5Ta2GVw3OS+BU5lxh27
xxkMMK6FxtiVBCJE6/qgJ6Ftn4jE5qHFeqL6QmwtLT30OUirLJEHP8O2lPFiERbuCb7Rxm2q2bla
BuuHj6ET4ymq0GPNAkqW44zzNRi6+poEBV45J2QnPdTF00i/F3yldUL2nowI74lKiDiGOchTt/zM
DbYW2LmXh0HmYNSNscZI62TLvYB0cA9FY7hkjleeC3So42ayFUq5hFvBsJ35qMvEIAe9bu/mzHzp
F+deuSQIw8bNs1v0tf07h5Qvtn0aSTTntsM/Q3aWxiZvyuCt6lMXUY2Jwgr2s59Y2zSd+pPLfu6A
EZkeFzB7eALfU3Rn1abOtA1mxAQHuysXm/36ZDLeSedUreYCUwJcmqoFH4TGwL8RXibnXTt2WXcW
vF6l3o7plBV3IY5nSGtMKniJqzxajnOWte0mzPrSvoqk74w9V+LERMeZdf5d5qZdfkyiHV4VVQBF
qCFxWw3+DFGLEXDR0J8FkdiZnc/6fu6xLu1s1FfJxZxWqXgHmDQnH6hu6U7zRLl7ZBjpC5a7EBNa
kTAlcXrosxSxAYiLAbndo+PAC9n0FgmPB7zDS7XxmdDeJ1nC0IdiPqKWIMiWjOIS08V9l07WIe2G
8gkHnf9o6SB9y+mdXxn3cB15dZMzeM0spcg/njLvoxkSMoyNuUYk6IWF/WIr1/1VOYLKxOXT/KGU
vdRPiWGodNtlybgtTVhzm0B1PQqregI7MTS+PBuWbhAKabkvS5+tWRGRiGeQnifo2X4QBiriEl/c
rteJu6UawFISze2+0+FyqWqZ3C2WCgCXyYmHg8Thao+9WkDJU4PCRRx655HR094d4ZwiyjSRyo8i
7gRRm2HhpSdbtPU3NPoTEbbpgNAujMgSnvyTJn9zg2uHxyjwDeOEnRjHPGONgyBd64eZjMVJG0Ie
a2EY7NwDgEnJ8lM3dcQUmm0AFjJ4P8D0q6OmctwWLD6OPjl9bC4GWBIGVgHpE5KdADq4a4aBjM2B
PFw9eUyO2ii8WkNjb8MZZ+0y49RIMtkf3KwlINknh3kg+TPuAsCk/Vx+Nu1iHOcitzd0DcsLGeP1
B3vv9pKbo3HfkRx6m9cFmfFWMLykXTAeSiwYhHokzYV99njMyd2Meyj2L4zdyfA2KtV8C+vFv/VF
TkEXERKFqGyIo3Eim7OafLVZ+mXeNFNU36ZZ3R8Jvy3vgMnMR5zsy2eUJEbMb3DwT/08NE8cXvn7
Ulb6QrRNiO2LV/9Hk6jiwS5DcTObo37GHUJxTij1MG+VP2RvkSq8p4GczI/QDGl6UDbRHHhyPPiN
Nx+DNrDQEjeS1TwqXETl4dYXcxIjPmluQJy0cVT59mOg0rzfVYXyvjYirU+N0xwwZEOyJf38mARR
+ji4FQlgQcKWq8qSHQIOZC0tlqWndsySVzuJnC52jZ4TrHKbbwTdR0fGzQrS1FK/5EOWMV6rmycy
kUaKVINPIqpRUDF9Bkns8fLlS7wKfT6ywWD643bylmybCcOoqG5BxvBbFA6eAcerhmfLND7SIu+3
vXYDwiNaF3CTa1yQ+7s37chfHXm32ifN4h9NwOWXJA3d58TizckILBAQ+WyXYVmHMRi2MIPvxXkr
5yy4H0FYQNuYuM/dfvXyKDE/tXVhH6aRbM49sPGEDON2sLbUbhO+HRGpuMPsBWKL4M5ng7Gbx25I
lb9Yb80XYlt9CoKw+dpywwebTljFY2bCWVFewBFHwu2L07cJYaZEFxgCIDny5O/SG4f7tEzRAwUO
IxschOC5EYHrvmLUlAtz31WrDN9An3cuK7fawVoyttxFHWSdKHwRDuCUjPHhtogCwEDC7ve2orim
t7M29qRFLMGh3VltVT0FQTOdjHkuz3gyA6aOWd8/EpKdQPt2I3JYw2oN+wjo03n5gFNVosi/wShL
zxoJ+WMVFv6JfJbxhtUH4sBloWDZsLYQP2Riec8kjfS3ebJuNcMmlMcms4qHqfe9C+EaFoYsIrI3
yN/VTruUkPEySxP5mN2M7G/wz9EtJX5Ha5QGp9obxGtHutkrm76OWjBkfWFYzqPh63Bv4O9DLMTH
q8bWiLPAZqND++9f+8R19wuLmHvbqbNzLTxgBllZHjI/9UiMLoJrI+aBrrkhDR4uo7XvbQSNwVh8
A8QaAo6L7CO50oh026U51I3qyu0MXneLing5TvlYPYuIJY3Po7mjS0TDlhbms5xHJ+byLG6DEWaG
JvT0rG0xHIt2ieh6i7RG6tqUJ+7dwth3eS7znc+unOjEwDyXo4A6UpVM4wf2lE/BVEpSr0ICyXug
3q6EriWmWn9UTiJ5CWeDHkc4I1nOflTcEl7AS2WMzb5QIqKsMcVthOJ1Bg7nSoyjwoSTqlpxmbiQ
+UFR0z8QVOZuevS5BFlYCvleR0FfDbrbcaa270avnAenbpcX0+1R1sEsPaZlHqKTxNboEWuxXYIm
x3XCQXPXpgYIBjNgO9iZ0YGTnkgdnx9INb4VMx1O4pZy5bYUWl7sRE839mIx9Omy9rGW3FykZeu4
73V6l4GU4+LPkwYgBYMHyqeRz13khH64XtzyXn+gBR22AxydjakEGwEbigcW41brU7YU3tWcWJyb
Y5sebTjV2I5wgr5bY/3JtgEn0nr6m7VpnDprsr8vyIwfLMxMW2UQWFxzOZBjQKnO8KjapYXLjKCs
y52ppLw6s80NVQgv1uhiztk8lB8LdCEK92Xc1y4SQLgSdUaCsqjST4q+9lCOfCyrcZGbfcb3aS4s
UYaIcqxgpH+wM5PgTzNY982lx7jdoc9MW1K3pTv1ez2a3s1oaMPhopzTb6NixDK3IW4Giqk9v6ep
2yJ6Tc8JtdBGEzOwM8jde4LrWT1mJLigTnPca6n9AEmkA+LXIfIFGCP7sqj0VlLGFO1qEcwXhOXz
vk+N6sYdlWDTZqt9s4jwMlrC2sglDV5nxwekUA3upZFdwaBrzO+8ts2vc2qxHLb4hBHiR86RZ8z9
YIJkx82Y9xc1J/NHa5CkG9DVnfu6aK9trdfQSdixT9VY2pwprJq/zRDeW/YulB6blorA5aowSHjK
e2u67xw/umGXlD1DNfE2LFiqAyp3994YTPlQuCPq2GieKzjewxyXKrJfrCwD7VC3K4y0XaF+rGd5
agfv05KVflqhujfzaLg9xs+e3WU4QwIp/TC/Gey6f0IFY3zzwy7fFVbFLokb8s0weudmFEV2aNNp
uR8TLQlq9/wz/08/4p+Hbg73zN0keQfNK+3r72HTtNFGOPK3dtzkcUVBTuCcSeN4kzuZcT/Zs3tj
li5dgGeYN6XrDQ9AzCE9m7l/ZNPliBeOPqk+SuQgOCizsd1WbqEexkXZd/Pi0oX/ZQJ+//v8+D9o
Wu7bvBn6//pPN7T/P3Pl9d//RVXuS8zLaaqyU8rbPX0MLrai7+g0EPK3rgaFiT0DuoYb8qpedRjw
ybmNUM3Wmlk4AcoM23yrrcqejlU5hpC+kQ/duMvC3EzZLaertHPjxkl7K++g5zRwzZ26LkG3mKXX
xdQXpBsqkdHteAOoewMZOUkoGNvseuEa6QZNeRhm3oWJr30ZEieFVN7J/rYV5oD7wUDtqqaAbMwA
IR7rYum1H7Dn5bBhzQQfvAY1/JiScHBYHOM+4wzBjX6cB/fYE7YZ1xAiz1lDtIEy7UdfUEOCqtK3
sxzbp5zPluuynp4amTDc6bEWJmFT7mtVLLs2QpyJCgBrdfjGrjqJ+Uds+2QsBJThyGsNeKjeGLDx
LX7MTfHqDuI266xvxmKi7Z6a4zQzR7BUmoHc1e4rEUzNE1xe9yI0dDirct+cqvmpXfeGtR0Ea1U7
V8TP9HgCgY1cZkjMdvOGp1WBYEhO1uxhFEmTcxCNn1ElCdE0PLVpHKl5a+WzMZEmGTjZlZV0Fi91
/o7kQ8eW1j+KNALB3xgXRtr+fggA7jY2CSG2oeloCgwqTjjWl8iXepcswUxhVX3FbHwOCCKLF0BZ
28xoHsdAH01H/XDN7skSPgllxlYy8aWUi+B8uCtsqBNQk/t+25Yc8aM54EXSpY453zAfpOl3XvZn
4YvvYblW9K1zLHV91Zl3LyucBNaibn0boL32WdUO/vC9FR7A4Iz4zqJZW4+QU5Dx6r1ZJ0B0GcTG
zZSxW4jCrwG6dDbM9sTeu+42tqzXoL3ig1uOy2T8kVfeE8TmaCNR/hAvtPxgXDeTtY7WIRyeeq+9
rYbmbnZbBC3O5G9Mwlw2Uxrc6Fn9aHW9myawNZ0sv8q0fV34dfHfLevFSZwOyCZM/e0b3cazm8oa
CzxJxvaAjulsSzFO58i27VgNQRpzQ5AoOmLwo4xZV/tKQZgz9YCxY5SIQLzHgkgMlGbDUUr7c1qi
qy2CHx1B2JteFh4CHPOajO2V3BeW2SkDNjbcbzhIm7hnps5kxWZgKj5UwgqcPMx8sY9EYnKhN6u4
yVljrxZw9oUzfgN/Bu2sx0c45GCOhC0u1byq5IIWMZsnX0lKwHxhaDvOl1HF4xzdh71JV1dXT4tv
39aWcdRKiNiaxKttjC+9IGNXQUzrOT5wjQiT+fc4M2cIP7whOw89MqZO2N62oHrY2Tp5xmD+rNDE
wEruLmaDkT0J9nNI6FTYhy5/qYYoguJSGetEL4chlc0UG5YiiGyQNjezzwuxKBE+ez5VYuGy0o8W
O9z1Ai6Rv4yvmPO72AnIy5KtDjazVX5HPBLEQS8eTeIHAzHx9zaHjRgI/UM4yM9Smge3JdiqRiJD
RRY+STMbaNOb73aJeL0fr55R3YqRe7vMJ8RMZscTiFIOwMy8qQIPGH/Jo5vWd4wHWtIsvCdswm86
mmji8/GGEd+V1QbRrP7PfEmeaZu/Z0OXM7ZLrvib3r2a8zKL7EdCDcwzU8LxWKxyvdyLEI4780+U
nIBeWGlvGthGeLvACedtFu7qjNSMZNX9hWHwM6oHXtEUFr6zHvSBBGWcyPnRsCIeuATDIlORn3lS
fM9xxCAlIB2hy+/6KXiXovtUdQDnANQSDj2QAp6ChOG71JQUg5+tZi+SRTW+nWw56Lka4tKqE3ps
Se1VFu2TmdAaoN4iqCrLwzPxXqw2ZHZtsuWHkRK+i20SwIBhHMiIOiJOOLPuuS+rRB6CVtmPixhk
Gs/NBFhk8SKcCmY4dAnqFYyzCOeQHCRtYO4rk2ylZhVNqpANG2Pic7SKKcnbSjY1TLdoTp5q6rPM
sJg8t81HnRbrwKDSeB+0OtVZ3mzNILrxtMHnj3oEQAgLwNp2gcJZBChDzfBsHGFtzmLJH2+0VS70
qQg6I6s4M/rExTF4sM7UN4cNbmx0ivcgtV5B0s4ostwXPbvP/mB8tQMfPecsaBBQjMpVOlrmM6QP
tzl2s5ueMhsVapQWn5iMGQuau6gb/FiaafPKUibcZorfb2P1+TXP7ekln9nhFEEo9q5dguf2WH5+
VF5BcZX0kn2F8WgZ8jtg++mUawcKrlplrk6RpTvcXp8adyER42hge3/J5zghVDXDR2sajHJQJKSx
juqRgMTcaxaiNfryUaxC2kBqRrSZo3GbQA7KOyzGeRZLpBtIsBprYMFQL09u2NDgdO30Ov2m0HXn
HLVu/5ty18Cyg7oo6OZbaQ0mbFtQk8VlNC3zR/ubBDjJm6/lKguuVoFwlPcs1sZVNtx3nv2sVimx
GqbKx3zrsCVOZq/8/PtGh38jSbnDdfKXkvG/Sco3efbe/VU08fsX/C6aCMMvrDXwi2Gu8zAy/Ckj
D50vbDwC218Ni46HAOJPHXnwxbPRN2B2CyOfiOS/6MjdL3yFj5TChCwRYID4O6KJlWb9z8Wty/eB
erLCgFBP8Gf+S3ErMS/1DQv/w9Q/hAs757BmL1+kWLcXeAoeq/RLJYyTZYTGNvEZRqEJ27Vzw0ur
g3ubReaZ2pxSYja2aLgaFoC635YWKzjXZqzvl6v1ONSESfTOfG47vztJyi266emmJrzyBsnpLiN4
47Z6hhvpoI0QklCuUWRHaNcZjCC7ukHSwdjIVKdWz1cLRVpMr/D/uDuP5siVtDv/F+2hD94oJC2q
CuUdfZMbRLNNwptMmAR+vZ66E/GZ0EpbbTjTc+eyyapC5mvOec5CIKu1xxv2pzUb762t7N823sNe
hMuz6S9/ypBCG1smZNkW5aGZ6UM5RHt6J77o+bvwRLYnW26lJtLvsongtEZrCGBRcYuSdu9TK/t9
YV4HjBqIBCvv7lCGukn3EdmDd0GFvFrMfMsdxbYy3PGqzDsk6PCHEzo02e6rxCb3VhJh4c71R5cI
GpWrlQ7mPXQbhGyJtGJB4Ta4RQlBmEzpwtclyBkn3I9mfqGPy3YBm08GfN5GMkyuTWXFi2KaPqip
O0VBiaYjO7Nch6vUmdnBB9ccJy23aJr2+W7Ja/xdKaetzSqeu2YRe6Dvxaq0QnEk2zXf6LkmnoSK
99wGbY+KhQbecgZxsjPzz9T77S4MNdRlEHdnXcMIIatBxmOQuTvDYOjWtsLbVSrrCPfI7yiKR4br
gCtKv94VfQrSkIRhUnFMaEymdfdc+1eVRUFMBtIeNAk1jwbF2NjWbp6HHmrN7Kwax+mO7SPYFT2j
f+mdjljlGRVwKec5xq3+g8DmYctZ/KKbvNs1lsAiTh7Tao4KCyWGm+91nUarYAFkofRcXI2m/E3a
5Hz0WPwePU/9nb18Pnc5qu5EbdPWAvpFI70ag2Y8I2hYEw647FndzDsCl4NVGNrbfh6qfWKCP2FI
g4KgIKbBIIGBbVR66Bvme3Dbv/1C8zNgTABt0UwnZmZAT01/2yaDRnviLvgTGOT4VBWHiPShle2i
Mh3QXK18mdx8FMFrK/R4jtiDnyeigEKJnj8xgw4THctIM5rYHDgRQgzhDMfUhpBkB+KMi47Ga8LQ
JuwgWKM6tAhzQANreUz7MCaAtmyVdSCt7ZIvermWbC73UOtxOhP4bmEiINSXJOUpx+5Rlcs5rcMb
0ST+MUFyV2FDPUMK/hZzoLZjGoDE8vPqYpWnKsU4yv4EdlGS6P3EbXcesMtxh4M9qX35+zFTIPdy
1et0/tsOxX5YSvXTnR8SVWkOJ2gF3ZW1y+8612KHtKV6RoL9gWQ6y/GBGn50YWeQXxKLAYcXDv0+
Y/UGYcoCiZhnxm6c/feltIwt9RXhE0X1U3CpXak76Wum/BQ62aXJejJQ+8A7QOV49v2jli6YyGZW
Z68N0IGosxaefW5lFmxCkT3pGVsq1pi7RklUteOeUTbrqKDaSTnu6Kmn2GSkw7GoSDArB9T56d7P
jiRdt9uqlNjE+xZEOdr2rQrkRTugwJw8GFBjv2IYFc+ELpJ4SK4QUbUihhjATqEy23iZOSY9hLu7
vMvXraoy0gyz+mhHuHej0EheUg8Hu8uqdFeXrtx3H22p53OpmlcTQdBu9LqnumwSVqrsBAekoQcn
rC5Zw7ANe8h0GpPlhs3CZ5Ncevu00T9zqx9eR2dd1vqY2M1wmOqWfHLLfR3QyhPiuQC/8sj8sx/R
nAxJObVU9MubvflQNiVKN6QBK/K9x1NFgRk2T7YR7ryoegfGXrz23m/AIvMm04E8Okhgt1ER/SgG
T5BNX36PONRjLzG7TcrJTy2leC/x2exTF+gW8Tko390cW7qAiusUZxWZ46th89lpLQUVlNCqr8Ux
35HIWCtcg9MJI0e1zaXFwCywfuUVd0rGKuQUjsz8htE7oBVnRzokPxMh2js75rXoLbEZzB4Vjz/v
o4cQiKm1t5MdLu8xZAM21WIDKOjXnFavubyh08d5tHThyoZyU0bengHVl4GWfT9HHnubOjhnEiHH
nB4zg22L1QLqyOB9g9NTF68yiz3uiksXdiBEl3bZqwAIBWyWsAuQAZkPq0Sq11aTUT+CKOC0AM7n
Tmi3A27r2Ge7tRadD5P98WWwVbYbwwWEmtmH+0B05VZp4hO6+UGPeBjYV8Fk3uYhTQ7kOrGgQya/
qqqK63eSK6458wjjQO5g4zS8V2OyHgii3Cy6l+tmKFdoCcy9nYQfnXKKU5IWn1VDJCx7ZndCSFe6
ZoVWrdktC4WF+CgGw79EuT6mBvN1MnepFFofk3Q/IBcv8mIdoRrcSgAXEh1w7Hvq0zPgDXP8L7HH
dGiT8rJsZa7ZMeMJr0cgwW045etg4iU17zORM/vAQd01yRkJMaubojasUwsBnuFJxaoqNPZWU2ev
eryQaq0sEjuGGc0mZxz9tM6ja9L8rtx+PtS4TTeqDJ0fIFHfE8xcohqSk9FGjDgK81KVg3lJyjvO
CP9QFDVJr0P/xK5nufzzRUz6SbLPJZ9oTI+zmg+NZmcVFC4J0ma0Z78V3qY1tIpkn8s2I7+WQCpM
902xDsaxvRN8QcxVIw+FoT7LqfskfnAgaqyaLv98qRw2ycrP9gDaV1NuxSQhMjJcxivImIBbKzul
ofnDrnq5oot5nuzqGcKwvZLK3Hg2tFazKF5MtI+zcTJLKH0JuG23t/2tN8hy21nOQbR+sZJRc0yt
Wa8zL/sxf0QRgZnvQcD+oHCnl9ZUjPQDJsnNTKoF7RBjy/YrTOy4Ei8LN11FtOMmyQXGcd9sOAOd
d83wJM74CSdTfgEjXmluA6jaqF0IAXkY4KeDb4abiFwa7HP7MtVsrvyGD6rzhnvpLXIYZiYubfNY
BC8jsBR4Va+qtZYN+o6PzlRgCYi67B0Lgor30g7OGxy+qSie5kswex8MRrMrQZKxhiL9zTXuryaM
NS+uETJczR0Par36UVQskKtpcO6ephPlFFTbAtdFbJiucTQGHyVf4JdvcmjZ9HakR/dVubVnpzvh
28iuOCN9ANKP36jwvxOabpn1rFBn55lE8K9MEydoOIyRkgjxPOOMdTl3m9asiXDJt3bP+L1gt6Is
YuoBiIke3FbfkzYX2NGpS+zzHKBBrUmsWJo0bhoEMaMACiEH+5A/AjPM2bgzMcBY6daXycl/5vTH
Sx2cIq96XwL3Yit/NzqejtmEus9FwMjMJ09PWZXY1wnRE9yryzZospFPRdVv3GJkyNz6m6aahzXH
6dUx7HvT5LztuT4ZJr95Ti2tM7CFvHXO0WQQB2+Fza1hCSQEy3B2H1+chooMl+wbma5C2+WBo+QU
qnI+t+O65/P2lNrkyrcO9KE6eeCJGSms+vwBtja7tRXk3h8p5Zt4RmHSniucK/d/vnRR+VXm490o
nOJKxnpB0SLnneuN1hOmH7Sfk+q3kW94h9n+lOli/3rkvq6l1SU3G7MZp/h6tJvswq3bsOQt1rlt
UxGKNswZrjsYH3RY7jLF8hjMUrMn9rh4kjAaT20+vvGs6pvZ2snOsDEfWr2HVDGY5stkoQ+JSt4O
ZYbLPZ+cYE9MCCrFxx/JoTHvtVm22zF02iMHSiUD4/iIMOmQxpFLmnYwQcSb5bvVeWzFSNgWxVYW
fTFIYno/cS4XLS28Jd018WjkKUvicI2FxO20uOiq/zRH14wzs17jinydakJHLRkwfOAjmOet2CIG
GLYL2soL6SbbKeQD6dsLUHKbEWrvfcmJ8ZmDrqUeyx/NogQn7aXr6itZlgx7ynKDxAYRZpMRhxxo
fSyk+9xUUb5J6MRW/vSIykZvy+GuCRAwELKODaUwf3+iWDtiYwfBRSbwPFvHOZObHlo2UZBB9Vqy
uDpZc3th0XnLJyZydgZNZLKPi+AhRwB69zgZ1pGbXCjkkke4MED6arpRs3wP0EhOdFzsZtNmDQG2
28JeuUsSejYhy0TiC1l1Rx3G4Dz5nATVCdNAKq2Kkimlopkfwq4kZWGRGICsU0pOMrSYxRjebydS
w6UsUGQGlr+LUutuU0tTEOq/rlN/1Kr8YTIkq9SEfBNLUe5NZ0/WXyOWLPqsHOB25sMRcji05ptG
mjmpZuukKErMkv1ayJXo+/WFNAW1k9Vv2zvwZl8o9jz2lsvHKJPfLoD9kgZ7Gyzlczs555SyFaH1
/KYn6cTkLnNeWiDBimi5jbQ+0EzcX6bq+Lx0SDACse4MeoA5C3f8XoQ4o7DYuEv4KyNwgUss6fBu
19O+MrlfC4fMBrsnCzh7r6SbbLkrEI6jJhf6r2Sguu0QVjbkGaxw6p1RcLB6sgmw52qyd2XQo78P
1BO6SI49o//uG/hQsEGesS3cLNmPe2mYsP1ddaa/siS1ygLRmE13sxsfDP+sQIwmjD+ei8lPLjgi
tduAcMpFdunRD+CobjFBL9BqA+01+2RaW3w+V7ZRULKPznkC04VePfnBkIUbHXgLbLYPz4JsUgbi
RCYJoMH020nEIZ+tep954sSI1VvXPTePBzYfJdK5C4LmnVZzYjjujezgU2+f2CyF3LG4EKdc7n2n
f7WdPDyh9CA3g1eQ76vImCX+R2hE+LyTr1gvrH2Q5MO5j5bYaSa5nvyBzTQLbQRp/XG2gxuPzbmZ
jKfJfMSUT0joyADDdxA9UJQB94cpXPOAWnUTgVE/Z/W5E3jwyJKp1rO/B/vNuVWMDWQwOJjCdX5E
PUifSB77MPzM53o6Oi7AvoYFAXf5jI5euJpNHlDALD1lkAbuWVhsUE5lG2jdwzpy2oinp+t4jUHg
1gxoN5VveqCfEVLP+OPjVIwutuj8VZjXjJBAAEnGtBofQa+yZ+w+AX/J5odF2WY266rPDJjxTrBJ
W09in/FjSnEdC0g1biGfTa/Lt0u93DrkNKuxQ368sKEMqPJOJlKDEwq/a0gk7eM/UyIL2LUIkG24
ZgiozPMadq5fEQX8Foz9McLZw6X90nrMWznE5uOM2/WV+Au6Ros5F3ThXYYbEWMLNkrMrMkQimfr
u/E23gQ1WiK+3NVkgm97waE+Vvpv2Vl/nJEDMmWkgWwjD48T4gf06Yc8NH+mpnlVPoMKjwTzdd01
5r4nt8Ne6AZLVxDJrZFFlMrdsHhw7iA2ry4decU2n/93XzKz0QUpHXa3TYYyXcsJjVyAuAeRgUWW
r7/hYa53/aD/Ks8b39BCBlsnKw4ee+LNQ3IaDk1+TwferiZljiJcDuJUZc3JQBwGgjgSuPL8nz1A
oTXyizUu0HrHSuDMcSA2lPyrcdKf0izSWLTeddCaZZQ/bgwT4aCHhIZ3OV0R7RenScgYhtiUCdt+
PDbhh0znZx2wWslwEDbluZK2Q4PGMIDmgZWwqCj4eS/ccHIQjlOLYEWIrWbkJoLUlnn9Wy1zToxc
fI4A+Te5exB5QOJJVoItrl5UCcEpMvNdRHOHemZXmhPjo3SM+zAjRDxM+bAs+Y1IzWDVNgbSZiXo
knIYuKkAUiXz+b7wWSJofV1BL+I5cGcCCcAj6+SLNCYPGQyWxywIT1bPfJ9GAxujU8eKjfeWsvEd
+UywS3P/pUEAupEmS3gYMOPodPsmYhwG/2ZFvud9YXN36YeAe1WMr+WHm74nZcKIkJ6Y5BMeQSa1
B1w2pCpzcI1CvsJ4BErEfYwkPv0KSuSyrkbElOQpr6/721XJV9p4CBIJg2jETMBJG4UHwDKehVjN
4aWVQGVZzbBt9/KXHuoVTyUG7aV5p5n7YwlepcKlzpDJuPdr7kWIpb9lR+9pdFc/GZ2V1QzkgFlA
KTMuCDGMwb6ABAEfQx0BZx9gGWQMAQZY3vRM5CdiII0M91Tr8jQpuAOWmDramNzb+l4V7iwfkL8O
CGquICesJsSXlIzjmWO0OlSa2FM6WcZpZbKpHQZQtY1IoujC2KK74V4q91E25c993w0xitYKb12w
oq62mY7xkA/FoUMlGlBzVU4Z24XD5/Z7shculBDsDprchnbCa8BDZD7R7YM6YumgyBkfPwcJNHwr
2BG+sU20z9FW9ueoda4ZCcuMR2cikpZPy7E/k7BSa/tBK6+0uIZJGCMbfjLgBuwDb/gdDD3lVToe
Ui8114HxZaK92hvUpOtZMWUzx4uHL2lbupepKYqj6+OaJ7evmjRUH/ScZfVcV9zSItACbWCPGo++
qxK7KmfEx6DTXXP/X7Bu43KRtrnGcuSwIdXXIavnuJYnzIvdyYnK+zLmN+kKEc9O/YabTzxPeUjH
j5V/XTl9FIdtNewsNRGKpikxe8xlSCEeM9uBnz36CLBRxkXNOTgu1Rmc+metzQ0ZuJ8jmyq3GJpN
TqwWOTHWWdI4emoKdnaPOz0xNy7Lx+cO7C7zJhhi4NdebDsxSMUz8pN2ph9EgW1pr+aYnMZt70Vv
CHYptC3NuczkQFjTV+JwPKGH0jL8AfNgWdW2/eJJ+YRA/MnwmltN0hQlwfB47c+ycu5G56FPSZAv
8xQgrVwHvvkG95WrdE7OvI8NYhDCW0mLKQoSbAr/xW8YeZTF9DxG3K4ZiFpf9Aj90SmYj1lcNgXc
IyYUzqBlkokKZY6MmE5TxjUXW7y01fQx8w/XI16XE1dhesEmFa3c5rlV1XStQHWzVx6PFrvL2A04
Two3My5Y/c51adXxCE4KI77rnXujMGK4qsBuQMwxW7D3XkpaarLc3RHVO5A3OCyX0FuLGs2RUc7J
lX7qkhPWfAzrhCFMOa91Bt9EOL8CFbRn5kqQ07ocFGt5tGrZ7cIIoEPbsiJI8zPgvr2rQMtOBjXi
FL7jBC03MmGPrvz+3BT4z0QFgx99/aqF7EnKZLatSG0ZAoYMwmYCOMiKsLzGnOK0Mq/CQis41Hdr
kc3aohBRefk25AWRYCajWYTt67piZhoF3St7IWgjReStSlKM0Mz0q8TJDkFag3qBL7AqsZZvMvCv
lXOUU3HoicXRTB8wJSGDUkyyi2rkgWScdCQ22/etCEl3jw3V7jHaCSDQrJ02XViKdcvohxmkGQxY
nLBx+SWzKX5das1A9TumFiixrX04TJ8N7KDTRC0dmW39FPY8fhiYui7rthMZ6sojyyUD54pXC2ai
4T4ZOIWGnoWEVom/YrMxIoVjWTSV1J9h7mJ31Sah3QBG1qrw91KBDM8rIOQWRFnNX11bkgWH8mPs
X9xuhYjrBWyuGRBDaYEMkYRpbFg3FNvCGl9zW/3OaNzOoQSYaMyHUNkV0NmljB0IkJTmmFsqScjA
/CvgbJxpG3BxHh6qHxsMFBv5gRNyLLY6KysyAHJ6nwcGPjMOGXchUj91ZhmfmMV3aTk5Zg3CMvBO
iJ0RLn9Ztmc8mO60KVisg74k1MUQsrnMunoG6+u9E7oKX3IwN4xMmqutHECUTS7jzDOjHcs3yhim
YS85dFs1lduWASdxYohsxwDnA1uLm6w5n4nGIIaoQMwEu/lO3XrR/fxZOv3OtKyPsZB+bNUVslRA
xSEcgk3fR1Q29Y18kl9Gw7ts+KAmgvyDWhKWAr9akTbpHvlWnD38KVx2TNSQnviRtSlCD0WHy+pi
IgBTdYgNWHTioCv2GQ5KPlaYNMzanzjg2AFOe3mx3osqYV5OZUIIw1q12M28obkyPOfTWDSxsvFb
+KwdUv9lgKaFyi27ESe1CudwYAKMh3D2vadB+V+uidIpn7aavpeWGX/fg9JldXxMTSM7WUMaE69I
8vtM8IYK/kymfWR9BR6LC2bFSDrKwu+wQ371+MCMhvvtVWCWtPFkh/3X5DAhwAf44JHIaTNNZ8D/
6dUib9PsnHPpchGDLf1CM3nMrFZ/Mr7ZEPgFqsEN3NcivVeVRGsvHHkM7brbF6SZb1q2mogEk6ds
5Hdid+JdMVt55PLOGOCWN4dqCG/842XU9YgIt1tOLm0EfmyjWyE6MJ6NtN4WJUcqpdyBTUx4CFSz
K2sHzWGd6ss//40Jqb4Msv8ygJjv/+MfChsoVTThJ2ZsFVzJxgo3JbXD6C5/cNF5xzxrql0yYPYE
QSSeZDqm28Keums1oQ+pgx8e1LFTTxe3JcQLzbzK80PT0Byp0ByehVbjMyzlPTr2uJTidcqC/lIv
MSAMe0uYTQ5Tpy7MfSjZhtn9+JE31hECDK2gU+a3qCSG1giWcL1MgJfZJPD+zotmjYwBA983+9+R
iaeTapPZJ5UHOPm9W6lqF+DVRM20d+Cy3EikFOes6C9909k3NPQIImd5doT33WMA2A7msA2mKQ4S
ssbHBXVh5IAWYKGMYYTYAravQ1ByzFtjHJU8C0zLYwY1lwY4GJrxdOUhTYYIxgE5tlumG/VhjNBX
20Dn7qlY3nLUr9fGiPInJThB2fa4kA5ffFSpMW8CQwz2RbwV/Tc7wYNR+ykn7FdeutXO08i5Bg/h
o8UoVlUpUXbs1uNipogryuFFqeKHwZYmxC3EK8M0Os/nX52icvdIsJhRDxlJCh1+Jn5gCgmwMcTO
TvrkkLfmMTdgMbeOGXcIDfNIpjsPdBnXU3DAwNau6kFMO2YHmdkE13TiEsnfF3KPIFbhlR7N8cl4
YGxAYgHkxpCl+pPnILttR4PsEP3ato6zsx7ewyG3rmE0vOXWAMxockdEvmS0YTQlaXqqlzuyJdjm
1dX1J3CR85zvcnP4AWn8uSNlcceW7ULOeL4fXARncwv8PSrHY/ITuliyrRKEFnO/1KiACMhBTfsa
OEt7wrlphvmLmCwdc9w+HDxWQ3ftlDsxDVuSEl77anwpPBx6IkBKigA9oGbnoQx5zY2pZWtgg2pw
SxR7S/2w8CP9P4vFQygYuCwmsjN1anLTARBxh/kRrgCWwEa7MVTzcwSh9FzTeY4ow0cM/PtxMW8a
I+ba8mcayMAQDLgwpOfl1WFet1pKvaBFFNzFxjvbf5o3cgtInZKbriR9uapPHv4502CYRqTSSsMs
a2n7V743Ztg9mrUgBymuNO9amA13PCdkgYj6VxaR0IF1Vc/hgnOeUSjCO6w/Bh0H7LgH5h5ZxQhs
HYfZimH3tMMFr9bgHXOYsi6NFWMjpNSI9mnzLbAeTHexch26Av2Eqf04KCx1/ueLAn6xKyrwzAJz
9KrJ2HQ1nfPUA9c/Lpk6UP4r5rC0tzjVYxmJr6GFPGJjdlnZpcTt9VU4SfstguTIOvjaaYlJuh5+
ICAggnHE0BN5H7Pm57Cc4ru3SEIqafaBTBfuVmXFcJnGz0wwBemj+cYSbGsK2cYuJGhqGYLnJzkx
9VBH5Vfe0UfbQAA6yA+IXsAp+WmTywzx+2Uak7/B7O9yptJkhBb+znQjb5MF36pDl+2XptrinqP5
8pXGv7N0wxatGKd0xp5KLfUaRyQKWDny8GdiqwANaCe9AGgDZSDsaV0YLlUEIQpjvjwvdYWhva+2
ZpQ4cZOj6+mKpVuRPwVrxKUd7Br+OMuBk5KpcaEpFEg2pzmsOzvmGGYi5DET0Gy4Chd5sGt+DqMK
kNh0v3BrPS2uNhgb9C9TSviVHsSH0cK1JLWeLAA3NsbkNy9tHjcFYb+ELKxDgMK4J0i2zExYwpIJ
+Zr/idkpEC/ufEhopvWupt6gElt+BxLKHqp3HGqWd1WyfCn8gEn90KznshYxA/qVQTW9LjRwyBrH
pwx+LPYPy82+/emBrG5TBgDsbVa2jK5BzvqAtUCyKZTaaakudssN446wKdu6YicqP0LWIVHGZOyW
ptMPf2E70WTpOU+dQxJhqtJz9GegnVuZmbx1WfqOIzoMwn9stV9jnSqIlORIuMaWU3KJ2YgCwfTj
cfB3pL2dtWuf677cdIvcFfMEPjL9SAwmt3LghyRYTaFT5o/eJFxGKMlJwGfYGOX01TCnWTXqFjqM
sSqJwACCh4/SX7ENQEyEL+FKHgQTdL69Uu7FAmWwNqW8iI44ipYhKh3CvmgUIe3UjWLKjpkwAFAw
VBoN4M5h9+5Hb37rYRRFDmUzzBoXbm4TbmYqXsHA7IbAtNeOGfgMEcxDLdSpCryPcglPpSLEsqlI
CQI1lxinrFuemym8PBZCGU5M30AwWtIKbQZDftq+9ZEUWcVOKpxILek2MAW5Zkz8z5ZcdQQwWGTg
ZO6G8DtopkZ30gUbZjZh+TLHk9mDE0Hm7YbiOwsm3ATYmAytrhE66NJX8WIyFIW28pqbyMwa/Riu
zFiycM0e8iHZyzzY5Q4szkBfMnQkbN4S6i3nV28/l1V16a323LopBeQt5PunjtxZJVFMBJTGhdJ7
xDVXG51QOleHMsiI0FwwlxuEzzWDxe6PuWeU8zeHJdYM/dDbQDBAt1EegsyCJWeVny25IK2TRJt5
Q9W7HphvcqXwWKNupS61vfdFPegjPx0zcUhtRBWbOLi4R/ggdmBeysc+s1E9Gy06bGWCyQ7MvVro
p7kTD9Hgb4uE+ZdZkwqSj7cx7+5TkL6ZOBjxlTSoGQy029WTDcyHY12cx1JxK+snsILFQ+MiV3zS
WRRlC5x50IUAVxRIQtLQQkgoza0dfDp6o//KujG/9ovjngDwSYarWkLQTL60q+TJD5wTe5f6deCn
2c2iyzcLpuvBCoej9qiedBcOB2Vmzxz5bIKk/1434XJ0lolU0yiBfe98V05mb7PexZ4wdEfg5fRG
Az91De8m8MoLWLNpzTX12FritnsdWG24WtBgZXT+1b5lE8yr2zGTdevTYrGhHPRWVBSks9DfklQa
2q7F2lRtV1OvID6PgzxHBAx+YYtbyt4JpC9rpQ7a/3BCLfaOnpqjM4/MHTPwf0x03xT2rV07WsVb
n5pfNWCCdaeQzIEmQowQqAwLSvhKwjh8iCw7Fhqzb1AQ6jvUBcGX2sJD1M3FZu4TvB2RvLr6T1NZ
7ouFJwR5wHLsBcsrS/s+GCY8bnD1ko2HfDJfzEvf6+wasdyY7fwZc523ScC3bJAdMZibECk0NyRP
4InG3P4OXZIKyTu4R8Kr8S+RwVzLm6TvOwWbKjMl0wUF07ftsm1j04NbuL2RF5J5QOSHPJn1ccqh
IJUsJBgtZodkEVsaY2OXVcMrq2rjPsBk8RuJ72ZafNR62Up6uXWvItSoDq9KO4tvuKAcMRg8OrX0
Fwi9wZDk6Ob7Fwvp4UkKmsOWlXteADtC54PMsSKmWbuttfWLpTxj7KYw8Pvy+DA1IQMHEUFKWh3w
3BmWpY6wXSZmbOjgg0eUGcs6FdV/ifM+gr7JeTazb52GvwI3gx9I88R4/sUzxx2OibU7ktFc4bvZ
Cyu8dNgnCNXZoo2gZxIIX0zrMHEhsbR+kz5jpPZcP/p+Ce3LP43mgjvWfx8XBG0lwJDm2fDQFaAS
8K46ZbA6s+0IsmEtmXlt3doVGycVWA0+JgcBXxHAIoNW9iyLZvePOlVnromxiKmqm5U/u9w6QKa5
iL6qD80ITBPE1B+7Xby4aQOIrxbpQF41ptiLxzWCdWwifc8hguWs0ZFzA6h0CXWPrMdmn+AB6dg4
HKg7CMd4ynL5dy5aOtK0gvDiIMDLATct3d7IhnLnexibWxOudOJ8t+Uc7D0ayJWf9hSE6BnevJwH
zhpgFDuz+CHG8cNTbFyHQj8HeRY3ZZTtWOJSemMbi00rZ8VPYd0ETniHABasW8bBB4yqpPMZ27Kw
lxf0afSQfvu7qlkyGkOLpfYxd+m5QnOnOPx/LZm3/gX4J6bs3/73//yl/4f40/xfsvnNnzLN/rNs
/j/+pX9J54MAgXz0EMaHpHH+SyD/76kAIVisCLIgicOhHUL6qxvZp//rv9khnPXgIbi3Ios0daCC
/45gD/870xL+LdNH8M53tP+fpPPmf0WwE3DE0NUmVtHyoYm4BBegrP9PttCspg3l5+t2Q6FO0bg0
9zz6OZnALdWStBdXv1WefFGdka4Wgqi5PtBVJgM9T+6UKubEfh21rDfIkXDDGwnp7uYAJDYNOlIH
a7lDeXaH+QRFeRrUG7kVf6Y2UG+YRF9D7IY8ZeKucg91TKHWkTE821JSBDCOsUK9GUhM9rFb1qXP
9jzBXFXWsMhrFvCOnRDzI7DfNrfKWeandHnwfNU678boNlZNsbG6KbiGjxml5eLKh5zFNIpOHg4r
yWzrDuAY3DsVHEblfS+Dq6524L71VJnfyj71abfpLPUxQc3d+S713CKwaccwn2hxE33VAmFjqj4x
TLhnm0KlyLoYa3dcNMAVAHNsw3D4oMNDxuuATqMcnGMTGRrw6NSWv+qIKzAFSeHDHKiDrrmF1Wfu
+z+GFq68NYlmRZgaczfapKSzrM3U9pjhUCchjOU3gCFYNvpHULyO43zQ7VyvtS9+2o80u8HBXhSx
Q+i+2cA+wrLksKokBcKIPmZVpqQLK5FXMXhsyBN0KGqiphQ0OOspuWUJ3AKbGzTTIYhEI3VOEfTG
ytMoESVDRHdgp446zN+q8KZTwg3Hanrp0+XkeDK6hX7VwUCMhpNmN7OGCk7dIIZjaWNZzAdgkhY0
3G3okIMIOqzfJfWgViEqM4ToRXHOTT2crUhdWVMtu8GLwtXc6HaHGwijFm1djJuAzD30UEclxF3I
6t3MvFefTijG96G2IrpFrAQFGo5LGk7mxYZotiZj9hCwPv0ALXO0HekfoUbNG0Zs/Tb0sw9tsU8v
xBMqp+Qjmng3yv/D3Xn0xtKk2fmvDLTQLhuZEWkx0Ka8Z5FFd7lJkJe8kd5G2l+vp77ulnokYIBZ
SpsLdPOjK1ZGvOac5xTQiGL9XJfUmKpsDsy4inXXgF3iyWqPui56RCUoqu/i7G5Ga9H0zjmfWFHX
mnT5JjTDE/XYk5R64AaPXvQQBRs22hlIsVqc7a7bqmIgYDcCVjiGfbZnk/rIAAid/oTW2rXSw//f
J7EjA/mfHcOHT4ht//bfP/Pq3//t+NnS3v4HLxOBvPfP/8eJTBoLBnFJ2cZekxwLDtd/nMjyb54r
YYVwLHpCuP9iZpL233xTOGS5Bn4gHO9+WLdshjispfgb6y1h+Tanuem6BCT+87r4hzG//T/+978a
9e8H+L8CYP8eiuHdb4z/eBIXolMM9VoyhcUoNk7uWa+1HVUHZA79pbJTt1zbwlUffuYwaOr6NNrA
Tarht/fhvlSqZj3rORcXA/QqNyxzXYyJuc9kSS3ghwkBRcLPPZSzI8l83khzF6E/ljVez4EuCBss
quGcYwy/qAD+Azt/J+6Lz3lwh61g0IS/VqRvzmwYB8JmWOW1wDsyHxNAoIgkJBYYOURc5Ou8ADWW
3zeOBCFavwIr6E9eDFaWCRjE2FWcjsGG5dF9CJXmGzB9xdswqJpVSqjS38PosqAugEUszNCr6MO1
LzeO0YtnJEPl04jT3IY9FdLfskgon+e5HYmgzYutd9dnTZH9nQ8QnACYZe8G+bqYlxlpEBCAGIWL
untO3HjEBVVrAj5scXQ4PKnz3Whv0ltt0UnGWytMnUPqRdNzl6IPPraqpWlEVIXwekwrMgVwM2uQ
rDZWgfu2sDSG8OgkXvVlp3O/6COBIKUOYNTqGg5WazY/ZVKkwP/hl4QarIBpV+J9yqz81ReoQxde
lke3OWM7vvTRwWp2TKQtbiIP1jeLzTjS/PS6ZWdv5HTZ2iEKFftNHl0b4N2o1QP8pGBrBraNpuU8
AiYcHmZ/HF+E3QdLj2nikfdv+ZlPo0d/LBuNYXI0dmkSikfJoBSNbtyJp76yxouRlTMGqTSTjwYS
6IbJW12pl7ydnHtND8dxObstX6dE2hVCILXSNTDd6OqIXCwtgFwRCK9yYCbuIYu5i5qqpUhg4dRD
4Bxtvpq4NolZfnbJ2OEgYxgao6F0p2fcO8V2dmbzPYorBqOkX6XQ0EE9sT0NgLn0JLAwdOfdEK1h
dognz23Dz8DsiK/rtOMcAR7gCXPzyU1OuFvGq+Npuvw5qKDlpqg9XjqseSfGJzTmqTbYY2mQ3d3Z
8nKDXXTWSW/FLC1q92KqCfloKdRHdP6F0htdEAzObM1xT7ULyGthkg3R7JtU1K8C+PBmko5/wwBE
GkCqba2wL0wM53TrT8jWw06IhW0OTORLz+ee7sJZfnmWoleqjMTBppgDK26DtJPopmPjpzes+cZU
l9ldnCrDPXI03SWimuB60Wb4oe4/Kv4NoRDUiLskPOzcFqlwZ0G+KElBuTUUGK9BI+3hSuTSdJZG
U/9hfDI8uNAi0fCxjd7qfsJSgtRm2BAKAI6QkDHizZGQ8CPjoqxjtGU+i/6mrwVr1cbh+CDeQAEu
BLph7kJe53AhjZ4AxrohWnNB52EXdwc8R1c9tE8MZeBvmbzK0dEHUoXfuh7kuXcy6SyI79X6FuDb
eioAdWWQCvV8nCCuEFwf1o65HxsDnAyPRMe0fa69o64a+RIlY/YCmKWEkSNqiIw5FD2wxSBMUmyM
ut+7tcEeCC+D+8q2bf6M48h749HrL8Ie/duEevrUDVmJ56Lym5OClwhbu7MIMgzVBKEilOWfJGB6
sqR0ca6KXZ7PqHvwHvNReqesYUmE9Ny7iGY2nkJWUXoxAoK6jIE1EFvfoxd14/AbkIwBKDhQL2Gk
nY1Vm0gHiQJpfkyH6FxK0H7+NJnZ7DsM2RedzpQ8Zgr6oEgivWuqVq3xrxvskrvi0rZs5gSV3KYW
A/aumKBoklXAQSBI3iPRjtZmAAu0TmV1MTvcfAvFp9xkz3os8vW4LnIIL0uTjy2cVqqbXeuYAtEu
2w9R+wNRnBHD3A4Broc9R6WfxNLZDRowoR7mOoXg1cA/PtWOI1knuHLfhA1pYsTawjH18Vf1uTmg
6TS7bTPH+CKqOv9tZE28jy0Fuq0y5se/OEvwVhPm/T6UJqXrl3DgyG6jeD7EHQElqHSMqxOWA3v6
0Htuk6C/Rv0gdzOs0lVX6PhYnn3DvUQmG76WJfF6nNuOQzVxvRPsB/X1X6+h/p9KunMtNtxUNv9Z
IYWb9hOYcPt/hd3970/+hyXcpg9lO0FFJCFJ0qP+s4ryzb9RKAWY3EyCbGl8+cg/+1pg+abA7h2Y
ATJCcBr/q4qyvL+B3Sc5j/uHT/W8/1K0GFXJvVz6Owdp//0//ptH/h42cUHrCovg3i7D+f/XxtYM
k54I037cjB3HyOxkQFW7glFb1PDUdtCQJ5wJk2OV++gKxt2hiylADnq9OhqieSJyOVlmkZW8OEHH
dp0jahKRvNpo3ue2qS7dMGB+1JigiBI/jWO5qTgqD4moQjw2f7DEowt1ZqT9HlhfZn1fmclUP7Zp
ZdpMXEd0vbI22hOGnJGTirmPk7xG9zmM+xnOvc+ik0ii5oqu7FIzIVrbZCGBnB2W5t3zy2Lb81+a
ENy7rFo8Ug7E45jLkpNfYxjmD51PFA/uUpXuo+f0IQc4EMIwlL/wtrCC+ehGOpPMfrMz0qkI2oxW
RXF2x5rDfGLJYiKLQXLNyQt1fmD9Cf6+P/mWfo18wl9jMPdtyvVIMIFTFHgZCN8V2lmaAWvCqmqe
+2z6GROWRgGwE/jzL2jysl2bbclTDxHLVC9eFe+rNpNbQqiXuPsA2/Z013GiNYIFlO1kc3xmCUqn
aLTsNYXF0Tk1ITlClAnR0pL6Aso2WrOG+pNIS2xBZ2ZF9CO8DqGInElCVxKses8r6XTGzUf7EmaF
f0xDQrNRzZ3MkH2+uQYE/FBKaoHSndbdFK/ETJ1lNnBPmzLbKNoGVl/VBly/t1XSS5YQV15KTdXF
cM9DmImkcKqDJTMgdrwTYCjbmemngdGkrmQfmm29DPZU2tbNIgoVBV0UfKAVWsRp+mkKRIA94G2G
dB1iN9yMvIUScZX0/qTcEWWv5xiB/rjHx1KCoonfOzu5Qy8yqIcRdM4gCNSGABP4g2afrMcavkaX
u1RQ5T6LAvMwIurQFjMUexTg+evxarZFsSp7ae0s7AZrEXkgocr+i+fjGSbQ3pFm81KnFaDvPC6f
POVdUytAsGbcKbxrXCjVR8srHtVOtST8OPxs1SNasucx6/AddM9Q75MvnEhL0ynro1l/9iq0nxqV
4RakyNhq2aVH3eZfdWhSB0Ry2iMJhOzPhHLRz3Dt4kiFRCFn7gKcIlNnheE3m+LH1p55kysvemzn
tl9SJ1N1hGre5XNaHQySv2ABjKSEFcmwbXFwk9hXLXpRvBZ3IR1e1yhI1kQWVWu/L89pgvQm+x3L
RmwsHD6k7LG2DMGi4U/90zXDBZrFKeAVYuJO7HeIQSiGlAEMeFgXJKyVLOu4lduVLjRER0r/rtc7
13rAabXrLHWXoy6KhlrRyNtn/LEoFd0B6mt8KLMYiy9vUETeKd/D/YX2In4KgXI2USDXkc5i8oUY
VMuQsLWu8wL8mOXVnPj+rjcXa1Ki3nscREsGLu9AkqKFp+fswxEMeULbBJAbFnwHc3xIwuAWFO85
Sq9ORsmzTFp74bnzPecgbI5CsH1W+tRyMHjQyRdp3Wz9xvgspXEc3XEzTOh6PCg5ILZydHS4l1L5
wB7aWOoZlak2vC1REZqaEAYlmSXLSaF2HMvmdU6Sc+HuY68845bjEAQ8tr3jALnFX2u3a3YWjrSD
69UPhm2qU5TF0yK2s2pXhdusDZ0zqRtPGBpzhJdrFXgdAREHyU+3ZTHzO4gS9dABPOxp1L+8piY3
cjCPkT3OO0lGkWQdAoSL2Zcib25Pz/JUto44+mN3S0zGb1Zzqbyajs/LL1UVUOwkxcy5zP7XmEO9
R79wkpn92xjQR5jOS6KDX1OF9ElHLHgilJ4EICNbxxYYR9+SwSBVaoHMIymHu+h3XeJ3TDoSQcCa
eqs52maOrjfJ0JM+h7J3ETfXpJ/sVenW/h2He6iC7LdPNwbg/aPpe6gg6bk+V6BsOqXxT7fEWtTR
O6kU5SzlxfLRHA4BoR8igYQzwHlFRFpVR78azgWhi+SuWPzmiTaXnUUmR9LxZ5C27S+zOyxhmsU+
VOFrCyx+0VkMU0MFmClgT2mr+NC5FPm6Db8hqf8MI2ucCYmYMolh7vATYpevc5Q/et9PvrfsXQu8
1lAsMMvPLDYCjONkRwx/NDql0cqIdRFPLP26LSGxapkgcK+M4YuVX7n2wGmjp+327HsJw1DGwimx
cigT3STZ2y9qnuUaeRYXAVO1tkLIbnWvQIN2IiUeQrGu9XWA1xLz3YYEjmdC8hqSO8YjoINg5dUB
W95aPZLxaF6mgsQNtnHVuohi+wx09IwmqQHR6UBXaNJjhuMNzcn4nUpMorZPtndV2sAoCzriblS/
7hJIdrVFf9GMWp+awS2xskQjspP5yZoM9ePk1tGfEjqzUGqmNvrQxLY8dDU6YEBq10qDbgb57m2D
IGmZ2Rj8yirptzNuuGXF2lG4pYP2in8wedoXyZ9/Kt4BpkfP0NPWzH/Vxki5K0Dohrvecq9+XWRg
o3H9SRTI+6oosBw4CDrspFgTGhqc2EMCbSRHaxda7MUsJ2tJQc2tTVK30aYsXXvnNnc1rTS/Ijxk
z2P0UwXgYZ2mdC+kocy4CSJ7CyRngufI+Ja4oI2w0vTIvMA8FbigEfIQasFBJY/e5OzMeNYbZ8yb
Y2nY1zQMAhLZ5E8/IxiK6gL1Vm/szJLYkW6axBkeEZKC8imw4vniIQ6xdHcc2uq7S4LkwDW3DOP6
CrlYbAKVfuXNr4kIvVvZIxIX6dlt1ANoOWdX9HrYmkR813cF3pwVZy4NkBUKcC6vNVvw3EW+5phX
x8l+yaj4TOuIWNWk7uigARXLMcCElfY34QbGQ4a9c4lei/1CBoTWRO0jUvObXs6ax115v/xwGBoL
37Ka9wz8BUA+XpPSQc+VKIhqVbNiY0nwnvJXKYqcTR1JsR5sb16V3VRv6fk9nMLkZfLXMUiZ0+kW
QwBYdbM+ERcBSJC187IPpvkYRMT5FMDcIXeWRx0ojjKW7AmLxFUgPOOSSnkdDL9g0p2rBxtWL8rd
dez2245vc+ICUwfA15uY98ka89HIbsNd8kIuvN77SgCg6Kx7LKcS/8a8yVRyBnn+6kDPVc1XipkD
WfVOu90vAlzfKZNSjg0aPs2WvNdrz/6JU4aRbV0/o78jAN6HXhujgkAp2VR7pG7+VdgT0i8XbC4q
jkXi3gf1dm5dA0NQ/PXqBORTLhPgnPVMsVejKbxkof/U9AlWBPw1h8JGBWVmGC5s0L2r1EjVs+T/
cuLhBT7bB2aZ4YAAOroGIvjFpm7nJVYOK4ogl4IhCGTGPFwjG+fRHQxjjbi+2+FDZGhW+P466sNb
78TulQv8wGT5Ug5m/9wrdcGJ00I/NruHJOj69QQXmBLW5g6o/Xbr511F/8/rbfTsosm+Ma66zL5U
PZnvQZGdQsYCZ1At7bk2Yn0ujfkbc1DAVtdYmYFXP+YSa0U2ouqjwiRyl6PxSZFQtkxSf3xlK6QX
RT5aB8vIXuqhe84qkIxd3SxFOT0J5qh9wLiEjwLi6NsfEG56JZxpWrUTEhtV4SaZE8zpuBE6w0EZ
+p6Pd4s9BYNhUEtWBlbMHgxTYQUvIB8wkeTRh1AV4QuzXuvJ/JX31XDfXbR4suyI6tN5JarmNpMK
kBSCRDLI9IvRDK9mbF4GXb2EwbT1HORU45y+puMqM7NulatCH4lPEMvQwzYKDrjmSmKwFeTZRXnl
J3vUFZfSj5foZo20p15E7nguzHpTzTk0QBZLc6POIh7+sI/Hau51r1k+nnzf1jAjmkXq2AjAC/m7
je6eFmFv4xoaBnROCsOZ0AzfQu4JsQ/FyoglaUreDaONr6+BE6tT6wMJrpnbM/YmQ0iM6I3nqnIZ
mjQkbcT4OgJ/2uMexArekHISuiuSI/wLflGOL7CvkfVSTFWxEW5/NuP23N4vzLtwNkCcsdaSYlfR
TpDu804mBY9Xj/+QXRGDL0HCcf4EVMxagJ9/R1ZI7eue4il/Tq3xkLECFHK4UflF25AZHbPnjRFW
FEZUaumIXdvtPiDqUh4wt694//9qeEcYMHXfcKkQYWwkydOg4ke7jvXWKlOAZONIcq/JIYQQywWH
kpqc8quKneYpHgONck0/O0MzworOdbpBjw5y0/byjc/hfnCrtkZXSJtqI/ghZr42lqTCqeuEn4ZX
R3DiMLI65uRz6ViyjHUE4apefy6H+sFzxCIpW3VouLK2uQgoCJTbP+R2dK2r1FgSQzxcB4wmlEF/
8mJ0j4VCpFnzJ3aM2F+xPK+e2FlUT6xTvkpgaIh1CB8LGEwuhi5y36p53jWEkKB7dp9rEkgesiB5
SFKeYt6B/akY7T0wXedk99Owgs5crkRujZuuYzA4V6rcjSO27NR0z0S6GhvyK3BW9g7GyvxL2rp7
7bYeSu8zQwqUu6MGJdQ7z80dGYN/bvDE69gKPkBPkZbTa+JEn5Wo1sFMCG4f2e9hmPs7uLk7xB/b
AU77e6Jcb5FjZ8Mlj4IWMcGJ4BTtOwRrjvoSEv+89Yd+q5MsPkl8iZXyqzVpYj3+OYpmux4uadoZ
+PyGdlfY2F37ge7Wtpp+H/roMVMiRXpmOkuuTbO+v9VPpbKQbBdhz2lhQrnIm3ZDQgySOLOJVxwl
47Ph5L9ItMu2yATe4/s7sy7yo/AsomQzK923ZtmsM6NNDkY74z9oBO4WAjg3VZRaZGtXxlenqgM5
t+6r4wBhRVvVPeOVFQshmOUa47TKkmY4JLS4ROpmzNMhCzmhaI6Wag4ALQFMzulEKNuMxVPijCWU
Ltkj+V8ZaRbddPILRlIPjMnoOfpQBSi73kucZRsrgbw1xHo8GzXi1ypBz9ymw8GXeE7nqkRcOgzn
RMlkOUhsN044nUpC3NYQfTw06I1+AC43HC3HOFtOeM1d8rhcgJy3zImIPIi7ZFN50WfMxvdaKGAx
Qxhkb41r2Muc8n6bApdet9PgnoRFn8v07LOigAfQp5OrrMZu78zY+6D6x2h1ahzuQyogLcj46HDe
atPBKYvYrq0ID1dSqwdTtgiPCAI6aQGlDVyc3ms3OTc6JlUrxE6TO7/wraKyB/uSZn9twZytMaPQ
n4gaWTR5gySQBMq93zvIQUjhGCFtLB02iQjBIr330JMqO3iJI2Fu7DDxF46mJ05gf751BY+lYRT1
B4lze3KFir1AfAIkNWIvlxkHWKC8OS3LDtZNDm2Y9s1KavdjSuJi08ytu8sZZfKgO+t4mKsHFr4P
SP+nLflShFl5lr1vTDr8CMIy7GN2lO6U9y8E2E9AQMaUEQZdS7PAPASwK3pgzU7wWhXYGxUaMxer
QsgSGCzpE+s0DpN/aGx1utuOlzOJvbtY8EratvHjj/QlpcajXXjug4LevMpzitJ4QELrIIChffKt
oyiHNZ4o4m+lm29YSkQL1q4mwFg/f2AW8ZQxXwCFnm87K9Vk0VZsm0ICQsBaEDvshPcUg8ikXJAa
XRzI1HwS9jKysTMBJ2PNoN3XPJ3kro2ZCviRy8udFMGpYTSjyInfhYrljW27zyiGIBHzTAtsAV0/
3eCXM4uYifSM/EeLp/o2tQz4QISTwNIUj+OQEZZXwcGJmRq1IS55DP5PjPDlIZLhnZ0+fGgx6qPu
BlkxGfTJPb6bAnPrFTmc8qZPIp1bZoKsjyKP7izFMQMVW8Mbu0iCHCE71MbJiVFYsPcrlEpOCGST
U5VAxKMMUVsQIqlTMEgIfRLT2dDlnl3fOhuGsuGox8m+t3DiBkQMg4yQ70pP/SaTXFXTTFCPHQIc
sOh0R9SNYD3bH+P+G1X9qbXMp8TL3C2bSiLi4+5hilnERRkS4hjWXdPn+fqejLWsHBMaikgRMaeG
vqID2HlsT/ZO3lgLaqJpb/sRBXIzMfHLG/7b2GtOcTJcEwMtiBfWoHCD4TaEJXxFOE5FW2+K0Otx
y0QEPgUEBaS8XoPKbypJPsPUS08qHL+EaR80cM+mG4+zk3x0874eg99lVnQYD/qfsW/Zo5LCtTca
fSyyDKUw4aE2hXCTCdwhoc2v7H/ncfw+d8bVLogCbDwgWRIE7pKs5aNdDI9TwrUrGg9etu8R+GZ3
T16q/SW2zqOX2EhSZQxd1Ha2fQXagR8+ltOqGqrbLNobZvhDpgKWuIb5adFA85ZUN53nJ2FUWMAk
gubeDb9kY3z3XdURieL+QkSUgdLbF7oB0BeSAtUyMdbWLoPKsIuiduvNv6uWHCkIps6C+Kwqc82d
KvXDHKEBSm2yEeCjRz3cOs9LVkz5scK23yhioCj0MVGDWeSuLLDpsVubjLb7iTuleQ7wCThB/zVH
Zn7IP7zKuHpJtetG1N9ghpwVrZC5SA2xAU90AwjHWUGjx9TD/dUSBIGbzFRrE6R02aG7IEZ4M/rB
1XorVJOfkonAaFIc9gZq8k3qZIBPwyMzmGXWfUfV7yqYAJiq+ZIafzqX0sZNiShNKN8laWf43d/i
ejAAMxEIJwtgHFX3OZe0Hsz9GG7V0bGzh5zL1DLW7dxbZztpLtJmdQg18JpUBK+mFZN3etwasyf3
ANdK9EhyHPYM0vMSuhAAm5O9TFoDb4I3TYf6/g+IpL3I6JBB0Yc5XWofJfYRNzy9uLUS5Clgm35z
kIRgQnBN+uLqAzhDfWAnyfXsi++gLyV4yTA+NkG/9Vv5OPaSx5XSrGO0MsQQIobK79c2E5caHcTK
8mfQFxNRfh6aFq7XAfy6/rl796JBvARm9tlV08EV4hQSFUeSqL2jT8IwP03nyJ0+QodwcAH80iS7
wmXIIv3X2SLQb0zIXWm889gNn1NNeghJifhRr8DUsrm7VtXvNLwXaUV2j1wMgXBYvG7m3uOVrh2h
l9Zs/nby5O50GghYzvhDzxMJBXXElB1DXKUYjg4l/WSPd3rBmzeyvC/omR6dImzpqcP2wLm0t0uM
7RjUBMq/+A90ive0Z59CQqr92hkeX0w83sn2bYO7DqQLLu6WL2iTyhtM3rMr0pOvq3dlpR++rO2N
qZOXGkduhHQuqsTjrPxnQ9KlH2t7+NKO/5YT59nMY7TU5ArhumdXgxbTZwbdgCfjhL8wP2ytinDi
geNALZlHhWsTK/MqcV/8gu2SdgBjg4td+V0PbVgWD/1gFJvZ75ujbyESD0yiYjrfGC5mw0Sw1PSl
KiM+0clEy2zP9/fT0JwYvY/PTXBL7QznEvSrS2mV7zJzxBsrOtxoqv1NqIGNFXb4VshcNkacfrZV
8en6Vvr4S0uq/6SuIQ2qwb00BPMNrvg0Lb/khdvBM8fnECAa7zAitNEAUj7iofED8nVJ/ysOWT1O
vJcoFhAwf1uaFIkgNZu1ZdXJ2sviDrMPrUzA3nrZS/lSNt1bm+UfoxdDpRlxasjix6go03TLLihO
GVd6RoU9gPHZbtQxnof7F5VJDfE26etLBkR2hib8gMSHWw3YF2wPBphhKukyyPgjVkXs5jLetWR4
omN0t42R23A8G8NbDOO9C0jz9czNzD4px6/YrmzN7oTJDi/HdGli2sy+M06xQ1xNi1pgYQKkgOn3
mgfFGnbj2olnc4/k4lKl1mPhRIq0+enEViQ5j1O5pl2ztkPLjuWeIAzY1D/WLTYkD8p1F3nDY+DL
S1YLZzuGKEuZ4r8KGPePznS3f6TVxaVTOgKZa3d1Y7LfA9gByQmDVILXpQ64YqhAd5hHQ37lCdKj
S0oDkpiWCrmTmF7uCX8YQtnU/tZjSQb1fcOV5YxXGd0vg7y1OP69zSirXa0H6x0EH5eCGTwhsWN9
mInyMrTdS1MW7WHoRrE1NV6TqTLPXLzJLSjldyb7AFI3zIbY7F6BxEWvK9PLYJ5YLCSA2lE/xn64
JXSYls3kXHdD/08Qeszw6ERbyLHfaUpXTHqN5ZXTC7mRnK0xQd9lYWRbcM1yB76Ckp0wcfKceour
tszW+Qx+6T4eGcH57XjxcF7UN0b54VUQSMA44VAhoXpA26AOBhlJKON8lOTrKIlmYBRASceFk9Ex
EJf0KPqBEASTBg2RIY+0Z/6ZiY1auyXLgiCLHzq/SXGnZa+17CCSEN+3QKH1p8V+fnRiiykMlAzN
ygoTASdOr/NTeSJ7JftlVuZL5nXrqXHsNy8Ur2iv3TVj92pfkaSwEHXVHci9sNe0iut0KE+2SuDT
9tXJGPfehKkNgsKub7qn8o4GbVvnpSXqcWMyHyUsrjj7VXGsCvsLkHl5AGUDniU9pHEor12XXBgh
ygPaswEOwcR6obUDdE04IN0kZX5ikciBUthcyqr+45fjTwEHeW0Ru3rre//NCrzXUiTz1ThMRMNv
R/QcK1m/5CSIDPbJ96jx9WTnO0CUPKSc8itHO59K0omMVfZndAsqJfBvdYduBLPDH9UZLCMLn0S4
zMQnahHhN9EJMlaDgBEkwZK9zSouiie38IglZjuymJf1PczQ5lrbKtJTMPIVy76W7arS7BENdFCq
ZEafz81P6vYOAvEvCAELh+jiFapBYGhTOSzqCrEKzu6tOeXdiXkIVEtF7lffNZvUcupdh+8szEwm
4iSbCC2+dd3Tno6qW80O4bmDCDjHHVZKjeMXG4c/+EJUXsh6q/+xA7gNsR+v8czvM1IE94Z3LuxS
L2fs1eRytDstH6SRk6cBNOMJpra9zXQ3w+jdzNkPgbr6JpM3R9kOIFv/EP+VPVQimLRCibkvg4k5
IdGf+nE/l321nMbkrcmiaWUwy147vpttDFGLVRs240KymsbKjm6ebKxtjpp7MYnJYXjRhLvcAqc3
DwoQM7Ao5z6SdE3zyPCB1RiRfFZK2+54c4gkD6FnZQdfXcy9YzGGqmWp1o1rurRlmAfnSZHTxEMb
VIW5xb70Z75rG8JE0Ozi5goRNZBAxivVDBoWE2k/pm2/ydzBoJv/rvphZjjKuGp0qzcVFOOJxD+8
hEyKCtyqL5nfn9dmXsvbHfV5QNgwEjc7HePJptrTZrP1utp7STLnO4M0lHQxGxDzphTrpxwDGfpW
wA7VK2Es9rrr0C0glYS2J1s45ku7LNj0SaDnaSGO5FW8JK3OtjOjbzQFG6LKxHKcrH4pMu+z3EyC
WMXahvOl0GsEPsxd+Gk9ngi9Gqb6q5t5hAGOL8YIVrpWIQ6j1NsgFhVLA8g6RLLk4JcN6ctec4N2
TdlgoaxvrOAdL4a3iOr85f7exx6AEdIeUG34XxKAywrdKhArNd0qU34FZOhJAb7bjJJ+NWr9WI7t
3c/cG1vCs357UwVeCayuiMNX20+GR5XUZ5dUPwp9/igtmthgZihYmQ9/PWb4S01+6HYfVea0sj3q
eVAOJBKkeCqUtM95bw67oQlxhk4MhwEoI4ll4IF/G9hrB14O3Wp9tP/e9fDdW89+GhoomGk3NRTY
f+CBgtUaIliVALYXRjy9OSnBCLU5dKupgo5KqhLVUpwVawamR9VDH0rLd3bzYgu54odUBG89GppD
Y2Jhk5jbMJtcislhBzosPPv9ezw53tbKUU2GPQUH2tTgRFTaUpiMzSOfo0RXWB/TCc2DJLnLUPYn
sjZoYomdHNkGgdDhyd0p14o2RsHxLK0qXJeM8Y9O30BkbMd43WPSf/MqogYwUkdxJt4paMxNXdMy
TJW03o3AvLYDC6s8JgJMd0Z7a3Ox4df+CiPeLjZDAJycI5eFPDAu7J6FDi6ZHRlsPGDWw7q9lZME
h5YmNsyRmGVk7wEtzMSlJWJxS4YPpFgq+iBsx1tk5BH56dEB53RJmATCVSB3V428qU5jBYPZfOfT
uVD0HT/n8vYfOoRSXdutbBuAAMLU7jxzvqTChHZqwLuYEvJz7PLuhJ/H81//2GlCQK3PDG/CEPvA
5o7gRX2bYuGfGr8ql2YLmKwbqJJI89xKjgHbEvPjFJovZtqSz4fedlsrjni0/6c6j+WxFdVX74Tx
IUpRZzJ43Ore9s5dkaltPWvGngA2FmMGlGe2hydS+WQ7sA9rzQudQESNzSlf6xUIeOsk0+opiNz5
7CjSMqhCupWlR70JTfnje31ynnhOvImj3Sruh4gaVpl2qhOacIyFFlB/cnOhDjfLbJ5Bv7Rw6hh1
jxAyIWzZRGwUs034BCLcPSEgLtYcwC1BHv/ALnntmaSeHBWpVVuLctvdM/tk5h9arfR+JBcTcLC9
rSQgGM/BhkTolc+N8j+5O48luZFty/5KW48bZe4A3AEM3iS0yEityAmMyWRCa42v7wW+utdI3rKi
Vc9eT7JkEhEQjuPn7L32kB2cPiMtmhd8P5tEzvXhviXvh39ji0NfOZijlsaT36NVyJLAvTWc5gM1
AulfNEs2LkCYTWOAaLUpcLbksE+bImEIkoxVvbU8pFlRXN61Xk5PLMM7mjT21ooFrNk6KE5zsddg
uW+G2KT87gKEwn0X3WCI7A9c7JdYNEjqlh9RgMe1tZuDC3ZXt05PL5SIQe5MVCWE23tOcyAuFSTo
gEIgJIYMxv5n/wi8iQwRCOpb9OQMrxRFj9UWwKFpfkBt/0wxmxySKYUssehgSATdgqjTvHuA2dSM
aUksFUfbzxjhVpDt/ADHp6pLTq3zmiKlClA/PbYRj8mIrCPwg7epupiJ94TiJKHLHssLXU7nYHh1
v43r8i51Q+dmHJV922WNvW88TSZK+4W+Z3PJcyuCJFl9MzORMdQaPFKg0KGwhpQX5NfjDaiiDb3E
+Eq7wBNw5s/s4JP6qEeX0sTx2dPFzsbwDOfg+zpfm61fvzg82OgTAQGXrdgpC+xN0RGEJozkMBKe
h8V4IgZHRIeqKhjSQtBdWVVtUOXbwHuj7lJ3pk0/PL0PI6rlRjb9rspgdms1ba2OErORdNFg5tA3
mSUzbGO+wDymx5XP7sYw/WSbOgy++7LxT24VZM8kWsdoT0o7bhBldTZQZqDuDPP8PbyIk2gIdvYs
rl6mnBJAVJruBP6QW6dH8BC1/WW2wnuDyfwxiMAepAaYjL64L6TOTlEzv05Vme4nq4v3ZpZ+onOe
bzzXz/emmvOLSQO7lQOOgL6Y9rUos005h4wbq6LGuzBPGDv8e7SO7bmGA1uh3mKHKa4qUSMZCHGQ
zNWHumv92b+NQ3Ub13rZ49T1Iz6wr3kEZZzWny7yTaBGOG4UQ7uuKD8MivLWVC8WOqdDSGBBEYQt
sjbjmSvMPixEtoRZFG4i2oDM8F/Yx5Gp0Dknn2ZwwlwafAqWAddXx4phJNJ4f6WduIC8U19qWYQ3
lUPe2BJTMnDXbZt7sAM4HsCRhdjpCFnAGwEMmYBY1F2kZhhd7R7b5JC2IFTa/o1UL3qdvD9niLF9
xdAzTPsNmZfENkgkXI3bUByi4KvVfCVEwBvJmelrpnJY11Ug8Vfm5sFrkJfCVKIcTJYgx/kSL8ZF
k930jU5oCMlhh7j7lEnnlTwdWHhFm2/LLv0wPSoHw0eaaZjBbTLn0ZX2qJIipLdQZMgaQ1tk34cg
iKyclJLSaHfkDaBIc7JnI4FvNkdf81mChJ1W1cB7IJzdZjFTH+AlY6JU8SPxHiSuTrT1G5+QZ2/8
QuLYEtw8wLrAzU9anVk0e12iZsg6g4xACdag72EbxROpdFl3JhsPKhhsmQCleWVLCAeLvcJmr/Ru
t1Gyqzzr82jVu5ENzJYV2Nlxi4fC2kHDRR3q9vGuVhZrUDUChECMGUb4XbnAG8QplLc2fX+V8Kno
ji0BjOc69t4tmtuLvuCbGBwCzic84NHCcjKxI4H0jPAqYD1STliB5JMfalaneVYCePQIRVXoYbsl
RmXYTSkvELOz5pM7XVcS+KaGH4DUj8vZUFSVPTOYJL8dgIhs2Xp0VXHwFBo3G7S2r7qnCn/4mRTB
twICOTPznaOKe4ozDY0wyi7MMKmMZ/awZVpug9C9irEYXRIQ53CR1CFNPVolXtWv02o58QOaNNVQ
UjKbSNloMz2cgSu5YVsxaUClXMX9aiahYSN7Zxf0+t6KPve9b5+7gSo/ZUSZDN2wTX01UbRLH/gY
Gl2vBvVDGultqi3yz4r4i5Ogp7Fa9dLF9ReZ+DvhBOZ1PNX+Qzd7SLsAYoOlK3MdH7wQQLvfiq/W
orSUkVqiEXnjdRh9g/y1xvewSeYS7VfqwV1PeVUobzyEvctI3GrbbcIF3sgwPRMcPe4b1Sva7TRS
aOJjixjZEtg1OslBhHTbA53RP+7xMTctkKFemZvv/2j6erqzKkGLyM8MVGrMV9wcHjvS/IfG24ed
279DyWBUysxCWeb9SM60QcpTb08tafEtTeL6HJWVPMvSux8AP+11TX4pcRVQFclHoytKRUMDXeFy
/WKxyRD2xoK996GgJvAaZf8/7wvEtjjl3PpQxL5POFd6ZYo+PyCUX5EtWB/KiaK6LK6DGZNMQH9w
3ZX6pKRRbIeWiYsBX8hBokBjY4k2VU/9jHhMsp81mo9o4eDl5cW0rOMQSfPRp2F3QijNYj/m5VMH
IlHblXtWLY/s1MbZDRzpVTbNxGsL1z1MiTaOvoXEyIUONDgoqpQrXMj689Voon2d02J4lJkDgnXK
zeMEPW3FeJQLM1XGOZQA1w3aKgs2Wl4TLJqtYnrr+3ZBcQv7/P0Hmsp8H1b9Q2Q7LAuNe2HLa53d
dOkWES+/+v/bY+J4wtLm3xIT9sWXH3kJ//6NP825JAOSMSikBH6gHUwS/7KVONYf7EdsRAN4WEzL
tjB0/GkrkeoPV9pks0sHyL2lLby+f5pzJb5dV3mSaaUt+eNc95+YcyV/0M+mEj6Z0KYLQ0w7LPm4
gH80lZjO0OcqhUYYI9Wz3enRL4dt50HdSUtvnfVofWxR7BLP+NIw08QB+QZQdAn4KV9/sOX8RaD3
f9hbvn8SPopStuBUcZ5+/CQpYQsJNvhhO9u8pmc7+OhZiVbTADr7749kq8Uq85OVRmHzEQ7KONtS
DjP+n4/VacVDSTdki7UHiY9DdK9i57ZnygIquCLOz00zLA6xyT5l6f2m9ilBO3zB9PCST5QQ+He/
+Y4Or8fikxwddz2EbXZDaOSWipbKONDpxsLxvBFjVOzDyT1IiLGYQuxhwVyZp+8/ytQ6QGWXByOR
+ox4aKNbfzh2uU0mhWicrSbmbUOCK+zpurtErlaY+8AxJHV38JsEobxXXqt+aPdJPNlHyBDnOWqr
t7kcvglFbnZu2tdSeuGNZBE4tqPvHuI8e8jAHl8PsFu2Kbnlqw51yy6Ou8+SqT1C+KhhZhx3aAjb
l9ydw9so0u3zxKxtADcRCFJcU/h0d8yU5+MwlBlD9K64ww3i3i752Ebcn4tpuCvtpr/Ds2Nu8tBI
2YXYz8i061Ud6/fSjcInb7rqmZsh10Ur1khr4+dFeM5LIziP2XhxupJ4qNGxyK1DJuCb9CmDEvtH
gO9wk+Tkl4fwe9YORT1liSE2oyGd+17TmXAmmmMWIlFdPRWtl141RX03FTrBEc0WxUB/bSva1N9/
jKZyT/3yQw8eRFe/EHvaAZ3jJNelCSUEezGLYwx9cFQ1+fC1N+yDPiMfjbk/4C2mechu5rMBrnYB
Ndpbx4Rx6/q4Tyl1ootj1vuQCdBGNl590+MLgfTRnQndctiZe+29nsotwqeCr1AWt4uf3Gsb+ZCF
TKp0XziMD8V4FH4DCygZmNs3+NcHP3xKirrYx8xluEXZupRJ9EZL/OgE5CAjDYtYADB2V6+Gk18h
GXp0XMrE1jEYOJfG40h4OH7buyEMP/qYHImwzrexgfp6yO6S2PJPJWJMMi+/eB1Iz76y7/A5HJOy
htdWk2Ewwgyyg4EntW/OSFEWQbaPkDlYLBwo2fuZI4EiuOPbIyL1/SXDHA4SNv+OnUfqb+NR8D6e
V24RvOUk6QAx/vAdfJZe8lxo8bYkwcPBX5DMKC9y54hU7bkpUSKVfgMmyrlgOLO4kcBMmJW1MzQH
yqvoze2/pXL8mpmonBigrXwHlSGoSxMcNFtDCGf2kzE1r5hM4BlijNi4jOjMkGyFrLx4xfAw9s71
bCa3KizfI1++MCxE/Zkw5nbCt7jUKEQNb9v7+URbz7zrNNdQ59dT1W+Aia1xJH9Zztb3AziaUya9
bAkVzA8o0siXk3X8SJTgnTupr2AAL8QurdJ6fBYy+HB641FI60518QdG2Wk1NLdVIsAeyNJiVc6v
5p6bsnbil9kleTlEIAHUBcqf5hj7VA93NjHCKzv80hU1UkS7fjUL5L/eh1nSVOAEQ194ixiRdJBo
pc/ZVSR94/w4jYb7yHS6dJyLu9xHRu88liptV8yDpoRbQGG7NUmMGJr8xTBeZEJXxXqKK+QbQWpv
Isd/XJZw1P9fi/dRibs+8W6dU0hWJlp47OabtpheOtfBXBu+mVVt4Qfrr3tGu8LUCV3f+lWJ+IOm
5bXF/ZB40VUP542mCbsUmV8RsBetZec925+LKWP64D8uXlntc9IqGxkTmkLEEVAgTL6ogTHuAGkO
SiqYs5WjqdHgyvWsZZoRYdEsBLk0WAUBLX3P1uZ+Ltrutht2GYvvtVP61Y1EskYQzHAx2BKUMePH
Vl2X1TfpqRucJHdJc2SAfxu47nM/il1Te48+TdWYrEGTBmsZ4KVD0vIhaWdgY+HeqUd3hOeotrY0
7nIfDZRV3sq4vYO6fvDt8jy7yAYij0CSzna5ER28IP4ZihJzBy0hUWMGnPA0hQ1ubgZ+Oep/Tlbb
8efO6Uy6OU1MzojFbHAM+s+5NpKtYWavLnEaVpq8TWSrUPPZd41DY8Xtk09tkF3x0U+CsGvI4ydR
ghYHVs7yxg47emvEvMeNVXMUmYtN2devyfQwBPIxE3xOcgDIHyh3VaTf0qY7Znm/8wb92RDGt26s
3nxpP5YdM1XXRtsBYOHi5uZt7/S3WaACwtW4WONyc/GMn9C63NXCw3XJ98kdMrbAsa1KFHNqMLZJ
629boHyrPi+e/3mV+j8oChuilvW3Jeohyr58Db+k/+u2/vL+rQl/rFf//OU/q1X3D5zFUitHMjXy
EPL+u1pVf+D/xGn2r8KT//JntWpZiz+aotRyKOr+rFMt8YflOEsitpZqYc/of1KnmnIpRH8s2aRl
etRgLiwbwecSv5SHodnEdQJ1bD+4c8WkgE7GamyT6mvVCqQQTcWz4LjI61w/2OqK7Zjn9g1Yl9DY
FVFDg8CDYVhYzPnhsM8XL/enPRMa536creyzHdMPJ9MFN+9USTJL5g63c1imT5YmbhXFMCZeSTLS
C/uraSe6iGYXDcr1QE4tOpbKe08M3VmrMJx8tBF+R3KqE+J2bszoyUFGi7A0yV9FT8dQRzQHsIzu
yF2o1pMVDK9W23WE34l834xVtyGsgYzpyL3h/ThsYTUWhwIMAC1m5W3iekkHBKxDBuK4n825XZPi
CSwjs/TEECePyVLxo5LdaFF8IzoNbHgyNCeabo9zI7wXZqfureXQ41mZqo+OeLF8xvlRQZ8qRTrm
bP0Q2weBUTi2EIOMa93nFBBQMLEnkn4lu34dyeqmLubh1SRimREGvbYqAxqZlmV4JB4BJbE/s1C5
vnRvML+YBHr5Aatm1NhX81DDI5fAK7CAGvSkoj4dmBUl88UQyXAuYjO7aGMoDvXsPM4obDMZOQzs
mpAJhQ/D6lQjrX2KyJB5r+o8updyJGF0Tt1uR2qls5Z1GLEeG9WbQYTtKp2BqIZux+QGuOiq0mlF
+4eou0JO8AUNpkjOzIzRNpDmWSjA8TkPkBUb5mhICjyS+0Y6HGHzFJPxjFRSZo+24IVYu97nQln5
p0wnxrFDdb9m4pLdRBTIzhrXHPV+35JBE/HichaOT4qGDGZ2D3sM70dkBk9hO3RMbWUfHxOiCVHP
BpeyFdnVUMzeuyrt4GnsZUCGsaQv2aaFeXBDXz8CF4XLO7lVc04y019bVpbf5UKEANgKu4aiTAzm
O9jbG7hBZFMgSd91ZWxez9aUgda3CATBs8QQhW9pmXp60XTQqBi99El1mu4REX/3lTmqHfuC7okM
5PRRt2bE4XCuYhvCV2Mze8HREuxnXJZ4dR3x3BGatkM92OyabuJZpas++lwt6U4erYf8BBNmavC+
yPa1GltG2Fhdr1WYqBtOOA4yoO1XXTDZOx9hEty+Yrjw8EP5pGoybSnX7TKMLbzcAcNSX80OdnIn
U/nXFqtTuPnNdvEvVh6Qxa7DLl45bLt/3izOJZAa3KjuXhhg79z5s9cN0W+2pH+xvLH3lq4G7QDb
QbnLPv3rl3ukws1//W/5f0wnZcvmtu6+bjy8njbEfRPkdT+UxhFnQHjgflz3HTnynUKO0qUBw+hQ
G7/5rlrq//i2P3+QX77tZLQQFpNg2f4kHb5/VV3ZmmvCXVZ86nPpf2pV0p091LzMBZvoc2T4UIc1
75NjapS2XNsWQkySJev+lf+//jBDx3kY6rEm/xNcMv7tIkF+IXtuvmncGqNuD2MPz5pM7GE/6thg
eBb4ByAY9kZ1NnXAGKLtdv0K6kXomxhn+vATuBtzJG7KpkHuDwlaWqVooA8h+Gt3Es/a6vX71Auy
ylgu3qgCu2udtBGXUXhk1lX9wczb8RmOoH/sw9K+SVgWmem2+aEqM4M6BC3FhqQhqBbzEjjvL613
0EzRfSZbs2UaQSZUK/ABhhHNAeIRCDQe0yjb9CahEi64I2rOcsb+mhDJU81TuWsCI3tgXCI3tanZ
/1Rpbn8ERjF8mmIjuWZjZ40Qo0z13I2aMIFkKj9CgmPhXFfW3VwZ/aMbKPk+B0b0XFSR/Ylfdm7s
KnNu3ET1J4HW4kAaFPz5OpnuvYpHxsFXg1O0GXEbT7l3x6gpvB2HLLnuQdxjO0tltA+B/W5KCxPo
WAbl/cSlohRnnKkmmXzNfEM9FsyKHLY+JbqbHJjsiqpuNwIgIu8Q8PE9/DP+dq7bcA9makTE62IB
0QVjnjydbh01LXt/B7G3by/qZmUT3JkXc0qhrYgXFVV0K6qy7PejDKYDhE997hppHHGLTOBrE/PV
Wu55qxEBlx76yJbwZQZBzuRZqD7r9t6lt3RNA7OAR55IsheqAJUDWW3NTelYSJ2YFfDSIYkJYaQG
vfWpK5vhQzU5qPQQ397EhbFHsiS94ka5Q8WxbftOgaEF2ljJh7wnN+YwRn561P+9RCZ04ldhMTIP
JtGRo2NrMQ6OyZxnXZhRWLJfn/I7EwbFp7Dk3G4nUaibpkxtf+M0JeHfQtRtee7Y+AcrD0TzAV7L
5KxzJGxviVCmv0pHZkQYlFoG3Z1NxGbZZtUha9EIBU0iwg1s4ergktW4JF+66GNyRUJw0+bIPpke
NCeYizVSQKG9E7hJ+iKJJqi7SGrktkUh2Hz4gsEPC/B8HkEKblK0E0cQHP4h6aFae0Q4nYjlsG9R
PddrXdrdMcf/hgDeyeXFl0A3GEO3GIsy8yW0kFyymMG677pIflS2196O6aC+RrEBwg0Z4bPRxS3+
4yHWrGzpeM9CYoybDC7TjZbegEkkCq1rbVjdoWZQfaE+IU5qgBkIG8Y01S3ZVuGp9Mvsuu16FPzl
4NRvoowJ1wI5fZ4cRnGJJRSjiKFk18fWbBu7pnmsjRIZBJmA/WPguWBRygZme8548XFGULtz9Gg/
ZHGhbxnGEgHdD6JbxcMcvxSiTo/sPcnaLjsZbsAUqgsQi/zgmY3aNq5JCeWNcXPRJcMB3aPDFlEx
b83enUjkCsk1TczaD9ZZZdg3QZYRWDTWyLm0DhDOgHIwXyYnUnsvNRn6YBq3To4uk3NiTEw1Xbe+
dVKDGBUPV952kmgJo8AQn1IfCak7x8Opn8zgHM4Sdfdgu/rO7wSyL7+wd5MbtwANa4ZcbSHUa9YK
pJaLIoP+jD6E0FoOYS47vL1E3Zulx/jYcFpC+qaqvvFxmu3Q35pMOgpzvEzMG04DcY93U2QF2DKs
aS0R4l4TWzIDnCeLj1y8IgDVVY4JI3pTvBZNYp+K2Ep3bWJNtA0GI1shJetgdLvV1qW63DZAsRkb
Z9amqzxGM95kLCG5Vral+nVxxEjWsS6qMSm0dnAMJ1B9ZrlUzdIuzVdCW6ZtmAfZ14EXwovfQClM
Fl5hvJALZ6o03kBSrXTslG9xrPQRTR4zVvrwCH1ZRj3TRLeovmMRRQ8Eex0osEc7v+oHgG9yfBQL
SLH13HCfx+1wLFtl7aPW8C+F7apTWlcjiQmBfJ0o6h/n74zGYYjrNeKnJ0SOLpNNbWXvTW4QuIPg
5d4ui/YujhLwj2AeGLp0CxVSL3xIapvmPICFCRgKpQAkg2iwrvMq50qGaV5Pq2yBTcYLdtLn9O4I
zUgPIOehUho+is2Nu8AqLSccX3uJxx3+ZH0yF6hljNuBl1zqH4fOjc+5JBZcVKRCg2XC8JXhDd7D
A0iOfTnDy+Q9s1cLQ7NzcD1t/ARDFiGH3UMGrzHa1j68+2QIR4x1U73DOd1dhGDka8Sc2T4y3OXM
wNkx/SHEo41Yb9+nHXdK1RPFGdR+9BykMC/YiDR5dgRxgiYT6bqxj+fMuUb6jx6T0T7Zcznp1Mqs
aNVn1nYKrXEvOh1vwJeL5ynLwHSi7WgusB+IzrHN8q7ENEDDA1POGigW7iWbVzTJCwgPHqV2CgA4
WH9orSVF94AOnaa7MRUPYdkjraPca/XGpteAyFb47YNX8TIUwqxuioERuJ28+aBYpgC+xFBRyayn
zvTDS1XQKWro41+wBxUvmBnKu6xFFjQjg2DuSR/2Raqxuw5to9kbeh4ufVG6Rz033n2ttLcksi1Z
SgkIoFWjloGkntqbYSYPOQ3z8nWseAHjEETzmpaY3ckkhG4TChSvKXKnT6AX4ud8DJJNKxr72Bjw
6KKxCa906hs4KGLsEORYkkDSDOQ/BMcox3AP5Josh2m+oHPS9xRlEfGjM7L4nIVmw68zJcbkGN0j
6TSYS8fkGETViBqRFNpLLxQZiW02998I1+u2bAdLXkklHNAJjkhlOkBIowh8xdy5V63V0LpEpH7j
GbFg0AltIMok3nX0qAOTCRiO99U4jsB6wAFJX9UfSNeKXd7UzToJ2m6fItW70EnCLB2KigQHo04e
kOMQ/FW28WvV06xkeB7BplweYeylkXWTmF5OvTqVp8Ruur0VF9ZNW+TE8HmZlR6AfUdfDDUT3tNM
zPu9wYLBYua2eXRJLI2QAscaL1daFBVdgzyuN7VdRvsxRoM05RGZEPbsfG1zScnRtLyvjS7KDoRi
BisM/mR2isaQGMJLADdDNZCFY1XXXmK1NzC8CEnlQ96wloptilWWQPWWvrOm5hRm0D/SfMxvteFn
JKfg+smGHtlab8zbaFThiDQHoQ5qjvYgkMNdhUXZUFbVbFoMdBH5tjJ8+R0BlOekQgFdaLVC+xEb
wn0wNGCcQk3lk41l/2xHirSdSbPbUrqxniWK2XU6uuolYwWjxpinQzVEM+LmMj6Ug3APVdf4G5y7
kbfLmiRASqiyQ+b5/kNbZdlty2ZmFVmothXDpnXvhM+VUIp87jZ9kBMvPjyieCsdWTybYS3Z1dJ7
QFnjxW//vMn3Pwl3uAyWTcv8YfP6H/D+fRd/qb+0P7b3/v1b/x5H2w4cQZpytuMqjO//avBp9w86
1aijhcJ1CL+GDtyfDT7T/oMhtbLAGDKe/W8A4p9tPlP8gaPAcoW0qQkXuP8/afP9OgNm7uu49B89
4Unm4s4v7H70Eb1u0tHZthDlcSTN6C+8qTQ3MWiv3211f9noioXMaDrwbRyseGppoP64425Q3MdD
kOvtNFTFmwFBdldGs9utkhaTZ4Apbv/DpfiLAfd/bK2XI9JZtV0hhGex2f/5iB6ruNslPrllcvRI
k8oEgeGdEWZw1Bwr33R4S17iAFN1aMUo4WYCPVguJkvuc5s2HanDwVnygtmSayWuDcwtyUpCbr78
5oP+KgpYPuiiSlBQL4UjnF96ALFjEDs15rQBHcO7II/Qe1e3LuRbBPdXQzuV+IeGftw7om6W0R1B
ZAaX8z7ouuQpL+gQYjktPv7+Y5nLYX9sAX//WBbJUdK2LO5EHoUfr5jjVdT23qS3nSztSzukCfEq
ZhF+6AFW6mAa3snKk/6Mmnt4ytrY3VA3uYdwtJ0Xcwqym2kMGZ6URxEadzASipPv+cnZ7zt0psjA
k3fDridMqHGFodcsQDjIZJ+hurz/+28ixX+EVHCGXYfnBp2B7fLXn7+KG82DaDtLLfrA8KqGhrND
9ylPqQz952LKnTsNhgxfdt7V90bRDO9EmaKLTLMc42BapQ/pEF6JpqB8d9KVy2pMgEHwxcBctUaf
ewhEfFPUvNBnCKEC3OWuy6VAyehEF5TU2RpH0i2MoaXQfoptJR+BgR3aPDoYk0PkReMN2xIWCr6X
CgKoWLeMwNZAIuAgaPcM93bX9Wfl3fWV+5K07H0NlH74VNqHrtbnqc9Prps9xPNEzUYiCw3vrlK7
QhLmCl58SsS13c4PNG6B5pHrjYTAr/wzyEINM6m9aSPx2khnXNsRsiVv+hoMSw5fM9DvzMAUu1w0
8k3n56LszqGnUb2h2HPsNzK13+nzkoMdPoL9Ojdls2aocEVHALsJhg3dhbtSNM06FRaAofFdkyLP
SFoB3JDJ1Tz79y0jshWOE5SrcF2BZ+J2MNPBulhdR31K14uek+ys8qx0NV9QbvGcArwSZ6lNcFNJ
VBJsk9M8K9Z/f+csy/2vzwAtSGVbiHWkpZmq/PQMlA7vVNVMaouHKSOdJ8l39HrEFaSyvZXhJHEA
iWAlzNhIQRBPmm1Xp8OHpo5/GyuQEqQxGO+eGJIDzeiASX+J8UBR/LJbYPpYhEVz6GGovAZznlq7
oMymdxqe8qFDFHHGxGK8SisJrsQ81fvORk+GFjZEYU4W0tlNFs9pp8XvHpi/ePRZh5bXn7sodnjL
/Py1XVH2zvLoW5U3XVSCFWodm4YNBa6grzihpyVOxGQynM50Wur6KvNmHCtoSsuTnG33Ke2b+kP5
hnz7+yuynPBfFqWlp+Qy4NJaIMD5+ZOlAZyOVA1qO7imWlt18RECCKhEn26GMfjNyvwXpwGlFrJH
hnCu5M3188GKkG6JO7VqOzFfeQ2WSc1kifTw//CVfjjKL4sTisCIWq9WWwrd6JsomuKKrEBC4ixF
AW+3+bT7+wPK5V3760n0ln4uNYSLJO6Xk8gdGpcQRtU2p0twHt0EBrtqOoh406ye3cIuAdoMLsxc
TASvlhD5LfO7evPPP4aHDtyjMEKExt/+cnqNQZVVyDzeCNh2+aN+NlULNlN72Xr26Ox0QUdBq7t+
ZWbDU9L2v/sEv045lSuppRim8n5DHu/8KscbyQia0hhA2qxg4IRd010qMk/XvE5dqqBh2ngdY38d
99YdQZ24qmn0+Duvc/P2N2vNr8UYalsGrhQA8KtZuxYN4o+v29mek6rT3GJhkCZb3WKKoiFporgq
rd8c6teHiDKDgsO2WB6JMWSU/POhQoLU8fSipHFSHZxaJmdHwFTDxWr87sBZ8n53nvmjf7nl9DLL
caj7WEVhb/16pgewziamah+BdTXdNoFN39Qfh1eDZl2zSmnob/E4V0eWUiCdTt2RstnWGzDS/lai
BttTW6RbATWNjkw9HNqkFmB9PAiHXjKfZc47geEBblyWjxgQziT6baIhk01GGn01iX16CZvMXeem
0W7lLG18ON70PPUI6IQhwUgBKs9wbJlzdRmgpr1zhkKInHX5LWst+5NvVxqdhfrW9mL66hlq2A4m
EOh01phiDLykGIUKm+Ig4K6p8RfFbaS2Y6oyIKtWej0rOz/ZFqBXOWq/w7RX8UliknejHgwnyrNm
1ViJe2GSTWSpxAnRlpmdAMaNvWM7VwDAYIrRD0yCyXkqiKE1UHDIqF+x+cwC3ENxfBLpglSw9Pjh
RNN2xAs3el51nMZmIzrLRehIIfocmUWyG+xpuhIqLJgb4oZBzEViTBxbd300kWCsfav7CrQNCpZL
wxG9k3lFwdDtmErhoSAuBeQsrW6ajsq9jt0sOsg5VbdwBrL3HA/Czdg0wRJJlyRIuv3mUKZq0Tw1
5qlBYv+a4695yc2GeefQ2tN9lSY9Q6uUOc0YiFCtM7OaNmjoxVPUomy0/Kl7Kk0Ufznam0dylIpD
WTDGMcoqOMxjbdwDw4yuARaF6DlNsZHMabBc6/Lan40Oe/oosC+48gtb8voIGqG7pLOJ/04CwTbK
yfo8dhjB7clpYKXRPAumufuEZCrfGmh3Tn3sJBRVSfG17or+0fRa/0PXdvVMU2Qz5v2wlmZrvHR6
qC4zNIcHo7D6T7VVtV9HFJvmDt14RYqwopEHN5CGC00Aoqik8y0fSGj1g1rt/GAwV0PbhJ9G1bWk
fnLbXpg/gzKYUnrHRp9uS5/5JOKz+GoY2f/XXq0PAvz3kVAJuGYW0kHbC8dPXmXN57LD/0VwEXkx
Mhx2HdsNnH4uDZl6YLlRTbwH4dWvk9GfY04cMw3DBkJvEv0OJQUjaD/2xi6xXPfGb8jDIDyCJVKO
6tLCJKCBBGy7KVSyz0trRqVgB6cGfRykCgU2qvLC5JndMeE6s5JbGunhLvQAZMGnqK6LEceIp0gO
tL8f2MzKl6IK+9vKdts1STHxTtnNBO/UK2F2TM1TGAiAo+EU3Uazn94x/U+ZOTbjlRm0r1AJp3vI
z+GxsGiQ+n3ibn3smLsS1O5qMkbzqzXEYOVcMk/bCHrnKJr22sTXDmmEM6N3BY3FE9HxdOMhXoAA
qzPEiwwOidvCBnBtiVHi/YnM/0vdmWU3rqzZeSoegHEr0AO1vOqBDUiRlET1zQuWlCmhBwKBQDt6
f7jlssvlEfgl1z0n78kUSTDib/b+9t+iMeKHOYixdDFrTc4VJ+68D4p2JbYkTZQWs8twUpGu6rSg
OtLCY6psZccyk+Fdl07DLfgoYMKqt7v71Jwkir9SafcZJSeUe6lT60hQZX2X9CEiaGs04ZTYi7Xt
2SbdTLS0+LtbcKNi6N2/MLb5/phZGzmpqy9ObFr7RjlfbZ2LDyC3/X0Ba/ZGoPn5SEOhjmbsMwRm
kAwcliOOedU47HrLyMhgM3UUTgHiM0+mXyBAwTeVqGLjdolPU6HFISuEg3+jwSXTgAc9L2QRbAtV
iNtugEC285B6Pgcas7lnmIRqWk0AVzCxH72kwGKryvk8G1XyJUhjoq6cilMm3fZ98nFWhVZpPhIL
iGAXx8++SK2cOZXOPmGTLzyhagaxIKunbpHhTcVi747Q4gZPHpmWta6Td1er4a7k0f5grlxselvQ
x5mD1aB7s8cLMb3OnguFhs2kqVNxSexmC+c9MCcO+mHZDXNDCLGQhwrPJNAs6gSaIPKZBjMwDmGa
wjYvJaVh3QwDFhcjaA9jmbUrg8b5QxSNcSkc1exZSmeXxZwrk1MeFd3YC+vZR/S7g0GjjsbEWDwk
W+VQVQLZ7NA09cnvBFkLBBeX080MoVKAYCjqDwD+AI5Fufzlw1oQGxuspHYIKCQ7wGG5qQPxBqTZ
YhtTDKR+GxqFimffTnbiu3u7VGRyMdxgoZkW70WV+b+DPQjIlRXJzYmUeN0CxNEIzbkLi1y8NKjM
7zRYmRf6BNahpqfkASMoQ1XWliTh2mH86ivffFSkUl9MIk5PgOLjW+bH3d/OXVPh8f+lz2O9JFeD
MfmPPYnwD0r0+gQoHvNnFQNgjANsol4NJi1xPVSUxbh8tJM9f9lTXD8EosYVwdJovJ1w9N6YxgRF
uHWHPenw06UcmVRjeTTkGZcYGbG1o39r5gGogHHtOcZcbi1/seOdmdQJyaylIi+sD95pXWJWiQ48
eofkmzPfJSTLo0HWkNuRqKNa+B1zawNvqcGR8Jqlb2A4bdRHTkjZ6xBMHdRYJtJq07gGny0+Wfdp
7LV9LkQGNxlTOEIefFKSYGww9ez0PxwyhqJFAzjCYFmcxipxnslZHq6gZ8ODW2k002lQ8ZeGS24z
UjcICi9bY7mfCgZsuwXT9ol+zIoQvJcnjYTuBoUQ7NyxQs+U+LqPPNsVRD1YPlslzKTojC16jEsR
lKRPumPLDYaFFqZbOW9ZirWP01RUf5wKXXtt9Omv9qr+1Y9ZZ23iFMX8phyCQu90kY6sB2P7V6HA
aoiKNaaLD0FuSyRXfathCT5lfc6uHA/6qUTIy8oMckuzSZ0eEYATBNhVS7wQ2wDK45W/i4x0Jl8F
mkDBA63gRB4rMY4/Rbt0X6gwWZ95PcsHXHXHDCC5T15Im9MgWxOZVCTHO93Ih+TGIXjQbB5fTSrm
vS35DGsVGD4Ji3HxSJqm+pTCkvfkbPM6tB6vFdycfS/bXEUeqrq/kyBCme2Mh2C44z1cyt76XBxp
gpkMJz/cuhVogE2BnPsxsVixzMtgXVXlDkvkqbnFzWM7y02YlTrKQ8GFmDn4oMMRmDcp6H7Fn5NV
zntt2uq11L442w16OL7EZfbcUPmuO5OJ3HVK4V9tFfKzJUHzusStc6DKMED896oB5Cns29l1gecL
9I/PCEb0b2OWzSE0NK+c2u4xr4Lga4bcgiqkTZ8cJC578rfVTwmBhhDtwb+2XVH90mZZd31hWZyb
It7wpyR/+skwPqukSZ/6sWpdLkyThAZMsFuZG+GLv2j9LA0lbA71qd0VsQHgAZ0RnsVxehnFnOXI
yRwnCjLBYUA0AWCRGlBqnRbHNAmWS4mB985ckvahwQ+BRo9MmzeyNbzbdPS7D1ma4o0c8OBP0hsL
+ogB9FMh46DctYNj7ANnrm/aIXfAufVpdj90yfBaOExNJmOuTt3ciStM1PQ6C9U+mAs3RefNQXLD
mRieGWeKXxmExGYveZ092DxZD6nhO2ON9mseklWN0gYb+HF4FiaDr8i268DCt7nD7t4WvU8UYLuI
cLd6MF56XGg7cu2Lm3pWKLZ9UiYV/Dd7uOfDDt9GK+AzFIlYT1RkpedgERbcXSQDOCMCn68DHp7b
Ee7Mp0hRJ5xGB07tPiV0bYzczKmeG1huEzhLu3pDuTWTEjhVzS6FVvKnrKq4Jve2RpUStLS6O4BK
1HGBLYt4HxDLAsIxTTXZH3YqdsYy9+15sEzKS0D77SOjgXgiOWiuOgYNRjir5YQK1iNvLzZ9iLkz
EpZdAXvTuBcuE+nzKIcpufDfFa8ZCimW4UOjg83itXmD/jS1mh1zgoTvc2sedTsSu9MuC4UXMbPY
vwxfmntMu3G1g4zmF1dGCzERJJmLsMslDLf1/OGF4LHqDuf3/FyKSV9lSYTAaAgPLZgfYp/WsMxr
Oq+EqB14O6qJ1ePAJ3Uh8EvOW3/2yRAX42BfKr9a3tgidr8pfrxbDRkCBN9gurcpfaqgl096aPbk
bmxCUH01stoqUHdukMx3bTFPVISiaU6DO4iL8uMKsgruNsrCuJEgJpz0fghtPL0CqMfGH9sAgYOC
wG1xNr01HopC3B01MpJmSJ4qcMlgKekQO7DlcsPxFL50bciHqbLkBSYUcUFDme2FlzUgJUEl7FJ7
dr+MHHVQbTV7e+zSrYClvqdECSNhNh9+u7Dxd/R0GN0BEXYW4j2zwyH8mXrQIQU97KkPNDZ4t8Bu
KpPSRcioJmTX9cK1X7XWHjxBWDMuXpYL7KrmxW+84ajzGNAdAceUv1xrv3XpfPmjCX/Dad1vzwKo
0AXYjcax0Wils+I4Z5l/FQWjLC4dgayy7kukewPiG4oi2+yQx6JZxe24cFhOw6oJ99tvEdvjlyAB
61i2y4DTW09Yrwh2rjqVnKwZej3hmQQVixhejMz5qbDbXoJQhhcr94yfFnYo+kfLBLuL8SLyDS2j
uhIkEoPkF390KZvT3FnoWdym+mbSHsuNs0BG6+OsMb7LPOOQd1hqhI9izJBjLbzFNkGZAvMPXprV
oRLSabfTAgOw6XeIgau3IARCV9hjH80OGo6QyFMaKk/Xj0Fvknjo8hINHOdEUq5WG3RAhkb5VLYk
GO37Br+Rk6dbqzdLlsW+/R5Qh506lcXIxzK+Rpj69sE43ztJ83cI3WPvOQE59bhebIiSZBXEQb/F
s0jYXRXSKNVki4Clp46AZUv+HbJW220RWGNgg1c2f9oBhhoaSLXnKjMOyLiGrTFB+9RlDQlx5Orm
ee8L1C4yr36JekaDo1EQ8syTmzoZAFZXvorg3+FUrOpP0jLlBS558iDyOJeR4wzgF4O0uAvh1r8A
/+Udw0TG6CFN5vIPIS8uxnaXDc8+ceFbD56fQnbOc26XORdYCHx1GE0wXj2T/90kJoYfvrHW/lX3
wg7CowPM2vfB9PJzNwn/nPDg7HU4s53oA4wpm5D0zAQMK5KtzRCgbSP2aQoPtMAwahBtbUVpzXej
HVu/CicDoK1+eTSMxH9l+dl0WxUv/bxpghJ3ZyKarZ54Xo9jIfPy7Ayl+AuSdNCr0o48Rel29rZG
FtTtDNtg0mAsBaHcDdVC3FcnKxyma6UBMLajTcgLSBU4qSyLz1bFIp/lXQAPskP9ShbaONz1tW/h
UBzdv0OqwVnCLOTJDt3ReMjKmQy3polPZVYsT6KQydX0W/9kqsVyqTUsiBz4XM2XdU+ykVnVRG0z
o7pLdO6A9FUmi55iFpckScWjpIAjCsIOTg3g06dOwtNF7W2096klr75y4CUbGvVfbYc9NoDYtr7r
0bN+oF8nT95SVYdOKy9iu/GNPnY5j7XTHwY2MBcxh0RPuf50RTIpD2GlRETs5K9hIGbYMNiez0sO
IsVKnYxWFBZiLWR67arGW2/DfCAlZHZ+Ztda9uiHhhtHhlw0Qa8VD6AX6Lsltp2j0bvpbY9249XL
wvyhRJb6pizk1NvRLtZlQBPMyFnsWZx4K+OD3Qyk8YRAzHoEnLf8vMmaFSweckPNW0fa5r2uQGAP
BGpFNJRoHtM8hA+rXYT/prlKelyWYWQDfVTgon95LgLa7jzkvs9aTyMdzMYnRBaQNifmo9EY1LDe
6Dk7UFRhLW9iJMHR2CPhyVo3Oyb0B5GzzO1dxvLkE8qBfckaMMkAJYphV2bud8Od8VQxCf4GPE3B
utVGBqBlg7Bn8F/KObRug4V9SLNdyOAgLbDOKBDaogys1XY8vtKChUiiUni5vQ+V19jGC7XF92L3
XffpWww/GcBgCYsal4msJjz5rVTe4O2dpPLraGodRd5o7HyMbKduZQxHH+w0Nhsn7EmaAEi0sYtw
DPeo6HLQUZ2dmtGQe/aHgca1jSBmQERkZ7KTdIavOK05Hx3DxS8X6PSZMCD/1p+7+t1NxuRbYnG4
YeiwkMPQtHz0k4EqsagcvEAMTnmORHMyee1wWdKE5toZOrGHBeQ1DxohBdPdYVmwZQ/AQELBPMIL
8YKfWUv7OJSNqaBYJ1Ki4d+38glao3Eyp7q95bx37F3TdE7ElzZ/7xHnHOwWLG48aRnQdQTjrlZU
vP00opsEU7KrkJ/pcCJgTmJQ7upym07CO2WNqwCwrHEgY04q8CbVNeezFLl6avPKuG3LOeH1MBjA
EBv23kaz4Dux+bTPSPUBWCQ59XxUr+de1SXxvT2n3R8MMOOZljC+y9A/EU6iZtyHGSzo5cEwpgYl
/OQwbO1afy6QSo/G48zqkr3OwK2N0M7UJ9htFf6BeXnN24xJhjXlf8hDBWDe4VrcwY/JTrHHpeeJ
KbnPBjtGJTf2ZcT0Q05bVzcTeQ251f5Fc8zooaqMkGteBwXQ3zGeiM6h+mxn7jXueP/i08i+WJPX
sbmkF4abli3JuUelSY/qk/C7XSwzP9FpGK/0UfmPV+bBsguyYHA5PAM3f9Blgs6OW69+Mtp5emkw
W13oVrMvF8gehcUYOO9oaCH1oLYlmW8suvieyEmyQoJqOrdJaV/aYEgf21rGbpQQ5bvvLVQdLJwT
dRFOsvwkQRNvNfG+K3JRouWW2oLmlcQ4Qvp+rjGT5w1RKrYcjsIbaHtc337lPp5DMlZs96LTPn9J
hr6+QUxPnKFrF+Xrogz1iCwb5A+Hs3M0B1ReceAWD51ZqYsmnANSKcPde7+aQKxbIIc24SiIvGO4
kR9aJ7cPSWtbONYM0jITrJqoYeNHVLPNjVmOrAPcIaAFUlobO+arEMmbQVoXIyg7vpxNG3yVImS1
1gun/CK0kYEoHoZC7HTbGvNtuDCAP0jKyv4Qo+Vj7JuU8wZgVHcl7Y2HZ6yC9MbMKU/9VqAcLJlU
iF0TwukBCOn7VxJ4wks9mPHRsZLqZ5w1/CzLNx7LUSrytbXpvvfKt68VytInR/oCXPNovDnAdcDR
WGonFs84cef7Z69uGNWQEwnHHNPAgeTt/NHwXfWGZ1pFTkCkEmwmE1yXMKo1Mcp8CklI2MlYEBzu
LfNTWxOfkoel3FnLQOq3HQK2DPwycudpBCStKQpjXY4nXZjJOXGWYQeFl9MuR5/JqoWkxcwZzoYO
dbcJFd8zI+uMvQFB7w7PzHyzBK2+YJcS93XvSy7OobnixvpG1G3eJWr5q1g/uSh6LXWfOsbYbRBK
r0qOBFLxrPxka1kpvq/FUR/1Ypi/pm7rr7qr0Fg3iR7p4wNdv3eAQCIJTja7zXDXMzaRxrAe/Ayq
8CS7yLU2HfqwP6mb4tMKSts+Cwmssc5dh2eUoexGreK+AvnX26BC82D53bS36vijbAjHMGGNjQoP
RArdUhQJUyeBouJW9DjQEqeBSWaba3pKX4tTNfIU7vOudawNOi6SXh0OYtZSWN12duFYzEc7cSiT
tLpWdYLUtG3hIg5xF7UjWhZVDVnEJlmexg4m69SLMmpVugJhh5ZbrYc8eYLb5J4LzzOufRrPNRug
pYvwCcrXBrJXv3FA4G7hDGEYcfW8S4q4f7DNxCIG3iRcqkpwvwkc0F6YeN86LJBfqnSdsOTZGnIi
xtpmxwJ3cs66+TAPegYdZFQcRISBoDtO72vlg+7yc8a7qLDpYmD+fcGmrSHT9c4HBp7pQTBf2zkq
RJCCJ9HHqJI5v63dh29+GGY/KDIN0tra2Tv6nJkHpyW1dUbxvDYFaxIGTFIHMxPe+tyARJAEB2NA
BUTGeU5OQqzxpZtV9+bWC8uTwgJX5sAi+u9Lg0lMjXW8D6GFfMLZsO4o30Rk+JAe9eR5n//czf/L
n+lfk5/m+u9igO7f/gf//KeRMw1mqv/LP/7b/0+ObNtd5X3/8s8XxAv8f5Saxy81f9Vf/1mpaf77
f/O/dJo+dms+aZd1m+t5juBPG386vQZB/8PB+CQE5QPL8n/+zn8YscU/8FtbbJWZpQbrzv5/27Et
/x8e3mZ+a/VOr0bt//jR/q/3/v98Fv+t7qtrk9V69R9SjvyX9TliGiSMIfcKdkCsEatO6T/5Fcm6
5HtepPUhE9aLnJiLjf1RBHp8bjLE7CUBLIdRLerTWmfCfHGrBcRMJYrvxinGOx8dGdERLB5BUuj2
ZbIuS0Z0R1FaDG+7z14GxsWjkQisXF/mAgcyWQr7CntH2JsHLC7OVqGrZv6RPAt2EiD7Ro+02EZf
zXns77oKrk9T3NZTR9SGMuvdhFK6nEtr50kfY12PUZdYxjwKGI5tWSL5N1o4wHTThlK59GAQMqvD
ezrV4H39aj/Cm+O12Xdd/2OE02pGrZH399rC1uu5G8sbpo03zXNUGI4V1RMttvLcZdfbXvcl4Em2
ToO9uVOPvR7FCVo5S+tmzg42/QudBNIDw37TqnI2lNDX0Tfr+0TAgYWt5u/Ab04nBievnQDLidml
Ui+dtJ7LPi93AVPQkYDsTcsoEB1pjzWTxL5aedcYvG/b3rMmY8I3OfcW0W623W17/TUoaOMdsvKt
r5tT0aC2W9ouCmsQy/wZvw7pv5xTpEm0dgHkDieMxPSZYWGifHqrMDPtIE3bO2ehd5lOhu0uBwzu
AF6K/TiE72E2neo1sG32IHzaoYxC6dOe+PW7acU3eWldmGGb3AykACuvRVonaQtji/e9ePOSMNzb
evRIgyBXYHTsyGFCsgFbdHWhU5StD84UetBkZJ/zAERpHXDI8N50ZXJyVP9DWnqz4+/GtkTFnk/o
AwjGABiRGH8qg5QLt7xMs5gj7eqoLcKZEst8zvIrL/xb2eZbo4ryxoDOQbvHb/qE8ggQ0l3GTMkl
dAkXHLHHTn0YA4TD3pRdcP1hGMkNgg9692D1FRi9fAvYFEsBgMlsnM++ld0noQcQVwXP2ik+YOwN
SGsh2jn53y62yGzrQS7+KnVbpxI0VcGIr/KBCCvzLBnKbmyNNIPAOXvTLT2Cz/BkBvo+94mjzrKH
LAOYvuTLqSccJjbZ7sLq3qI2avfhyn80AhZSfHIjb/9azAKdc1tuzg5YHOjx+tRIdq9L1t4ZNv6i
zusPK0w2tQ1S34RDKdY/YC+RGy7c3dSW6QOJg/j8nT9A8YbIMdAuYBzYy8A6MYQGKJ/H8y7WTqTC
PN/F7PiAkVBTLS9j5l7NZFEEKtX3AS00KaQBtkK+TkP5iaSuOCE5ZrfA5GUDhZkqAMitY3gPIS37
4Aa/ZZzdIsJj0DLpfclZErWLWW09/A6M8llStACFTMxScSF/nbHvXpwqZfOAk98LGAAYeXalE1SH
JsV+V4h+vIMNBWNR+3Hk9yABctU/264Bbmhxwm1GG7KdgfztMTNhJF1HNuVLYAp5Owo/Pwz9l+yb
5hqPGBDxXJ6YCahb6oTIKNnNx0N5s6Szd07rcXU394eW0MBbL3HLQz+mIb1q+uLw1F9V0D92sYgv
SvfFrp4bHXUDXkMDfzJIh/zcN/0RcNdwREvWnQdlgTVwgTc5mCVPrY0WRmb6GaYaS6vxIy7z+I04
uIfZbJ+KqnyrSLtE1GPMu36hTWQRcapx873JQZOap4BahZ64Hcm1v51c6ydprgNfiyhz0K0E0od+
AISJ+FHLkoz8fFSk7K/F3tKCcX0zycPgQmKPzUocsIreDZXfXypeyiVYJC5+9D9oHhQ7oYBp54SF
LiL7Aj9cj9jWTQhx8GAuEp4cbKe6Gs4Bp9hGcfndT6Y4KzU/hWXSn7v6St/uo9dRhAypMYWnQ3Rz
YLFvIH39nE4BeVXoklK2V4dRXhOXzJNipB4Fac97RBCJSrg/2CWuNAQ2lBZ02BNBFZR4nqRmd78t
p3zO+vTdmwpxGLrU36a19dTe9TgHaKSNFvSj8z72xWOcEHchuoAUB8cmSjp817n5h2X/WUlCC1gI
T5vG68kcRbCSrSEKIqXURazxrbkLGI2wIlyWJ3ov/uIe6o4PJLyP4TxNBec/UTQQ+7fEcnwXea22
iG49ZFbBb+59MgDLd1ZZE5k0i6ixbXnAO8A4QhEYMAu55yoksAQGm+WW7aGfbQ5HxGYG3Gow4/JX
5f0vxR/DT6I0UpxQWfWBCRCRdoIzDp2DhT+K2pN9VD33DxxNqItBXTFB/XXZW5N5kLxD93/SmVY3
anJfErZE/K584sYDtZEwFibpOfnIVMIwVXoR4a44uYTYzuF77a0TtlwTIUUMuF/lUdW4HG7yKxDN
m2uYX1ISo41WCdbamhF/YVRyrXuEQMtwaJqM53+cF1bk7VNnnse0uvjDu5M5d2uCQDeU1j5prYIw
bjL2eu3/OklZslpn0Zuzmktscs6TNZs7rZfH0or9jZGQ8sAJNvOih0++x+1uMVhQiZHPgwie8DCN
ejmwTlL58IrX8Q8MiocKZgGggrJAKcq2TtndZkD6ul1YExCREvIp87An0opB0as3bUSmN321Y6ex
4KksYhdOfKsc7ls8/hFnJ/ITo37nRLOiwKR3LLTaqj6FAo2xdiW9rFZm7WwHQcPlQG3fMdvBK2BW
30j9grqOt5k/n+GlPNDTjJuGDVyW/sRqYhPfzqcs5+aHnFEdlNPcG2Ort0yiIUd3iCDZ2lywg+6y
AIALi4lhb1U025kdnOPGuEtXny7VPfkhDkj6gUH26oK/SwaDFBYXmwX5x3oYx804+KDJpuxoD1O1
TWX6kYearzU9TEyOTxkv0GFPnk7Ki87qgf4qfHCk/I5zNhwGzvEdSJdtHaQPkHziCO0dLSXOe6ch
1dC4NAEm3D4nk6pScr0NinNHWMo9ar6r3UkCRhtM101JJIP7Q4QDQeHgm7dhSbJgnXfPqg+KG6rq
ZdsQfED9mZ8WO8Fg1zPbQEwJV8/uSLnVD9rDlDZUhnmMG9ul47lpisF/SqcnP9E1O4OFXwbjyQ/B
Shql+mtM6cz0J3jsgneqbiy8RVxu7SL+zUPYxsSxuWH6o8aF+NDKvSGv5D52Cv/Vz7+Mfir26VRv
Z8gAc+87e3vW88fCXpP8mIsXy+GJSd50BHaJdxhYSE4j+YGA+jgVxKFZtjsBikRoUyHTjEeKo7Vq
mABSbFk6y92KlshSBVQr3OG0ODlMAzc2wHn0duY2l+JY8lFFcVo+5jMq+vJBeKjN/JhFwD9/KSmu
WVUnR0WbO458Yau+zlDHEaNSL3I31zKy30l12A/lT1ry2DQB6CacVt1tG0O6xSO6bVhjEdFTR+nc
z+euHRGCF/LGzpPsWHvLJVg34Q4DtR2AOGRVPdlbKnmlRE5vEoCDeolq12pgeczPi9vYFzd1f0VY
zaxLsruymPNjE8/WLiFWeVzppr3tpAergGzXLaV8xi/sue1t2F1iOQXP6Ux4PQlTu6xAgyW88oMU
IHUmYTXclqmhd5J4QUIFiF6HrxFftSh2tOkkmNgO0yfUAkdIcNXZwel8mmuFDKOc42gq41PaWfIh
cx6E+qtiozlPgyovw/pLXkexbzKQz9IS+VNingBtvFd2oPajbZbnnhAhtKJYQpvA/MA6ln10mXiI
W0Qa3QK9QiDKIJuC8juDCvDg09xsUiNdgFfF22Jm5NKaxdWq6USaklbdRkW6ZelK2porwEpwnG8Z
eFfHFDnvxoeCnTMFuhuBSaysINY/TNoPVtUIilHSDGMPMUKpgzEanNJ+hOb81pYECLBKem4ZQD4T
yzu5EOiGRA7MyaqW4oiZnSnpzxJT3gG5emCllJ/byqK4McQ3KvAReQISNKGFcdv4vuBECI5TzwB9
qex14wf5eSGkbIMKf3oNJ5La0vrosI55FkwDgQ/g7yd8AdhTx8gOt1zEhZvuqjFEXNIDA1kC43Np
wmtN2u7VzfslYjDGGZ3CTRm6CvkEMgVlukQp5mgyjdr9W3oNtmyLs6UZ5a2BeR66u6IndJcEzVh3
TQMPKJklvX2aJj5aZGKKnDGwP1n+PFrGDaVmcd/nBDeZkjS1fkkkMjNqJo8P+TiiWTo4jt7bfpNE
WlOSFu4/Hz95bIpsOcZjXD4Tzp3AuOjc9g/TO/4foXqlE4FlwyN20+PYeFwmQsQtO92u25NnZzLJ
4p1Mihsh8igL63BlToUHNs6fU4dLnmVlcJtV2N39en4rB9gpRGEeAXW6ka+6BzC296xx1h7znp3s
qZRMV0PE47fW4hFHQmrkil55DNdfMmApdtb8taSLAJjxL+twBJoJyPOoc3kPSltfEvOcl6SamRnw
jLjI3BtGy9Xb4CaIqsKzGFzrHKJg3VpYfI5TmVP0sQxk1o/73+8W7yFJGOCB0i1x8D9gOm/iYb5i
7WfVMC0ODmx/pnZGVxSbyaXNmi8he4JvvPFWi8F+0ljotlliewdGfdahbk37hqUtg/XCeOKYEl/a
5xgkiZJYETveL9Y0nEFa5ke3iz9VwQGHURaBrtMM955aEKUyx0CwIj5a33inmvX/dgSgGIXD6VBO
3kGO0oq8gsuA3T0BnyEdtWwXIt+TvN7KqrROU4x3vHRGtui4w88js1UCIaT1GdLnycn1v5G0r206
cmjc7quF2zAemt5g9DeRWlZ6z5W3TI9t8FKbJ0Zy010T1PNdk6HLsilQ78bxgXl89Zkb2X5SXQP8
3QzfrJIko9SRP+5cn0Lep/fUSwjic9gGpCVBMT4FRtgQ1RVmjbzFT+9H1SRKRsOzvIW+SX0DN5SI
kRW3Tp3p2e1DgSzqRk796zR3QRQ6jc91QfSHLggprhr1mkoDbJH9R1SuOHFls7qSjd7FYVI9Mtk5
1wTHcfUwSDerhQTKEbH/OCCv5huVXnG+EEXJ7UPC8AxGlFPo2XcQ/Tqs19/z1R0BJeGPlYojwXbm
X5XTwg5GfkeGFkzm0Br2hpdJKKrZDBhfw0WDtL2f0Iis14I8xvxIG0KCLlokPp8zvv/E63cZHA/e
MLYhExUA8641QFFWb32i1N3MpvJxVS4204O72Omv3U+79ocVqfPudPVEgvxUcjc3DDMK3d1ro4wW
GAuX3jFbhsWdeS+DBcqTlbT3ftkWm3nJywh5+YflppgV6vwQTzmpyp0bTRxjF0TL7Raf3tGoVPLS
t6vhMCggdNUmi8KgP+Toxbe2NSAkazXDW+wi92Xsl+e2zn7b5EDVN75CNaAFdmFszBD/59LN9mMx
m0cqeYgfjeQdQc5YjNvK1wUZ6KQ7MM9YK/Mnxgbp47JS/TwUMuR0gAApDPvAIYzPlFC0CbnNBQ5U
ccBYSDREC4YvqdAV+na+wmNHD0ygdDaT5chd3zcIged6umnC5E5PTOOoZC6lVZSQjjkPg4nJQuCg
1KknkApZWxAdbaRgDKuzrNLXDOvQwbfKI5uV7J7UZerowF/jwhGHIPPYybY0Iw+PyhaRDgCI4cj7
5V5VqvKLsL1rNxuSdIgi3I5LaB/70UL+1GTVgfKNPF9UtOxPa3k3equOB4twsFjh3lV9TF7mxHos
rtG1shp7QYz+4sWQzFth6710FeiRYtbHoArTo6ay3yQMMc9Gbk+MAXbkANgbqq0GN2kRAqgl6i+Y
7W3je86hL8nTbpkhbEcU5Xe46iwmOdqOUGm4TH0EfnWnUGcDRe+6EQm5YPJV/BdcICCziXJLLvqS
jOQs28TMMdGPZ/oFEc5Nm0zvSxznr22N+ktXvXujnC5EQexNx9YxDk1HzkeQG0wDOy8igKXYB6vA
j5a8UQswcNdp9g34EgveU2GbpyQ90zzru7BtiY5eRdWLcMzHrv1oZsJWxswjEEU4xvmfv6j1fy2N
Wx38cVAH+8Mc3eI2ZWLDQLUZuYV4EFiYPKUoovuEuQn6xFvYAT5qOwaKdjIT07Vg15OSn2bQqbnl
sWBxZHciskhBiv4nd+ex5LiSZulXmRdAG4RDbQlFzdBqA8vIjIRwaA08fX+802Nd3dY2ZrOdTVbd
qpuZQRJ0/8U531H6+jCirmR8ghMJtD2ttg1urlsmbMRlcVwBUfBDTjjHc/WP4lpgxkaVMNpx5ZVl
Da0lqfdTdly2RbuNMIgAcGyegyag21myLvexNRBtN8zUb4a38eU5tL34jQRgfWgUJoSVy9W79lod
jgRyXoFZeMazFDZOgnvojakhExzc91HrvLrRkwgRELQVtTfOzcguaTUR+yvlAAuLD5B1juGzOMtJ
xB1kkIS5M6h/BnTAZdMMp1XlYMo9aOyMoVHXoKQFz/odM1zx4YGyKy+MQwH6BrjOZJ9ydq67inLd
W2DXUBz3X5CPptCWhOhUw/yNoL+K6mrxJcnNkbmuzc5GubmbVZJywX7CXc1b9Y0pGuGmRBFbSRri
rdgJQZxsUuH7wn8yvLv4Bbct9Yq+jfck9dpR1acOPsI2xAQgdyZLS8w2qxoYhNqhfFS/tKT53nIi
h9zKeDLZeAQQEqnY7SMkvSVsC06suu8YR7mIR0gpQmtUjWd3hZc8AyE7l84z3HI/vpMINSu+lVM/
HXEgkat7x4lI0XYMWFrKE1RJ5ymlR+5IQUO4tMoj535PU0vkNvmcabhTd23XWnQZ9QOqyOnJdSpm
7iCxZnucbilPOp+Y7qFXp821swf2hYtv6X0KgWg0z625nxemtiBS5whW1pfJcIDwNHd4/pPENlgY
ozSOGSnPUm0B3FvVFupJbOGai9yt+ItiD3bBpIyRmSxVpLjm8mLMnBn1XD+31vzCOK96Xmv3aOvq
EjauQoahS8Vc6s2zvSGRA19OpZEnCxKuhfFAuehf9/BWM07/6CX0LfaT9mOjacJHHwQT7P6Pa1q7
waA5Jo9TnIbIBNt93KTb57B9uAtu+OT+I5dWBDkhff3nF312Av0EgGkjIFEmgTY3hr/OFM5J50AO
wL2GDWcczk1BbrRktMFaFfT/otnD0Zoam2wv2nEekYB1wOw39iivZQxFWod3sRXyZtwL6X/+2wCD
CkNLsrdz6yoJxDtZKyE0RJ7ZkdzGN3fFp9KyEHm2vqEqDDSZyfhAie4VJh8fmi3nvWgSoHp2XV3k
iqDCnmmBlurdhbl1Zk7aR9XcvmyKsh4RkSE2b9VbDOs3JPI5x7/2Wm5PK5udKxYVBaCY7Jlyo4rg
1eVhhTDKN+UWHwon7r18LLvQsMMeYYoPi4cbT1tPQ0witWXUN1KvFI5f62wDSHlAee94sarvazT2
RyZDGkKKe6NmfeUw5h/R8H5rMK1uak54UTGf7MmWt3RsuuswdUgPsVrtoZo3EQ9Mg3rbfjHymBOL
wE0vsWvVU5BVhwkmlUAs22GRhBEps+t+bJX2NSCfJSlgPm+jsM9JW75vWZVSiNj7qtx+WEAnj2KO
D2N9V5LNU3Isy8b4cJNkx8ZCDNAzDPlMlNV4+ueXOcUtAFRFC7LGOcmFWjBJ5Z+hhNu+GfMNIJry
nuP/RALc/c2z5piOxnNf2a/Ms6drWg/mnoHuetCkgyGp3QLKUo4UIfIDjj1/ald5c8ll2AkWfFes
tadGIHAxF8aFgyId2oAPJ3GzU1YC+iffl2DNlPKJ9gKZN296fTe1oIk9TQK8n9VyEKhzruxzMQgG
OuXiqbMRmpAKTyjAxoDhyF0lwHHdLJiTOhyLfBF4gpqsfxzXIr5tY/6hmXl6NvNqB0yUS25sCk9b
V9jSlGzXuEJOJi6OTd6ePZoXoX8JiC6RLdWXmDDWp8LiScpYFZyVDv044hO2k6rCGGdZ+uIgBmyw
i8n9M3WnykiQVA0Fbjw0lxEpvCF0G0LZy2V9shDDhgmruJZZl2eYwxxgXnpTRKmA/BOS6Jc28fHy
ZQEj9/GQ5s1x6dztl76ecapySVYty/3HjfvrzaH47+aivlmLHSO1699KjSpAJALynK70PhqWEp7c
RA0ya2dnVJ7UurIObaMpJ9TPsJ/YKVpQ94wRIwoemPboAhu0FEceLRUhVjzh02wd0meIY1xDDu4r
fgXjMUNsa3f66G3pkrzWM6WfQwhIJpFUlGuVEhWnP+DHKvbFKAXJZ3l8iKs2YCcQypEpteLWXykE
Va+uJ+0gXabEjTojsptWDxj4GjDva3eEu1TU3eggCGVHY41fQx9WTgIDtyw8BBReubm3V+eGFVp5
n1ZnIuBD169oCMVB4SJFukSw3zS4f1wEI7JIXjqt8Q3RNo9oppVnWgvSMq2QXUAb2DrPdIoulqOC
8SbBp5qvU0n6OTxRPx0MSfQwhg+mZyXbrHul4tyzpghpKPdFPv6ZG/PcSHV6sWGtMF8tM65ulB42
IcT7TLinujKTK0ZXbmRwSGGsTFNIvDl/Vzw3p75A5Y9BnHnRUnOylvD4iJUkTyYlGBbb08YzS8Sg
kudva+ys2KHM3/9fSzsMgZDu/ybteB2GX93/+h9I+//xO/+3wMMhx0nVdBVkiEXQ07+S9u1/Q6Gh
49TBCQW3RUNb8Z8CD9CUlg4ExdAB5RlQ8P8PiMv4N0cIld/puuKuCtH/XxQe/+g3/pXIobkwiIWt
wjSBkQV8/7/qO4ZqcC022LA7M4sHhFSWFETc2L8RIWpXC5G6yW2af0Yh/5JS/jgVLikNBF6s2rGZ
0dmRByJG+0qr/5Bhy+4b02HQ7aqBNq7JDaTuzZ604tWGY6VBQJXtpWo35MejhVRdhb2XjOyiDfCx
//JR/IeU5V+lK2RJ3bkV//WlCfBn1C02b63lmP/tpdHLyGkxpwnD8N0lp/dHuM4z85YKgj4s0dJY
bph1MiAEJkkcS4QtMD+Z6mgEmqP/0eypObp52h7TofkaV/TFxTAyzms/dOYKZ9XyET6Kh44+4ISH
JsHGTqwR2GfZJIfOXtfjcP9F9pyW/IHsbQSVAOo9T5J5ToVtseIokvxkr20b9DAVD5NggZKVBMBw
mv3UMUeiZmqXFZVMEJtcLvJ+uXEOx6jSzmnDeER3uUatkjTjVa7sTF2+/2TtLLnl4uCWw1EFT7MT
TTWE99IHO0IMk4DVGqvcX3U5cIwSADN3rkOwDikw8Th+1uq+r6jbSBj9wO9/z0g2cAEryOJM0nRo
ahi4Nr0/kfP9mK5mHSa92C5sqFijwfaJlqzZTnFJYGCbungnayYwqfbQWnWzk0063dBV+mMruMDr
ztpvSHomdbCPy91rY4niqcmMvanajHkLV70Uhq/OfGJoZpj35vi1GlFaniDY7kjbDWFNE8/m8oMs
HIxwuu1Kwgn9tUTxMlXshLHAgYFaBs1TNaTGJLQwC3JeHLvP9q46KcwZszEEqoq/HcZlO2nydSCY
MGJ/+tpns8uSairxDs31UTiIWVfrXVUPs0In6iRMF/NRr8JpqohLrQJ9hJ/SVger3DR/snDErur2
XfMNpKFa6dI3HKzNyR5bDEekB+3KtN6DxL7CDfB0s7zBoHixWfbhWVEh53rGUpGWYP+T/iB3uYjZ
m4/QugbxSuYu42vL+JYZoTlim4O6drbj2llvhQa8ALzkEyuy6cAytzvHHRvvikypLJlYIXeoALV8
rl7a2Tytou9OiR5/YXmln0M3sVtwWJysxcyv5Tx/FUMcs0Vpb8udXq+w/2abGkBvPejIBUfgSB5T
BbKwnRjPaM1Fg89L0dKzAXl4B1CEWvLOocI0IF0IYbl8HfP2Icunm8yBlJoOqZmjFeqzOOAtyRhK
qnuJylBCz5v5/BEdd5mvq/plRN5KEP3dzstdauOR9NzfrLdnT02dN8p8Yk/N+4R9YmRLxp63Bljd
Y/TD8bmW9aeVYaKHc33QrLtUmFBTB5Q3MBMcPJNRMuyoDHK9zagirAsFbMGiT6kOxraca6u7SrHu
LdMI2EOkXmJ0UY8QtItvd6tM03Vnsm4vvf6UasZvQ4uPlgXB1CJHVhFT0OZ2lI3xPk+VA1ae2RMl
dC4Q9kjKZfa6qpJ3kGjkwFnOWz9eu5iQPALBSKXMv7e4wxVFu4wYfQ1MHy0HM6atJ8qVsKOEzHN+
Xt+Se6vqd4rMv7CcUCoaLWsOfAR6VUBfKwWr6O5TspDwTQXvCxhR8qr6I8XuJW83TEmnWh0ZU9wb
StI50zo+6ZXzzufJ4YeaSrWt3Tgzp17qLJrS5CXLVD6YaUNQRFhsae1AXJ+t9g0+x9uocJxaxFe0
Q3Lg5zyqbZdhhhrgPVR7hFdHICqEGXfdxUzRJKgFfsmh8EXG2IG58LV08LXMuLWoSHW79M0Ko5Ch
7qv+Vjl0x7a+fs2uMDmN4hOPGIGws+XuMMb3fjVymRHbiHtTpO/FOl+QKkY1f/wqdLaq87kjDRAT
KFtenNWqvQW9ch+EasFYcSeZwvmSVTIwTfrqsvs2Azy26/5dVxdtICHWMjUOTZaes9hoPa68D2u7
pX3xKRn5dO91hTrRmGpGAlmCmy+/k5KHKFUL2PbGSPJxpZDgys9YysKmCWAKzxz6W9U/ls7+UBZU
ZbN4sJOeZGe0YZbVs6gHko/T1r2RYPqsz/YVU68kmowMeTJo/jjTwoGXvbN0HA/FhP3bjetsZ2Sg
3VfFEFGd2Pi48GHvkFKSJsaMtoSyEWxV+rPVmggsx7MxvOw1M3uf01z6ozI9V3dxnNkqj+M2/C4H
1d7L2vhU6+6LtHSbGaaiBpNhR0hz9ADkMtpwF4li0mXSt5zpaM33jVUxOtG4cflZPf9Y5QPsT3z9
gTuUNIWQfBnJP7Gzg5gLoj5N9BkBgVn4xZRfiIFiFsO3Wu2XR1yHkMcZuMZw8rwuJSwXU8EYmj2I
yqrgcj+ZhdqHqmBmhmO5b3LLbyTrpKlFg2jAm0hw8nBMmO7zXF/V1C2ZCU07YiWGyCJPQNXwgihK
d1yIAgtsrgYOHHDWSdcwGCUC2l1vadJbZCt/8iLHi3TlfVs935UzxD2rhvxeAEX4ceO8r5oZtlUl
ibAaP5qlM73O7q6KFR8J3mu+zf5LK7oLdq5sl3Vt7k1D/rVYTuD0FpMOJxsCZR4OcJqYbXXmI2tY
Ml8GPkLS8fjKjCYqLD3uz//8QiBmgNcij3pSDGHLka838nPg48HT15GgUqegn0hXyQFZoBBtM2WO
hl4h9bMPTFFsYbYycSsdhnttR3ZQ3yOgKIr7A+beWoxOXHrVbz0h/tjNwCksuELTxd0Ckyczg6iM
goOP10WowUvaaQq4CkLDvZKzsBpJgUFf04/s2NsUm5Kc3TcVq65aLJsnYPpx/l2RBMehsBUuRNAh
xNOAhZo39TbTAe5nW3mvmUPOaVs8JUP9S1EaajHrKLSqD1fbnsiumOKb7LKza4t9yuzYk6NSn1V2
9h7D0eKsoWomnQdbOPwoxUvH+LGeMttPbZRShTkgnC2nZ3NFJIDTdh6MIrJq1IdoOP+ms7ZQIubP
OMUcY2tOjWu8kD+t+xukFIzoVbLb5jgOlV+Fy41L4su+3HBBj5aWE21fXhit9BE7uyd0iB/6SiC4
ac3mrkhKVMeAfOCWPNTwtDkXOoq3WUx7qTFJc93xdSLjV0/uLsLGMKJ2eWkncrQto1c8It/vA8AM
hmKQzJvhz+r0yNRpDNVFuNR++Vs2H3LQOVdqi3q8735G6m9H6vaB+Cvo+10adYSINA2CMqUk48hY
j2gZ44NlQCCfHaoeEtCBMODu2TCkmU352nHJEEv6u2Fmx9dQFmEyq35vEj/XzM8oIu5IwSQNhjLF
2FG0wWTyliOyK3ZGiRopU7/ygroVIcvRlPM36xrL59QevdbhcqzZ5T27TvvoiOlCdy0fJ2Uyrkmy
vWpzaT2Mbk5FVMD5ZjrdhAVxQoQa7/DDM8HOmqvVGBeiooK4QIq4aFMwMfaDsm3u2Yp0Xmlhd3Oc
1M9N1nfg5iOHmNxJHcNxm90w1+zvIaV4qmz1PNatfsvlcFn7PDmLStFJEdg7Yk5vZtnzSvop3WeI
xAWWvCidrPoQz2w1UBnp0Qo3LOy1jsSWWdc9mBTM/gp0HoZR5LeUXfZJ1trRGKZ3F5HNLqskBRBE
0tK3bUUPATUumT1c2AMy5cuDscn2cyemJ1YV01OScsM0IJ8OLrYMlONVGrqxPp3y5rNkhhkx7G6v
Rq+leNFE8oiBj1z4fCqj1uGrky/6T9OlZ8loFyW7wRPSMpusMQDcJRDLhTHFctn4wfalM31la4l+
6D//DwVg0UQk6kEjxOHgcEpvGIFh/ytPxoRu0lzqYYf3cWMsiLTMzQfFQzJGmobcXjNmMr3czBcO
RPOaE5q9I4jxEatg91QYXeq7LHn2ST1AFHAkw5r+oRW2eOkZELFU2HyCMpdPExXypNlfhNSXBzIK
jbPuPhldkV4XuEsTQImpQJhXOzpfxGH+arf0iRL9l73Z37qpB06KSj7OnG/mqkD2wA/09824Coak
t38SyHSo7vENjAnHcnoyRxssQMGbCBb2sLKF9bAshAnIBJgZXxuauG6rZpC22OWFQpml0UmDeSAT
4jmzcGUPenUfPhPEWamoXOrrQOJMAFGGfS/cKnVIXtPP/kIKjaIuATYQ5H/rDU1prigfOIqKfSkM
xZugXbEpVQQJj2qOz7jETeLftYNWsgRtxUw2wb9TpHXKekKsu46vAT6td0Sb+82wJ87j/Lcd17cF
36WLzdLP1kzSyQAFkZ3FGyNQZY4YxNRPM1EuaTa4D2Q4+yNGK7+vwCa27LVn22rYsiy511KFHcA2
h7Jq/L5rsud8huLUVo4bkV/QBUZvkDDLNugqRzyBStyiSqpNZg7lU45Y6zIlLP96ZaCE50vo60RR
e4m7/TUIzonIVRNeqRl5SITcdzW+t3nan3Nemau1CiRkJr9tGbl2WwZcEzLU4XjwaRUeflZGiCP/
zjTeeE7nbmQ3ouTUUVwObUUGRNeqy5kba3otWk2llECiXuVW6yf44Z77fLJCIx9Zzo242xNbD/os
zq5z07+a2pqOuBd8PvoHFdrCXk5jjTY8ro+u9YmVRzBpN9QZ1DKSh2yejb1dr4KoMQK3ccf/GnXC
30nPYJ9kV6mJ6nGjUag3lmqBVU6AFRJ506BXqfkAO7yp/KGarCj/gati59VyitOGt227e18GdMcJ
aifir9D8xH+gmW3EHOv7bdx+NnV4bVyBWQXykPNtiOE3dv7sbnJ5ZkVV7hBXaaBTnGPmMmJoSemi
b8ivDsIKd8PXagg2kulL3CY50oPh0XTn6+Tgq5uTuIsSnX3j1lmkxxLKhfTRWxs6pGbuHtFCbEhh
WHHkWA286o620GNZXp2UTs+K1zqQbklfHE1OvYYgozsfzdEQte7P2OjphSSGxTMGxfHAEFl7vId7
J2kI8GvagJN8wK5R2n7ca4xjCq8ccBmTqzH8prcrwpUJb8hfB6ch1xH13nEWdwYuEI/lvRZteUwe
lQ7aq5hwq6xJX4WVzoHjQGJlTzoeFQvtEgv5BKZN3CAOTbpTbnGelJV5cRzh8TbGaCTk99RpB4CX
+xIS30G24qNUJCK6Sefrpx9q1BGZaRg30Z6zdemimO0rWmB/mrY9aO/Jd7rx5sYNA5RNw8zYvo+K
zQD9Xmmt6mW8H2LkNnwMKosLzCMserTkLXb/ok0K2IgVFO2WxMBylzS01mfmrM9rvGbeIrsWD5KJ
6injROTrrd83f0iWpS8GdWd326lbJ1pEeRkbMxwRcxiCGF9nRCPfj7HvJtVFKF1IdhsNnQWwBPK4
gTUcLegSIcp/SUQxnnOsM0iO4jBbRhZahq6cNfsZ9pG7q2GMUNKXZ8paYpBASpudp7Bzdaz6iDAx
xJbQ3VCm2EyskU51izZwo2ZhkkjA10lOEnNNv2ELHV5v7j5SW3UeaxesCSBeXPQHga30F1ImLqs2
rEwe24c7IPbMze8wfeD2VbNsOA21ggNSY42DE1r1jPWpxZj0yNaZciuun9KlfHHc8vdC9XZ2O8Uh
eYjkqEHtwm6YtY/Wtj6R+UGL0XEDsXVGDVEYjVdJjzdc26s8nuSFFFtAnvOhIqgpGVqUNRp+Oh0t
3/1R93or33cxb3OJZnSHV5CEHnsD1jOzuMCdRbUMhT9pu+c4iX2rajvf0ER1Na0jV6J9UhrnzWSh
Ga1d/QQNwAxZa2Js0Am12yb3ka9GylYdVkav9cahzdXQ6pxL1wL66JrtG6U7stEGCTh/vWbUr2Uf
85wMfesr2IaJK5a7SkiXW6QcWZT+5VtfHKoWsF0i2l2hb1fci/OJlJvnrZK/U4NYmBZsOPea/OPK
pn/S9fWXOqrqq7SUOoxnIHCAm7ar4MX6Wbchfe5AzHGZ/irSYThrqthzp7cHMkag0rmqgvSarPQs
Xm+JeC9cmd+PFLqIWRLeXmrrnt1WF5TEq30APX2iRHnoendhc+JMj+a8KXjPerblm85J28m94ebX
YlkdSB+b4RX5zDlYPa44Iy5Olj3Pc3YWLEN3oITIfCO41CNsJj/J+aXMH8D5pnsj657rerkgcSgi
QBehKW2bGcpUMF6tXhGYpsGWFfluGsVnD9zvhzli0AE1PWmSe75f8td5TUkMRYo1Z1QyI2gUpBzG
oYLE6W0S6AMT3l13R+ppgxuAcDZDIlABFRT6m5aKUGXkFVgFyL5FptyGvQ1oc77b8mqizpSGDOV7
iJdikFTUWS8JI22vLjXrsmi1t1hNOLdFGc09MeP2uNZRZmcRsRRnIDSnerwvs7aihd47FbulTN7W
DmNdgQLMwxMch5OGxDc+1vWanyD9XiZpf7g4+jOh88otgrCr24D+tdPGJ41CUNJ2AfEisGqPYBW3
S/uQcLHgRguVTf3GlgiKVSClAXjERKv8rTCyV9gM70odXTdq1N1YyxNI9KduenBGvhb8FiqW8ocC
CdGlq+xY358kwbEYkOg5+FBUHiu8oo2e4TCxyl8yky/00fh2YqqDusPm3rIatEoURuxdKfD9zdSh
zsUWVhMmGxazbwxoewsQJl9OlHtVEWUY7pD1cPLJM1HbfKPFTfQ2LpN2IQIok6QlGW4SLBbntOtA
tKXfy3kXM4waw8K8xz3c8/52BhnD+n0lAH30lff4Rkvr8AdQMusrcv1ZcS4ry4ZlFS+GgoB+yYxd
PeN1ugt7MlG9KaX6otWatrMH6D7NEedU5ZvuQJ2njZ+2qvzJR/PH6jpw6wNn0KdwOIJlP38gZY02
CIacQCML7k58z/pbb2kHNrMk7JZH8j9CJX0ZClvZ5RjhzIFzeCrFBXZfsYtcmv5cBxo5PulLBHEh
TMTQBbJ0HuF90FgltceOi0kck8+/vbp2DHnBZNdvQps+Wtd5nxrrZBi64dl0hF47qI+cbi99MUSD
YGU5dA+WMBwK2p4kNXCn8BzBVzOJoIHg1m21+k9MBqKPhu84UDIGBF7ukJZlY48fYcYTkl9RtXZ7
0cxBgXQ1TrO3FnU84AI7IZ1e7wMFiqZQGfFPxfIsHfE7b9Du1u55GJr3nMEsz8TZ7tzTqHc/tib/
CIf8zJol7+TG73YqdmkL/Dadf9q2vXD1/EWikSEDofmszohbq3BzVZB6lYx4CpmfoI27H5GIi1Ho
pPPNLGqmnMu4L5T6TU1MHj4FQ9CqFxbjSdxOsf2FE0b3S3V76qRMTjGu2LhBf65IC5nviOKj3mqs
jyPzYMPUPkif+SkGnWLQhNem1bbp05Lv6mHoQpWiFPROv5c2eTT9SGZbdYF3ZJ8MQId+i8xAsT9B
Uc6nztb2DFla37Vx7UxNWgRFaX1hh6PvcvJDD/MVdDDmX8yhhGgrIXSBNlh7PLdxujLUyPqAJLP3
TNWoyove9PVcBi2P6UYHeW9XPsArCYS6mOOko5ZB66L/dJxtBJfh5IDUmzgQqQJbsj30lXwnQgxn
AZq+YKHv0BTUiGm/wrQupBomI+kjZtN4cz5YZ7ek5NBt3WtdyixlTMSxaRo10lCAH2aTI8Pu5dFR
EQosCCZgLxF6ViQirCdjPOLSObSxRiLhvC4XhEUEotUngCjlZyW359V9yXM1jioCk5n4TEOoCCQq
0lUoFUsT6tovRcMJnFpogkYDrK5mz0fOrA/XOAxxhkewmeMdiPIfwzRPQ0ljaL6vLQgv4HAd5JQF
46f2hsmTsRsSuB3pXvvF9Zl/tJ6Bm2fTusFf2e2TMVa6vjZm8sRo57ppwtgDTGLMYAGoHSvzi/BK
5or1/GtmJmxjWBxNhJGjBlVnnb/1FuastX5XC/Y6tClH3VJ0L+sauod4w/ygiB94L/uERL7VVa8d
QdF+syILUXGk0sI1z5mb/Kl7IMeyVm/k8FBkLRJ7aIkUt2nux2nllBFqThMqUdp6I7Qox5bJ2yTE
X8QrJ9p661LlyApXwdRQQjWPJ37QhgIgJBuX8iIuFwT8xdEZ8vzBqbNfNjCwsTGQmxl04KmePW+D
rkYsWdvjzHjQxHbKpZSugabEZ32qX6wOnvadaBE5PXKsOCFxhoBXP00reAN0OmjFgKR36w83xJVB
UsmT5Pb+hrnYZ15IZIDhacBFvZ6n05tgQMGSlQESmzxSksZBYsrgkwjEQMWs7vd2p0btTF2qbW0W
lTmCcDkakZ74Ui2QGCfdN0zXHQ1lehvmP7klnTc5PzJGVaHHRAzW5qCBsGxlKJy7rjpaxqId21b8
Ktjs7HKKD9RP3TFrcbwSP/A3jaHb33Ml6MjQZzZUQOoIAFwaMvxNs9CiAGR+jEu5wNbPhb9yTA0Q
DLu2OvYaGca1UQkcSam/iKq/oh8dSVwJUQDiJgPsf3U4huEg4Bj1NutYQJF7mVB68g2quLQXhzo4
7nhvYtIQq2SCyd1M3jaV5AEVqi/LarimcbZfSZ15jtHkoIqbxmDBfEZwchVNEsQp/Ka/1sDJqztv
LsTyA9RxMteb7oGG84HkgTlsxdJGFOQNk5J+BnfApufBtulg2pFVHl8WROgVmn4lL3+7hKGfSrCv
4UR2lE2Vx3BteJLxMgCRNagXyJpia2k6w++sL6zTFiM2ykYsnFosVK/QyBE1iGmqYwBp7oIEe93S
N7Op9WCFAAvmHJkNZ/mxobWm4EJy6YKyNVqw5i4XC6yL+ecukfcs3UCBG9MEmNQvMXMpciNY3pld
TrnQBnWuiajaaDrVOcXDxPfYa+f7Evi+D2uHjYMK3eQx6xbL09BSUBvKDc/HTGk/EAeZMbjFWCSD
Xq3WqKrZniexCKDKs6JjZjTApgTugn7WZMeC3h9RF5USH27XRdrUNgHYUpMnCqGXFbvWTv21Cb6x
Y8Vj6hCNBLeQ1RBJt5hEbjIl38lIMyhMRFzEBkj5ES5JUJYwVFHgF8lwRo3OUBlBAvERNthGalOY
uI8ugPGnnKAjdiHqy4Td7DAC7MGxyoGcAhQ0UraVwv5rL6N5XSrlcULB5Q+a+uain49i/kAIS/Mx
3haMWJhZy6L7yLfm0idZ/grqFBBlMz53WR4ftWJgq1IQga2Myhu8Luc0VKy/8KnHH1ZdsAEW+SNK
UBEpimifLJ2UI2Gar7VlUo9v7zizSSa3rmJp/hQLbknVfFyn0bfHmNmleTUpETxVGI/854XcMR/8
G3OBash3ClGmta54qs6bXsN6g/GBG8KNn8zWfZhhnU3iQ8nXKG8rl1SR9kOIgVLUcP6kMON2JIId
O2XFfWnaB4eTfbcozgsi1I8s+xOP9a8s+ZsMM9otUZ1FZ1+Vdf2YK5Kj3GqXJeg0+PDfddN9yl0h
OcNhCGU0mYb26EzasUvbk1qNSB86TOuybk6ZugGByP5i4P9w2YLT4fztNrwuHDAxu1xc4fknxD1v
sj+03Ir+ZiojW5N/G0sI6TWd+lfLl4MKWd+21l9uYx2k0aIqwthAA/Qyq+25c/WDnhXnfliel6++
LhtuboRtc/eAdDfaJK6zuvg02JHf4VOwaomlu/+vmER+Cwf3oETE7aKYmJwDlfIKCNANYTTrJwi+
mpfEW3ep1Sp9cDtmTMqVTZX+zZb3whZCvGEq/rsO6EDcnNpoas3hgvO49cxmuRL5iWygXcHqYxI3
0fg8T6lyKXQz/wI62ntxjIpebQVdcmV3t1yzNCzqZJRrFhJ7GrSQfri/MaEAEGozwHW2U7kVhyVr
v3OZt2+pYj6Amjf7Vg22fK39MUPv0Mz1cFgg2KAezJ4bQQAN6I4e87g0mak2BULsGSaEq32rRbEG
XSLzKxTqs81s6QyU61yadv+icfLsNIFWfUClir6wNYKtBm/KxnKnkxzrI61XAxNyTGglzq9Eh86Y
aNZxsVi9S5GkNIPMGBZz9pwC/eCCdiLk5zaPKTD1TZF61CZdCHa98iU+qgERQaRBRMC8vDQEZEwl
SHHnts2CfAdr3rySb6/f9kWks0ZNmIxA3YeUUtSQRzK3YelIFYotNQSKshzV4UvR1d9dWpoo2If8
VE/o90s0oGD+sqcpF2/JfLHHsTvi1e4ifeDjcv+dqDNZbhtpl+gTIQKFGVsSnElJ1GANG4TUlgsz
CijMT38P/s1dtKMd4W5TElD1DZknVXIivYaPxfkdwUWKN4MZ73lczRtOPLJ8JLAMP9katBTfjYi8
pCo3/hDqw0CwLVPghVIP8+jeKUdvH9t0pg0WimPJybUlWejWeWX+6trNuUBOfPTKYiuzKf3w1D/G
tOOG9SiSmgVgQKp6FkBrlzLKj7QU8ighu7BKcR+DjGOEgA7mCvTJg7+J43T6tOIJjdAcJOD7HaSk
1jVclS7TkpL5rcwX7hoENJVBQHKAVsArW/80+qMP0MN3eG2Bh4adOPc+zWTsOU9ILrrLMDvtvsGG
j+vHi0KxAMCmkTtZiwJjIeE21n3HYd+KMrJmN2MVFcYP6BTEjaT3FEhBosPl06qopBwB/ZRiojpN
Fr2gW0mmnpQqRejNVysJ2CbPtv8nAJ92TBqFxYI3K3dr8wtG7zHvh+V3yOZ7N+QkCEz6Srhe8qqB
I1JlYjUGO71fsh5kd4IIF7INeAHsl9A1f3oM5wwD12JtZS2vvyyrLz0v7ik29RC7OoUfsw8UqyNS
uS3rq7fRTaAyFsVZ9EEEepyM3BUfCZyvaGS/TWS4Yqr8R0+ChAAE+xJDIz8WecPogWHc0BsTCTgh
/Qb/w9D3R9Q+Yf8yN+7VduHEMOf89FalxOz8K2hcfatFgCG+4sn2/oyezU7QPhkAJ/ZQQH+5YO0e
FULb+P9qbFrbbKBAYe8bOt5zloRIh4b6b6VhNCsgHOp/SHi065swf6n9lKHacoqR2+AjtBH7YxEm
0Lm9c6Pp26QGemEkVScWrNg2gRk4ffdRKmdhYIWg0A/Uq3ISsHcBGhLHMTJOhV9J3pVReWAwE0pu
qxueciOwHhPyV6wCeQTOsWlXT7N9yK0rdstfg1VqawwZtxZ7ediM+NrZd62whnDFNtRW+SMn/z6Z
+AtmxmXXqTi7oAFACLrXIBnug9IX/Dkf1gqFKKvkyBODIJp7a8N1xbbWde5jEJ4dSkw2I/FmXDET
agVOdLO0o7ILH5rUv4gVSpGseAouhGKzCNZQ6NV8i0XxBNduXft2W8MvH93eYUmyIi/UfOYSqHHJ
J78VTAy1wjHshEeInYnJAgeTLNaZ/AeRNFSLxaijRRlTREKLg3zHoFXyiongSy89mLi2AkbGNCo5
mA54HfEK7lArwqOH5WGuUI80A++hVtCHqofvyQFnq96TFQSy4m8K05mhL7OL7FdcSNsCDoHeQ+TQ
ihLhY6/GlfsCZaSBNoLnclzhI2yvw8OyAkl4/FZ2PiKKFlpJs2JLYgnAJF9RJhKmiUGC1AYDAUdR
29zDkiAMx5dsQxbnnw0qf4OQkfqwNVA5UWONMP2q9GOAo9KKy9Q0L2rFq1QraCWjJSwhr6ileDLO
7lzu4p6eWPAEwZoU3z7EFlt9FyvAxYPk0q5Il7rRW98eWVoNHxkI+y3m+/24YmASeDAWXBgBB5l7
VLX8iEX1MtprYEtto7UEKDNClgF2/4EyDrW8+tfnUEK6Vusdu7t7u2JpxAqoSSHVlCuyxsr9FY7x
2WVhvg0PCGjYSqn2XwfrJvaB3kxoOroVgyMQdIJxcf6MKyIntHq1MxkElSs+p1pBOgVEHbGiddoV
spN6Xyzk/tksJjbZiuGRvv8jfaT32nwoluHcu9DXVA/8eWLTzMiChgGqTwvdRw9gfli2/Cwr+KdJ
NDU+O7lqhQIZkkqrUYCCLDO8aMhBxhJ+aPrdZUUKhStcaIAyVLjOR42rmxEUUoz5GiYmPq/AYygZ
LocmMd6tOXslsqWz8RgyYEDI68nvUfHW9MN88vLXvMb8CUB7z/NGakbHSHFpOYAHEcFvslIm0UdM
IJSqi2dvU8/7YMubMR9+5INGBgbWyF/EIZTqv1kGGEMxqOTzDhkbl7xXoWWe9HtpV8BqyIkNh3mX
pWziZutQAgIDUKs/CdCLZnd54PUgkWU3ywldHapAljHNAb/xu054lK2LnsXyw8/yzXDT7qHX7k/J
TPWU4hhCWEMuetrZEWQJYHQVAX0SrAG2Wzx2/gODabrzZggfyXu1ctbh4CvmexWzlQzAqNV9fJoJ
V9/TpV51XNzKwnO3g1fxRk53wwymSJKT0rbTNTD659zLAbJnZCwNs3zyyQQw0/aVVcY/BvEYDxkH
XFHzuk07btRKIQMD0ewDwGQQNUjJA1XWgyybEr0F9XU3xpl1pSogXkA3w5aFDiyAeCZAn/nwoZVB
gdyJZMUisvbCcSoz+4kwordRErFnWa92UGdRz/h/GbKF+FpYa+gYzjbwNXulsJGpPuxzZf03ouYB
kSDvE7zTXMFus2R/z0zvqehKhF3IGghNPiwKSsEM+I3cNJgoZnHWDtHvHTsOJKSCN8rdxis3roza
rP2XKJqpXFoNGRqxTcWRHMue2LaVPZcAoetXGB1QuskdHp3yErB421rMHDbQ+tEarCS7iaOF/c6O
WD+M4Sgx4HDc5N/Brv/qRmePXkLuYUfQ7srIw6z0GQDNG1tOfvLvHpsUnp5knJYqwdwyQyZdHXNb
uAf2M89AomoUJulVDi4wL/Sb1PgIkVwJlYmxqLey/GRgRwG9S+uij3RqIEDwWt4nAIBJ9mSE4pVo
lGUDPn8/rqRA0peuBWNMTNv/ZSHkp9VZvAEWT/mVDPseO2nEm/RL0I1kUP4o58FgUW4eRyCFDbDC
fKUWOgxqBzCGNW7RDTrNfbYSDq2VdegxqCd49U+8Rmj0KHa01zDK0lm96Ua2z0NvXk3giSYQxUQ6
LU+0rSgo4JbEYYrCczoPoBcJE1pWEmO8MhnVdLZBNJKNY0fAN7yI4Ld3Z+U44nxcUriOgZp5mQBT
2CvzsWO9GKwUyBkcJAwPcLYhQFwtrC1/GgRX/IVkRyO2iAKQksbKlgS0/Igjs2y9J8xgbKH9/gbl
woyGlUvpA6gkG7iI2hVZ2b6FuouCMN6EAC3tlWxZroxLqRGBy7KtHiG4PFHnYuNaJvvd0WzvWNi3
qgWTYbFw7uFknNtGPadwoG6BC0O71Pq76k1UP16LOJKjZp8GLQayhv1qVVsssx3AQ2MZ9ofAqfyL
j20/ouxgO7/qWnyPuWsetw5TkKT/Yk96rBb7iAs/OUvSJtCQl9yoEED2vVkPWyB/FnI5rlzH8s5N
5SLUbbp6T0jUeHG080djM90G4SRe7PYLAAt9fciZELYkx2QyUavTDe2vSu6Apv2jJ5aDtuEH62qx
Ln06JSSTy6s9ngsnhYVTk0eHECJyFHJMlEZORFuHsU/X8so06guJz/IKaZXFvqj1zqwdGMceMQq0
1c3DEFtg6G06rFLBQRVJsB+HEmfPBP6g87lYUmLrIuJvFIWE89l2eXxN9fSiY7EgbVDDM0AK5lXk
Srch/waO27uiwaR9t8gNAI7mHZhz6GPiteKFdoGKvPqXA+RLFxpknaqjlL64jyNScdEroOJGdRWu
WWOYn5IbCBAeWoIUl7J/tvukOeIjevUSJhMy0KijSuQEeAjSS+2qW4Dt9Fji78DVNzJLFnm4iz/y
4KVLzN2qhhhZWnNp9lHozrwKvdgkHN57r3qp5ipkhkf1vTDJluiQK/qM0J7e3dZGzhZRwj6QrfNp
Q/vbki/1L7AR8ZiQJpNz22MKmCDaRwn37UGF1Q3dEBplx96SCPSn0EVyScWZx5PFR0qPMSHz33R9
/0H/uQ0MRUXZwIM05D/PDq5TMNGQSi5AfyL5PLWcN+1cfQRO5GYyO8lDdDCj+aO5pDY4NB7ItEFy
wakQ+OTf+Z/EnPfbtMboocXZ0xhFYVNf8oDoFMPJ501c9Dt3rL7qLb0PEyP8rhh+4j8ZXCYS3T/I
UXPRynFBQuAm40oHN7vGstwtmLIxXIjl2+vDvarVr6kYQ6gWCGyc5od+dsS2csuUj0NgpqDEDjLM
g/hqSCfOw1MneU5xPwaM5jy2rNrIxigsF25PWmmgrQTbQM8A91doxcBQ/06lqyLSBBw6FkLqdp10
vFsvGvMwJsVfFl127J1Cq2SAE9pnIjqHDTZbxpdpEux0EN8Iq8E+ZkNpLQfrNpgO+Jl2RVvN7k43
qXjNXumOAsAhyPNSNo2RbZivlupZuIoMeYkgxzMOkyhvlQk1xEIDp9wehqrxmo8V0BXhIu5bOOfS
LPeObk7hImny3cBU7/mw2HtvCt4b0/3rrVqLzk3akz87u7bF5gGaBq2r89cHY/jpCthoBDWERCBR
YpSh/xkAhTlbPrb3Pi8QoSIDmib/r+mYSTR26r86SEY4KPlvIgd5CAaJaNLMx4t70k2T3pnxHPIu
FDcjkYINTYcA1R8rwnDFezqvlcHFmarsoTJ09TAa2rghssYc09wC8DfShL2OEPjWeLLltQSzq7Nu
N3jeeclDdVSO/cyXS1fWMvGv/fGaQlXdenr4sBlzaiO/T675NuY2oyUiY3gOOEkQV5zceopwZfuB
f4TF/jZUjxoWWqZGWjVNzjdmws7EgZH4KNLIvNx6CdtBpeM3GVNwkw5XbPNVw+oWZ4dyTlbAnZCy
PglWKmxKeLNdcnfSeevOKUthlb7KEUNLM4bvEkFbV4v/qKjKvWWELx2Cf2zfNeQJwBqibgltDJPb
OGAxr9T/WKhDfvfT8MjS8XmR8itvyO4FS73xZ7wpiYGtqe6Z82TNPykGnAA+S5sGpxObFBwf7Gcd
wm2bMbkNjccoHn3g0W/qB6tEh45z41LcRYChlsaTeBkv2ZWTgR0sXbLIFZHj046uKZau54KwCsFB
UIgFzMm2tokrQtSlsW+a4GKZbJhrFAIIQLE+QDoY3Abjd/1uxAEOPNJ7jxXDn7XE3XbG7xx3fOtw
33FgIF9piu4UkOrkIGornarn+l5/gSAJEJqPg0twi8McTA9BNox90Pp4RGWZdRZsxzFUh9Wtt+sm
NKluWH3rUWX0iyvgJ4BVorr2LVk0FEaI/36OxB9tpNwPY/E5kjWOvI+vkmHEl2+gcIApBknY3xuh
eVExYMPWf7Vm8L4QOJ7mNQ+8w6GwsMbJHhZ6AtCqiXcACPOTzn+xt9TbsaEuHPsEuVzB7MI9AWEA
BJs7v6JvbxjrCjZdJfuTUT4bowyOjWjOw4SuMt0PzPaZ8pGIkksYiyS73n2nRAQIm3AlOmzqCSR1
2kPegunyOOAw2dDT1fucoWfIzvHQ9OrTEzxxlGe/7uR+Oc5IOZHLNxRRCKbwHZqzgXg4QZyfL+q8
/sN+BRuUxzqzZWNYjwhi5S2QM0h0g+4B0iPjkMLYT9nDlOCd5bTsIqSBJlDa4JoC/D8R8ohsRzjb
tJiqK8Uy7aS/ai0d/5kO5LsI+O9lCR3Qa5ipU60QjXdDBgW7hIjTfYLqtRg9IOT2i9mTBD4OFzFb
371jAMpjDhmcrSxFDD5BQ7JKk9CZ/k7wAILd/NHVa4AIwwnP2QuuL3C3nPBkyfHFm5RREOFrdCmm
QxRT559a6088WNRhDisV04CQmRbWMc/O7lL9R1xmdptiMyM21uBmxRyxVemTrdeB4VzvCQVkWU8t
F9k9/s1qRpIKmytlAWMSbuDP6xDNBaaR81jFzck0HcC+FrVIyaC59967Kdyx+d0rLyg2VHHH2UHe
XCHyRby3ltTWM3pOe2Nq7gqfyjBND64jTURs6Rdimuew7mnAin7L/qLaGr1l7zzUX5s22ImuXQOA
Z4iAwQkNBRP/4I5Be9saORQ4rRE5Bu6hqxIa8eoFeuRfn7RLnP53W7YldXKDXqz+SqcQeIxtItus
GEss/R65uHOrY4AFqmmsaFIZVVAxjlGgrR+75ptXNz9+LOKTBGvTjsxqu4EnpScMtMuba9Gqd0uO
z67JlTK1KdQp8x7U7YvPqNAql2dRM54kyoT0Ffo6odDqmrDUBhv/XVH0kS7NnTmq5tiiGGFQV++K
ZjY2XaNOQ6aDAzr9hBzcBOm/I7tno2Ek3ApzOQ6EfANSKM5pGch9Ifi/g25C4DGYf/QSXOEd/u0o
hveGvZrSpH6t2/g9aawzxr4z1PorbeF7V0AsrWDdxYQYjdZLztI8k4qGrPjjUZ7Y8UeSKH0ipo/K
qkCDYoSbgkZmm5rDa4NrMpmT56SUX7MPzZbt7jM68Fc79HeeM/2Nq34HA++MuCWMUNCyQjKGs2AV
GUubWeDIXW4td6RFP0UBxouJD++7vlQt1htyHlndrF5eq+J7mbtnp+yfQn7aBzbj9FPkDW4FKJoz
a1gg1GF+7u0x2y4OQxMrqI3Iq5EL+WQT7fvGTA+GZUxQ/bxzl3TFE7C93eS5X9NQ+GfPRw/MoId7
QZUU0QPCkmqert2IPtwVabEXtnEuAeFFgsYkmr4aJ7mrDtVcuJwDo7k30jzEDqtROzXAxbS/+Fvw
pBjT1jKJD9E1s66paQ9ApJhA+vPJLYq3wXIimHn2/FLHj/icSB3WRrm1YpRYs2Akdpn7qtiHDRPW
chlQs3BnbRS+qqXG8FbPlxTo87YRPgxAQVCLU4Patoy3yWGnX1lfmTaem9J6z0DX7rNiQvDBaRv2
Y7RMrLf8YLsIche8sU72hFh9wq8cUMqhJMySnFF/DaPSR0PLgoRpHVA2nMoRtDz/pMLgjLEWt4tJ
9BUV5bbJqNISUqjVWm93akQqTVvtMoBFRhbHN4eXq2mhjudowfbwQgPgn9dmHuKjZfovsZuc+gW+
CuF5+1y47U4a5zjpaUkGXr4SpxkWwOa6QBY4z8l4CiaQxGWsHm20nodk4UwPk7NwZH4YUW5ETAhv
TdeEOxO6ShTkNPojM6Rj7ZEqr2WBOXKOD31OlHcdphkI2Npm4ZV0J8eH8ynXk6fGSmLT3SjXsQ5B
VdaHlrzivOgoKpnv7ZBI/pavLP3NO8PgR14W45qwgBVdJ2Aao5RTxA+woZr/48TLrqMcvwEZJvtk
bElWUHa+a40RjV81mmcfWLBdSutUoSg6ji2DKDeor6ExQttkEebMiDotZtyGXI6qGYxdWtrzPh1q
QIoMSreO6FaqGDTfssfrvD4X6ASH82QaHNR+9W/s5vYcpPLWWaALUm91cHviQv/03hBoKKfiv1Bj
Mmym7sXozV/DDZw9R/uPiAecpozTrakRhxSxMUEdjJCv0k/Gu3LcbS97fgjN1SVhgIwJUhyJlUW4
gLyZg43RPY6tFiMnzjMtmQD3yje3OJjP/QQxTy7iNHbto2DsdPIIkgSms8+MMj6I1gO35lzRvY8P
GV1bCBUhplpJ4xhOlsXWyG2XGovWSKedmi+aQidCn868hAJ+U7oGc4THmbQULGmut6X0CxBHeg8p
B+/O7PWH5w0/ZtK9UP2bRxLTFbmhDD7K/YBAFlQ5w7RyBCwUY+XqrbjfIgvfFnV8Nd3hDVVNR/pq
/ExwHGjZTYperO8qBLKpRIM2Lc1J0a/xPqEPHJlLhKJB0GJSHE6US0Z2D1z7zVvYQrj2tJ0Gt9p+
E2T81xbLh02ya5w29dEbPHQLtv3NeAJ9eqOS51URkjjzt+DLvDSxyRoXXcuO2e/RXwgczJP01S35
Wvsp+LOg4uEph95D9AjF3N1Zze2ICdNd5ilogFP8dyHAbevWvywf2l0jH/oFRRZU5SFSC8p31psP
C36OjZhp6gdpDyeV5N7G997ZLXwNdvadoSVDub5mPLAttIuuOs/C+nKDyeZpY+lbZam/8Ze+Onjj
/OzC+QE5tidkhhG7XEhWs7TapSsRJ+VK3UvB3zsb/qWQyOOEkKDTUhaZvrlavzq+kdzd0KMsBIhq
IkxUjyxFeuZvxIEM/htX3bB15gIlk1CXCvPAKc/WWYLicMvc2bngIYUPUMu7MwHL4Lx6mBi874sG
pQ6ZpTep8uCYqwq1TmB+YVdqHrPC2Il8ckD3baXb6HsbFKcSFOytHjwD82TF1ijLjkTU/6ubF1IB
GEcQERCjvPS8/8aFuJnODH6xSjuR5fXvZl88NXn3WTXXqUOEeBejyQuBgmhS5Nal5iX2wh/XDb6A
d/rIlHgS2a8nHNVUdSzpHLz7+qGZdhpK0SYNnAte56/JeopT138gxHHcWNrfwrj48ZGlsYPz6FfK
t7K/9l6CYhzggY7xHRuV8+zEdkYKNPdMnrGs9aoKRBqNtD+K+JtYwqjjGOSSWacxnnrBS3CZXf0A
o3PcNARpRw2rk8MYaKRnaunIZLd+c5PtjHZxY4KtC24TO/ckZwQwIHlgM4gINbC9u8jbFVo/6Le6
dJ90rctz75H4mbBToB3PXgq7J3KzGo0j0nQCswtfs0qbYYj30j57TpkDIxzJu8+81W8y/2eT/nTR
Y/WPtHfrSSK6PNj0jluDeymlJAclGaD4K74HK8N6JQIyw8DFbSke9wFWqQ3Bq8csdS74B57ygQYs
V12xm63PuVzRYhi0Fw+iHqiPp2Bw99pG++61atgRhHl0fDc4tflzp/w+igNBnhBI5GYyziYJSNs+
wz+ODYqPssToNBi5uVL8BDigd1NtZQyE03UO9AGxe7phbiOwYt7RbILNJBTZu5MySLoU0SO2FaOm
JA3KC5HFzr52Nz1k+RG0ABWz/5R6eCqE7d9aJi5+inGOm2ETJHZ98bKKzDqlr9NY5C9WM332+IbH
2oI1E3WZhEyT+XoVRBVRhmhgYucD5EqbJzL5/oBcvAsfkeuUvdsDbtF82kFmey76DphI7K/EeHFw
rO7RSKp/Ib0YlPvzbDmXMqtNcBJ2c6xG/VGYHkyN3rnaBoIhagBrBx6HWNe2exbm0J/axymVy4Pf
Vc6DHIV58HF/zYNzZFrJLmPCbTSAPl7tHdtsUuMTCu8S6C681irOcBWFzSVxyrfeUq+57Mp7M9Y7
4uMGsutsapgl+euSE4Y00cHM44QOSkMmViHcSRhe1vAwCIy/yIyRyoj5MIhJ3guM87Zgq+QBbN1X
sk+vdWrNkTKJY6gSKz8auUR0VFYP//+L9uTTRHt08Ju+PbS+UVyT0ey2KQqgS8GBNvRufrVVuCNM
Jf4C4xtljv/iuiJ5jkujvzhL4u3Y4IJ6Ko7SKgWUOFs9GUQJPRGUEMpHJBTBOxcus8aBD0b/PD2U
7uov68J2R4Qk1y4t9DmxjF8GdCZu1648SZIrDFXP58Fi9xw28t5ZVvaTaJwq2fDkNTjZoff9Df1r
kYLBKV1Buu2XbPLvjPgGmll183w0fK7rXIhRx01fW7811uh976Gk4+cX3PFoWbF4/J95Gz14v7Nj
4y50aJ4d3oOtS+e7F0YzbUtCrC7WYI78NGuby7hfdulMFZjV8fdQLNWDnKun0AiZbRR1xeITO2jj
in3gkLebmMZ4DkfWgewq8j1VASdlpV0ceCRWmzBVsIjn2ykuxC2jzydloQr2YgYz2GWm/xBK2Gxl
ctCTd/C5F/4mmDfbpTxqr1Co2WN9iWcs8kiHH1h1dEcn8zHB9WWzyxlzbOsKbQEUzxgP7KRPCOw4
+PDN4+pfF4CB558srBOmqKxD11rxczzRK49G7P1d7Fck/pHmtLiAF+wPds/Sbhgkk6+ARNAis37q
ypcftSvxtkP7e8yc5Usa2t97xRCfZ4dDhdd1n8c5Qoa1EwwB2hLtO10swaKcBeu7EyoQ1USBUHc3
p6VY/SzMRw4qvVmZ4d2XsTwNLmSEQMf7Oeekt5LkKCf663Fwbw3H9W0dckVA+OmGabqJ7LHsN7MO
SnyF/Ja+BArFUvTHmHBo4tAsfV+ThoqoydEY5m41Pwluit1QEUk3j961oaFZc9LqbICSVeG3Sxp9
NFl2vmVT92vOV29BcDxYS39R84BbqlyuieXaR+JcH6Bs9BESkm2XzL8oje2L53u/WjxXgBSf+Emf
B4K3iUoycuI+83afu+SQoi1Bi+pYN7siuEQ3fxmgN4TIpOZVySxSw2BH/kSKuN+nxQHUK8TlwsTC
jMKZlVq57+eQnNFgNQpV5t1ME8Z6TLQhbKQHC7FM0hiXXnePkwrTQzpirVjGNH7qQRUXHrL0xMcZ
txADClyrQcf90uviPqx5LmTG+2fo2yRr2HfdJ7yPHqlUlbl8yJ7TEhME1KYyGlwAmwahG/u+evjf
N5IzhemfL2noEIy1ySBvaZacfLefLoq5hajg6OIY5qQiBOBs6eW1nbp9FzK/zVwX/GCnv2Uy/kk7
YOuKof42EzCFW/sesIiGZ6nhIKAgWljwAomEABXwtjAYcduTwPp4YmvQb8u2tc6GX1Fbit4/I/n7
GzDGSUcSIVjccouMZr5Hw6t2Kk0deh59jIXTHOsR7UmRdsTR5Q7QiTw44GZ0DpYTiAtTANLa3Zeh
7arHuRH3VF1KxgGf7IrCo43Uiu38TDKtsvdpvgqYXRCPUv+nCDzhVHG+TC/d+m7rnELw7/vEw+XY
lkTWd4b7bPgI5kePvk55VJ2MzCqrVch0qbK8utvFMWYE1GwbgABvCrUc9F2AOR4w9Dp5BwM2bZa5
tHcQia5wOOWdFIB/gYvaK9EW0WmB7CG1HRxVB5d2TGH0IphAZIdiEjl+emzLIsqrsNllRfUWlBqv
f+cDEZtwa+hgW5qixy6M2MNq8umucK9HC1rzrWi6f6XfFF+T2VwIyOCun66zfcY8TRxrTUh3mYbZ
Ft6XvzqZkvMiyQm3YvQUugNrpHGNeJnvQKQ1ihNamT+tdvwPL2BF4zQtVcz6W9/6Q3jZ8J6m2rqM
rbeSnf5L8mK62qneLhb3aA6VKpFyZ7AXOi1gG8wcscdLRXeCwjDocAoPd2SpJwl3kHiA+j00vSSy
W/GM1OVNWziwXKv6zM3lTQZrMrAxPxR2ELniUWrzUUJyiU1Pb5hSFoBzir9VX1IPu3BOlV/9QdF6
awNcTKY9R8NsknEsKPDV3O0IWN9NoH4wwEDdNFv7Wi/H1ndPCeb5nT8AvwnhpvancvY5WQXTBL2U
ijTzOgFUcksCGEcA8//ZcN2rYbwHcfzZB63L3Nh6q7LxyzZch1AdulW5igKsjzx3r5Kh+MbWabVn
jh84uNm5xSWwBjbmI4K9lgeuHu44Qv7yhwaUhxTdNkrlDaMYPjXZeSfP+Akqh5Ev7gZIWZLWEGEL
0yINBXxD/nYRua3CJcV4Mcn9V8JYDMBS7quTLsXOaW5ls3IQwIMhpHpMRmA/s2niFsoQfOC4tE5k
DLCQnOYiEl19GXymFIESBwpu/IqTWZ5I/SJdIqv1uTRtZm9Qf7SD5mfuH6pSwbdp0MTPwDFab7hO
3CWQgroEHFO8nHVmX31e3qMRZ0Y08PdRHrl91A7CfhjqK+nXdzfNlncT6o4/4Fs3UrIqFPrghii1
TblQc7e8KYesfE2Wyo+awE6+LXnsNLT5HjIsWZrenyHLzRvBDXfFD44RECTuwWIIN2Klpt5cHsMi
m3YswrqT4EJi/LwqrAdH30xh05wvmFhDEvQSchw2PpNcWs9KQJz6xXzjnd3GO0lZPvkOCwONTywY
/QQFerA82eDpe+uayulpWNZ9Y5q4xHCA/6hbU5wBvhIdrN3p0LN13eoaQwTXivdkoSACn0Po15T1
v3LPcUEH3obpY+t1dVRZ03AI25qBOTDLEWnYTs4AJ0aJ8m7s0UbVHRNjjlvBQhB1Utuij5tnQlIF
fdHe75o115z5hV+n8kjgHK+KCYYp75f8kK5phsqsqv0EVJvsIgRQeLTGphlxEIZbGtnq1ZmM76Z0
jHNALZKHWXjVYkwf112UteTqmYCPB4PgyrmJw6fKYF2cdIF8nohEhcsZHvUo7+ZcsA5CQj3mlXXV
vckGoWPbl45Ttkt5WyfAViwfzPgpHLoQqZzUx7bwPnFWiyNPH3rksnuiilttHkz3OgxtosfsL1pj
ld20ORkCiYUoCEkrySHhXXRxhsWx6Z99h81U4hUOsynyIALMicuA/Ue3RfBKfjTfQOBk4T7WFpVa
4z/kk/XGGKLbtD00wgFHVuZozEGm+sliZV69GrV9VZdTVJSxEUkSg45Dzf6puOv2XnaLepni+idO
baSp/Y+tv5KhGCEx4kYS3o7exn2s8MQaQ9KcAhPTlj2gowGafBpUvZwZfL7RR1bnIsb7lZk08+oj
qyz13Za0kVL98bpMvFLgf061BHVXuxero21ihgkCChLssXZAZ499C/bZw76UM4zwgs69SI2DwtAY
r50VmFUU3JijviyBPne6tP6Uzchi0R2HuyrNf5ZPDktniq+lbVjfTiCekWHvvNK294Zr54ekgp3K
mBrghTszdxeyPBEfCgb56E/4WLIU56n2/piwZu02plcOgIpVzrsaMSZMJagDAdmEGYa5T7iCaa+u
IoyPo40eIE2SqM3xqI1cL3Tae1IOyG7B85AxP1rdyG+WxTigIlE9mtwtgwVJ6Lh1k1XLLWysth4D
HgpEsE2dv9pV/eS0Qpya1uPck+4xSAFQdPPo7vrLogcihSGqb6kgnizOs4I51dz2n0sPJn9mLYEe
haTIWH04a1pNvUcbcupatHSo574xeZqbROClLFO4/eSQEptCpW0GG84d1qSNLa8j7bMJiF8KdHFt
howx8DWuOPjoZsD0o0+uhg4wPztZvTPF6/9RdibLkSNZlv2VltgjSxUzSipzQZtHmtGMg3MDIekk
5nlUfH0feGWXVJZIi3QvghEMd05GM0Dfu/eeO+kW96Ly0824fkl4Fhx76c5QmX6N8DIvy8rWVyZn
CRYNNBTC2ijt+uIIRV5Rx5GurG6fd4HFGSUknOaoW06xJf3O6cqKOX8pXsB7lTKkV2FLXCZuCY0m
LD3dFDoFpwYGkBSyytCuYtPDOGCweY7b6qoSqz3X9aKqEZQjzOjCfE8Krvt2FV5o5uvXZNARfowR
mxttL/tE/fSpOa0Z0Hat0wxbi45713mSWepBiGof6MKqFsWkm49DFL13FRyKiqR8pOvFfgxqzJsN
i/SqLw+tRnW00FnEjoG1iAOP3eCEojK5QbGOM4vNFBLzvmhnqGwBOUNBp9hRUZVwjwMgXmg/DIHd
imyT4pKD22PUXbYsejlXPHFERCpYcblmUNYt4iuV33M4x0fdOiC5XJUa74bl3TunpcUk8qZF2pag
VEwIpUgOG1neq7zHntlgM3S7uF/ZpK4fGiKSG/xC33rnEghhItH7rj57of/jzFeqiMHyYBf5rXdk
zywN1C3ta/2571x/KcgMUbngELzsuvEYlxXCig+vRjHOm5UX3giZTwtjLisqS0ISDgefpWECMCJz
EGIqDTAhKJyIjCYGitKQLIecvpVi9De6TnvVWGMhr8G1LHyzdvZGOX1wgS6OQccb105AANMIhSjM
tO360wFmjL8qC0PjBjtKhGcYAaw+HKRu1pdGWjaPaYR3omrDfKsQBK9jpWtXn4rLuDExp+C7eci1
Vq5MrHGHVBGJkzliWji6gv7kZoUN9MGuXJeqcBMoPuDbsOL6lx37KIR9IAnBS8d7j6XOJroB3kHe
FR6lvfMzzuDUlb2JCs4y/ZbwzGCsWCEq9kT3z8rXbWC/42s0AqvSGd0eROXe857KAM4FJZqKZRSP
XXVJWmx+rkieMipYy4Ba3qoUb0IO15r1xplmOGx5oFQeUpEek7H+dAuwOJwiVRl+8kLmFKRHK7uC
agAodgDvME+5Ht9wEAFc8Lx60YTWi1fBZTDraj3RmEUFG29IQ2NRYH+Nii+wL0Kf9Zt+TapmlzW0
7Kl6axjiUIn4C2xBsg/kN5OQiYOGp5KsjVVg0qwmY3aoQ8IhBojIwk+Mi+e8iSD8tGAec1kmSpBF
0Y9hxz96HdMco3hQXc0+pz3Wcji518F+V3VwIFawSjEFJUUd7fyaEh1ZP6ROdkwhaZCB8/cizi45
4B6Usp6jYY4upeYEtc3vr0m9NSt00n/MSbFxTXYE1r/1aSTIXXv3YLLQiNqGkxeQui7+kVr7Nocp
wfoY6DnWVS9uWK7YHNXdW95mn+TQPkVR/M5CXi4RfZiRfMTVDQWO6xfHkjagRF4btW8zwft5NmXW
YMjc92178TyNND2fi8IDHCYZGX6dE5LRBD+awVCBejEfKYGSBLcCGGLptXcBbpDt+Q5LNYV8M1WD
zxp7zCHGwDDNyfEa61gCtcYjjxzcrEY/xaGr1h1n/SWAhqs53XLhbeLIoLvCsHjCJlcLb9biz48o
5m8lSJpVqjiVjzyVlH+PGEsokXgTEwJiyHgBjfPOwZkAWmBcq2LkdObn33b8MqHIUqGVIqOa9xhe
W+prq9Lkke8NnId+80Yy+Tz/2+ufHNrJM1M/cEb2t0VPWI9uYId4nvXJPbNzuwFrCX1vRdCYXOrl
WVThuHMnXOlcs1Y1w+6WuD3G10l8VY0i7KP47ZVi17tyVqf89TCifDX4GVrzi4aYy5/AgXPRIvtt
rFLc1sMHubNTR3cnDd/xrTHcF4B/54kIoY423XnFY1oO76VSpyTCZCxMc+sVOGgsXT+2xIlox/jw
TPNZYfS2pva7iIeDbWUOcC7Dp7drqv8TZ/9vX+O/B99syFOuf3nzj//g/a+iVHUUhO3/ePcfm+/i
/JF9N/8xf9R//a1//Ou7fNA/P+nyo/34l3dWeRu16tp91+rpu+nS9s+X48vPf/P/9Q//1/efz3JX
5fff//r4nUX5MgLEEn21f/3zj3a///4XiVcTor2gtuDf/vtX+edfmX+Mv/+1Dz/qJPzIf/9fPvKf
/QnO3zwEXksY0vk/LQnDd9P+/S/X+BuXGI5dBnc7Ep3/1Z6gW3/TXcd1PdMVlidcwP8NYcbw73/p
8m+eo1MjZSF7CPRV8/+nPAE5iS/yLx0Dtme4hu6C1J2/R9uw/7U+QWQCNp5GWgrOKEwyYImDV70a
3kTUM+rOpkaAASbsqi5M66cByR/A2f3GVHOy8oJt6hxBLz1/Q+hieC6c9mNig7CXIWbDyq+cddSC
NSTPRDYwt3IoecF724iTJDV8oDZY5bj9si4DFGAa09Vq9XU/Aopvqb55z6u7gAXyoYD8r9wpsyAz
pU+Wbf6UsoJskeDJqXNrJzzKkETG/DQ5tJLjAl2w/TpGWvdReA02rk5LiWl5SExlA8syK/Wl9ubW
9VtfY+MEND0+WMjntutyVNfoMQGP3KZadqpSAtttwEuXItnfknUg+UtGHZcEOtYqTD/mSqfcij31
L01jEkw9Nz7VGHUZL73fLHGQQKI9Zuo3twLO6HINbUcH2R82pum+Ud75lfhiJm7YC2fOU/nJtCpU
md11PBTc2fvoPEfohxbXzUTh9lvaNYi41bgWrYQL1EfvRHGsT6iXhCmPAV19eEA6ugyIKTaukbJy
E/UhqvK9/ofSmqYUFfW0BhiL0KEex/UH80obl36iqmwH8NlkJ8P/Ale1Hx1wY11t2o9Gx8W4AL2F
HbWiVheZcB1qhn+lRJfU1ZgOr2mKZaFMgnDXV4opvCBFXZuh8ZwEYPOV401rUXfPKtTTo5pM8vBa
tM+0AMeGoszb7GAVcOjNLPsO+exoxgJYfdy8BW4VkyDOtH2nKoaSECMjt/oPx3sxDBwMrR57v5Fw
lhQcoz6y5D1Uc2NZk1zjir2iynJ7Y0a4RfI6quAaafZjEPpbbTwDQYnO1ui9TPiIT6GdERijkkwL
6mo76sK99W63mfPFZjfEh1gZ9qKsrX4JKMa8/Hljqlrh3yy57bZucs5DcDOkR3+psZFr6FvjKVP2
C7wPJgV8sYdRdufWlpRqDA7s77j/KFOnYIOG56Fy4qufOyN1pOlzyvWdZI06Rgko5SRTe2FGtC2X
4r2lAdsSo/UoWjwHlsGJGQOsWOhjHNLCOxRwFKal0ZJ26ixgHbFfUcXU0IfZLXJH63aaZgBGZaSx
yRpOzpG8DJIZdqul3bO6iEtI4u2GMlNST568pB0pmT7ARZglzPyt8menQ4oNKaVMLGwJMdCZRMoh
md7IwR+cXiKHso6pbfuoNF52Jt8thaCYSXLM3jxF5DHGRLQPk+RYC6YKTVnhXtCSevBkvrZlNm4l
vbWrFDnonUVOnkDDSbP0hVCLSSCcnui4UerasulEdCifBS0pRt5imqTE99mf2PgY811Tp0kYlB9l
J+GIFzP3WKln+bBv9fpBjm386FIYw9qpvBvSfGrDLtvJ2RuSiX6R0n96EyEWaFv3gMVkLI1wM25I
NmxD1/YPKaPiOTQ0nPYqXcm6OYY0F28809oo4ea3yZAvbIYWVuJr6xx250OnMeIXfjft7azvD1E0
F7sPstik0nzBezGccmIebBEUEBqP3kR0aIytE+gvZr5Sv8l5Vm5dcQgHZax7M/pNKtA7OexLUR6i
HfVg9d4u9KMgJYOiZnl7g4CJ39Nyb08gr3t2Xws7CquNaQOSRvA59/akMOT57tKtSvMcJRrleqBI
uYAbODZm5zDTdvSMFriT8OIh+ITIl1xJHb9pdglwZh6rHLpa4p+mSjfWRkF+U/8FdZ1iGSnncj5b
LABwctagMCBzsrMXxw6rTP+saZ1J6MdbWexmixTAn18cmx4srCyz8+RnP9hXvrSaxU6gfxGR3Nlp
c6kheYGsPPAofJSYAZgxtB/g5emDjU0jkJSnIIc/1KX9u86Gj6kmQIcScw+hmdK0NsMk4oZeRdZM
7JSs2Wk0Z3RwbbDnggFpGmWw5HJzF8Ch+JqkHd9LvGQrlZzDTN9G+1hNl7bGOX5QEqJ+H+J4RJ5i
vn6qSuKYCvM00MIA0vVkPbaI5/tpmD0kQ3OGpLAvtcTDmaHhH4kAUdEZGdTmRY5zOHlErUT5uMQ6
3dU9NzbTj3b4W0iOu4l3SliNn4x1omH1VrNTOIcwT2kYBz/Npu1HxPXeiQvu5SZirFE5evZgq0nu
rfwuNSvbe0Z9iUA9bP1w2BSRdR1wHb47Zr0a20q9xZmELAFJam2QdtwKq10my5Jr8Y2qRHk0PFhp
sdaU9Hu0+YIyZEwIFsPHlKueBvCenA6LoKgCCQlp5IqC8VINwQH5rr3LitZG7DjWg0zsR0hHDjEp
Qo+5prZOvEpZVe8ql297dt0sWDAPC5VGRPL8Laxjax1W7ndRauiLIZcpoGNUX4SdRo+v5m3hpL2S
V5EnCszB9rF/PXnxsTHq6pJNxTP0ANTrWHfg9DLe1LHkLE3Zx5jDAyB2QCajkNZKBEmw96R7rF7m
VEk9NwEPhHhR6+lYcDsX3ryv80P6xbs7kafAJODh2WHrHl+6NIX0iEJHwHwmvd6hwKJE89TOLXxI
yH5Lx2LBYhQer4PwRFaD9mfwno3l3NvE1Gl0KEsy/Ki0Dm0H2bbVUSZ8CmckBpkH6rBYRGsxUGfP
QoAVz13esQlJ+aOKSmAnTCbMReCWHKZWSVaK504PWN+eaJortVUBcv5hekyHXCDSpceem1rSfcbm
PK9Kmi1awxqX2iObLH1BLVWyMo1KbTjGsNW0xT2w+jePSYjTAvEMgkgPVhTtDMnfhm1VLlz8DtZQ
HHM8bmQN6wcr6Q022z0baftu0cxEVEhiNKj75KkGmtDwD+047jK3rHOr0s+Ss9DIBqUoiNS1YfwW
PTTb3gTHlsTJTZb21kY1WTDvwr6lbaawpFp7BA2XY9zgLCVv1ickWjSkYU1iGBhF+pVr4Y0z8Kfy
ubCP0n9w8KypJFupntV24hnkgxkNZ44sUZ5Ah7XsA+rLOTcCZhJjC40PQRn7Z7LWfP4DdKNmz8U7
Mv9tCbQIGlzxzUqbIyKqlEDNEdhk8aGv9LR6s2AuP9SOcUp8ta8QH0VLpwhpI58cZVLuaX+A7V8m
PzqPvhC4UwROy3wmGASc/2wvXtXdSGVIkv5grmVCD2ndiWLuvQabNJhLLYuAxFav5EvgWk6bfjoq
BzKl/oKfkyTtvAvMyZ1XfviJps12gV+2pRdHPMzAyaEf8nUcJylxqNZoHcaq4xg4jVRxue79z8w9
mcGPMO1VQAWoa5JF1mo+xvL5GMGutRrAgIfELts3IAJbCAQrEUa/woH2FsnCwDTYkpCMKzIX8hAI
KIc5/M+PZwyskCjOZp8QlFuqP77jksdDx/Klmyxa4sa/wzrTV3mm74Yp2CP8/BQujk9im8x7rHfn
8NPZYfMyvlTh9J6Axx706Z7xpJrRV2Gd3TLI+5p1jmL96vQan1C/WixL6m7OQ1RvCZhOrPWUW9mK
jmF+MpNiOGBrP61MP03YUTgx3sRcHMH21SgNOtf8+xQnP3WvPgp3Dc4j9z6dwL9bnbUpbe8eTQHp
iOwYpPGnqJgsMt06y8Y8Z7F/nzdxYa99QyHStOzRK7V7lDdvZM/WfhV/goP+7EjIRPweCabwmiJT
t2/4IMfmB5h3TEP0ST/f1S/tXWqPUP4Q2QR639iyDCETZStuk/PX9+A6ubibUM3cXcmxmHMsAeae
FAZBHKR055N1Ba/3onrL8+gTxxbmgTfQMpjJyjcKiq+51FaOp18LBz06bS/zj1dV6U+buru0pq0U
+Mpn7tGsx6atC8NrmAxPwiRPtsFm5NZw6rL9SElkR+t3KaMl32DJa2WA3EBQ9r3RMWP5kCSxodGO
AzzPb151YJG0eHIpKZAVU45aDyJDorDH8qlhLCCnQe2jWX+ObHABk2vBzhgWvQ6VuSfKwGknbFAg
PqWbX/yWNtkg01CofecCawDGR8dRp6Y2xKDBoyd/Pyasf3sdvhOx2K/B8S7TKLb2OIwnL29WMT7k
jZfA72omc+/qw94S8ZaSc6aN9DVURFHyuKFXk9AUd6RRngAMEUoLN5VIJKnP5IzkDsAHYyITWJSi
frZQqvHokAMvwz0F6TU5s7w7FAAhNiQT2ZVN7q7qO7WvDQDCgDOJgsVtvjQhKQBB1OjFSLq1iiuM
EPCWZMtC2qUxcBmaKKmE4ok8sxXT+r46aAl5yRaB4heD8mA3X6jt9iPmNjadCnCmPdb0J6fatAi6
pNrrM1Jdr25cbt8qsyvxiexjHnJeoR5M/EI5h5DpqJ0z7uj/SzR5rthsuZYeS+MHon/5ykjAH5K+
/WXEWo9VQzCFk3ReypF2q8StLkNTbL2SxJ1OtCt1pHaxymhDNmheujsvqozkjj3rFW1iOBYcdMVA
RMjjl3QYw74/klLYQSHxd64qQOdmaycbWNa13JBtTEAbrYyN9Th7GoPWC1ddApweIirziYdGy80J
doxM9rVL2hqEdImTddWqOHnkHXfINi20bnK6VX9iWdKftMxr0FTgceDIJG8nfJI58a4D2r5MdFin
4/hiWbXzQmvtxuMlSeeJXWyHQZWPXeC+BLGc4Ys6LX5d9Oq589f3LfVMnOSza+tbItFbWQ19ZaEP
9BX+A+wRToh2Evh7Z+BRSya4QA0VERu36ywiebV5MrxqF4dDfHLTRJLsHAjWNuQaLeEauwjRj7xG
oG1LiWAj7WaOVEa3PMJ36cz28QbZSYb2ky94Wkcl/mstuWCM8paaBVWnDEkQSs9CVfABy+Yi2RSQ
T6YtxRXFomm07lqU9dKcAoLUrEvORt0tIXaKQzS/0bL828piRg7gEGy0MfKxvFDLrtB4fgDlvLOC
ilcxNes1ifHBg/uoFX66bZL8VCuqb2s/aWFtOw+20KcjlEaqewSpLAxrz5TeA9837I9RNcusKseD
arqECZboQWxr7RXAbUqilAwSDim8wspZTAPHkBKVXA/gXhrSxubr0jYAxmDUKdFKQ32dpe2zIWd7
euCcpBWAScQru5hq5R49UpqbRsKnEr71XRjKfZ//o8E7zYqKNQzHqVtcty1XcvERpdpzKvAeb/LZ
QMEB5aThh3sY/DDY5DBxzoNgOTSGzhsXwAczkZAo85Ea4p5okBnX0K+M/topn/WbFd60HP+o0yS/
KTB4BHLeJkG90tk8YY+vliIYGe0BXy4nN/UeCjITS9tY63OrIaAfddUw8zSFoKiiwu7nKK6cpmNY
Bywp28AuoWRQ9iKm3l2q/gSEKboXrrYdRGaxoiDhmdKtcQAXguKl8G8YJtmp2CNdoamLO+wrl/hY
MYehWRph/4nHlwgP+1rWgs1JUk7QPSnPsavq1x9maGOphd8kCeUIwL0UgI9FU9pUHmo89oR0Eszv
oCUYbU7hq5gyg3qOfJOZEJeGoUw2DpExXL7UyoW/GEqTAxuXV683J+YxINVZCcjb7dUyHHvITqgP
S1CV9aZv56wQjJA8y6It3fIc7X2lcRMNuZQMAqo111SC4SbbyFFHkgkqXIo6LoypHEjeGGm0KXDv
nP+8sQeYIwbgWDzXLoSUZmgWoicFWwpPUvTpDdCriKISLmH8IGqQKBbuIQkkhu5FE8UnTzT0HnYV
xlCk65BQD3tT8m54McO9HZwj07OPdoRei6o1wyvex8HcZrLZGBNEKU3hDehprHXiO7XaX3KKAtwJ
8AK5lOKZTayZGQxHI1eYE5v62eyHYFkKPE6aKC6N43zEGunwOGKj6vSCdGuV0UNehlsMsF8UydHQ
jCS9jnlBHkzXp1umVS91a5fvUuX5kidDd3Dbor/XzHQ0+KTaQCrZlem0lB6va7vFilrKRsNTCffI
Zu+5HDBUcahLP9PO4tiTeG9m6lPQ7ZKwip2S3xp2UrdJZhjriy4dHLJjcX2NkrJn9sevlhUUANjK
Ujs0yS9joDPFyOc+covmChDY1NvJiGuwNO8m6zagzEG3s8jDO2Du07C7S9l9uK1nbluLdGZNQVHU
GD0Cby33TpKeutaJd9moMFU5FN47ZnGVfW1usqa4V5i9jvXr1A/1doinaINvhWuumvybDWEFUTXK
91WTMYcAFGpdilbzVO/gLsHtmhWArY3vApeut2p0kqIelUlPjnarW9WxQ8/J7Tr4THxaaPKR+FM3
ZhIrEkQWK9pXKtwms2UPHzuFPzGldhr2zKbuNywPs41F5MjPyp4M8ZJeKnFR7J68ILpSXwnPKrBw
EfXNkeQFK2zVHFVNpZMDIMYonuIW7ayMWmRUg1AAy89yBiGFTW2dvST7cHheUHQptfXAehN/hbbR
GQ4oIMw95AK93bLegjicsQ1HDfVOMQUVdfspm+5VZnn2VMRjsIlH+7cbAHEqc54688rlgWGs+ag6
7MVjqH5ivA8T1hM9t+vfbcvZpS/kcsyFdkxBHm7bKbBxwbVMCumhsuPsBHJ4WIeEN9alsD7pQzJx
mnMyJJ+wj3L3scjS6Yjblnk8gFeQgtg8US7JpwaQkcXuNk/z6Vy52jEpG0T5mARWmYHwFglGbYGT
bRHqjrMgPsMBtU+TteEEx0iH3TEFQNdroq/M6IMJciBkiTGqCsYJXor5PTD541F3LQ6edWbxxn/s
0Rzg0hjZEgzVfJrA3IGJz1rS0zIB8CgZBpnd1wMz/DAVw0EPgBGRx+Qmn+ufI6FoFtxuAGAaX1cW
crWMuETyTEqXeFyzrePq6ySDqxcKXW2C2CP0jDLQOUV/TK0abwm79GOXrSOfed5mjDimQfXDIKD2
+hCq/aSi3+yhkzNIe9B9Oc4B0zDj7eRx0PBTlouUOPvLNKXKPW69W9I77Zp6x7exJKTu9Bifyyxj
khaZDboWGd+M+opfBlsBJBHyyoRbxpG0sZ1hW6IkY1v51px81r8sJeRltudfgJ2s0zY0jpmdb5qS
AuwW1XVpReGlywmiSsTMTU3BNPFyx9iYrsMhK2c1Zgq7QA3ucDRXU7nJqvEbPkdwAMtTIBakEA47
PEOICC51jBBQyxS0jwteCwxqE2x1g1VLC1oTOO68R+FJsvEtruYwfZMVfyXCAs2JknjE0XdYp6B8
HwwnGgAIKrnqe7KXgbV0h0jfWhNUKMcli0W0YJuYHcA9aSJyT7ANzYkTp53KVVNC+bFY+17i8lz5
/kVv0/w1gY6rGwpWZ5GUW88/yEmvqTwN1GaUm8JpxlU/ROsKCdfXO+tk+dXrTMKNkc0uvUZfldMm
4uzMtkG/3JrSSx7LcVzaji5YnrJwrLUKDRzbGdzMz8ILPRBpHlb5aNwRlKQ3QbPxTjX2IYnG7xG4
21OGQJD202+M0uYzvN7vKqR0taAMwso5tBEXe3S4I++SFOOZ5CWaG5BBKH+jVZOXiQP4bmuvs+co
DeTJyPpVPp/eEg7nh5qVYFnb9S5oDUyb7iBpi6y5f5ObOzeNRfjToZS45xyFvsFxYqYD+Q3A5mmw
LoNBQ5YTcybo6UcMYxMyAThUafrtsfeBEwQIJI1o3CVi5rBOwyuyGTy1NnwNmjpeBz2yQm4VW7J5
vwH0Z5ss0aebRYF4SUalEkG5a0FhLUoU30s8l2nKON2kCFCrtAmGbZmyCkZAXakuGZ9syI9MKq+d
oYI3vctwiZNwaxuZPTshdWI2uS7EFMVC3PhEnR/XSnAxcOb9ZOvXdABxPWgNnmRhtse9Zhxjr/3p
IfTiXHODjT1jniTulq3gbL0YuOiadN0/ZsQt+gaAVSTy9FjXHYTLngyDxOJYlk666uLWWpH4/KZX
I1sOpZ/tUH9PCCa7YIw+LOnrq7YjJvrnCdskKEuO85Q6bDRHsDQPPc+xMNhZuRksm97z1m6EvKpY
qKlQA9HBsiWwXZTg4glEKpbb6YrQ+TIV+udU2YdmUxiUSRblEefWkQfhuTC9x1HInUnzCijH6qHy
9LXKQNp1PtJI6TJHQfKzApz2ot+0UXErJehud9bGQvdLqehTbzGS0GDNfF79FCHQIAY2bz7oJLTT
c5luG4Y9G06qlkJjSslTY1UPAEkgimm4ZPUScl4YM16Q81yGgmMrGdJsyxH0O4dV9RDGZXdg83hz
YfYzay8r7Gs8geXWq121h+7wURtY5/yu2uWTyZ2XioTG7MBeDvGw7WS+q8dKuyitvoNP1DYaayKH
GXkX0qjCsQauUU47uqoPpDI42iOGP5SzY3IqqwglqSHWGNHhxfO3d+xDih+986uFH1g5tCN1EWOd
czNw5Wee4P+GPNvVtUNbrbbzESGWY0DbtDRBRNVmglVN4mysY3sb2VN6KOCyuoPePfJ7ZBEdoj76
/YtKwcbpEX1unqOpAzFy+kD9qGMFaE6nQFnFGht/hEcNXHtmOmQGMkusM14yDgVEv+a8ORb14k34
HeLLttGC7ldnO6e+9txjIsJdABN8WxTGh1+ggXQy8s9klR4KA+rlNKAlDCpp8W/jQYBJCZ/KhjJk
WuNjK+zh5jfFXgLahdZTFsfIyFcJQdg1K4HiIXWHD5GTV+hVtQirQTuksfOq68HLEBfY/eyEnQTw
0Fj7sUhBkVCPdinOm+43XD2Cwf4httJHv8mHNSU1O2xZCQDqOjuKV4i/F9cGUVcG5WriAtVLEazq
gHAAmtcvs8QNNLQ1bUS1ceN8vS4yTK59WwMgjGK29Ga+1Urvkr6rUGR7HKKfrsQBENZ3z8dOG9qo
7QIiTJiGNlHESC4HW5Lf9b5GjeAsEJh42eLLHjSGpcS0H1SYHLW8fSxSW2z7fG0GaC1Fg03Xnr5Y
h23ARzZbag+2pYfvwRz9xwxkgGPvbL9ON5Zu/yKF2K30Wvvd2f6nMrD4Sa10F6HLs2uMbiWpLiZJ
8ZEAV11oQUwWtbl5RP6hlSzrnKyji6UTFTQ3CPfYMXy/ZHIPBqLLHN54AgnHqrF2MK+LAZBxPlwb
jpgYkcdF5TTYLml9AKHjEfHSXnNFjQAFEFXKq2gyw3DlGAznqbuBSHTIxzHeYV6dd7LN94AWhM/f
/spqfODhe2/3B2uyDvj195o3fnqJw6MTxR99kN3omKC8W1BUoULm+p65f/7mwzn04hdcd7zhZvsV
BKDZ2RHGA+rcWB/brMZJWtP+Y7jEvtOxVDszqzHmDQYXV8/doqC2F9yDzqZAGcBAEXLP6Gn8Gdjv
wjD0oTTRY84+7JFRuiNn3s5IQv3JM4+TmOR5qPpv0KHuypYlRFGTiDttEOfEQJbX2EJgvdCNt06Y
O1QyeYuauyu64Or72OGMprqZ2MzzYAKY5kHFJh3B8igAXgaHIQuC+OgoPTo2o7AO/GqggWhHciGk
S43OOgvsC3dq1RasVEkPDRtBRcqLRg1CCMO9zSQa/LIZuVBYKYZforxFe8DY8S5t2iIJCxv7Kiye
3AAHUF2XtPwaPqzhgOWiUedXSGHHsamwpFWWuAXuFc5EdEg7EoNF16sbnd60Wawnw8puhmnf6YLt
NzQjcDJkIWhSfHGkvMV9YIbJMV4oYxu2mOML7AiBSUWuX0CUN8cC6cGD4TBloZjvy0CgIdMvGxol
IK90BLhYzux9ZOtNklBpraInTbnZo16Aj1Jg9uHfh/kaD3W2l8Ww+hObM42UGYguk4c0A1IDMimm
Ktd+pCMDXHJJVMHU3G+VNXSriWrcRiPgGqgzR87x7j7zLEEO3D81tg1GdmTew9BK1TP0rAXl2OEj
cwxIKRoJK6v7tAEkgDmtEEefK6twNp5PqbvGlvah6FuTq1CHXtlHalOHGXGkqXzEt7zqRogFMKIQ
yYSTrS1sZ+9W9aU1jGO6ND2uTQ1SDIFObd8U4W8fKw5fpIaMH/S7yWQT7ztIfTn3uFcvp3PWJHMM
gxBniE3K95kZ1hEWMCMityuJrZ5egK6EwGmZsI2JXSfu/PMkDV3oHSgBgLHXYOjFvYrb04BWtwcm
cxzGMby0KuP4noSvMWZ6fwofFeDBxyQKuo3lGJfCpBCts/hdAEhTD9SaNDdcOSS+6nQ+8krq+zrE
mKDsEh5AghqkC4yFrhnYPVOMCk2paB5CrV5Rne4vK/jD217oA3A6OZ4QMq4VlDR84BzkPK4QsLPv
1PiOe5Mcq04N5Jb+31eAi+FRToL1Ln6qvYW2yo5wzdO24rWMOIh9ydkYTk+MOf/dcQcP8sA4MeQA
xq8GGykYA34Ek/A/34xNWwBBYlJqO2PTz52wsHuiHFIuPobQdbV9nffNdbK3f9zzf97AXyL06ekH
Qb1gFkfYhcubPRYRnzPjEtrvQpu4MT4s9TYPK/BkmJPsaFgZ1cns7eF3mBKYyHfhpPoL1zoi7DFx
Xq2sFoLp+FkfkGcir8aioQQYdAzISxwKz0XqZduhCyA4Zh5NOHD+xAjaK0ldypzE3ASRNWcQvA5z
YC8J/8il0QzpMweO4jLN5AiH87Mn9Dmb69OWaKQjbJrKuDGpdbuozQKOely22fLRQKKr4UlV4a+w
9IIjzVvEp4XM1hBKSJHgzZqrJE4jYhsJ6/zeDy41icO495w6P7pNGq+bjoPpaPSYyZIPZ2jHx0FR
u9Yv34bmUuRBttewp2MQc3nRkCAz0uwxAxe/a8ATNrG8pf+buzPZjVzZruivGB6bD4xgE+Q0+z5T
vUoTQiWp2HfBnl/vlfUMw/bAgKeeCLdwb+lKmUzyxNl7r931/otfpwNmuuDLLCifmorwC6fMizmo
7GUUSnFWZRyfBAjNOf1sSoR/dtvW/YoHsQwNIm1gPxgYi0ARGdhFTNwAcCmC05zUwyMOIptSGtzL
fdjw/QccgewdHNZhNHmUBuC70bZbit9h3WejZVw7hJmlyfV86GqaoGD636oCTIXPkIHbHTrEADgT
l+B72DP+jyGc+zIQx6byTLAfXnOZK6yMs2QF6ecc8iLLIkWkS1wpgdy4jiJumjeHZoR9V1HKWkA9
0gOg4bqXH2llAfakSkJaO7+mk23UpHtcu2XPhoqJJZ279l1w9S4E5f5MaUHFQqNYKxdfjIe3th5p
kMLev6KSY6UzzqVsPNOtIICI9scobkeP9l1598aExsy7ldOwdjwIskUXMi2aeXKK8t8ZARY/Qc+e
9BUlaIRiDVCy6S3j2XDHjhcyGlhAvGcU/Z2S0r9RTLWSg9oL4Vm/Ghftrzfbz6n2xqMhiunKRZ2v
I7ePsZPg04zwVUFvWv01Bf//tT6zR/3fbM/HT11guE4//7vt+e/f+qflWXn/cBgUfVdKz5SKZNm/
/ss/Lc/K/ofpWy5POHX/Ihz8xkWp79Zm4f3DdoQP89DjWyn+1n+6noX4h6Ok8JlWhM0/uN7/xfUs
xP/0PBNIUfJudubj4VkeJu/q6/MxLsKGH+Pf3MYxKsUdYO00zm7iMnCD9A8S8abHjKxSF6GHz637
RHkssieNA//l1foPJ/y/kJgGG1O0fEfpCwzc/9117XpCCkd4pgtxSP799//lJwgjysw5a3Xrtiw3
7A25OdSje6YsjHxyJLAztx6IwrT7mAKr2hMfE1vNSY99WU1kXmAyTRqM7YnzSVxLnRXVXHSGZ2eS
PvJcORKKVp3mIHVDZxu1XQgVi5JxTBASFJ3/Q9TJWwHUIA0lX2JAab+w+7wliatoNWvfvE7PO6qw
ftMQqa6RE2DgYU8V6ky+s8CLRPtk44Y7Vfl4UEBZDzHAudwZPGTJ+NulHBXmsn2BPtPgDioXs4WZ
uKRnksyTs4+d+lHiMN9geUEGCsOzSwp1tgqBeN9nx79fxD1wWxOVCGpBWLzfgMb4LrPdvUx4tCg6
2cWZ7a2d6NNjBbGq3JIeFS9ucckkj51zPxsO0UZPuIWLhGaEdM7pMnFeGVLVQbKwWGCpossgpys9
6IONrsJL69Ah3Qo8pSOgDAQze+EKQmEcEPG3WOVmwHCzoPWGEKaRNSsxRzsBzZpepEBE6HncdxZ1
SjAdvBm2cXOdqosTIVsCfcTRyTZ8kQ+1WCjf8tdJMzsQUeXODFaej15PzsxeuRcXGPPSyXAMd/F1
7nneJsHpTHt9uC8VPgueGpmT9Xt7FLee9b8f69fQq/DuES8k8lVcooqQdzY6Rx6K62LkUFZjiFta
1YfVhhfT1Zt7ve5jD8N2xyoVLrHCmFjlxeeADSvmBIZnQtxkibkK3zTDWUxMEPTKwH/JIrHWLV4G
6wGhH1t/NDTMjk20sAZeY7OvNl3TGycby/nC7MnLijI7aC0+YbRqYAcWqPNoGkmmmZjT3Te6zV+j
zsPnlr1Wd+RK028VZ4X17G7BDTL49d6fKA5ODGKgYdLAYZmXir3CzoaTtaeb0jIvLl4/fC1ca6UN
XVd+9hNbCtf8pBsM6k61GOUeuyevkhGyss7bNaHrYJH0vNhh5r6VPJtQpVbjvXysM+IbJTcL9ig7
R6wHv8Fd3TrY+zP8KaPZb+iNtpZmfvVE/jnZkmKwqfvIsYiYNrUrTgVwtsoEJlT2Q30eL/LAR9xo
1BcAf7ZTU/LKCRBXS7L1p4CfJxV0YZEMrG3vO7SNTQO3Mk+mlqbKtF2JRELWTqaCOiS9Yu9s8dPa
bBNyL/jtWN1d1SON4KnwmMdvguPCiTO/zxM2m3HpEAQljJpDn1rGktlC8vuAZVjkCdom4vJcd1gY
Bpozevu7bYpjAKRlH/jmwFoMz3ZNGUURogFbkHoJxdPvzN5lNabqGwHiRUYi2WO9A7BurJsZlPCc
i7sjJRuv5v1LLesdNTabXM8oJL6g9hfyxsK3iJw4xQa9VY6AwxoFDmDOMEcGY7Pz3+5oZ41kT1gp
PlVl0zxITrcPSUxcCra6uUiUFy5pFql3XTYzipjx0aI86ZFsp6Vj75LFjr9hqzTwKlL83Y3dsLHc
dDxhXXsNBkTAyMm+AA5x8BeF2ggouitVmvhJbBAXadr/pIp1o58UrIF6Ybya2UIadKQ4E1tQ8QXw
1F459CuczBH3pCmtS0CbCFGU8zRO0406lp9hwGYHsa/cqKZ2Vg5/sn0rOYMlosAlCl4tYPfPrrij
1SPsTYjEh7x2nlzY1AfJnduzm+k81heNw/UxDrZVhSM9ILTJh3QgPw4UZVG4aNMiBoTqhwLWWjsf
QagQZlQfRD1ZXWKiu3Zul20UGPB9zjFvFd8XVXabPcyl0pe2Ig+uxpo3H9Cw6nR6NECXG0HvbZzc
eKj9+3mEJr2lTvMneEvjQ1R9du1fqmKtz0nm+uuqMsIzp4bmyHHigIgPOZOPGu5YCHY0adEfoTPI
OHm17yDR+U0nziMm8KUs1CXMsdOwhiv42Frc5pzwXgtBdTgU4urk3L8k3PFzRK4HqTdDE+SX3uji
pWXSQw69emlG01vplFggaStYCdW9hmk/LAdT1of8seffLJpWxEDtAnLvXCoLyBrJrjLaJ0xExqMz
gPVUMIDpf2oA3+T2XrqDuhfLRZSq6/Iggyp4iwvcAz3xRaf85RC8hoLvx2tpkM0knaAx/3nEE/MP
FlL9Ws4QNrQ3rw1nPxRBepnyLMfbgKKSktJE9WdQN4OToUvoVXFTxkdduMccqCzMw/6rmNKDEfaP
2szFmzfUT34l3ws3mUk9KfXA6WxB8Yi8ekptEG44CurEX43PMibF4Dguu9N4VCc8Dqs6TNvjVErW
NVBgKNZRSYMoC+64ciq6b9PsJRpo2gCSCfqusdtNT7Pa8e+XIPtF2w46ltPjaYG/D/2b1mVosG+h
V7jPrKlEmdgv3G/EM9iLpDxWWeP/UnYWbp1kwmUTps9Tos9mon5Fven/0iy1WTkalLMIZ2PGUp9t
40f6lOmSNL94owP3UhZ7o0VhAquzHgvH3SVJ/BC6VITASVjbA35pXJt08Ca22BJzyW3vo8/81Xzf
JAS29YSsFN8cStzTBNxUJLL4DZjFCvj7ClVyeIx4HAtPzsduGh+L2E6OI9aBXdAgrDoKj1nfW9Mi
4h6/Br/bnUXmLNlmdFvqF+uN2c4e5XjUYOdJdiq7s0ptquCK2n0dfUzq1tR2G7cBoB/S6ru3rfIz
9bujYC/87KuWCitBJjjra+fw98tkybviHh+dLirOBeZlqAy7obKbw+ilD4HWwXt4/zDVeXiEW/3t
3QXmvyrzxIrMmivKXm2zPlOlVp+b/DOyxLSW8UjFTKW2qWidK34Ejl+I5djnJC0vk1ud53L6Ksoy
WGuqj9boyfGqRG/g1zHa1eCE5lK5IXOAFRfXPPyNUMSi0bDXPtxgkvX4Xm0qWTJqZ9j/jVQXghhH
EJx2Df3Y60ijPxOlItreDtkBgiH7/TTqthj6TehuOl5HqCMrA4PkajA8RmLkb1w7lXetITISHax+
KDdPHySXwKVOMd1nYyxYeoOLNWFz72VC95GsygfZixauXGLthnn6nSWmf8h47izgA7uryk9/usDD
OGe+JmmXvxhnPWBZTYw5WpJwS5edTzJ/BtFBd4rzNEVzfyrtuWJmhbDWzeV9U2f2uzGqLqStnGfQ
eNmyTlXx0o/9WwHHepMMJekkocdDmaaPMg+jVdfX9XZ2cItnI44o21Un04tepsBoj2DU9NbyQedk
ZmA9slVDb7b55dwgww5Vxkz9UNhTxwz2uXC/B+dz0hlJ96wBwFOfABpHhKjiejUjcVCaqMdV4TH7
WthNqK7hgT1H2XvhWHpPtrhbE/zrKx6cArDSmcYBLgZj2MVW6BzdyZN40d4DYx6eiMsYy74Mr4ZB
GVprkbdL5hJ7nmbzWjjDb4eLm0WnlIQHBP4Ft/wlhmFfhH5/slTEYnIS9j2+0j828cimNDOBSVbF
Bo9yvFad1QPgTAlKp3l3DGvChCydGI48XiN2F2y55+RG0xwbKhonj4W024NhAQKu0n2ZGc89Oajd
aJpi61k4nrtIx+d2ILKFHflW2RoJQjrreKTsU1vJxZI8JrrebR67UrD1hRsKhNzBpwjjyOnZaiRt
Djjfms2XHVXmNYOao9LyWKglRkToivNPSpVCGJXzk98HL0PN5EIBCo4GBw3SdXzjEs8kAew5KY4U
3xpIVmF+hO6HcxpYi23TsSuQBle2WXW8YmF6RpQ/2qXd7uM6hKXZ8m5z9a5zjPNLKoX0MQAueEwi
CCRNC0YjEDlLXpfrTER30046fLII5TJK/I1RKv8YVQbCmTSDS5JzHwkIVGW9VKD3SZTgGOPUVkRq
SZkgm5Z+OtVy1K8iPc2g2Q66hpwB3vpcNiT2kjkUL7PHUXHAGsGI29aP0RRDjJTHPFPpuS85DvQ0
evKiwNkxBUtmW0fqaJEyWXslXYxORwW4TNbz/BXYrn4KwT3SDIUQW+dgJPtoNrBh92InBypGosZ5
rnQkX9rGhKAxdhSH+l/Ws+4GfhyDy6EOwbZHmPVUNmXXUR6r+pkCV2Ptm5Xe+bMHWVkG4Q3cy7Am
v8pA1w9o6XEECaqLcEcMPPJDB8KH50XxA87DjS2TT7fT9MTnFk2BXeawdbPNB1W5t6hsrSv++3QZ
RAzseQigtAk9c5U7HvaOxOiujWlFu6GgmzuuLbG0cqxNjGHDU+FKAZZ2HA6pkc14lwb0eNKSEweI
rqS2ykljdbbmYl6Pea3pzxTiwvMYwwyWF8V67YAbAI+FUes1pVfDXqlLQPfNkY/fuqBnlUjsPSGG
utCTlz0U5IxzalziuqKVwenCvZnOtKCxplnVpJd3rvIP9azK09xpTpCZOW8mrxVvZTfv9WziCXcw
tpqc2LYp4WDs6ZF+GOM3+ijsc8NlNoatfB2wgU+Q8r6hbjxZIcmUYm5AWUqNoyx7F4409sZQv6JV
aNgWVJbprvMOhkcpIfPxlaTMjBPTZaMeuj9+nssfo36e8DWE0lDXgEvuidTcRzRRHjL78a8qz+RB
5u2HYXiU4rJnvp9gvXWWpfQBt/YPy4EPDJOM3gkhDBF6ySXK0nQ1DuqBH07ticUyOQ2PNuSvR8Up
RGX2I6fMhWxJL869dra26SWPEkbEZnaQAHOQwnUv6r3dheWB8MA5iGofD6X0juWcAAKLLeruFDx8
G4l6xVhXbGXP2S21x5gQsHnUc5qSNinidUoacxk5Zni/U3+OSG87ntAnn1LTozk4yblv65+gKN/6
2nAeOmt2Huqq8ggLijVdbbB+Wu41CTcSDNfVqTKiZ8kx8Rxnk+RN5Q5UiPHFLUnz2ard9iruiD65
wWoIuviY8202CETfhWiKG3HFaKkt9Eq879saXsQLOWWyYuOWzB6ibZeK19DNwDiVBrlm6WMqrMP8
FVbIOpWlebMMzkHcmL2d7O+tJAW9UHXHQyYf1XPbRRRDapuEGT6etuq3ZZeqo5T+LcbEcnAh3BBp
u4cvarWqDD5/kMZxmpYxqylwLdV9xZOYhjhEomp2Yd+2HMRFRW6YVHOUYwQE48X/fZF0VvjVRMkh
qZPw4mYZn24Go22ZMDZOHp3jw+yc3UY+z+HYPTiFeicHYB8CXd4j0xHQA+HBwQsi/GVp8XtkGOXZ
1K98PCUbe/CiW5ZQRGGjaWbReMjkAM2Sobn1h432C2tP8fZlau+ExqGmD4XjEO7o8S1t6HdxsE6s
2onPe+xj2o/b78Yy3U1MMV7ocbI1eCNZX28Tl+YRLB7PPQ71LpxmbD71B/EqUnAhvb7oDQNCV39z
/PgiXFScOq7fMsUfnPBzFEXMWmIu8BBD9kKTPYfrgRtpmGytmi7NGNG9b3PrCJCRVkSLvhYxOC5w
9v7FM2zGVcd3aZYcoL6xGjI2rNPgyzZ4ZzRugag0rjQw2FcemPwWFmflmMJqlK/sszP7+KQhqoCJ
2FleVWwHnIEbC3oJq3jbWSd867U2mHsqNSUnOmSf3Cijaez+eMpGY2Plckup2lMUmca5GoavGH7U
C24wNxTmCrfMeC0NDSo20YtI22SMewP0/RheQHa9FgHZRTFwVMphNrpFHJJPTuC1VM8IChe7CL6H
Eb40oFTwbLa7bd0mWTcmWpXMaJgLgp7ZQjY8HD3IvBSGfRm0p13r9sZdt+KpsgeOeXIUzTaG2eOU
ntNsY1kTAN10+vQCt0Dr0o9K1N9tDbVCdHhJfeVdwPR7p3AUP+FAp2omxHMLJ47HIYN0xWMEpq9H
JgVqapNQrWNGfnrLG9muymlUy6GWzRGQ7bLHb0s6tC8OVc9pOKq84L7JTN4tNzwZ1MLdO5+ArGM7
QpIZ/XcjyHFbmYlx8ACTYipm9Za1Yb50cgxpKPnZqjRGeujJBi2VupeaxYa9ZT3CswwIoQhy+2p2
lrNkFgXq7ih6osO6Oieq48xeJt94sTFVdunN5dP8G0/GPVVzkkgBi1ajoIksPdRBJ5/7mXaWltqs
vHCMswlv3bKbcVm6LjvJuuHEbWPsAxsWe+l8GEijk23kEd5Vz0NHY5+pYbKXbvKgxItt9sVTH6S0
9DGj1x1DCrEGZyfHLRVB/OrSJSjfdcvEixzUVAvMzgwyQD/F6j5WxeGhp6dg4wx/GqCm6O7+t1fF
O7tkYvanhIs3rjcyr38gbY+nu98XjuLvjDKtld3+1ZPKTTNo/wB0wFukROQexOgD0o6l2jSkszaB
B0A7xdtLT9JEOzTukITNaqgSfVMROeMCT7CPdYjfqWv5SfAZ2CP5m9jsw30sMeuTqUJ4hRUB20Df
tOnTyQBoCfBeRbUHbXgLd6AgKZ1I2QT13K3CyDgI2Y27e7XrLk/mJ3Cl0ZEXLdxmBYlWijry098v
ScQdG9PZvhVa7CXOn3Xcpys++R+Dnq2bj+aLdGscY+AI0ZxSgcuuLpI+B56Bqp6/VFDKsNKugBqJ
QrkwzMmAgeG/uwUbDriz7SniDL3pqy4nZulFl2iq0B5V95Z0+pm4PAJMPm+R3Duya5gF1diu7MaQ
FyZlefF9FW+LQEFPuv+x1ThZQWHy6IPTuaWZY93Qa3M19fSGLlLtMqu51qFhPQ6OuXfqBz261pHR
gK4c0/0CozxttN3X+2iC2goqbzFLmYNJNCiCGHFQznLaQ2eNDrUaimPj62HnuSKEm0IDi+e2NC+3
tlqH3FUeirqwV3UrENgd9W5N0XAtJ6s+lGHxJOueu6QAwwjTcnhiST6t3fBsdwIKBA+Ca9WJJVtE
Qj5R9+nPrbNpI5p1TbvfWLSb8R642bXJumI1jn22bkgY3ELuWoYu/EsY6IJPSfURBdq/ySnOwDOW
mlr7SRgLMw/0ymoJIen5lCS5x+HO4vhIiRt9bJRMQf+dr6mDvoEQMmwlMZpSf+kZp32VhWezaMST
Wxg4dUov3lfpPC5iAd4g6XrazMy6O/pI/KuYR7BDAuoHxf4TJBA7X7JbcHUIAOSVyxhvDQ4ajA0B
PZ9g+UP2vI2B+MLAP91wiWm2tul7YYPI72laoVvYcx5SPrUSd9eqw6tqgcCn/uOCT5D8Kghya4hf
zMnkyFZyPrPuaJfSoSUAs0E7s7CdsDRHIE83vElaaBo2XUzuzlyvRworYOJjQBnaItnUvRcubLmx
ZPFBITLNl4kF9MrnoxrrKgP77VBilicrYWWfVW+FHAyKbRj6T3MwdSya8D2lANaPzb0FLdc+Nmjd
28+pZb9ndaTOrH6WPQizZxMSu59hpNIFuOIkwRkXd2bMiZjEG7Z82nS7cLxUae1w1mzqA6EwifsM
zFgy0EPQcPGHM0pRbuZE4SKydXXhF7eiz6q9241vpedwDvHhy1Iq1z5DQnU2o9nCT1XWLSD4vR8G
2R5y6X3VsrWOrDEX2u2rgxW+hoFStwKSkcrU0VZOc2HmGJ+n+NAYrred+V8irtVED8N+2WtBLgX0
IgJJkZAszLmiC/ZGxBX1Y+baNtUj81vv4MHIiwBrn3svue02vmvXG6Mv2eEFHcbyAB3HGgZnEd6h
FKZvEusxAmQg9sUrozH9la2waAOB81BYjP2QJuWmdFvjGMoUVgsChfRSE8Afdn0uyEuD4/JUEbi0
73TrOA4oVLsroU3ucUC1h2cPnhygoCWu7epppnBsSTaNDkFdMaSqeRu4NWCPuV9XRtc9YrPYxdSm
X2WeNeuOlqMRnOYGHni6z0z5PKVJfASjsUuHlIdOBj6NCVMc2+a7GmnQaMgn1Ii2XSacN5+nPTbE
VrP+iZmxRwZSnVHpqkjsFDTQ33zmGBp3hhuO7LcoMd0t+1eDob2OVx3yJJ0STrtAS8nWQ2jAe7dh
MrME8EwRH03GOW42+kpUAwu5HC8j17g1VAk3uJZ6LKdFMPSbS8I8sOaVhNVTxue0Tf2jDlidi7uL
NiodfaAW6CNkobttAjiWAqvGaCHrVIYY2JsPF0gTjyHVWO9KBOv8kMQVp+HIbR9SOj7bETB36bUH
Oxdk2aLiUtdY3igGpz5+IvkealPTzmnFy64hj5s4CW7uocK7SM5jUQMNOWYmx9y5bTaDUXpY28z3
RsFEZJsz3CLJ5YWzfmtylzgXKRp3mg8Hy81HRqmq/LzHAnqSuQPI+RVbeuywpjFc2BxOS9m9U/bW
PDMN95vAcBC209/ZTPWVh8q5TLVnLtOixlM4Ma+2DnQjUb3O46GnJWQTlnN7ua9wk5RGVx7uQHj7
bt4oD+QD+81NFeBaZUYHq2FhR60AWD76XfOV474B598+Wrh1FsFMQtb3hpcmKkB798JGqpfboOnk
KvMrKC7AN1kmmGa0lXX3AbA9oIwZbj25EzoP8NdPjvQPQ2inu1IUEItjaw0bZbzlVllfc9yWqj10
kdUdkXfEaexeBw7DZyZz5F+eNtjjEmPT1z17gib6KNnEbQLW5jHzD6GB0F8rDspV4vakt4CSJq71
apnJYYjLZsdiy1z4k882Ujvuakq6eJPPvlza0CxopiYlozRadgb98DB3KOhgDY69yvcZ1dFRS7QV
rcEnuRRulSEeEi/89Cf46GlbkS+k4LYQ98qY597hHGjB7Gf3SV9GIFnZac5R95ku0NWTwZ0/n9Ba
BlHx1p1EiGV66D0s9t4jcvdznpi3ZjrUuUCXCita73NkP0QmTs6UWeOOJkpIuN0m3JiTl1E2UNBW
D3/YCd1jEXpYVjGOStWGB7ac9qrxgWThs3unQWk+mtkAg2VCVwgli92UZqPAz7ldjcvnWXLwkmlY
HcLY/ePguySFQCjaS88EjZID0VwquA6taxDwCigTZVInloCGGCXJSZYNrVEz2if6Yt3bFRmjb9cA
598pvwCsFNOSIVg0V/FHw5vPYb3CCZAR3JDR2+zyfhM5i3Q/7MY5Eeik18qKv5p7FbMF7T3rEwvH
JCvOouLAFHE7x2EIXXr4k2M0W1hNu2AN8yONgf7cuPhtm8MvTLf0SLsMXy79L1xbADuAksS4Cegq
nvphZY3stq2Ys0Q/jx9245xlGoAVSSWmf7WjGhUMGzjVReJML13Y8vK29/0creFiHOid2A2eGS0j
ykGXuBODpR2cM5tGbv8eDBtijmeios0wz/aizmsCcJjqYo/kY9qflJM+mAOtZxFPqTSgMKPtGBlR
sqbQvdW+s8tnLM2VpRjFvIXDB/RQWJjVHPakgflNm5pcpqOjFzT0QJfq31MmimZgjRP55DM91z5j
KP1WZjEsQ5seS5fkSBRYFv0Z16rXDIx32zcACpb4uXI2UwulWIDVd1qcGpgeMuTnpQNed9sXwUY2
kPoj8AxbMwXXn9p1u5mYA2AbESVoTOZ/GnUmC8RLMG79uuTEnAI3iQrUes3irnPg1zVCdwx3NUwF
Ea0Ce8oepMGigZVWvDT9Id0MtBC4UdKdc4fcdBnR18mAkm56DujHqncrTkmd+JXPFxI0Z6dyoX3Y
fzgq9wtkt/4CEOIZB4h4z+5mgKRqN6lfFhug/BU9IFbPRq/Y5eWw7/NCXTM3JcFA9cN68AgxF7Lt
ju1vb6L/1phgtvV1czSl/ScPs/bX3NN3qfVl5A56mjyDxJKAat+k7OQsWjdZgidX6g36TW2Z6amN
e3YgVmJsWc5emVbSj0KwNYwzcjFjl7+qJr+12XTrgQPtdVUW2yoQ/moIS3uhAyPgQ5V/ZXXlXNig
71TZ8PgqB1pMSo1O4/sPGP71wYo4W9LJxjrvXkNQqohohUd9HoeaFcqfOtJspTiuAxxoor3RJ/Wh
qetuPQYKe+SU1afejgxMgw1XGLYMjSDqDaE8ilTYpwF6xMI3cRvAvmjPWWtdYCV2WwJJ9TrTU3KM
p1ouZMIlhq7S/oTpiahx9W1Hgo9uPA6PXUHbuFTAGyzdcMPHf4N95k1huD6ahOCpELaafZNat3qC
3j0E/S+z9eBMG56xugyqUTtQauo8ZnO5Ls5RY4b7pJjoF7XVOfLreVMOzR8ue8JjcpE1NTlTV5fn
MLceHJtM6VBOP0ygywAkCE2s5bz22LykNuh17knTR2V/SrP9MYoJF7GCTdNFE/tlU7z6TuYtx8ac
j6C+9KIoquphlJW3yajc3ZISnjdESuIlW+ltJZ38PY+ax7jLfmWN6dULHmzXAPXjKXCJpNHwN2JU
fqPkZFvERM1LiVeWmoKQvBUIm9noKNPw73aTKHkh7ZQQ9syhClbZiwwGaxnOSXAhidkvK6RImKCF
uwsnulwmQEzko01n68TeUUUxA6hhLZ24Kg+Y7+JlnMQ8j7OwO2GlKrdErX8YmeQmiNl+YlcnDFqm
MeH1yj///TLp2T8blsPnEPix1dKVaGCQQ3RdtMZ3n5jNI6tt96lSLoDSYIlkku2M1jYfXeIitcW1
bCqiOf6zRVCfUYr6rwHPDlJ8x+KBEqTRr64N2+G9JWl2Twwz3mh4Vvhl+zOQo4mTHzp5oWsCSbat
+FYRU99drZ9srfdovm/okeUuDCsis3CBJ11PN0fW3l6l6tW4E1Y6/76OCeqLkc9r1bbNNdT9K4x3
WgIzB7CVMv11n+oUBa8njsjep0NDh23dYC4Yf1dmeHf/GtUxrGruPoW5Te/6tj+2D5XW2Uem6BlQ
U7iu1cgto0qnc5Gk3yMs+NypbZDoADHM0nTIdMLTgObA0zwjAJo2RXfD9r+s6+JehJMQyKYU4yLZ
C9KbKM6NU65cTb1qKLBQgpu02d5g/DfKuNz74GWWfYF2aY4Kb3FXwbTI4XNWRnj0izI6Ro0gOA0e
bUXXGpT6E2fi6KVO3G9MOXrhjvZrUjqkJlMlcFZG/UMxDQ+pkfRHEEKpFREFnbryoR8g05EDmhEH
k/IB7NLEyrVxid3tUUnb19ybo5toWzAGCaOdrfR2tBPYjJP+QHvPN7xHxmKc0mpdzHl2SYv8qRsD
1u1WkOxNca8zRQ29zM4AJ334meK2/q3s7ghm197b/dBuJ7+6+KiWPFB0tyNkvHY1VBw1NefBc531
1Eceu0u4u7k/10vCmcO+ksRnUuEew4CaGZ42Oxd5AUgZX4oZMxgyjLtly46qr4ptglq1mpECVhUO
k93kwixr4pz5g6WecN8Dc4hoFLN+Svz8297P3uj6689dZh+k3Vl4vsxD02Ji06SUuBMQ2UE0V/B6
Gk7ADUa3qI8rVG31C764z0eRSRNGLoO4PT+7jUkjbtD+uLhboUCE+Y4OGXAbSVottOL9D2Y8WTSJ
3FwLTEkK45MDh0Ft5T6fu1cv0AHNhGRbp0iYC3jB9NG37vs0mRcW1u16onOkDiEguMFAKCL0f7te
wSJhSCC5YsIbHpMYcC8pEn9FLrtbYtLd3FdIPjkHvPJRVb3CTnH4IQ2yjZRN4sAll1JfioRaSpg4
UH0957fJznKVl+1rIM2bU1BeNGl/Odr1K+yam+F5PSKTsefvCBq951Osa+rCzZuvQepR4sGvdt/z
T+a8nsH0JH6aPDq414Rsnw32gnRugHPz8BdjBJjod69TOkWnahNM+hXrmqDX18eAqllwROlVsYnc
3ls3yLQ7sg2eWNy1V8Kfh7nyv9sifMMpv+izaTeW9id7i6dJ8ynmI2rhBc6oxjRGuSwcXnuoKbe/
P6Dt8+KW/87dmSxXjpxp9lXKtEc2HIADjoUWfeeBl5czg7GBMYJBzPOMp+/jzFRVpqpM1lp2m1WF
KU3KzAjeAe7//53zKY9KH+eOk8CPuohf7DC8sdrpNhgmyjz8t4Eyo4sYwazrLHjNHSIFrGrZPwX7
wWKdol9JxEAmECovp1dUJwenHHDbXcVTY1YeD9qqQu7FBXdHeYJ3aauFUSrWwZ1rY4ZVffqYuLyj
TMV116z9e6Z8p8XrXcJlDXOgpd5DffDsgj3YfL2QJQjuykvjnVFTE+83uNt0zmQuR4iLocxumY5s
IHglM9cAXZ8kK06dYs1MnEFA38JDt4IZwPfGwRlLvG8Tp92wAab6OaNiCev8mY/UqUDpxY2QQ18X
c6tuy3JDXUC6CvJJ36842UT8ANLc/xFVZEQjZ2J2zE5mUzUgRg56PSfnHcfqttn63EtJVKE8qZv0
ZhL1I7/b8TAsVLBO/nI/zTY9CE15bBrzSLiUMhAzgGGKMiD2IOhuGYVL9rX+tCGpbNwQBXfWImbT
4fVjv8560Fvb6TeqaF6XmDMhdoNrUmEhUOmDkXCS6nHwr9LAmzlnTDMK7WbamgkWBY8J5Y01t/lN
wSOXEkCPDDqlYzepg4xF1fxkmoR3SjW6ZESCsj6HJREdi6UZz5tlY/CWQeyN06gjo8HIhS8Fj29e
DMica1zvYDu5fcp1DC/OWZnwZUUpi1jRp5zwcqXMSvKUktCuv3dpctu3E+gKEauaYXMUHZ0ywepD
jLAoGTZnIcHgugyS69cvkyrTa9dPb3HeUSYih4++qkg7A5zuyqyrbwcW/ujbbNIitWKKqVggYQPa
K/FQIBC7KVgu3gBzP/mWVMdSuMMJV9FjZiYvZdeSDaxpPeb7ZkBvYh+LZEjuHfNnZHbtvmrYCfa4
2CY2y/cM5l/iaOgvYVtpNmq55tEyERbemfcRio4NXZoh3QKBPC954axCkXubjFN9s7JwGOKeq5ud
/ZXzxIKUqPbFq4YR1RxX3T6q2b7l3l3g23LP72bh0iUo8MjkeCZURC1WhAtaAttcOIYQiTNBm41c
PHe0nV3JX7eE2Rgy2YV/RwHYcrMI3ZpT8y2D9WXj2R2ln17NRyGsb+1gaWgvZoyilA0LDGV0jjKj
O9hIn9lsUwYcHjo42A9r5NqlupjgcxYbu6UQI/d697MISAcnXv1MIR7/rsaNtwjekzMJrGXHoqk7
MMOqjizQSDJ1/PBSUSSUCIPsG96iB5WGdeRpcnKZSa7TqNtZ0uBe4fn3fOfO53hZkPgY+XxIeMyJ
bliRS4lus9LhmRoqJCVNuh/9ZtgRlOyIsy0NKuMCEYoRYtT2lvsgVfZ9GLfheexSYxVOjbk1ptA/
+IS41ks7ZbfSX44dO/S1naQdHfZt3d/wQbxxBhsN4ZI0xwrFNU4fBg/KjTF2kaPfM0Fvd0lEJF+g
hdmWcV5i84V/5/yqSFpDtw4CXn4KCfuIkJMAj8dpNzHIxrwKB4xiaAfJNx0Y5hLSqBLaYeSMmoiY
SWGRaiNxHT8ECoeEDspbkdFBWhGFqPUvX/9Jtco/VuWOYUZL/JnbHb8U3sEi80poNf/F3bkmFYPB
o/fM5paNIWSLYx5KdHorFbu0+7CKOtmIU/g9HiY1uKdp5FBSzam7KTKqtdFPvKTkF1aJyBGe1jOY
vcECVqS5ImX2QjVAvUlTLKsZVW5HB/Rwy2KJUFuY2HdgX/czWOUNqEm3CSb5o/SCnzIhxFomFR17
/bwxp5JsCBPoFfVe3THz5/ee+0STu+lNZiQ57txCt+F64ybPxQ/arr9PMAAXRczSy0AWhZNc/VEL
rmY73EZj1F4SG4szT6JDGdcpi3SMa1VAL6xylviy3I0yd55EQpB/iotqO43mXZL6nItisCNf8aJR
VtWlw0W5Rb7tm6o6gJ36XEnq7tz28Tc++gPgzLnTv5StbZy+/hLK5MI5JzzJQbtlarLmKRoJZhgQ
bq1OBirdPsgU37NOX1DT/7eQmylM4cKR/Yt6j//Nrf39Z/Se/cdd8/7xq43+wrv95z/gd+TN934T
num6viRU7WIVAvn6HXnznd8wvnMYsckxW7Zj8y/9A3mz1G/AYZ5DnYcDu+Da9n8ib5b7mwsHQPss
vyrWJv8e8mZD8P2ZOFOmR6GJzdZfupzvlS42+TPzRky1T+2s9I5eH+bBuuhC/6TsMrxFnIHLOsAB
YrH7GPSspM+mZz+ySSBmGfr3NXxURgrG7hjQTkXN7K4Y+YYjwccQWi7gESsvT7N7Vlq+BQmtfRpV
NqNFSDg7oav0cbQa3ceYeealGxj3dZEhNiE6lnFlgOV9tzKgekmRpodsocrvXcOaX1SYLriepvJ2
tEf6XqE58C5nTXmWdL1TxER9k50n7iOTfcrCvJyvBTraKdVKi4RYcUKCVNrGD0RRvb0lteHQWxXG
x9EYabI1ORIueias0rqj+m0x6no3yFqwdGvDAhNYNJQ84l3JbXxTsk7HVp6VIdFqqjQZNlVu8cHK
ayR9hZmbfSQb28iYv9tZyKl7Wsqegdlc8oDU3Z9iyyAQWb6AYkc1FgyuB2nVyfQQVQ6FzSSrCfVS
G6mw1i8uN4WmMBHyT+lPNKvVkS2fwZ8B2o81jmh/OJln7QBOcJVS9bz1GEEyKWD9vUZlyIwhicQZ
XVl/nyNBOzvAVj88N4lJGi/pZRycmZqC3HsaObcSoRRsgiyB16DokUa4kpqMmakBdKf7YbAfPCxz
VB0NVDqoS82U/nTG1tMA9DUazW1gTOOeFz1YgzyCFJbiE2e69erxkkCRTPalmfKCaC2V0hsOCctd
3gT1z8rBhbd30W8hTYTIL1ej1ciHinQUnVJezQzEXyzxie0d03eGVlsfJQYPLmtMEZ1NA8r7NUaB
4MLaCUNy40/G+k+f+P+B1bQF1Om/+uAI868fHNaCPUt1VquCizptd2ZWH8wwmZK1lAYLT0A9sDhI
fOQM7sgeqSoUC9Sxcm96Isc43fogIEwm2u/j7DV3fWAvL00+VPgzqbHctzDI2FXxA3DC5Y5BgzYv
LQMifcDE1UWSmqFUJL6lvU37RsUjnzv5guKDK17fLdugawrqL7uYH1IpFyi10E7826bNunmLeNHc
l1GaXMDdjEtB3e5jaZcjk1/CCbdYg2paBUoWz0PkJneRcL1nooZdsArb3PhI/do6yWjsjoXLwrmd
ulFnwomsUbuGHRYaI0bY0Pc8+cOwfatL17yLHZyPK8QszfM8hSMMVUJSKW3H/MNQBZa50U6C65Qb
9ltiBdF7Tps12dys2OZOZburmjIQzEYe2ZctJV0YWm23CnZoK6bPOGig3VTLK78ZsgZ/tQid+X5C
cPPqZ57zUjj1AOIQR+1mtFiUh/zAdFmaWrNIZJ5dVGX36DS0TiC1CZmJ0eJFPAPDIu+47g11dPxk
gFS9LEESvNRLzgtNjICK39QdWTh5sTiMnKkI9YjkeYTbROzo5sVZVVP0lqgignPr3AAFLBlCMfUI
E8LI7x+qzHAudKSGZ2ljuIomS93JSaFRhT/jPU3pS0Ni8eu9biuaQ6PYZOpaf30aHMdwHgosONm+
77rlGzANKmxwBvwAhf4spfpTVSVZsOFWw0dNJRUa+EJ/ChsxkWFTMqeqrnLjt4Z8EHFgJwHysOE2
+L6h4Zj1sWmwCRRjSIS6WCyu3onJCX0laoWKhXpYd5UJ8mb0nwRhwlRyqk6LO2ZcGeO8F4867lNm
3BCd5jg6lWluq4DqY7RBnqHWCQWCDnNQ28w+s5A+rqPKSzFc89rgjbetF7v1d0nmRerJ6OfkkaRL
ycCMm50RW/mVdM9M/zuy0IqM2js3nuFY2enU/qBEYaDWGhSQyYmwtYOBPIAItDILz+gnz+Vg3Y8F
ztveIX9Gu+7aoKpyRdadYW7foiYMnH7fxlRKGTKE+fXI2tUS2GEVygmbhAWJuAmKZn5wYb9SylR9
qgEtN2nONe+sXzSgkKFLw/Yh5QXfJly2t7wD+yOGbnEEv9BaKrsyjmnvYUlmB40SmXVekqFHGqi1
wHof2uul6n1OiCXq5iGvb5qQd/dCC8zPLnAHNhVF/hp3dGgxG012S+e3D6xPw2tJXdOWFvPwqXXM
4p2gELFaMdXAvLL8FjXZtbTZWzChNcYTtYX2ocQLfFPWobu1pCjYxiFUCucAy1o9/mjaov3OrAoR
epQTE2giYrdU/Q0fpmzmDfeR/MpviAA37TPk/ZKW20eSs1AwPPJctmlf69ggEkLh+N5L6HOCmzGJ
qMyJ+h57dvPJeDH5IBAefDbD0o6brtEb1kRV2Td4Pv+cI7Q5lqZb/YidoN7FNB1c2RMUryOBrrPJ
fg/mIB0+g8hk/BBMwy4lcnpv+ElLsq+xtkTqgn0xS6y4vjB8qh2n4siYkx6cnGxxOQBkHRxSwBfH
KdgEZDViJNdOjWf+hVyock/cupIZYFtTPulHUv6s8WIczV7Vp8kN7F0kRgxkwmE6CFNzGhZv2lBS
3Z0sFSUfQ5/MO1MmpKdTNy1uA71ZRjWq6Jgt5RtgsPlcZ6a4rzj8mHzH1yNfwl5McHKB60Mxd9Oj
UdxlTMN2tcqKx0xJmMJ//8T+VOb8318L+P7a4ff/VGmfKSxsE/9SXnF5RxPYN/90lP/jb/vjKO/8
5jElc0xbcveVtvivo7z1m4+Q2Jcu53WfZuG/VPa5vulxnHeEZUtb8je1JeMi/A/2b8p2TYkigH+i
b9Ox949KwT9OIL8XJf5Xj+Kf7RFK/rcTietxyWCsaPmetJX7TycSSNiiMszUP/Qqt6iIKfl2pYqa
8TVgtUNRZ1+jBEJZWOJ1dfeDnDoc5yzS+VNtbEYL54QkhIv2W7T01pqUcIeInyDB4V4olwcYsoU6
psVrYFRPFlM/UYuJFaZRrag9WchnMHClKnTb8jxf1Q4g7SwBAJnDXcWSOUwtMEaEIzv1JsWq4nxM
CMC3cJnmLvmGDMs4cdI3TjYh6TJbmkNgZ3dNxddd47y0Sc9knYhChdUZZ/Z2GTkNJD2hEyOrvqG5
JBmBwnQTRKhyUxDOwaoF2eaQ+nanXmcJ9VAJWYZZC9BRV1Wtoog3rraiNJ8ZQF2L+N0rIuOapy5V
frlxZEabrBliiEdZP4lCsCKP74cCg/UcNzcLuYmoQsQ9lwyB+IIjgcLha+ZStGlk8Jm6IWLNlvmC
IFGxHnrS4jwPCQfRZLpe3MjEs2M+tE0UH7rBZKzvhFsfE8M3298vzZMK+ohkZ40kqaR9FZVcu2LH
fnQbFGK1PdQci98KO6zvZK9L3KuZH/4EAE3B0qZXvdpHKXKuTvLzC4GCd8tNPnhE1BroON2vVKFa
Nfwn32ixpoYppuK5fIoMb0D+ypG6xwyZjXLcRDn1pEPFSItDzFvuk7izSqIMcWVjaB8k9QjewIVI
JacpILyvUeKNJOyipzhsEFsEaAFAxc6O2leEbyGbfH+4M0p9TXDQV5uRWDZWHvwkd9EyoCkhYFI8
J2kpGoZuEdhzWl0YUjLhLW17VXXVo+g5F8/tAguTRO0hXpxk49fFnW/FgNG29UholjFLqv2Qz2NQ
WWfLsfj2R6cWJb55YrXNA44VYiySchPGc74LxLlqI9QTvjyRUeCFyugNa+i7281ULYmcTexi8+eu
O5rXCUlIr8CLnua3YVJmq9LFoRgq/mGd128rx0QIWkFQgjHK1ej2554Q6rFyRmT6EasWkl7byFf2
ua/Pva8I+vvODzXOLwaOk71NxceeVy3azTqNMpeEI/2esmSakdOr7F+zxB73RDuvS1NMaxv6dJVH
7sqnvc3jZEH/XnqS6XRbwO28hkORn9G6VVQ585eBCwfGRO8N6j/blhjij615lTPTt2ikuan6CiqM
8oVeZpaajOMAEdZhgqFQSSbrDX9EMvcmNshgEPhIgvhcBmO4hob5GB2lNlFkMbLEGTUPQh0kCTYz
wCoJKJsy8QQuHHD7fW2SDhTLPglA5qDh8BQt3UERF17koaWokQYFeASO1aumCp46k0jORAxk3QaI
GqiA6QoKKib3tqy616zoOE3m9jHJUX6l5ZOZohr0fCM4ukW0M8WvGrtpTg/9qiQrTVRFqaPBbcmI
SdSErnxQkw2JulxjP5lPxdDBtSgmZYIgK+kqHAolGimf4EQn/Z94xvlqnaP4mjBxX6OCpvfMT7wX
34aPi8JLns7RmeAD7UOSzvCVX9o7dhPtgZkMholgHk7SmtNjMjrrPrYbg43cxtT3cytCRer08cyR
w3QPZRHlz63E722QrOEVxK5KFD+mBbN7N7zY20maWehBRIuXKUAH+KwUEpqw2LZJO1fvZ0l4uxas
nBPpEveSqrmlzfm2cXhXERcrTnwNcduEjSpTEy8Bb7m0afJ1bkvkwYbY+vmj4NOI0etS19FzmgEE
qfYc9exvSAScm2g7G+SCcz4KR5yf3BvzYo3TpfEJFOL1gMa1ivchIodOUIxsZ6PeaD4CcGVlxeld
JKu6nuZD7NbWNuyDz9k0T3iJ8mOdmOteUorjWGb2s5WYGfgOD2yLmIcMUa4m6mdnDuQvJ/PBVGm4
pt7vV6UTdKwN5o3l8rKazXQO3THYjoRntjDq5toOZ7FP6oqzIvYG+mS8Y5MN1YZcUPDKkgBD9EgW
ObQvusogp8SwmcnlW4RV1xg7fyaRWX6qZD81w8dsDd4DTcrtdhGi2A54MFcJm/UbMksIoEMs0DLL
CrZh5bNH0hd3r+GtG5q61y2etpXh06fbAAXbdaK5ZT7NCBFYK2shnlE6lNFa3L0Vuci8s3jKhJyA
Uc+Rkx5VcDZEk23IXvBOiriIuLl4GnOaJnjOQxF1PU2z9F44A/Zys8JuZyqSuKMCFUgSK9xM4kh7
DR9kj6a4dnHvslYBzYTNgedzd28TEmIRoFsHmNFZXkjowe3f8tL7lT17DmEef+aZYAOhZ0ZFa+LC
5U7lp8Ibbk0k+z4Nd1GHfXGGe2VpcQmG9ntiTAfTKY7pMK8xhiEc0H0kBRMC1yW46KNv2lqm8SPi
Baoxu6EYGm9SfUuLYnE3tTCaTX1XmhAT6hDGMd+F4bUxIt6C+K/1vNKskfM6xqt+iaHczyPTduii
p6LiQeth/2ZrlHzAyeyZCBbEphaTIXyVH/HiyEHC08kSFc+SbE0pdgRt3hHUXboMAXRcfhiNvLd7
mrNdPitV3Ki1WYm3zt4vY2qxy8HygBCId9mke1B7wqRhO0xrqbj+z/1wG9uOs2abywLXiH6Z4Xye
2vZb0zCoK/h2WlwUMqka2AZPLXNYVmFIQlHuKodWJ9xOLHklQufuGw/1n13IPmUJ0CZOTXbbCSPf
+ZbB0znpeXQnyGXpvONO9wnu/0GQjLsoyUwLMhwLQVI7XPYaGsnA5jqVhOcwnNaOmG9Ewhan4aix
7k3FLdhZXp3EuDiyn9dV2DLqQ6KfF/dOaG2jnt1HREhrCdEgW4N/k5nDe2D2fK+1xrkoZ58S5ZFW
ryE6sIeP2Pxh9nDBmmrqMntc/smIu6fsH0a98rWH6G4pz31vFqiW3QeLIQPvEdo5Q36WkgkRV2u+
hlN7XbXAcZ0Z9uyYy4rTZwoQYhEkrD3kkA0CFDn8ALZcMYK9IbKqt4vOrlqqpyFmGpIvpP6VosHJ
oAkz3JbVgGUVCUeX8O0y1fOuus1J2lNpI+MdkU92xtPBqeqXgmkxetoVUztzLYpiXg9eyVdNR3iq
rs694JMqhF4RTrTBEypfBkGgzuajhDrMYrBb4vkECwkntuB8NgeDI234yXFP4Jrdjo1E1ZpSWLrY
2W3eSv63Fgc/Nx5/dlX0VAQcNHJjuWPmy3HSzk/81zlDHnVNeo/yPiu1HipxLEDmL74oWYdzCiKD
BghTERPbd3Gxl1MwnkKf30JpLLg+3bEiDz0wTa1Ud0ZJR3k1wdN5bAjyhCl9CxHfzxD9i7XUP9JK
nvsp6U9gActuUkzclyETj6Uv7+greikSr72k5SIfUu7aWercYg9orzHbD9zV82e3GLAHtgpPVUpe
lBRFpaSxGWP/R70MgFscCgabbE4WzXxo9TK6fPWjwj9Jd+vBza2cujZJrfsPojWbTb6wDfbj+huH
5pnZXfvoBASye6jAUmTBNZ0Hqt26K31i9aWY1D3n0b2Zj1QQJTmr8Ch49fEnjCJHDs00Q9jzeEJX
aq8UOUmq/IIrxUC/evYWCOi3ldXBMPjpvPs6F6fTu9mTTWEpuMVQwkTSLvO1Xccf/C6uTa4Dgphp
Oznaq0nlTMsWX89JPzo6Vg1h3zOY6/Ttga0HV4gJ/3F/YW8S8120bDOvBt/nqQNPC/usEgljVFNF
aaU5FX1lui2SuV3XwnmduZsMRbRyI4JTtKlt3DR4d7GUsQB2bqI2fp1CROp+aGyLoI6PwueGMUZo
bJjDViWjMZWFB4AsGq04ChE3HmmroEuEZ27qvDtlcGyc5p7E91s9xFdHuQlhXCgOm9rkSWWMwvsb
sy0wALLHn3LYPlDPcc2+ZGOWRwoGl+MSzh/GoI3SgfVoR7Slc9yZVqFLxq223vn/17yp9jODzTXX
K74w7PihqCa+HxhQkbwRTVHcGDPvixSUa0ClkAT54d+fhux/lbfv+a/2n+chegn6s6zmJg6jjrv6
H0vRDRLMv/zFlqZJ+rP6X0wCf7V0h/zjmq//l/+3/+V//Pr6pzzN1a+//+39I481vMQ89Gf355mF
g5MIdeb/+vO/4Y+/U/8R/v63y3v03ry3Udf8RdP5x9/3+6BDmb/5QthoNR1hm0r6TBr+0HRaevvI
LpPtoxTCE6wL/7GztH4zLWnqxSSzLU/52DX/GHQI+ZsrpGREYlsctoRy/p1BhyO/RJxlNodlcfz4
+9/4FziKmCpDWz3lwPzJn/jPS0urnxWln8a0dTl/r5sl9k+d/mUkQ/P7L22SpIQNnT1mmvSYVt19
qGjIZFnxHE/kFHAUJaDfqyyI1AMdHYLu9mpjhZ64WLLcqgRlrZuUvAayxXFLhxeP4v6OH4BYWyb7
Rl4a8sY6jVqW5FIzblNbBClH6hk/uJnMl0qnWK2Ro0Zk8VidZPad5qX7tl7kqXPYvkTEYAudh6U2
hCOBWn5IvJjnKunR91NPFTn5aVFkAdgvM1TUGVs/Im0L3PFSZE57bSpzG8LrBaJbTgmZjRt78F/g
wNXRHWl70DNr7eAmtlqUlCjnr4tO+1o694u5TG0nnQX28kntKu4F256BKzcOOVzYazGb8OJdogsp
U8dYjgRHr91M1nhoSR3zCV9nOofs6ERy5j/VOqEsdVbZo5Cvd0yMdKSYp2CNdb9aGzrfPOqkc298
ZASfS52Arr6y0PUm5EBxWXRKutSh6a9f8KDEVIGRpjZ0rhq9jLVDb/kr15lrGFWNPpDDlnJiz6KT
J1zswKdIa7vEtgNcrvtYOvSE6Ux3otPdPtq/myVyB7yOfXDbQ2YyNMmeE50Lz3VCfCIqnn1lxnV6
3NI5csZR4SW0MR/Q4FV/p1JoL9htvI4dSjIbZ7zo4sfJGa7gVhjaiYK+ceZ66Oqi+NaHVA9l0G52
X/Bo5My9z+ZR7RbTrO4rnYEfdRpe6Vw876uXTifle52ZD3R6XhCjJ0o56lR9ovP1Sugi6p7NXkjQ
tHAAlTJn/uWT8hwLeW/aorxMFrFJl6dLlpv7iig/ZZYLwLN3scGx111LJVRJuTSXWGlI70IRgXf4
rkBg8OJTUOh085urcnXm4cIZxmjhXEELCjtDAPg1OWAeGNv1FZiOloGewzMzjPGhZGK6snuz+uB2
T2yy/6X7NlZx2VtsrL3knC58a2eZ0e+nUt62ZdFfpoql8KRHDZamI3zNSbS8N7n0F0cThGLULEWt
qYpZ8xWdJi3CEebCA77oGOHN7uSdTf1Ls0D84Vsv1wVRQ0/TG2RmfYShIbfQsm1Os+fdR5r2yLjf
7VxNgGSgIGkNE8Ki7metKRHeSHxmNDmC773YE4MlA0XizAUvGTRnEgGc5Jo8yTWD4gGjdJpKoeuB
qC2n+Rs5u8OO/8Bmio5tNXnecWSguHFFlm+FmRvoSm9pf9JNGXP3pkbvk54izGQQMp5mZdhcaXKG
q9p87k1oGtmV5qpJZgQ47BokLU+wwOM3m68Olqc0ecxfZA6IjqtZnRZoJx3C8XZy0WWXeDpFUakf
cxxcLP92mJV4E3NU7zlYD2cIs3RHoKHYZBoRkhHHjQFqaNH4UKFBIlyENWpb4CIeFhG4Yr1pBOAR
IxCxsharRnrCYGLxwJOmXm6NIoMd0fBS98UxscmgHUXDTZnGnIQGnmKNPtktEBTmwx3BpGgvOfOv
jVIaNy3M1FxuF41QdRqmKjRW5WvAqtao1SiuWRQ7F5dD8ujzHivYIK+rPPrFOfkiDAv4SbkdECLF
BrBcNUwXoAb7So15LfBeM9zXgq8kKw0KFKl96iDPLeXLc1x7B6rjuFVWK19DZL7GyeL6wZxFsS/c
/N5yxxsXFJw3t839rq6BBaH/jeZm0pCaRPHJbAaMPqxuTQZHawG5up403JbJg9Kwmw31Jpb2qdMY
XAwP5zZAffQSiE0OUt14XMxYpYLiyUsPTWdprM7SgN0EaRdD3I2Qd7ZG8Kz+3Gokr4LNmzWkZ0Pr
kRj5ITS+R+Djl8euyQqZuQzD8jnHhiZMjQ0+ZCZqdrrONQ7ow6GulCmvWZv9rOPrqMFB4A7SwbCE
M0xhqdlCGEPXT4t1o7FDvpUQK02HIcsZ/mMxZfyLW7nPPiDM+OEFHNv7UOwEPCNaruQmgXAcIR27
L+QRFwroyXQaxW0dI+rJoCM9KElH45Isfj+FBiixPMarRy7NvoYrY41ZYtjaKb0WpKgGBJM2zzOX
pG8Kle/aixWNhj5l6zwZVuwhxjUDm4jI0fI5YGZaxTrWM9Y/WFxzg8RFuOv5IUYVmTgLPrTWoGj1
hYxS1gRBOkKSTp77UPruaZoAapLmZoA4zTR6GsCgjhpGzaFSU42nIuxd8x68x0uKVaKjhgwi/Kkv
lzvbpw/QZ94uE3YTUK8u9OsCBVtxn2JeDBibQsj2kLKYbyQlk8Mm1RCtq3HauZDJpuSzgRwstlkw
gPfYSGY2FdOMhzAAuxudoT0kNFVBszsv+YQ8TyO8LqM3W0O9kcZ7cbEcnUY5gBXJd2I043Z0amMX
aiw41IDwoFHhETuqRocp1evPJkGurP+eabg41ZixD29caPB40Aiya7FFJWeywRQb72OLIRQ9isGZ
h9j3QkPM/u88sw/abGjImWnTvtTYc6cBaMwEz4ZGoh0NRxcaky7gpdm9/6w1QK1JTZ78QNW1xqvT
GhO7EeWrIhf4yXjXHVKNY2dw2bj3OvA2UG1zOrFlqV56eTdplDvTULcZhGKtbDiuqRqdm8rOf1iD
eiMmAQwupvapV9/KKVrIMdfTbaLR8aEBIh9HO9/H5jHKnPJ98SjTK4i7nxLb455Hb6FPe6ro9TlS
GuMdTYYIJFqbdTXw+gzFToYHa5sG2wONuEcado819m4R4NylKXd01o0kwQIBHh+PtJ9K3raxKhEZ
kQTDUNCdPA3WJ+QPIre7j+PKvOeNAX9vVID4LUQ+t83bUiP63YTUaSJDrwKBMRNkdu+yqo812m9p
yN/ODbVNnQ4dYJgC9XEh5fta4Yzrb2XrxNfJZfOHozE5dbm55qg86433ps7t5qqIyUDXxGcyIM3Z
D3YhcXaYuIlkbcb90Qqx5oT2EG8G1dHlN3jYdwyKUqZwupssDAdGU90pnAc8UuWWBjpMLlYerVtv
AvGfkIyQskH8HQTMa8N7HP3mXnofblfRK+wZ1o1pt8PRx7qwaP1CblpkQlR6FDEZkVyEmxwX1TZu
reYK5nYg0oHIgSkC73zAeSbQ3UBRhM0YdIdeBKcXrP9jgGAv5YhqcX19mmWn9mZJeSDaVFp7QvPZ
pwAQ0U5wQzzgVo560Almw2cMHpwunHWZ20gpTB139sNT6XWKSy5TqiYkHAI7Ql65iltiVX5zcvRB
JKlNyRckAoxGqzDQE/V8Po2anjT8QkujDlByOqNfPkG3vcqZt1daJe1DmKKRjyOUG7GWb5AtAKHl
57LRGRcCaPXD/CXr0NoOSivImI1P48jvukD5Dt+6GnFi3ZXuM7hudfL5TTG9sM8ZVpAxN9CDpLI/
4li+G7U6pNcSkUXrRHwtFim0YkTiGvGWDulIWZZ3RZWVa4QN9a7y/XozxNYNYAD7lc1ISP7amxx4
wsg8mNHkb5faOCocRneFxMDjtWxEvTq8+MviPkwd2F1SXe2Kzr22/NV0OHwmALx1SNJK2rfjlJ86
bKqXOeQkbhcpfqyQ7arVtETqaOXZmlU4P4XFI/CTSa89NmknL6btLHuD5u4qOXtBkm+4SmCd4F01
hdSn5w2XOYreXGoMKfryR/VMMI9BdCapkktKesFBFfeTB+cFZV7W6joY4FRGumNornc/SLbt8Zh/
Uq9orFh48gf3Buyric7Dyk/D+VxMcKZhSudrq8qPMPpm0lfcBfwwZETfctBPqIQs+3UQ/hP0trVP
+Pk8BITIy4BSUo+juURHR1KGT0/62BnjK7wPspeAzN/IInObeB3lyfm5Crtp75MDS6p1mKfiHsbn
V+LKH65DwcIce28Vc8c975/5EKWUjiqkQr6obyJ/MbY4aW5jqxhuZ4p0sFkSuyWslx96VFjbcZHO
rd2pecX1iQ74erx3s4XZXvC2vHZTmAAtspHB2U6fZtIdA5U5l6Y3L35EV1sxoAEElJIbPub8dnP3
hj70Z9mN+YXG6pOYEuobuijdGUEU7M0IHWyl/JdirJiHUaTIVjvfDr3PYTSqOWxNks454b6b3P6v
bsfxkrI6zAl4AQZgnfuwjuO1pGl3dG1QshpRf1veYq8jt19nlMbr92Tf+ceGPO/BDSli75YM9oZq
22RAnwWKdrES26cvL19Ri2ccCm5k7NZGHbfqrZ3jYJTF4lMRnT4Plty7yA0BVL36ri0WdCbVcsT1
v2dxzqvo5pgMMVe7VFkwvQScsH1WPmP+KIfFfsgktXl81bgYtWr/OskBVygNkvvKq4zb/0PSeS1H
imxR9IuIwCTutQrKO5mWeyGkNpAk3sPX38XceVB0x8x0SxQkx+y9NgLGcwoe/eCtxqekAUMBXEKF
pHuAiBxcKgfZ5sw2tVvNSPqEliIjyddlasteJI9fuS3zGw3zwAlLX4gvFDF0ZJ2MGUarafZZqHLS
iVwz8Y/sAz8JsTYgTCegcvMx5J0cH0cbtGWV+KBSnI916X3ibcce8qNX1ck1rfHbxya/7cyIud9c
vvPTThdb93xGyN2jwLSwsRNXh0+Di5+avNi1Ymn2Retllyl3DHCJnToUJFOlPQRgzDvFy8i2BDtz
hn++TFCperV9qI3urzktdKk0G449EA42mmfHlcRpaquV1HdPg1Nckuq/XRbplT7oIIfvt/Sqi2HL
PLCa5EK2YrLPZ4Y4xqz2tR2pbRJbx0Hml6r/8SPvBb3kRV8FDL3h/sV+1DONGZ8WOsslI4uAUEKg
rUm8K6IGhOxwQKJJlgZA8Swi5UBzjF9Za9F2CFI7EOBuCsjAaqzcRw8vyKM5B2CzQb4dkb5MugKx
iDs3hsDgOoRDGaspqj7V2dCGNLqslodPDw7FhmyYQzG8xLl9cqjfM5+jZSy8z9nMJPrf+I9G8nxH
qDPjAAKSMM0cJ4rs40iscWe0gZbr/rFvu31iThBdS0ieQEi3LKH/Gl4Cu0cmxVYQ4LX1FNMhR9Wb
1rTSfUMs/SYf5U1SXQaLsLDCSQe7kf7lxgaeXjm94TDeMy6XIQHmGihftMbNSwQWYisbVA1T9TR0
wbBUH7XBTrjNs7dhGH6Z84H5nsnmEs42w4GzVlf/oE7v4lRZQbt0ZIPqDKX1JN9HhfVPS7o7DtKN
4RWc+/1ql+J/cC3wcWh64TB6C5u9uM7Opi32qq3io9Da66QG74DE76fsJvBtmhvd1EpYqxAvhyLx
WcHNLbt3zoStGNjxeDOHTd9jHbUhkzEnzD6LTHkbLS3gGk51vxHZ0p4Yhkd0PTih1d3qypvhe+01
tfV7G/tQSECyho6o/MAoc3VjfwhoO0tva+ABIAViRs8Q0tn0IDI+u/pk73B2oRRJVEG/Wf91dBaH
Gv67u14Tc6l9Wm7uIUKVF2OcXuq29EgDMMEoeQh1rJESqOoynuEImKTqcGkjUSHFmsyfXa6RCePO
7PXAEisa9z6NNOZsDNY7Az0jUgURGjnyekwInIS9fGY6+m2prLh0kQ50Km2joATxSN9PjknDo1Hr
kf8qe/mgxj27eTp8Th7yX2/UnC0vJ2LgZZk8k8rmbHK36l55kYD3yOrQM5x53zMjOokJpGqP9bqX
XH4SQV5lZ+2qVrgfcZc8m432nJi04l0aNYfG6WVgFCTjRcYnguDpSi+A2JYTcPG4MLY2kDugDvXS
7Pj+SPSQEQqralr2EzEYq6qbVor+hwIQLVzTkZw39Kx8emSa8WcL1GQ76FDP/cThVVRi2SXk4p6Y
lR2YdvcTy+oRNaAznJSHaPlDIllF8Q6xlSXNu9EmvwcbKxhks09lM8aNPYtctNjfZAkB15izQm8S
1YHPowpqt/Uppqp2W8wifskj7SOPiCnDkPrB5vm51nCU46UpDp51t0eRo9pHc1QQdAef1eLN0Obb
kvf2Mzt+APxxyJ20G4if3qH5f8or27lLr52CxdmW+igCdIhPic5iRbdJMeI2JYvc8c5DQ33vJfWR
4jnfZl0Th0OSvdYeBdaig5LQ2h/TYSNELMWmITHhtW+Z8RQKsMMoxd2dXWT9yK+avEv2Lua8TTfi
lFP2mYAAYzsWYoeYbthy4kJ49JyzR5Zj77xLn2Bxe1qs3RKpbEvefPKp2fbOtayL0ejfPHpFGBGt
sWHk7N/6CZjygkqCCOc7ltyCc2nvOHA/rbalhANj3cxAS5EglNuS9pWQG/ToAHQbgaRNzjG4MPKh
4mK8DDWFnV1mxYHbm0OVKnCVidjbDkH8buyha+aep3aG7fwjM2PedV32NcUVwse5uHkRMoyy9PwD
aeZu496auAHJgWgGk25UneAWg39pJniRcp6DOQrsuexuebWQuuG7H10zwGwS6p3qHfx1prFXxZgh
9d9uGhP7JZgLWlxXfBSlNAOk/c7eqLllSnJ2Nvhb2FCzKFMALwphAXg0mPNE9smtlsugOmM31P68
00i5nnJquIyo6Iwwk31cmmvhvIvs6hfSBDKBZ1REJdSljTMML8kQ2bvafGLTF5SM7DYoVlPohzXs
N+kyQYSADAXhmK973x6dUTvGHIJAITZ0xZvFQBIyJjWsbqYyTCreeCewkTMIdmoS+3mWKU7Lhcm0
X9WM8bHf9z0PDhbJDT05YcwWEuzup4lS66zZ/S8a8DKIbBu1F0EyKTaZuSCuolrVoM6BEGuAEjJk
J9Hv5wZ1TMs9UsT6adYyjpsO4sKVg20iwIRbQ4OaTlHvnmJl/HPcBEZpvJDTErVrqHe/rtM1oBLz
8E5/pO28QfwVJXvUNvX/5HODmH8+OcSEQCkgTbZbWmc75KBcjIT0gmF6ZPUEoG/x4CmTS7nrF2T9
ncOp6zO4Sr2dIRC5Gozp5t75Ek6pdq7zZxL2YV6qt0YYxypmHZX31Rn0KgK7geFvfHB1OOtztTIE
8dOTikUqWT5B8OhqgADZvs3GS9TxXcWj/t34q+IPuJXTzeV21LJXNUZG4GgJykgPeSR1Fft64oyi
8syI9neDDjXPANz1bQo6eNilgvBHw1b7lFXQM9zlrY2mTLPkw2XjvxTywhbk4fawhExKGW6J8l8t
lyIUijkF75MPfUpPTs6lx0cO4iu+WyMio6k1rqpBI0F2lgp4134l7WAeBouVW2lwJzQeo0LV8HFq
g3Gp3Uqu0IHuhA/vGjNuYvy6Ai0mSX2Xsjdynsd8mI9V9DPN6GQ4fFySCI669NcCGg1sHjGwRu2G
JA3kYcmjw8irfcRa64Y4lllvu/YVOx+je9FQc6XlYcLaD7MPBmZkHxtpAvDlA9755AbPwnJPwjev
UZN89DKHjpIoa1/gRzJ0zwjcWHsrWA+HxoRvMNPrQ2va71GVfXZl9c+QYOM1MbVbm11iwRvKJQmj
VMtvtk8N0wsNpEPskiagYVx8sdru3zoPeCUPmuGiNC4SWYa2wE90iOdJh/ilsvz51hhtQ22LkrYw
+zzQB2bcPSiZDWEce8teChorwqA0B3GAlWefNRFp+4ll1z5pl4/CcPITJsbnloqQOJQczljuH3ni
n0fZYS4maceoyUpYiKfbFbZbhZCTp63RThgQfOwISx4xxvMWjtlebLEMtW9KsMQqkeDG+dtYtdGJ
l34TxBZw5qQgKSJft2ydtqx/OjS8iD6yM8i/Fv0qlnXsOWzyBOsEiX5SNoq89OIZ3Yc41+5w1SRM
5UYbtaAEwLVxtNbakh4tD2k+Pxh6IAXSNXWosPgznF9+1Z3OaZblew9P/Q5/avOuAeXexpHmHmSV
ukHi4o2cGCgjp2qOudMuZ26jlVjHHhA+TtBP1njPrRnEtUTlO4nRD0w1wAAqi7+oGGSgt057xUz3
3fn0vnkr9vNki0eO6/RuNQ1EsWngVem6lC6dca0jRx2iTvs161fEZskPMpopyTVSArL6dWpIEuvc
D6epThrFD/N3xVkf5erME6EfW81mjYtR35tiJ0B0w0xrSQ+Au0Heeio7sPZhS7guMhqjPIAAJwbM
XsAs216o1Xx6/jETafZFyt01ZtKhaM12qc/WNndqmALutTcttOy6HPf6gvkljaEk9O1x6A3r9N+X
tvIhDAIftKUt75XBLoAXSLqbzTS9W7TGDWtY4iZifPetCKmyTr2PBkXJtHoSfkIkOnkVlUrg2oz5
HNgel6DTWHGp9ZielcasLKnNoJH1v0LF3kMj/mA3rmHeqUi9o4GW/5D4bFTZ8uzHxbTumPufBxAh
q7AvJ2CdnMCBsR5PIyVDZwyChkh78payO6bCP+X5AIOk88u94WdxsJidsRqe3lETyL/zRFvNVHcT
92Z9bJjVPypvMsKln04c1QTb6WQhoBZjjo2IbFvV+dU1DHmt0iKc0BxdOANAJWXgzKkXUgjbT55J
iIPZOX/Nbup2Xka8ixOTrhQlznIVqnqulp5Ze9nDM9I3xOjJ21SYTKAd7dIRT7mI8XnOun1F3C3+
Xxois4o0tNu9e/UbagN8VgS1mfLUmdUPp6h19mDRNnGKt3pk/K3KifE5Qc4il/pTw9wh89x97grv
3GqZDrC+Z3cDjPKSSNW/OIK3ftTcfQ8duQ2Gamtx113/+xIJ6FPsUbYDbr0wM/XxXqAfxuLSX0dT
acTTDUFMACJasJRL0E82alva9dKdPmrlaIfEQjZeipZXJvkr2M6vSKpPUmNAFUUtTQ26I2Md7RJ0
5O/nWNz8Kte51XhMMBGC7Spi0BUaU1se7H3OfhguvHbjXulfncY+CVoL+lrjjoR6uDZl86O31s6e
m+4l76o58ETqhyiSHxJdEg8b0/1SGvqOlsT8QByxxeC4R3QxvLupJWHyGUzJid88436JwvQ/yTcS
612bZN5B61koWtyZZ2G4NVE34nuG2aFV5pfF1mdTePK3wqdLq80QA5x+Z/oZanYCTs3iplxMiwXm
gs3gup9W7jx5PcBo5kcfHaFNI54LX7h3mQ+4fVFTeiWHz3+6YrqdczO03zS8rpM9uSJ5j+WhZFu+
MQSBQ5ThC1RUWmWPIGb4dPfBst7m1oC2rHSy0EYimXHUrcHvCj9q+QDpyqt14gVSOGMYV+z1huTZ
UVO6l1nHnw4SiHosxjinRLJzoRkCQ3VY6vTqVPeMItMiQ7+NxAEjoI+3c/6nKcMMTeBNqBD7s6l8
Z5dzJocFtmivlH8YBaedeBVD9eYb9ApO0v1xi+hFMM7da5HxUWY2Lt5SbYukIKLB+K66bjpZ9JKb
odPf/HVzO7Va6LX2nykBg4l7wa30j3oaf0xbnaOuTYATYpmffjznlwu4azeQLWOhS68RjUHzakLO
bQ2y4oJVe6k+a+h77MQAiZXg4HT2nJNDJ48VFUqqcc6miLGd7WIqoHNgHnvo7O4yp3Kbj9wA3oyg
xK23C5eU9zyCT142kbNFiT2Frru8LpXZwjPRr4ytJyaBEAJ4sWZXleq/SlPbCoYwA+FRhLoCfJHp
w5UsYUs8QRuvKJAc1RXXvn9nzSHDutCfF8fb6JA8gErGJ8Ou3r18XPaAHLANpx1TcUysBmENjEv7
IxnfD2nhEtLa7A3tR8JQ7pV9F3nz7pOomcrHoKk27fxixphvZMfwM5XGFxTo11FPzsJ/XmgpagcN
d8Kbc1mEfkuod8m6IS/3ExZEgT8H33OLFnezjCB1RzOu19Nlp2tUeUsN3nEZOkwc2lo54noOdD+/
5T2nlj7TzRPzvp1F9Npav7O0B7amsOEknOJxa/xKhYlYJvF3QPx/omIN5rLs1adkvoLe67n+MZl9
RhXvO8H2nZ4TUXCOuqtJQ42PjN2ujVEekuo2dib8lZ77aBZOvMmwyGeZnB1mKwYFYn4tfPMtNU1M
uTG7fHN1h45WM++kyH76nCl1zJ208XFZh6ZlnXjYMCnHM3vkYv05ffEtiQxfu2ZoW1elFubQLKCr
zgnAkgcMbz4QSEYbO2awnxggzG0ANpiVGJyN/Zcr7iKhd0rSCUcOy6WtViDgjvsZ2+lEYtUcVR8u
ajEA6eTuiulf1Wogs52Cv9vFYjeoh6fHIxgsgtYy5zcopltLkvnWUvq9752rsndq+K5ajCX18m7r
yrlw02jzb5UKduNEE24bW/0Ic3K2VdPvldbcl2xBEurkt8WnG3DeoxqZWFzxkSVx+yFn1j/GjKIH
hSskrGLvL/HbnNu3ArXWto4nLdBrdSaC2Q5ExZCzB/FDmN0UVFjM0T6/dii83ecFQ/pSe0RYDcnW
K6gAY94ck3NEjHGB5/cyw6sLo2w5YvrqV7mwt6O6PmW4Sij80bEvVCaoqupzu8DD0RWBlcihtqNb
7bM6goSL+iZZWrEzmvJvOhgYpkCblyPrZZPb14bUE0yDiaVmHFFEmbwvE/D5dY20h+ZnZDcMopnw
TpIb66csEqzYRI3zObdwzBXxJUMiRMIn3cjQZDopbRCbsLmQJQjSLYSOpkIEA+Idv9YwgmVDhPmC
ngvzQSYOBM2X24SIHMi/zwL6xluNAJidTuddW3akE7Rryi1wc1lk4OSr/+l2xw1MnAJr0vWL3ibm
/39lDYE2xnTaXUEWNZwqr59daL9UXwbZSIHfje3Vs8ZncqAtMJJkUcrMegGEaT2ETMXDbllBsW+q
/TS5KtZbe8hkeFZKy7wADQgJ9zKepxFRUrPkI8hAyq7BsWVgJvHRl86PufLEUV9cdS7hdhxLWjIs
7diFKsN8ok/DKQclUIsQhtfLk8Tk4TZNugEYVaNvcQ5wVJhEzF2YcpYGJh71LRq97bhUzTY3rYsL
UHuhO9oieGjIM2ZJnefuw4qsGTl0ZF/sPa4ArHCo2o143rsjY/ehWXqgn6ZJREoD3NM+2xVHWet+
K4q/U+tgHSwKZIFb4Y73CCDV5EX1u6FGNB3Ep2VL/zs3iqurx2wRfPIYMVocWAspcr2JLPZm7vZa
ElHo9LnxWBIWu2zND00LBMGnznSLXLKryM11TMrLuyzOjEywJZb1cAMOBrGqrglqkTUmvzbF67NY
mGMt/2bp/Xqf6gMP6JkgygmlQEr6i0kYZ4K3/qxBGAbbT4AVCd/u1jRnC7hywSQQEeQMyDdsJ408
2JmsODLolwNGSWjZqTp6vOtK2yUBzKnlxfeZjPFERwdN778dszm0qAXvRg/vXS3GtYGzAxjH2A9e
w6DaniU7DiRLhYGPyvGpjSHNa6rtD+TdmUCFSNGNB95JU3VRMaMXe3hYbFDuOOf0LTkNiJtaYsto
six0rYDPSAqwLv7iPuOirW7VGkyzuO5l5qf+JZkDWZbe7k3d9XHTQvfEZZiddMo7+U46i39zeIY5
6Z2MzAmTZR6ioEp4yWOwjM+ChJMdy76XBA7WDUMQu+qIvqGzcn/jkHVjch3OxtydktrIg1L43k2t
9LMhrgO7KmoeU886NRNZEuhrRg9/bS5anigC6gh8l7tBovifHVNyGmvG0StH9+x7Ceqg6EkgbXgp
O/fdy4BlmE5xhTrWvpa6bpwtF5PN3HNqoHAMewPSRoNN+ZZgMqHGxLjZU10SAwW8c3H8w2T5v3Vb
t34BbL37g2x+JBbDKAUS5Fpia06puHZoUXBJk+QtxwqDS1x8zrzJLEyrPlPxBdgyC+cPZalyp1f5
LinmMij7iJfxxLaH+uef2zCnxNb4wMfFCSv7RwsJkdH+qO+RX8AXKVitiIZE5ZL0B2tKFETanh7L
jWrmvx7B4qzm1UReXEfmMQr1HjsP8QmgY/TnBr8kwye31/LtMLDVLz0GhHJOLiKd571lnHCJ42TU
5pMquilk2T0fBC1W1sYPCDcorywsPdpwWEqfuTP14SiBAWv7wTEe8Qw7D5pJFxTTcC394W0UqdiO
ZjCQxbqtM/mPwwd6eZt9J7gFzybxQFXKt4wJsEVFWjOo8ipSjPLsu0nt3007ecAKD96ov1lGFhB6
Ig6VSJ2rp+VnRGfFZ9iKOH3n0QWP8p3Zvfryxno3VfwUszmaL/YaXWw2JIjns25iKKyiB9BcDMcm
p2lhGOLQ8fiCBUqoQGBGUUG8xrapkK302aWJcpuwoqKkxcrafQoqfkO2ePmssg9DvmmMPKHLaM+m
3vzE5Oxu58VyuPXFZly8IZwc4YQUEAAwC4GM2qmZfeT4WNs5sXaYyLgG602YdNSJKZNCmqiiuvQ9
HlW7bEUwITLbWoiAFKkINxvNvJX086mJl30zwMnviJY4IkkCQQx2DubVU2FXD12p5MxGTFP9PV76
5Bn6jEJrC8Jv9j0Uf5K9xCJu68br9t+vPMxRjLvLdDuxVTFACOGpFV+ILeXeIkeYT+jqIi3OF+93
PafDi1dZLxgjXwCrJBfGU58kz+OLAli4jZq620dadonH6EaCW4glwEFs4A53FJS0uhMg6c6Eptp5
r5Fy4cuv3quEpcmm9ZR7LzLTDRNcwiGstF3l4vRlZVQ9mNDQJaCoCBqhqDrdqIO+qf1ix24HCTnD
h3GOsSJgXPOlWvV5Ex4cIuJJfj1FBvVO0WnXTNNf2t5pdpE536ChNUhFIy2MQWGzuJLFVZjuR2Ys
+lGzqR3Got53Gg/XXHjfclXfgP59j8u5O7t9828Nf943SZbdrASJE6F3ZZAp0z2l6xcARdk+j82X
pbDrWzmnzS2JvH2LL47FTwWX2tR2nEfhaJuhX+fNw0ii6STs6I3YnG612dPgzgvoAmRydql+WYxh
NvlMn0ImyhRkUcGTnEp6APzCO0N2oexHLzSd5rdty8OoFxpD5OTL0YbV88++kDLdq10TM7730c5C
X7PbNy5/tKoUK6AK4TkiJomYkqUKna2ZqHOeMxroHVqgyC8DVpuS/cHy0lHPEFZkM69o3I0eeccp
0QlcRLRVKaNnloiPbOHQm2PmNdiDC53vXmJFrewWnNpBU5y2BFA8D5BRv42JRRqb4Exot1zB3OUg
X4KBdFMUDvVe16zmwLl+mFr5geJ9OY7dfkpt+d5azFJVbORbxjwrUjoaPjhytl698Bk4i3Ew2hca
LfXqTQR/WB7SqK6xj8h2UcK02Lt1El9TnBS9ZncE3IIAZmo2POjVX1jIpM/Cm84cAO0xgpbLSE3X
P5YKpnPh4VMdRuNfqRfFSUXmh4bo4D9aggziVE8wyelqRy6mv2mmOiw987cW085b9Ty+Ur/KncQo
bCHDCtBVcO67tJG2mnH1ETNUGwSc1x32jtmaPuOifJCZDBFBd2VoNco9SZMJ9sg4HaTtRsihxMxb
PpdJwyfFpdotObLDVIPmnXuc2PWALNAxc+9ISgYK4N4Kqlj2B960PLaVsa1my3iw3zZ39gQVqxhV
c5E1d2qc4klWlPzlxj8PKY7cyv2dWdG0azn2r4wVuGco9TbOsgqEcvE219GNpIDoxECBw99kvmng
RBBDZ6LVN/HC9vOjXEnRGWLUVRlVVOoCbih96SqsqlnunHgT/oZdccyxue86QgxqbXZCr/voAY8e
ndajbs3moznWLqlSuHgxi8zYpBcWgi3Zbtr0iZCOIwH8BbKc6jh51Xvra8gG+r2va1/m0n0NVd1S
rOFiiWM330rrj4AAcPLZx2eEFZXsuFcVC5lvT6QslDuZviV5fqsHbHwsUdnzpZsIGSL3fMHyqEma
J3z2KsxA4Aaop544mcajgrHbdN8NVd7G1CLJ0R7LTYd42+4RM04x8tqRumGrSE4alZ4+uwzWTb17
tZex2cQx8CXuy+51JNUtBJBT7wxiroXfY67XvmyLxYil3Oak47TwCQG0Qd77nY9tFjD31ioGdcic
8lyScliD4R0ZuodzPVkBRuWByQLdWmPWLCrx5NMS07up7EvZDo/viOFwGJMgcx4C5V0+awgKmm2k
d8eG2tosTiw232wxvdbTgKa6Z8iaUkGonBQz68ba9rWJMgQWwx+V+SeVp+hzYx1fj2ddGSHy10Xa
l5TdmQibu2qwI+QYMA8t3rjtYmZEUrLgY2+fE2RdT1uz8px7U1S7hKVVqCPoZESGNH3dxh3qCA1M
VCGYlx7AlsYA0N0k1nA8z5n80Fx7PxZXPaocJNn6SdFQY3mJd9NkdcgyGR778U4R8LixTD90+zH5
hQWmJnd7coedS6ZQmpVPWTogldcsNnqz++IN3alEPH104WlpeNovrdfWgdCXOaB7tm8VHjEpvOq5
hpC78Yi5/DFbPHSpEHsQFbjZSSlH218I4msQz5qi6e8+equcKn7qi+mohvHUknd3w+VNTB1blJ1n
GfFtitkEz7VxTkaXH8tCptfRs3vmTGsx6a8WEKsjr738AC9M4nceN2Pfa2HjJAekn9hY9Uw/4YI/
5n6MjsosAzz/0Sex1JskD2prshHBaOWrBbJhgZC4dX0o3iUrpCum7/Za+Cxc1Gz8IDGi1GwHLeyt
4dMHwLapQbmdPKP6ilrQ1F1PrZchd8WMAsHgVNRTmA+vRJ3O55Ihx7F08u+4z5k/V+Mn+icm6lXZ
BDWS4A1LzE+Jcuvi1ympJmJgJxfHT/994fPn21L2H59/tu3q3Oc8OlZp49wK/5LjxAunLNaw4FfL
oVso91B6hTQN8zuYOfAs3W7Ky+nNtm2CMprsPGYJraAuTuBUXioTLUgyGfeIFaJC2HpDE09+jF1a
V99kQO4tOOqRSaEqG9NTn8X5XWMEsePdfCCjaB0zwGhaEmkHwIdilJ12SRVheiHZdCtaQwhopnyo
okYCaTB8RSe5eM20n9r41e91EbCU1V5Mu28Cexqa/Yi74eFO3JhGCSkwt83yYLcKS9u6qjdJYYSO
gO09ST+N1oYo3Rr1pi71eSP90r1MmeZcpo7JHWm2/UYbu/7ikKC0HSbp7/zxlGDac72R5IHM+jPM
pnOFl7amamRFoBHIqLPkYoCvmdjy1WdeN+1TS9/tWEv+MDO2M/nQ9SHVz31+txLniOfM/SbGKNmI
yjw4FG5HB7Tfc15cM1uf7mrywmhOo2OmeoI4SEm5FK3LGNZe3Rxa5nKGMB3wo1VwR5BnOMz2dDYK
qgcTsSYr5oUYJW05TZZ88XoQ4ARB5DvdIRFhkpW/GUTbHgyguEgTrX0D8b/EpHoEWmisJ7AhjVcz
Kt09GTQkURUrijxL/rLneZA64RwzA0JQUy1EJ6Tc8vq6OZ0YqQ4WL2OyWEwi18EOoqjzU/OCoGjA
kva60FTzabSBvSrL2orL6LsOCh230S8wgg12jfbRwHn2+O8L2rpPRylywsxkChpsJUyS+a20R+dQ
a4o5erqcoPcndzm2d+RB85menRGV/9tcKqQQVkv1pc/5ORWohUpwDXMmnqaKJTMJscds8H7nfaed
mLm+dS6eUhq0u7ByALximFAlQbiUqf9F8oP5nfU/iahDMrmy9w73G2p+Hh/T8MuPCXlNIqz5y8iw
LurEsyo7YRksqGvJoL+o1kEU7mPJZNFtFwzdjYSSJXHy6ZZ5tTitrqSlSbObFpMWLHPaXz3r5AVN
wk4JPmptovJNG7GvPCoi15bXmap5qzXgynSDWV3/sCGyogzk7nY/cxMu2Rz312TS/yT9gla0kPQE
xbETWb4tKBnXdB4WzOfJkfeiRXXhMdmDd2wFlkq6vSYZaQlXW62F3R4nWr6d1L8uMfZmMSu4WV4b
Viu2BjW7RVNdETJOzKn6FrVbbBeIodU87LXxNRnjRzSiYXJWD80w826q0vhBkIN2H7U4uU72Gq/a
pfR6cb/Jep8JqJ1U91Q/2Jrz1ehCw5Jortc12fde9fXflAah13BNVP1AZTAfxhERWMOZBMpfXobq
XdNbZKq+R0q93X1G1JSQhvKAp6AIx6HG4pbgSFDpZXagMTiR9gm9bobso9vYn2GKsUcS6Pxa3DDg
fHcW4/wro+5XK2riEys5St8MWAtSA+8mKsaDpQ0DrmO7ReZ4ueCjR8TJTJRtfRM1egCq1duVsSiu
MZjgCorokZxAE/1XMz3kyNmDumym882uY+qQWE4M/dGYktUeaZGIERXZsapZSdVKj8OsGq+tV0db
Zw3pQ4X2qKqUI83tXqoccIpWRx9LhOSsju0K8hEUCFbKcD4YzBX4X6L2jSCRP02nUG0m4gQ/iWni
xH/LwtZG3uJcFPCkkOgKaBGu9cxgoA1Tv/oux+jfYI0ffXPUDO9lnvCJSGt+iS3EO3Rrv220u9BV
sfgUinQTxb+HV3sd24U8RtAaaK7je6cJi60fD/PozUhDlpfyjmp/3PuS7TDqDN4EMWVYb+mfccWP
WE3wv4Qk6yUi8KUUU811MfiW0YRKZ6wpqDV8VH76Aje66mwv6AbfDrOU3PJxdQDmI5PKpm2fxpQk
uulZ+s1P1jt/83R8j110CIlET9/pQVUiRKM/d738LsF+nmbPNLZFkQEcM25ScNEXY/nTJjE5hNm/
KG0mBE7lu47OrdTSm94OF193DU4f+TyAgwrrsRj3ZFhdEo+8l7K0/A3AVxwUNWYUCkuBbWq/XgN9
4MeCfoya2HHB5K3sshSOUZgl/0gaJeaEnUgzDuM5LtQ+05B5+ll0GxfphF1HnTSWqQfPS3NxmWyI
SobvgvI+KPNRMZ3qyqM212Fq1qErew1wC8u6cnL/jArUYlYtJ20hIzaSygnbxjkXIv3li7Fggs1W
iDyF4rSGTvepxShb1HpguTSljRvnR2WONjv0+oMImEoHctelJJ1PUQqOyAAQzCwi0teeLk2qgDOy
9YhAdnX3u5peUpMksf9xdx5LcitZtv0ilDk0MA2tMlLLCSwFCS0dDjjw9b2QVS1q8J5ZT3tCK14W
eS8jAPcj9l4bu5Q9JSRaxKCJ4hzyCo74NfGVlN2NupHmX6fCY4vaSIDE66DpZjHIxPjHc2QEAM79
7snNW8cBNlCv5DsaCJmqQlR3YzI9Qsh2edzsR+DUCJSXXKBaiQ2dBOA9cty4MWrItU9lV7y4KU+Z
tbwFykt/RihdqyW8yGFUonl/mDIyjeoZMnA+JmP240zpEzJa7C8au63SoHzy9paN3Ffp8h8rW1Wu
J14p5k7rSTqPKILLY9SS/9JUxI+N5kPQheKQy3emHyTEIWpepTLX6OOyZpMKwHiMVcHfVLeWNh+T
3BAHOwb5aGOlQI5rvgLIwAE901DFlQRwyG/Dnou5N4BuZsVMYGDb3CZivDasGDY+1RHUNMbLFkvt
kE5kzXer0VV2Wy3EoQfCO8VvE37fdRgt85tBLzmO/t5PZ9I7S6JFkpjvMkfNx2rlwmBw24SkdbQp
pECXi2PNeIsFFdgZ5znIsm/dVrxkVXsKRmpe3snbyOi/jah68pevrybUT2olb3vvb4T1Y9tCqdkG
6ByXBO01dC5AcBF/fgKMco44yZw82zW2ezPDJ8SSm+9NCZ/eb+/BVjVPzujdzEW2nsPS/8jC4+BH
74bliUvbMnxGHRDuxy6BvOT5Z5PpWGm3/n1dnoayzijasAWWeXZbkFyBEtDdCLPu15NZNFsaI8wp
hFXZPB6ucMQBpdxaLPkhuCGgJKKoNDJ4wTNFkY9qyySxviSDGNZUvHX9HkFi1W6qnIBYbPegNSJn
hiud/jBJY4nzV3kW/alud70KkIQ03kOFu2DtMxBZOb2/kyhRtjAe9arpyu0Us/fiPal22HdWLWXv
ip0DEpgOiqXyCEsdG6TpVvqGfDdZ1zN9voi9e8jvm4E/ZZ3rZhlOkNikM/7SaYZitWFOsETWwicU
GxUiCoskQKaGbckkA3EwSdxFUo/Cce7lJbOTQzL5J41lZGPP3LOMDNfKEgD8aFbWwgIKG3lkPPgJ
Yo6qx9OBE3WnA9lTNxgvquWsZ+2Y74GCmzsuwvbkVQ8pe6Jd2mXou0T2zO57EYlg7ammTK9aM5Rb
nacOIkfvYQirA/Iexvg+N58dogxrAKiWyU9CfA6jsvhu1Mk3H4XY5ByAax0ib42zBvdixAS18VB+
LC9NV6ovsx4Jk10Dd4dgkE2LbD+aGeclMJK4IufW5NiDlwIvPd/PoyIytbahQjB17c1um4QQFBPv
XvDwItgOgYmSB+d6QNEq3XaboM9cdt/bpGw/ek/Zd5SrkEtdl0rYRXeFr7jxGlTdWNP3QS33gCSf
8IWwodbppRisd4PR+H6gKF3lhGIFuL2moT6iJ3kcPXbEKuOFmSIw7zDJKHfs4JQL50Vl/YfRdCSj
pQOPTvsZJNEzGBn7aJv2p3LDO10O0JeW1/33cV6e6zZnFe645AkpsHeJE08rdttyWxPURCu1NLeM
OzGqrbH6vlKCvidp+t2J7GfW3Owlfs9N9jyH6maZZFJMwSn0Vc7ifuYOdSHdQ8+YW+LlKvD5JbMm
6muSfiSfuh+s8RTEa92Ob9oMkHQl0Vs0jiRIkT6KelE80o8q8qSqDVJeELaKL7/XxonZ1LtRcf86
CZu7UOsAjdFc7SoUB+HQv9eRftMJjou2if5YEYl1BqEGkBP4T27Zv61U2+55TEjzcm6bCf5XhtXe
nyPKixFLElwI6AEOVa8CjhBbVFBuymPdt2j4SdxlVY73EM4PtrspGO5G7Lkt91CvURVDV+d547fo
EmaMaMXTb03AlragH6V17UKuFXpqijaXP4oQ9WTt93hyUV2YgSnWMeObuOA9zA3jgRBnDgAk4H3l
6T3D+3ptd+hGZy9yt4EgWdEgOQx8AcMsu8B6sB3+JJ0mKF45QErR7/7eynUygVDuIGNMSDkgDO8x
nGawvewnI6hv0ANRWi4ETypfIsd5tzj+YgiAK+FR7DPkJgbE6j5kkPC9cjyUFHqAOE6TzvBSIdBJ
0/InjYC6JZSKQ8phBDbtAyLC3kR3ESobkx+rkN8PAyb0D03p771sZHD0DBiogGG2cWCx2KZEqwMI
GGwLj7mZghteZMh67taGq98sY7wRygwelogs5Q7GTQ5mUM0Se+9S6xocH0k7IaPiXOoy8eZpLnmV
WOwe6NCbg/bwx0ReTLL40pFbQx9dgC/e/v4MKRE8AArdAEyL52m5qxsqi2zr94XY2VbX8ob3azW1
p6hV+dow+XdG7vgEEQ61zVLnTbm1D925OTKyRZXpo0h0613QNnwpEXWs2aiHfK7uxjr+QXUNbAUk
tEqYqMAE4tJhJY0tHuq/2dAJC+faY4IDF2yelgozm+a3uRMsE8ilGSkiN27MtCOtjm2A6zu1eSVk
Hdc75R4zbmY2EJzyyM1o/BPJrJOPByo81jTQJoyVcu6QGiGh8I3bvC5+DJPDiTRvpqEmy2YD9xh2
TlxAPvGp65gzbv1b4uVCHHv40ysbsffGq9GJ2DlLwA69nl2Vp6ASkoKDwG2oTAMOBxgBm4rEY6cN
9sA43XhQq4jvM2/wm+C23w4Ob2rv3AehBuaDWJR+1dhIQffQ0xFUXSxBVvR7BCE/jtv66/DZi+e3
mJSKVRlxUE1x+IDdFQ6zvVKqhlKJIk9b1NnKXsr+iL2qBfG09V8ykE15wLSA7HM3MB7tlrrdcCld
3CX60M2Ds4lNsh+pcWE+JWt02owR7QfejmsP0mVrYUbiZj5ODcN8FHcbCTgCuRVif4rCnagBNhPm
xYIv9B9at3CW5ldzMGbhnVszcfGKY5nnH7EJ4rDXb3VDLR+PYHxqN9nFRrrOBzjqy+kYuDwIfXeX
jwCZCSERm85+7wxiPJmnD9PA9LSjIDdIOTBiLM8+bwHAcuwn1L0WBwOTjnMJC4mlFwWBjLfLK+FS
N67CXD/LDF25A9W77C942XhOQsWX3PO5DWDC12k6LnJCZhLdcAAF/S1zKut57O/EuIyTEh7aokl/
fm/Y1uBTYPMOVcJd6mrdwkkZ5m+/cdaaMxRRIeUhFjkndR7DcqBOX5Cd6Ahp9yoORbhbPwxqQAhg
hW8GrstqoXAONYKYCXj+MeBpWOuak2aQJQJ6f2uw1CKbnQeb2NOY+DJrR5oojrYy4I5YOs0uBygQ
GhXabhP8auKjtbDdissS+lOeXusWsPDYl38JMMQ6WDaoOKuICy3ECRIAoFuxwyid6a0h+zpynGtr
UZ53vl+uejZHc8crlvPLwwxukUDLp9StMCmoNzAUl0ixhR776U8VFteu4Te6A8vDMtanjKeNvoFk
nqW4AtUit05Z7owEEA1iK8BxjJG3NaQkx6mRCnpsB0CdMpjHUTcN87NOh+Im9W/ysvx0e8HEvGKV
iTJPP4XuNR1csSM5q4SvmXz6IU9jaoIzazFQHdw83/IQfVczdOUul7Tz+MyqibcpHN2z6ovH2eGx
GgjIQiKaQcVcWtacVpI5TIA+e8yvrZ6fS8hyq7nlcm6iCVcxzIk1dwWgEiKTIqxjdj6Qfo77cauV
kBukH9YtVmxuTTpiXtbX0q0Z7hK8SAniDgcjGcQ1bpORYe0LCWPhpmPLhR2Sdlo0yZm36p/1hx/w
uaN/TFbF384+c/rlSG+R/xOH5fKXtZuCQsI6BjTuidfNR93gAiK/EEWiTIxNITp+Kny5n1K+hDEK
XtAYQOZup0cXbrbyJn83z1B8W/9JjHS3ZVDxGcoejhFc6LS1/7akhkGi4GxKrS8Afbxc2PiYnh3T
FLKr1agnDCjhQ0SB5fDy/F5SDA74StVUMXT1WRQzlnKQAZDTEvjjtwx8SPq1oNYX/h+EXje8zrB5
MZvmtmIUlhohI+xug7yPKsKhZSLwkTVN3dV7LMHPTWqYnCOWtZU0XevUD/Qx7STPXNOg+zQd8zF3
2EkgEL3DI1bTg7YsXbmXOlUGe8Mo1VnZ01HIsLuNTU4yVFrgqLv0xo8mTnuLS9/3HfLNRvwAIjOh
zY1c80VPXW7wvO/6jlHP6HasxDOMlVqTg42d0tyy7s2vFh1hVIv9/2mkpokD3fJtSJf/H6rmH17M
4nP6N6bmf//Gf+WHWP/wXWHZHuRMyxaOxx/5T6xmEP4jwE/qMftHlPXPX/lPrKb3D0o3WJyhH3g2
6RtEi/wLq2m5EDeFa5IM60Fb80P/f4PV9J0l6u9/UDWpQoUT2K4IPQj7IQ6Qf6dqKoamgVv63kFb
4VNXpBkSpsFkWcRuV7dotqwcsEbbt3+bQSHkDfr4bmpM7E3o/CL8BtYAC82pu3mNw73bmGgW2DuY
A3C1PtlBX2K4l6fBzTzYH50tgJEgRocVeUnTiW2YnJ7UXLjXdmYpHjES5mBkuM9HqYEaje+M2Olj
i9g/GZnrocfCR5PXBJoyuiuP/jxsyr5/GvMqfnBE6t4OCvidV7MIDWc8enjZ6hqrrHI1fKCuntcR
Qp7OSKynwCuqdeh4zrmZK+9VRtW6Ik9rAye3QRzTPobCSg6+lFhrMzg4+P0wcmvsMEZAKKitbx1h
uqSKxt5dXFGdkO7xwnJdnlNt5PueafONmJGpnmyuOfx/lCtiETx6aBt2fm6Jq2Bvi7cIKM/vT1te
aciKFfuGRVjZK731Yh2jwhmIQakPeVTiNVfaYfYrwzsnsb+Jdu5IoP2uVdIw56rlnZdOexi52UY4
aQl4iWuhHLEYFFr8heB7VYpCMBD5BXDXFjLUFZ5MdmwVCMnZdr5E43250fwzdTcce/YKeRgD5PzV
SNDfojt5w/Tx0COiJS9afKcTOzXf7mj622vbdPER/yx0Em0dIGCjs6iCh3HWhNvmr2H/EM3ZJsPS
7KP2RBBnHIredtcM0iD36YRtDVvJNbsxiItBdgvaO2FxcnJLVsVzlnr3/J+e025KIC6Rq+z2ig2A
BMbieAS6ZdnWGmR4nrwEREOW08bGruaJoRpBTDOxAA9jdoWxv4vkw1uXaf8lT9DBOx4r3GA8MWhf
SkwcCEan//oL6g2GEYpciptufDVIbQbzIY44r56Djl8IvicbnN8kiHnzF1OeDDEsNEZ1jGzoj60t
6Ieb/tLjJkQKXsljucIj623jwZhxQkbpmrzg4lRXaPBS5PA1GVjH3gCOiVICcCfaTdjhZ+EyfR8A
aHY8blmmNuSYw0H8tKylFmQ6YUCfo4ZK7aM7abwBikTMFgwN2xkZ4DSpd33p+nd63adl+dAh/UUs
YR6s1JpPzn/98N8/ZT+bH+mq1+QfNWe4pKwy4paCtWnthp1bLB6s0YRdqpCqRBOar79zYjjvbRGL
g6PDYCvae1KQ3fuBfEBEghANRo0yOJXCuthk+R47FV3sua1A9NqfZjqSh9T3uyK1xUeYJ8Q+NNZI
JPJsEKeY4q6oPeq8yCVaovDEc96R35X6/UcZjfa1dTm2GmXop3FgCNfNvvzUogQz02OyjcpHacNZ
NJpRQIlJiqvpwCwb8C/lqn+FYtainA4JttbFcHQw7pAI0X0UKFo/jNb5BmvY3SpMNb7nyoesYOHs
cguc7BmlsXb76dB2wX0yhO0jDurvzJjkwfWtv57tVfZqtoH0RwYobElOytMY4CYI610DJv44NPZw
wt+BfPYNw02Jk6YYXGR6CA51k/2B1keYfMV8vOvH0+/PXPzxZ6+elk1R5GFA9Fv0mUUHanHvtbZ1
15iTSXInmI4xNN8VqYmxauxXFrf09GY17XuSGm60cH9qzyTyvAEti5EKx9ESn43zPgH8gE/h9Pvz
//7h95+xGktJpfHjw0QLcvcbYiGsDtZ3bMstXuv4CagWkxokYZsUZWRKt3L9VRvOEsWWg78UjkaF
FVvVPMUWnXLBtrh1vJ2qwmeVao4sHzVpbFpPkTeu/dov9vD+5BarUHkwZmaCTjWp8+RajEhSapap
HNeuHavrVCG8CFvP3resHolqy7sd6+INHcDwjuoQ9XvZfLY2Cdnaz5ITajD9pELvDg6rODpD6uyJ
gbu0Vdo+836Ux1KXP0Pf7W080WdRWeNRWxa7qElfutjAs/BS1t29TAb/GobqjzGV/qnqy5RQcQBt
bI70Iffj6XUYcpRWaA1NNfU7rwFY6sZbp1DmCvtQvS3fLT+1nhF826ekj3dx4T9O/QjlpbSfZR8z
/a45ieGo7GyPcXGDMWanCxLA68Y+RiizDPpOWFjmsbUWe3Mo8WtWpBK4AcN7aKT7jNstcViITw7x
nLbz7UwNEImWS7dqMIMWeR2dUIvirqsv02BOuzzTsHUWAoyvBGIygm/UHGC6Qs4B3QmyItlPTBVR
X7umm2yIBIfQwA2/B7GxQjEmN01SMqEIwZq0QVTe8KghePLbW5w35kNazJu2R+knOdW3BqhkgDpk
Klf//GEacYfP0n8sK/cxazx9I+tR30yVzy6/g/8CsAKXmIdw2RfCwL+Dtn9g2cOwvl/BS+jviNJa
9QLTdhVNl4nQrvWMuusSBbUGNyWQYSxQIL40JH/GdFEjCSb0mAgROa6nqf2LEZltmbuEN4Qd9GAy
sEZP1IgKsjcDbugxT7n9mK4MaZLuwr499mJ2CHEMbsc6GMADsSEtzkFh2aS5uktp1Xxmyn3KZVuu
yBSC+TTIj57YwZ6A1G2PXgZzRXUXs9DatpNkSIOdKNRYjatlX+He+lK8JLUJzjNjoeXaYXU10YbQ
exBN3iBrkhV9agwX4egZhLeZ8B3X2qP3MG2fXPEcEFTGYZJFUbbO8lFu7MJj0QLV1Wxbhm7txbKK
+zCq17BCStS3yGQtZTIEmOKtAduB+IRszzgy2zea7pHMIdMg95xVynpaFFhRB3xpIstgpMfas0vE
0EIICa1e5ux6fzJvyNX6NMJQoitE6mtGA4qBJrpp0GbDA0fe4k3wM4ryD4q1T7CeHtAFW64dHXgr
CUUHfAyuqgzwyXGqnPHsZDCyuSuZUczijhS6auWysN6MQ3zqRfAbc8IFXSmQR2TpZuaA4t3FMDRZ
a0O45ZkIyFc5WBFsDkwtdWJ0pB+goaqCK+mzpC72bE2xim4qH+9bkiYExzg3QT3Ve88iy9mdP1w2
F3BLctKtEEq1Vc3X3qAsHs3xomYHp4KZ3Pe5T7ZEfu4sX0FVIePY6DEoJQXJQC19WEBKRIvYN0v4
Uws4lXvBpKJoiGookrBBo4l/gaiWFxupiaUxrNB139bJEupe+6+dm6p7IkeNsHuxRnn1YB4DRIL/
1rJ4oKsOd7b00jOv33sTIydkgHask8Q4GeDoNpLk57U3U6lkU3x0pT2vNUrk9YzX5aYO8gOSQXK6
4rGjpJ7xenbRsyEXhsaQxMwF/HVrewfLIY4eNzccXBmEnNpbHCDjehkhtQux3W1bC12vj/2gcP4k
eAKOQs3ZXTtPDecd6o3w3SuG27EYoLJY+qMxz6XnAnyYDlk+E9wXDC+NItUWwNcjJe7I7Fvi84OL
mVaMZqSZJFtHmh+uGzOomeyCSTpQwySg+LcNl3obsXFVDUzcDFS3Irp4tbHDdnFqRrzXMukOCZrD
VTOXKLAh++UNC/4Q2YDHXk4RMGI09SLodsiTC1Cpdu9tgje6ltB2jcK5tHPx0rliGxAJw+ylekmc
rINPvC3qbHpMLe8NjE+/+EHrzf/pJtty3JCQ+/93h33bpVL+W3v9r9/yr8gK/x+OJ0RI+oWHntP1
/iubMzD/4bD/tX2HdExmgDZt7X/21tY/XP5hSOkqHOo0lxwJWaslm9P06cgtk444NEMH2lH4v+mt
Lfrxf2+uHQ9xvRnAQrAD2xGeyX/f/4yswK7WEuHbE4cL2GftDx7GiGbuV7K0ng3eWHwsl5gzs2P8
5eAJxb7cH33IJnDF/8xQxgAIdCtHRHCx0mo3whVdlWnS7EmzOk3ss499bm2kHG+KNzH0K1e5Jho0
49z09JQyYV7sGOi0WlgZcZf6+yokiLAGeSIJRTIUDFXXrR7o2R2a6sBbZ1F27uvqRrbxsyyVtUJK
9GhjDFx5jXdKcUQbw++UcH4n6OB9RPO4a+l2LxVQyrWrAdqoOPueFtsWDW/ObzH+mM7fqEFbph9p
ZPxdGivOoBKx05gdJyRWe8nQ7DDazl05mwXRhhQUg/VIeumG1dk680d5jE1frYhJ49iZiIrLMnnr
hHA2g/aFaIxoo3eEW6b3URB+4c9pA4grXV3uahfWnmw0A8oe1bqDZS3O+KAzjwBKuCHbskUGq7K3
JbcjitAFBTVDaL/CEIBIBPFnJwjXGJ9t8GJV2732XvXkduOPW8DLBPtYIacepGJ5gZZ6pdzeYpFe
xDukD+G6kt6IMUNuO7R4gbLGb2K2b4Vwhl0Hz+IQwk0hl2LQ11agIHdmfUTMWR6n3BW4G7nVofk9
ZEr+IX4iO6U4zjc2icN3TQ4RPUwC75JKJi2ybB8QA7Y3fSBONvLeG5BL5Hs0rCbt2Xs1QUaT8TMc
usWyRb4BJafPsqx3qlOkSaUOIh8rU47ZTwrzow6r7IkN7LonUmBXmErcYVAVPJ14nmOtQXqCi+2G
eNr0CwEodeZ4Z03x0+B7yf3cuEdkEDO2ICc9xSTBkjWdXTvbYYvZ0AjGFRiAWdf1pWtldPAT6sba
Lrd53xu3dgjTam570I1q9u6HaBXpz4Z7M14pmK5JP7RokWu8bIJBjB6+Iuhk20A5F1sP7m5MvDsT
/pFib76JyIdYjzh9EE+Z2JdL+9zE3ht7g3Nnx9CcnC8cQ1tQGo9Jh+KNdJt17Fi3KkTm34yPDLZd
NGWEZdre4+S31V62UBkiLCVcHSEQPvpAdBG+vzVNH/di3DP64tahCXEPzLvILPegHUye++Gxgdyx
zZTgRwO0DZRULOfCD0O6H6LkTzXaLlrJLjmoVgAza4qjidssqo076Mdsj7t6Z3TBiVEjenT/i6zG
vZzsjza2P5SPkppVoyJf3fPVNbd5Aiq0QnGV/HHt9L3q/VO4tANC8GGoJrpnxkvyBd9Mlj032c9Y
Zj+B9PO7RtG9BaHauobsbsXEZMjS/nhInH4dzmWPZ8atyBS1211XPygDhVU+k3poM+sgKwvD5JBH
8XccPSJleKGGQ0k2zxeT3naHeeQCogMfVOU1W5HUiMvKtH7ouu4nHJ6iGrrW7IcRjW6AWwlV3ab3
7OpcxM6Do5iop8rqEDAioB0xvF1Gd0QIUVNGOlm2scBFHVKiSOJWOXfQSNNNJgYoozoKqC/r8PL7
v4C/E1RgGiR1aQlqSYd7VZ5zKy3/xJ16qmM821X3WBnxPvIZVvI8vOr8ienZ/Be34Yp842taA+X1
XEy+1gg93sOucME2Gy57dyi3wWIM8sKvqMjldR7KT+2QgSGMEAn+4HE4+eA4HAvJnSB84DR78zsN
vX2jUrJ86C1JpuyZOPk27opoJH6t9PNTyX+xDXvmo/dzFN3U/qbsjSt2Tb1XkUf0ONtXTtVmPdpu
dwe5y0JKiSonnif2EUaPMjJ6cxGlUjPSQVpIi4d0EGdVmPtWusW5mcR706v8WS4jyvs4bs2vaNRg
yL1W32F4aM5jj/7dMgN9EFPzxQW6oKKRm+Gbi7ZctF9SuvOt5NKjU4gWexPnte7426T2SNQQGuxz
aJh3VqOHC0a2p7wzkcWybzmzzOXBrAVaF0NgJo2Bo2YMvlwUtz5jlFyQ18AiFKVzzcJe5iztmuBq
h8ZwLAJwHlkX//hsqlcWqZzb1qPlQo0Y7dOyec0D+1vamXvoA6LeO/FTAgDZV0RerHy7AhVLRPyh
d7HM29i/bVm9DYoPClY3fhiXHM3UORNeErvRyR/sN8B4ivPO3gIubK+E5+HKxCGosTnO3q6twwDp
w+i9SMApHVATnaEzB/r8KEFP3xjjwJVeZgfW2y3GP75FMbSHQdrpLR45Jppl4W+bhKZcpFGzQ15X
ruTAcRP0AUCEisfk9wcEy+VKa1xnjSa+O23cT48Z9arzWB9FpK8cy85jV9tPRDqNdCUx+nPBDv5p
xCnRjSEMu9Km7uijrZdgXwq7dHiG2mDvRmxNZA7zU0iuet/7PZJWhXiBP8w5M197VVYOqa+NNAuy
BM2qbW5LgYYepxpD1/GMExBfhp+Q2M23sLFC673MKQXQp1z82UZSO396zqEVXwMEenaPstm0YWKt
hkHMEM2zfS7QJrQeXlK3yL8askU2dhhzU7roXQMiSxEJ3ucius93Yk7fMo/PgcUvW70KSZ9xnxAO
hLQAK7rTs1mVtxDJk007+Hckfm4K2xg2/TzpDaeHgRCE0JEeIvUa7TVBu+MNnxMTfRRqGzqkl7SM
zyPLu2yPnv0g++i2mAeyj1oVbiVhDIRGVbY4IPo7u/i58YUlPzoEo6IJ9PEMfpnhOA5lcBPmW1cQ
zelGzzNre8gk0/Y3jDGMR0BHyqbUs9uKtmLOLm2cRTtO4mvRIOM2LBQ4rjCcg0pCQKcGZPDcvDNF
jcl0eRljy+H5jfXRqoLg3iIC8H7Sjr31qhiET9Bwxl6hqdufXYQ1EzwA43ATNjbODbJXFXguA84Z
m+JcHVzKCzxdOMS9cNwovLN7xHKLrCkurm2IRUnNf/OpyI/wZEGMoKve1limoLPy2P/mevnl8OIx
GmGIAT1iJHg5CJsLOST3s0Ony78qfBvsx7BfekjRuWtL0dcS05xukczoc5oN8i6EQ78iNyTZ6MCS
SE9Ao+Mn32e4uooAzlc9wlZv8akwakUH4rD6PKeSFI9EGN+VAr4oe+dcJwGZSZ3znUJPagvkcylR
69i37HtLZcYpbVDlsiJHcx/OYsEiT3CsdHUymQ/a/DO+xfIovJ4CPKvEvQ+D+5IkjMGwrfofcTk/
H3YJ5dWXpfp36VHk+9jct3PzPjTu9PlBaNJNb5nNu4xSDtGsM54MlvRb1B8AO+N7LGjxpqB4fhUh
I3xMrsaN2WFfLKFCQreK/pAk/MmEw3pxsTkwt+gwTk8J5Xyk35OQELeehDFfuVfdTOqmFxJndk5U
kjYy44Lg9oEJ0BcnJBgoO79NJFJVqcgemoV/z7NqrYDUNz82XJaAGPKv2Cv9dUbMU+1JrpyOOftU
MmUqq8z47FJFisMQPCvAX4dahgmTEF6AtsJwN4aPVt+PLwCxZ7bJaH7xKbqvDgDBPSNjtVaBuAPS
1D8HflLtYmwu2y6oFw6gZJPd2qAsKi8iVqe3n5J+XqAzzJiLNLGf+LsTiRr752pILgKQwvM8VTZx
A8nFHDzrWXCK3wH6OiT9Caj5eOlU9hFg3r/PygjhstEQuDSaEzpA0Iwbbwia3e8vY+aaz249Phk+
YBXJpmwTMIciFKsCX1wZ6Tnvy9tMli+ojE0Y6yaB7AQPoNfsCCAKmHM7dch8RNZfYsrb6+8PCI7m
sYluEYDSVOkOUu9c3/XLDygR6rs4wMDoALdktHCaTW0/EBiOR6W/tLok2NjxQWBOkIwy8z4ca66i
gjBAOzIbVimLOiwMqmMSmP2hLFpgL3R6O6zo0WEu14KwD3QBlr9pLJycKPvXdKFceY5BzDOA7Sd2
VtZu0lHIrF7Wt16dMC+hyNF1P/wghhvRYP+p84paDxl852jvxm8C866vsnVjiZcu8qZvcvrMorr+
xr/VvjzVKdm+Q1+/ej32x0h6H9BP3d0CvXhOhvHLHa38yo0Wmu2921SCKPDTYHB5R7Cc2d4S0JzD
PpQeRpRlV+dq0HK259PKElUjW9oi8BDVc9Dnz50DdrYsjGybdXnxaQ2fWQIyB3fqvE2TwTmFTXKr
eg+YK4GtWXw0VDojjsj8fRimCJ4Wm4CqgQxYAHpLFeJ8ttUDHD//FDnVvc6rdqtoHYC0YV4L7c3E
7muTRozNvXzU3E+5eUI+N4fHsdH6UnpwcfvkgUsFggsUIDRiwbCyUv+SjiCL9Rz4h3Lq81XlWwdC
DopbKE7ppUOUtfaaF90U5Xsi0MvzFTx0yTxepMWySpD/9MEC4hWQOGQcFFEXj/wVZGWh+FBx81ym
rLlQ24VnAe5x8/v/D9KQNIK2/llapaZiT+jG1htLEI5ygIleeMdint6UoZlhV8GNTZmiuyw7sNtG
AlyD8W7JdZlNJ9mM8iXymXBqxFqlBS2s0oW/4zleObHynlIz3jMQJyaz196hKOOMkgI6eNc6fFy+
rFDU2/NDoYKCfXMLbHWPVXgpOHEtNhS5jh9k26TIpzccSGqFr7G9Qm22QWXinrtJASVfpTWra8r4
Y2dHDnqZfuivfdeQHV4rFz+E362GcNZPTZo698h8PHAoWavMV1n3QORSQgH9kIaDW/i+GFPY5zob
75XBVG9Adb0u8amcWy8qz33FLmgIE96JWcO7Ikxva2fDQn8gGrONunDvI3Z6tsrpxQKM+Ijw5grX
dUbWN6sty3QQfAwSmKEgsasbk4bfVRDXe3s7KWb/WV1SnuXIuJouow+bRbED8Qx6yQCUC9vDuOmS
ybixPVqFYPSdjR0b/coGM3rLuKtCizXoXdOyelWLXMJVfCAm1W9qx+GjEskb73iX5G9kPYgHUxbW
Ji2jTenSe3LyJnsd1vENiBdrX2r9PsTi3U/cEr0WGx7HDC9Nj1A+ArhadhZWNx5/6ZVqz4AqvymT
4L7roCTBnzlHjGJYdw93JVy1ARY/KBMnRb2Isc45EfHRUmNU9WM4+dVj4TRnV12raG7/stQtS4xN
oUlyu1ZsNPkro4f8D+bObDlSLM3Wr9JW14c8wIYNtHXVhTs+D5oVkm4wSaEANvM8PH1/ZGZZZ0bV
Od1112ZpslRESHK54+x/WOtbasDu6hgjWyz7K7HzvaqAURt215Ja9WhqJiqt+XUa0mTLBPj1Jg3M
d6ZJO8NC75rwWiYVgIDeGfGF0cyS6PLKrJbJdobRkYf/owZZu44xE7fh+yCz9op2ZUTlHEK+pgk9
zhFOlaCKnhU35jLLdjNpiD58aHfbdHcBTp+driwQJoHlN/E1gCB79Ozie23M7RY3w5pxXXuRhLNt
WInZJ/YNbATbqIIz1WWPk5W8GfZsboAx5Xud+/N52CV2TSR0Svp5gKBvTtriCN65POnhzZAV6cOk
hKQ440wgWyzn7l7dWjPC7MZsxm+JyAF9ws9KSsz4thunZ2f5MHR2cv71U5a1+9gdajisotsGcIBu
KwdDI+OlU+lOi6eMHq0y5WkcIviHEY4gUK/9uiv1ivOySHctJihbDerqhoaNyyiIoHngh0wqkiXa
5K5uvfbBxJl0Isg6Q0+MndiEpW6JIeSlBHmO7UGP1K6H8kDtR+x65FbqgYyrF5sc23PTeOc8s+Vj
2TNE6ewnfNc3XWbNx7QW8XHShQ+/IyUpoHtiTDBv0xCnHndm3mVQUldDNYXbKgkjUsNhVCmovN+y
bAYlrongLicQaYswGWcUa1KEp0BX+tqS7O8gpJdVdPSCwaJcdq07MLwH5Efm5dc/ip0Uv5TO9+n3
MRbKqyDP44YE7qNT6PWpdVkw6GOG/L2bL5GmxMNUnqUyLwMY4A/AJm+LNWVvhcm4tVOWyTLwXgq2
ihsMbjxq4L/mVLKySD0u7xgQQDkw6CJQQwU6xiYz+Qz7FysNHpeT03fq7OhUAF2DEl9RFB1bzqI+
9L6TF9BhSnHVJdBMwK7RKyupYo2iCSWgB+qFaSZT2MVgwlDPib5DSqE7JLaHYbCWXUwg7o2usWRk
amixUzYZeqy6uhq4oIuX+VlkJbPmErpFYTAhS1qZ+kVcobZihl/E/TlzrHItBexbg2SQlZs0a02I
Q5jCNU37jLTyEFWEoe6ThYsr2zxlCkQ34ngPwAjKtzphYWrkaFLzZr4LstCBd1okSGDexlaOp6bR
L04UvhW5nV/LRXcftRaTLzTj2xIUno8iOj/mTvtuT8bwBLkaYLnLyi5V+VZM8oJ+tfxqmC2ywLF/
QJJf7JeMiCzRXskl5w04VN/qiIx5GVyw4KRoL086+pNjTB+zpJ5l5Hbl0w2kyvE06FDA6e2WiYh4
FYNzwCDra7l2O4oqPbvui220w4NT4KxIkiR8MmGnrouuGrdTPNU3gXrOMI3G2UczRmciDxrKZ3B1
8WzuFe/MlR7FR8uSWAJM7S50sIdDDn9rYvavfYmUqYUpA0qv9vmWS40y31pZ+hmEJOzFYbb15uQH
SR8O3F8HbZSqUXvQCyO8qkEQBBiG8MGK/YheNi2FX/fmWwO8B7YFB3tLxG44I9rOm6NjOyjXAnOL
hNU7xkLgC6LT3vcysbCZcQFFvdtcmcfoK40c3RO8wQ1/pC5jq73Y5qDInpHxLjDkKwDbgMlrr932
lToZ5TQf+7Fmkz012o0Ef7Hymo5bMmgFH3oV+wnKH9/uufIJh8JiFBFlpWLH4h5cDfcyNFjflZiu
6lrwtI1oxhLjV+SclbEhUKtB0OfoRaJuSQ1/j0v5zckAZE4GVEuSH9InDHxPiH3DTwMtQqQFn8z9
BygdvffUKuOhFSQ+DRMME5HiSGbLjCnPvcEMsCnzkMSN5vZMUn0h1Tch4vFm8NCM9u1T29mwYpsU
o2Rt5OckRgIcaFQ2DRF/mKO3sgMSq9Es+wifXlvlEhhWempnGFkERFy9qjEY7ufWnMkTYneNBDNc
EwDbHybStx5crR0PFYsTrLiu6TOiyXa6YZ2a2iluwbqkT2Vl+JXRGygPHagsWXONJYxigCTFsXGg
tGne4lPTMw+mS3gqUy/bO458ym1AQWnWqW2s5+U68MzsqC+9FcuZRUYuwUU1AsdX3t9CBu0QCYYJ
KxEnvDQSypzLOGyXJdVmYoX9gjsceWh/UHZGKz4W8dEoH3Kwnkc3C9eYGc1TztVb6r1++fXDwuEi
W+DOI+nmmDgBlOngMAT7oTSjS0oZuctb72FqOCJRZf79Q2jyS1WDXC9s2XWRmOalG6BXi096nuiq
pfhnbTw/JJzb5TkdxLZV3NhGugVb53xGYRKeKQK/8Vvp9NQ8NHiZx7KeHlml0aG4zrruJ1ozCEok
So8Xh3Br4HuNvTeXEg4YCVx7rmdYqo1kto//bE7Q86dGXR2jEjuSidh2VToGTUHN1HUydd5fZLk/
ZNgTVv0CZy4tYlZQBt+mbMl2c037Qhx6xJ1p0yfRt27KottxHKPbruJVK2zjWKt2YRbpjwDL1R3E
QZ+x87wGKk94y1IAqMaGh+GZ79PoJUAPeDTEClusMVj1T7NFBCn91kXr+x2F5c6NM/u1GgNEnyD8
4viC+LI9RIlOKZXXVO4EMfq8nULq0Jq9/o+R2BRcJfSO8FHjExHbxqajJ/P7iKmAB3BmNcdld8A1
o27TmkGWXjnvphPJVbLEAiYMkTbBmJu7HjjiklyUfgPZwAR8NKxbo9TeOjNXOFYdrqjKcR6CoaDd
tN3bKAwukREOVBxhe6OHJGIVZsFCJzWmc5j0q96dELm02XDpVVjwkzoSybtjaw31tR4gLIaxGi9l
MYWEYUQBo1a2S5za17CRDF4I9d406jVI0ujB1Xvo7JY66EIDYlz1AlMdq6o8LCJuT+WRN2B90lxJ
GJaup/t4wTYxNDmm2jj5ZjXuZ0PDchD23aOXDw4ueiWf22X+r5faR4GAgOdlADBcm3ITNCQHJVqj
jsiX6k1BGX3ougmEkZ6cyDuwwaFq35iHpDvGNK9GnI2PClsgGQwlWwk9wRmXNelhsCQsrYk1yGy2
587JKCiQ+8o1hG78K6DPio4bihPHWMimNl2bFqeQmy8hnEN3RcvMueHlPfBQt9yY9B2498GiDP3O
A9FF9kV7tdU4Q0bbWWbUnt25u/D2jLZJKMGbyFG9tEYGPtjZa0EGHy2yXsYUskRqFJs+18AM98/M
AYltoCoLR/25qry3PDTwFInHemmVDINsI1mRKAM5zQi751KqD0uKUx/C1bDRqG+Z/1+MCLWgZlj5
vu3wqhgZuU4CPq8v+mngBRjsMwTGg+eweiDzoGfOp25K0y1uHE8+VnHQXQtazYL8qW+Rzunq4Y1Y
lcIA4WSOH9Iwyntr+SBBs0B8NI9EThnoSEZ5Es2P0ELDHMzFcFuBZ1xTQt4Eed8vw4eKvUWY7nrE
j0ctMcm0Km5qngM0kCBAG8sz18FwAno+nFz46Vv4OkSfL5AWlfAmxk3fIxPDR1PNUXXjtqZ1ZIqF
EclTeHjsLNl6eBzJC9DrRzV67a5y3e4MriqzEtircy9pVmHQc99g8EgrtLerGFRhGN/FmlL3VYN8
WjVT/i3HHptamXglHnVeASH1pezeXMmcNEAf65jFDv8auwVIDw62bSGGB5ZTj3rG4TZljyjhz+4i
/5bOS20JAy9Zdl8E5mZuh4XojoIwYNk7VOql4vrBmI0KyAMSGaAObCLQ801VccPpLkwhwHlExhPE
yWgVwh0xZ/dqwIJmGg7dPIp8PI7TwSAgTQLL8HtsVayK+x7pT0/r6zF5awnj2wV2HJ5vibQl0yiN
XrKhYejOTMwBBIExldkH7yBQEhU1UWdauxrBPOZW8ZlovXmsmhoSCQsEjMXnwemeoeRB+SnaH9Qx
50pZqxbmNbVTuW1ZGgTZTM5UluNEd4Lvpaf7mizeOy9Lrxk3GStN0QIP4GUTUUMAR6d5KhtKFrf2
xzFLnkUoLoE+7oY0f9Lz6UrY0K1HaNdKc9Cei56Vk2gfRCmeCeuOVtIE3W+mlBCRml5T6A9mkWLu
M4PXsrfYiTXOE3akhcsqziESXRTU+SkrF9599GImNqMcv+eaZPzCzaWeQK8YNlQql8m6X4ryS9fg
ODgeStBOM65mOtwHeEyjqMI7C7uYv34qstE4ahXLmiRxx+doofPXZO/di6So1tlI+5cLR27oGaq7
RY6L8ZV2pBi/T5x9pMX2zYUMDLZwkzprba2/kEb4oWrq6KDHJo0aGgTKMv+JKrfZyd7KceRN8xpt
MYu+Wu9uuDiaM7KZixUW/eMc61fGusd5FPZt2AcPkm0ImRAxRPSs6vbVoGmbok8KJuZZsMmCJvVp
AtONVEZ2Z+sCI6r36rGiuJ2gjh0tE4mmbJ/qIWWBbmkPoZg4UZEjbGcD47hntc2xFyK/H6W8L4cg
uJYzGjRuyg+QvcU6IcKJgYpOW+KgTyQ4hyS0iXVmw4rJAJRS48G5nURdHibmi6tCmRQboeIrk+KR
Oaa+ycuveC7bzbjORAfh35iZnhjihWXVa9yM+8bQgCe/ewHzoNF+TkJ1ofcFkUXeU9rdxTrbXsf6
qJhxjIRTAHXAhy16c2OH4VZhFT22LjPKSPYsg3m+BUA2+Lw3IIvyoxLi1mVhfI11Ek8zh5zrxgt9
4UKkxu7e7dxI/+jAXJ6MukzWskvQXugVIZKFwXixTXadzbKqUdyEan4MkYZTxf3QmX0J23NDaqq3
zSJStkYCjyKTCClDhS8B5Q0TmT45JfgfKJvqFz0kOQkPOpRwr0axumHcyOA47o5RGCGH7iAaNBOz
N+lpNxpc4LpE42NMbOQNJoFriIXpzkGNndac6ynClrh0wZiwME0Q1ZLIHob3AgZU7cqEM4SJet8O
u7ZDz+HUzGKmML0wVJKmlj1QJ5V69jGbodhC67htmJf0ylO0BCXDoLY7uTR5RjwjyCjucWYx+pjM
C3NBIiu7Xtv3EfW3IvxSy/Uvd9KBV2jmrdF51cntm3abZ9Z+NnVxmoeh27NbJTcNVM/ZNBxFJoYR
bAsD/kqeTFvPtpH3jzp3w7qQ7Oc02rzoK56M/DES+gdqHwK3CjauSdVE21Zy2pp22jwTIF9x+7Ih
ulUxxwnA7bON3Ni085R2NHc3Vm/iirDIpWuqgGAqijIanWAfLmXu0DN0IR5yozEjfJzzF6vVV+bC
cbZlYQNz5kPlwXCBIUhmJTwRgtM1sL0MDcO5dHatLsf9WOvDbWeOqya2xNEglRyQf7v1mHr5PNKT
OWnhV5nO9/wQxgADIorOKtJ7avVrrK4FYwkSil7HZeieKkc8E03AwQrk3B2r8Ts4hzXZQqdOjfah
yV2W7ZW4qECgufDcYjPmICR/9bWi6LqTlRf7UgNA4dHkkx1NeDsT7kbCvHE9jiJ298CBQI8ErHt0
o3tWKDEgv3T3djafNZDbG126T1gV2hVrJEw0CZety9u5nboDW1zc+HieN23dfcSYvmtYA2vHrHgf
jfr9YKTPTQSgVbY/EDESBKeAUVfflzjAOXRo9idakdjqDilWA+ru0QUwgQZdcsMvJu4Laja/ogRc
4Lh0ZuTzlU506HoqBrj+0aoR2EyhqH2rPcc80L+ATFtEXN0Sc2jMjZ+rFr1/3g4H+szkhEn1go6j
PFkp6ZCGYpzUezX0DMpEP5+FuLrdUc7fGDIHa7Mp9VVhJ594HMbkUvX9d8fM3vRav28L9clrfLQC
pGm9Bgg7xtnmOch2BxIQE5vULwEFleUeSp8GomZgnjV92Og6nVpqLczKZOENRd8pupmA5yhCJN6u
JmJsWWLMiFvv1dHtpwC94OzIzzGazsEM3BFmb7n4BYiuwyOOoNDJroWD68Yxam5qvjN2D3lj04mm
4b2mYwAK2UxyHbNGxiiyRpc/7zVnOsEBgnO3KGO6JjlxxmrXwbM/TbdGSTwcNdfpbgBap1OQbXtv
uEfQAlrG3EkVFHsPdNJqburwXGnFjR43CI4ZAuy9pHsOWKGPC1pmMHkZGNpfMnmYlLoQ3fg8hhNT
LgB+hAwlIKcA4o6G3EW5RNgQD9p6SsQNO9UjkLpzXlCpUfJyLunDtoiDk1dr725U7WQBhy2R7nlQ
ZxRnULKdoD7JJVHOVA2VDMrBx1QChM1f4sB7EA0oTAUl6uRZOuX90K0kkelvDgyEFZj5F2cuydMw
spcpAmk608+ux4btZud4xxrK0CoydeLN6Hp3uWsK4nhyNtJ1fB+Y8nXsbHW2ePXpgPsTFfKxkMM+
FnAv5rB6dKKKlxqsEomeu8GloVoGZs3e86jORjZp2hg0vsWrNHftnhNsE7n8fM0Cp9W7uR+59BS2
65152FdI1T88lG827qs1mDDG/xQ923KKP3Vn54rsMlhseGJPbfQUvEFNILOZP6eLVqwtWBhHgH7G
xU4yo3WlFHKKY53a074tZMCck6zb3OyjO4S4sIqn8E53zP6UC7I2SKUH/Z/Y3hbFY+bbVkkphddy
7VjddABvw1Npq49SpNgCGHPtqjAlhToMrPu5ep9tlGZGEUPWy9VH0j1OKAQOpKQ8ovvggg7e4YXC
aO4qOL9u8RZHrByoUhAkH/PIvvVone+nLIn8VsvrJ8b3h6loHlUiuw+zss+jqdrNoPcGx8JiUWy1
4XYQzCdsPb0YMvSjQieeBINvZ4mXqcq9A6ec2gQ9oO/Ao8d1IxDc7AcAPliKqM8kfgHtwq2qG9l2
kd6bWimaLI4KV5kwKX4IYNhG3e6cBQzjKnChiBjecwh4Xi/fjAr8pBvnUIEKnXcgxJZUCqIpTAcN
JKJSy+iRAGs6K2aX2Ta+v2zU0MhV0C3x6z4VsyA0AIjEriPWIhKmufI8KJ565O6yGOFdZ0Z+LoHT
AcuEsGHe6L4eEaKG6bc4NwypuXqZfWYwf0rvgVQKeLgh9yXWl/UaEbK5Gfvge06ofNOZO2qFH9pA
saczQnZhT617jst1cOom/dTWvcUgHwyjW8bvUY/sGvskayw4wvDEYfX1ubdAGxl9uLysRf6UkSe8
q1Mo8EO6NyIUEmxt2xnCimr7r6KsobgixjYW/yKVk0fbeuJimVaNu0cAC9HMrLduXS/paudw9Cof
TaY/0FCSwbEE0o0lKu0KMxl0ZtVEPq9cssOf8y3jxlBMwWv7QyPMui5A7RBKy8i5kHexXHf0L9s8
BlEeI1at9GnptasdfJCao8/9dYH7NHl0qTBdLQwfFiDJCSf6JmXB0V+1licyZJ2dFg3exWYOOKnV
82BPR1V3e9GSeyMxBrLQgUAo4u6gtf2THndgZMfuHUMT5g0mc23RvKIcFP6Qr5D1XdiE9es/WAxu
f/O+/1veZbeQJNsG1T8WhD9a4rHoS9wctiMxf0DAXRz7f1TtM+ityJFoZ/awTbOZzMj009Fxt/jN
Ro8lC6QIw+9rj82kru1kIghZ7otvQTAcZQtu4795OM4/PBxHF2xNXOIXHdMQy8P9fL+P83B58P/H
jI1iDpxk3BUWUzGFdgfqH/bjuW83IWP5jVUlXyy+OCyM+M1qtUtZucVOa+SXk2uen+YlL934JOuA
S9I0fvOcfI7/jrbjnz1d+CV+erqcxdqABwu3hcdZ8OfHV9o2Y/SsWRLX4UIloA72pRWQYu6AxR7q
GrwH076VLNVty/YhmcrmZXI+TFVy1IDc5EQnXXyoByQDXJH/uiPmAvWsaIof7X/8X36rz6Kc6hgh
5N/+/Gnz2+f80v57+/6nTzZ5G7fTXfdVT/dfTZfypb89Pcu//J/+5b99/fpdHqfy669/ef+eLffT
pq3jz/Yvv//V4ftf/yJ01+YC+H9bYh7iBOrrP/mS3y0x7i+e6RGIYuvIjnEk82r9jptwf9FJGJKQ
HgzPsPTFLPN3S4z7iyGoSXXdtUyTzuG/LDGm8wtRSjhhdNuypW2Jf8URI6yfrxVTt2zXMcFhWI5t
uO5Pb63ewYdsNea0twvd4DZggMhljHWYZvXJaNFZTbHZ+QLYCz5IDTpPxfSHRdaqNhFzuDREeh5/
ko083tiaex+ZxUvaRojZDfVZ9JBORx3aN2FZBK7OvhdZ960bfnKuPQFumBg497iAmcSuMlmgPLEK
mMDjndWL+8pk1jigTzBpyKyhvKRWfQl1/CcsOnF5WRhqDKJdVozdcIEpwhjKiuU48TEAo4YIuOdk
36R62EIcI5itH1gwOTMg9aRBaT5ODgrGbDb9oCC9L2kWLmNGHdO77r7NWTNIMDX4KjvpQx6ojzJ0
4DLHZMV3mI4fB1sy/vYMnC6WNK85DQj+97IHnhnBJUqx/hdzItZ6JF455tLF6/KZIdRiMpE/6oyc
15kz1WcX3PNuzrVXFkAXjXHvgaLVPsBmMn1B2vgh0Itmg04l3uW9ecMo0d6j3WYr6aD1KKwXoQ3d
fbs4N90s+FJyCjgxDeSWZvM5uTWpT0oHhyGUn2T5RNzsSBJFYKL6VSHLTq/7kRj5Z9rk7Dd1WxFQ
CO2ISTehhlq2tQMx+knvJJdR6idyXpCqh47ACBA8DKbzrOdJ/uvm4jaM24RsXlVvdGMZRlhG4XfA
+2nkRHtkVtM9NHFGRIKqERVHSy3czJ9ClPW+1ZXJAJoNY1xgujD0XuxYE9Z7hB7FZdBdlhWyt78P
Y+pd8TBbm9hG1sGEtKMaCcdtNMJm1iorBj2UvWqBJrZeUdov+cCFFEVi3qT9BOcrLDgZ0jK/4xfy
OElJHyd4kedoLpg5BfMiSobE9ggLq9snA8P5SIdmG5JLnRd6+lBZleUbRSjXei61+7BX4xZxd3UQ
STedwEZxxJImsJt6wrG6vstvOid5iNiG7ICsj0921BQbI+3g2LpYt7xhrM9zGZ77Afho4+XBfWyQ
ZGIF7rTWQ4NSM9f1kxZakA9zrbqylKj2ArTHgxIG0XaYo30Dvxon76itXfjNtNml+ua4KYBHp3+s
bdDAMjVOg4Zmv8rcezlbPwowMRtpt+qmn1w4FcaQbqOodJ/aHNxKW/Y4XqlX/MmcpB+FCenMGVPW
yRX3mezLu76C8z/U1TXPKt7d5dAyB8Gg3OL5Podz/yOpAbV4RjJDQMtbfwgwXK6C1tlVS3fUzB37
0SZ5JIPwYyIxaI2jBSYS6etPlVHV31SHgq/V2Yhyexx3geydg/Cw6MbYbw5hM5Gd0cbAvgGa4nsK
Y7zvLXqxttXIW4v17hR4VoO9b/pwKvERwFtFV1Frt2Agxw0EtqWxLtc9/QYzJYv+Ymot33E1JCg0
uP7kSNCk9MrwZ6xk38B9Y8+NNIpEjelMutFeTzBeJwjY9m02s29iwnuLEKMEAhA/qNRqzzNexF1T
w6BLIiMidgfnlkbo823ae95mhjDv884NUTV2DI4r5TwUxBjiL4rQghKVsvMU8ZC5OeIPyutkG7rt
FQNeTOZF+FpVdr0CH1khsQ6Sbe5Cox+cUaAidR2U2I2xk2WiUMhzayMTW6wMh+AlEIwA33gtYXkN
5anvrByzR6fOo8egipvfhyoRHgCmDX3LqhqItjyNXoGgwMw8cQ+pn2+Hs8q3WKytmPsJ3L3NXVrV
p9pR7zJ3vqiLPB8DFMvEVmtQLQ6HttYgE0bovwrRP9piZv0bzM0B50kJSwyp0R/O339SAAFL+qkC
+ulU836qgJpYk7XQR6BIMUqEERMlA3mWbqjC3kKTSjUq0BOWXGubONduxlKj9B/reMX46fuoZfRg
0LP9tqVBl4UpdmmD4m8utE8MJqAC5+TMrZ9uo5E3HvDprWkA6nOJSaItUaQ6qglLYOwddLouu4Vc
xkUX+HgJQzzxDviC8AqhHwsWK6Atm4sf2jwgLMOTYc3yfcgEvMYk0QgX7e2XoSxPaY0odZ77ZGtO
yBT6qv6u07H7vauNcEzhPBXeeJMkvVxlnWttUzi2T6HTM4Poe+UX8/g5DgBtzGysgTQLRmITim6n
zC99ylu30QWmWE1DdDt3FsZ4Yq5h/IMaagTazUEbfSrtI6EUIEH79scsNN9iEelHOvNgaEvH3ouJ
1Hbn5N6tvOYZezBYJ4DnDJL1l16Wnyr1mEL2YvLTYmR9npkRK+U2erGUCD9mrXNWBJLj+Gx7XCKR
MafXsM5TnjWutQRy49qqDSYF7IjQcFPANrYAxeJZUvly/jXFpNNXFO7ojkItowYIXikitnCKNzPR
nthJ2KInMQPAXhDeWgkcssMoEP8FaoMzuV03EnihGJN3DS8SLRnJAh1Ssv0Yo5hRGgNRSDAOs4iw
h0JrV2uCXtttmHh7LW/cdcYAe+smpb32BJOohRCxSbXYfAicurh0uYPf0cDTn+r2V9rEJKtwQLGv
bcf9YEhMQU7x4bj4NqBaj4ci1fvr5FhPvbQenCFgRef0GxNA2VEhPYfAGL60jcf9oTUvS4qygIgH
KRw2z9hOm4IxxaopyYApVIe6IqzVOjM0Fi+xI54ST5N7IqiZSrE7B+U/LxkcwSojemrVkRjJrmoY
z4ZGCKQ2wFxe5Jts+JAnB8MTKi3liwSgT4kGZtQqwjA4DtDO5b7VFd88Hc/uFIwQrDgzwoHIrylI
HRbe4EK5yDYGDjrSqHiZW51EoeXYIVTTfUqWo8gJqNmU5pZ7x0DJgKJqSa1zfvDZncN6mgXsAbvv
iZsgjgpOuXSCUjDI+sXoc+s5514MsqY56ci0oBJju3BTx/G1GgZMXCEObtnc7JPlQA2Wo3VomWzY
/M5bXQXVaVg8hBWC4K3rzsG9MuCyiiA6R7FTn4HZoK6qQE9Yy1lOjuf4hMO03S0LiAB17M0EXmsz
YcTemWNGnAYnFLoA9snHKsjqQ5ggN9PzLHwYw5RU56WiyJbaIl2qjJByw2HXQFdZ1PtuqUVYnrc3
OPUsRB4x1FwZBrSZS+lCbeGxbaScQUyB9K8UEFMTifFrKXsyL5EvTeqQx0lNFCzFUbiUSclSMNVL
6VRZZohDgXIqDB33qg1y+F44IwCMcogf9dQG/+ZS9xdA02WZL56gkP1wgGyChBwUlPinu6WQQ1UL
5Gkp7kRttw8Kwdixo+iG7IHkZ17KQfr7amNhMfXNqchvdQXVyKrtZ5vM5ZTkb98sFIavbD6ppdgk
Tr33wdVXW2spRWtqUrfp1bUMkOEp6lXGnT80zWXG1LX5uV6KWrWUt1pGoSuoeMel9GUq9jkThukr
UV/70GBizXZolUSYk+iVniMQyQdZxG+yjU8qVrs4xvoNCWo12NxBWiAsc7yYboynooahK6VFgt5S
lWswxxaqkH0IlppdUrwL4b4magp2GdayM06e4bc5yNID/1dnT9f7x574p0//9lhk/PfnRvnPX/G3
3Vdxfc++mp//0Z967f8dzbUphWH84XBf2vffe+/lV/jrX267791n9FXX0x8b7N+/7PcG2/yF/tpe
6BI2gEhrIUv81mA79i/0x7qDJ9Wwzd/+5vcG25C/OJYJz9HEBQuuwqL3/jtzQv/FBa0JooJZpAOw
x/hXOux/AE5Ai3RhYjiCOQz/+9OsyC69Se/Krtporv0agBfFzEuUV9g5ZJTDIk6qboTO6JxLFA5/
eKb+SRn0c2svf/rR1p/HQKbiJpvowPU9i940jJj3RWrew3X/GHB0/zdTMbF8uz9wKy3H1B1DuC7V
GJstphZ//nEq6JWEX7CU0Bna0HKhBIXihpS8V1rVS52yrsAxmGynpmRvrNROJ2BIEwXaRmwoG6MW
q6LR1Dopdeoa2b0YnfEaay9VdAPP4Dme44vbbafWuaBw4r7OiJt7azYVzyw6QNdpt9VAUDTx2nGB
khXN8ub//4SyDPmH39HzGJLYjsUFxVX307TErLPGkX1lbTIoOpbydpRJ5gqqeXdrdcScFi3q43AO
aWM6mJHtbK+HcnL9Bqu/EZUvsrXrw6BdRappu4AAaIDfNjEmgHnjoftg9LsuMZ5E0Ruqp3XUH6eR
aAbXVB+alZ8jYe2QC31IQRY7oeqPbUXVSZLdEEJJMjNoEcqd5xWJ0Hvuq86R5qs/5OQU7NypOvDH
OFIR3fpj4R6nxE0fOf8laioSB7QfhZb6E7N8DYu4OUFojOJNQIU0utPOstU+FdNuAWY3EI2TIdqA
9vJzbOYZclW3sI7BrQHUhGN0a6GvZhK7K0Lzxm72VvW9Mc4mwihSu1Zv/RDZeGKbPSgQnVG+rbOI
81atWiwW09QcjBLUYQaUH1wAAfYSykOz6JJcnqUxF89UgWIHJ/MwuJV5Q3jAXWP1zwq9TOrZ0f0U
IVi3EuO72aNQAoEarUkp3ef9kDzM2B2sReXeVOmhI0MSbTUL3bBO33gKJaPx8pBmi+wY2WZXf2Hy
J862xXMF4QyAlocoZbSNA0UZLvBwWztjuM4IibW1wEOSKgcUpzj0XRcKVxYbIwpfCWfb80OC+LZM
truVG8nKHzJSsAcS4ShSYEl3XnAmLL24WQwueu75Ze+lxMXW6pBL+UZ6hLfRppDEXbS/l7K17roa
cEhTTx3byisqyeDQE8kcx/M68yrqEmzayPTNCR//9KC7TYMjiYHZrwgmo0/KnWuW5xx2HLsp1NI9
zxmK6dB34aGu0iaDDBmDoBiR1GbKCPGvaZTH9ktVtAV7WKNfHS1p3GGTuWlMti35wK4bDGgU7FKR
bWMXml9r7ck69NvBeMEMCOoq8+tAzLssfTJAUa1LFZBATLAo4uamuhguq5zuP7k7r93IkXRbPxEb
NBE0t5nJ9JlKeVXdEFKpOuhd0D/9/rJ6NnBmgLOBfXkOMBAaU11qGTLiN2t9q3rxcp71//nNFeB5
/+1w8gmfIRYOHgGgR4b29z//P0b2gaqsBqu8FaYZG0jKazQhOUbJP//4zwdQ+1tCiX965tJDz2Gh
qeR4LX1V72gNOZsy2LvORAypjfJsIpDZLcWEVJMVuBKZHzKhCY41YwOQYf2JHxi6JSrtifXTMrC0
zVuyw9grlieezE/mIvKSY5+p07fE/kEMY7fVMtLr2PW/q6jvT0MmUYh7eFJ006PAI2kaH3ySEysA
cg0hw8OfH9L/qrz4f6p2CExu0//7YP7Wl+nn17/XDX/+yj91g+f+FeBS5RSnBrmXB1xo/6obnL84
4x1yQhiKc3cH/Mm/6gYHVpVle8L3eBrhx1vcAP+qG+yAaoOlC3+TTRX4K/t/Uzd41n8+stQtLl8W
IAYh+d9/cqCVUpmbgD3akTUL974wAb4p34lu5MiTaegTdAw3P76VQAiO88De0RORcyksSI9AhiJ/
JQezfGlJJsX5KkFlDFHDENjL87VWvHkFi9q93zvNrq8zMnYtU2Kpvk/JgPsAmm3jry7X4y5GuY7P
krHNhklhuuPNSY9AVapbbFAu3zuLEdltr7+Iu3H2mOt8GP+l/QCYL8JYr4OftSvU22KIeOcT4Ing
nHTLvdOLYNtYXv2wiML8PROfw5TcU+337APh98V0n8vP+MZTa8ayoJv0ZSwwXpBmwFRM6/vZTYsH
9W2clovBPOVUoZJ+SvrKQUw2Ajqoljw+zHlcvRLoIK6GM+cb2ni+3XqpyGXG7NXeHRGMOAatQGpM
+aUAjniVd2zqqq2tD4NIjPtQJAnJNpkRUTbywDoegxjW1QwWHRMLUiISBqIKNi3ThqvPgmAVMThh
J93OpOMgmeZ4VPJZwDG5kBniMYHDm6V7t/mADx2hk5jrX+4S/e01vfgkwvQnVMyiXc3MSndNXdDp
YDPKbrC3gg8sSPWZHXKwJ8FhvvTwur99u8DWzGPwRqBrgqk1yB4Yphq3cql9dKYCWUyN5ZX77+7J
hCZlXrtMTjudscjpI6EuwRxEWFhNNFlpy00Ul21Ee+NOGzuw9LnVHZQSX2CPS6FhJpWNWrJujTgs
jBopD5GYxU25VUaG/YSinGH58j46uQ/DqWrejd6cL0vXkCDKDh9Dp+Wdmo72H91kQ9dV8a/ShQNc
qruBnljqhfRhuwm2rQWhcESzx1YEBg/TVQTUvU0eVsISWHM1vwSIg7dYtfNPNzaYeOuEnFY0jiwT
EBg9s18x8Ag01boSstnUhn8nolLR7k0yLHde0OVPQmTLg1ULZ0M+YXuMTffWVPcbDSexhKaxqYEZ
0f3a3kuN5nkn8yrYuVbrItxOmyN2zPYzS6aZjI9k8R+NZop/DnFhsnEFe5gOpXtbogwmitECC4Ul
daqT9F6BxJnD2oLOuFapvypymGII8dNjZBTQIiHC8n5G9t7tQKCRw4Q5nril4CmlRAT9S26gXVqE
182ldTLB+VL1MXePlo42HcZVealTm7EXWF+SMqizowR7n8P3HmYFEBWh5byG4LNseYrK0LcIdeKr
RQzKesKDHOK4jgyRARG/5k/lGVmN+wHkM7hof8l3PYG0jxYhPZuhN+IttnNWhrUEF9Xywy/qCQWV
16bojNw+OGKH80FpLAIjD6Pp54KuYtsF0QRcJrXWJszbdyeHAZPNDlLEYByOZgPzo8xHH1GiQJ6p
7YTwXRKTbrw79X22giOpMhd+GCMFHVF7hKMxSZiJp1OEzfd4vvz4MyrIe/LISgaBPij/IRe6p4ic
62Pm5tWhNxOA2GY0jKjiCWzDWSSRteAe+WhBiYRNLLLnnEOOeXeEjp5JTnaxy7uSv5vlWicEL7H5
d/9u2SGtg3n0rkPeDQ+D00SITMoUWXtX1u7amZgatktXPiwj+meqSP987yl2Ga/TMal4HYIys5+l
lUL7BDyDdWcZfi9jZWasMPHRaIeWwB5G9zNPHTw75UIs06zjPtmQlmFxwAPN6bHCdeuEgvip67S+
DGhSV02bfprWdBxKll2zgbpb5pGBekvHTFBMdLIgNA/VRJ1pz0HyltWt+DEI0yfsmWSp/dww1Flb
w4CCnNai/piWPztIN93T4bY3yGzdby9Foc5o1iUvbNHBU7JM6tCP6XLFzsaYTE74OvzZezcZNRow
oQd5P0hLdi20dee2wmebR/dm1TO6JHt01Nica/93OfaCUttXr4bw9UMzgZMfIySCsmv9cjeMSedu
knrgBxgbc/UMRcXHfVP1zwUwKYjd7tTcxYPD8mL2Jh4G+oRYUJmRlQkVH2PumCfNI1716lwT13pp
h5xcHlzm8AZ7RszEo6H4QIgS9rbfhCZvHdPNHLTUyGS1gpx8lo0lniO3zYgYrgvnHJENTVQDU8lT
y5Ow9+CC3SNIqo70z8mfVnU207QljRiOnEuMTDUZ3XWOsZ1Z+XDU0aT2fZ41zaYR9/jXcnS9r0DX
9jn2TGKhuDgV6QtOVaC6Ss1DaTB0l+UEVmka5bWGGbZNcuSdmWNXD1Cv461pkPKABUmrn5aV0kSw
k++vtYhxTMW99VZGjY2hxFZfjpf653nRPW/TQJAjI7zygKLl6oj4ioEzORkTW6xkGJ19s2jzcWz9
+Tlw4nEnLM+49X6stpMYmlM/MFtv8v7ipro6Zqzqdn2gow8vl+AvAFiu53LWJx7GaB/ErnctJvTP
qqi61wCkzBu/iOaYEcB9gtP7bSN9oSONqIEXMz45cWc8BR1q7rzFaYK+Le43yRRL2HZiAern3lXI
s+/rn60tu49cJNnNdSmGeH7s5tMTqQ+oE7jyupqMhFMnmI8UFFGI8tO5jfOs1gioLUDByo6eEB9E
BzKux3NH5tEpUkZ9M3JNe9OV/Xsdd82ZxM/2BzbgBmkw4W3wvxpjlzZZs8+S2djFOXi6UQUkquUN
QNpyjptHU9mo7akqcL8pxtxoXi+V9BISs3AgUTk5vxZ+kzsk0PY16qS/Lk0rIuqmaJ5NSeu1irDJ
PlXSXTa5wodnWwIM4GKUxeeMJQgbK0yJJ5QY/tY3ygx1aZrUTGSZhFZKN29cjME71YZ6hCFi7mAq
Wnu3CvAYsFDe9ZjkN3ACqq8iKFw8GVn/ZHTegma9AEvZj+MhsuByZxaaq6xJ8+dqnOwjiCmy5aJS
lJhf8yRUlkjXGk8RVl3UmfCnay8193kaKDj1kWAjMY1XzyF60cVDxS94lC+FKb0Qo8ACG5ot9Spi
bM2NAEStnpxoaxmZ9WUaRXxU0NMItwC3vWi7foSNN74GMupeDXvsLgXq4TdP+X0YjOl0iGecZmDs
hxOb+PETkzozlLJ1RLeJkrZ/Ntt0fIp77l9APTnK/qbp+Eml+ZHVms9pzjDsLMc2+xu2KUEZo4UJ
nMk3uewDlr/WNeU2sJOAG9U0HyCRDMfUU1SsOq1q4HOq/8nCzAzhSEz7XOtpYyWJ8W547fDRmcDA
KT4dlAHBwjlXSnlnmxkppPg2Dj5qBGhPrOM5PLq8twtWjzrGv6em5NTkkfvKViQ5lJk5bYRFSmiL
UvOjhsFNAF3Ln0TDLL5EpEFS58F0CWocDvXiWydE7QC1YR7uGsI33pWdG0AfIxyyZpU2Vz6FDJfI
CTidR7Pep/RWRGO0pjomU4+NAkUC4XdVsIxvMgrcFF5AAq+AHp+1FM7LlkssaaerVw3+eUHf/OzE
VvSrjUpyJaLYm9DKxs2EK5/CEP+ALKD+t2LwiXhBnk/SQIm9AOLGNbFjVk+zgtwzxrXapMa07MuR
WhJ3q8VYxjICkjKX6jWjt0IzWro9ukqXxXngdmz5sBaEWcnV4RZY9LxauU9s6wE7qtg6IHJ2HjTh
YfuercpvnkOlwDda7eeIKOrLYYP0xjccnKLGqpDlR+PjSMmZrk1EfZvaNdR+6JPiWSYle3fXTTrK
qdy1HqjIyJABw3lEGFSA/52tjWU0XOZCtmeQ+Q2TuTR7Mr17soODofpNjoV6IUlHIcsh5WuyOJCE
F3H8a0GQCJJ2faosy70k2ul/ppWhN7YkQG7IIFxnvqv9lTsP2ZH6vd2ywvcf6p6cT3bg2n0MVOu+
VU0JcI3kqcf/vycKno2c7n+YKDx9pp+6Q/z8b0OFf/7Wv4YK/l82wW6B+AOrdjya+n9mCm7wF6lO
zJ6kaQlX+Pdpw3/PFMy/LMsOAgTwtiCY6v5H/z1TcP5iboWrRDroEGnA5f9mpiAYx//HHIyrMUB7
4SML9dhGuP8hjKjMeoKH0WlWgY0OE84uXCw8w+oy1USH+ol+KfosZCgwh+RNwPniurym4zMM6vy5
Ta1Tadd7S8z2fnDaT+ceVVPYhBEXStQonhDmzeRchsS8HaO5DegAkBqoKngu7EQ9MnbBDsfqXn73
qhtCN2gE7UImNyjEuShE8AUqPPo2yWNKbPmQdEV6HkWC6IncDNoSdzlOCldwkLJRiFs7VMI0jt6S
Yslmzm4ErrkR7Hw2PTZgLNNTsvMH6ZzYeZL4mTcnlqc7v3ARYC2Q2SKSeMjN9O+ANzvHCUqVlPSA
qd0cY4/hMAKIvaV6GllehHNsvJRGuVy6sfryYeltI5EmiG/IsZj7pf1hXGN3FwxCXqgACLaMXQQ8
TtmeoRv294yNbA2uyf6ygnr3B6poBxVohNafNq4/RbCDWJ93EuLIiDHrAaR0hL4DlZU9eDdpOD9J
UZabjkZ50w02tL2Ie5Lgp24PhHnVTeXyTfDCE7wsby+mwjriPlrB9PkxxHr66RRIlgjsKyhnDz3a
EZAaJbt3Kfs1CXXYKoeZ1KtRnLLE/DK7YQyBcyQ37LE/lEihDg0NQ0k1OZtpqTb2qKIDzzmuSccm
Hc/q44faI7zcs1BbYZFsQTX56Tsbdh2CSQakdk4DPMr44ZCYV81XLcxvogwKbPYO3luQE9ldtzIG
n0bi8muu6W0sJEOXlOthvYzlBVytjyht/GkbnQ0jGI9pVYdl6eC3JfnHTiSmBoBOxnUgtwDgV/ko
ya8IZ2vfD8I4eeyUVKNx88YYHx+M6U7hUgiEkNTssoSjNx4/4sXz9niqctqTrZ/ne38k+QwUQLxN
a/fHyNl+JLMIrIAczgFTvNeidZ6xCWg6Aas7gKhLH8qghX3mNwhGGDmR4lH1m0X7CUkFc7EvfCjN
dw+rDlaysJ0TlzBDYr7G058P7SIPdU0DqBMZPMTuxL68m1vMfUFOVFUJFG3xPvRgVGzz4cY7EZHC
HQuEp3uChqyNd69IRjZmpFv5sr4YKiGLqIhhUH73pojfF7xVCGeMBI8PzuFCZJ9ZZwdfid/9aryh
JtSeJs7q6Ler0WVFJAkHt9BAPemmlE9FH706KVQuH8DmeXbme9c8l1gJ8jBRXvyEteIWD2V8dmdi
mwLYDqr/MZZmfU2yAxnSG4es5d9pl7x2upofgdW+Yk2pXynP1mKZQGfa9riry3lg7R/cBBLlc4Vh
F2tP/IEOP39wvCZ/sPDf3edsRCCx7J+mu7G2W+OuSx4NraxtQI+51Ul3Ek7TneZcfmRqqegz6upk
9eyk0nneAvfz2LrJ8THvkKHORkgJA6h0NsDzuQOpyT2XtwmYfLt0gDzScijPpW6OkrHpDYRIevvz
T74meSzB0Lz98//F9jDgzwYVXiboQBnhIj5oiH50DTscOQI+p15YGKbsd9/uXl1YTRBQgdib/agg
fkfGoVYL3nyVfHttEDEA6+XaX8QzE0fWOlCR1tF9Q5G9V3FJZlvd6scqqL+IAcBNLkApFwvuYN9V
ocM67Wjw5j5OtSfPVv20LMRnyaqft2muGqRdY7BOmpwJBGKL0q6uftxa17GbD7JACs05/+1o49B2
Tr3VkRRre8CavwiMVjZMFaKcIyIK89q6/vmwmItFlx87GwsCjGGCxstzgJFDhnfIb6/3GvnYLoJP
b+Kumnqea5GBTGAaDxqjxsxkqYXFWGoT1MEYoNhnX3aSYTzzpwfcWmJbMinA3RRipUozbYVjnLOo
STt2LrYPgVsi8ouNeMcAhgUKwI4jOLgqvB9kPM1h64K2WtzuDmcQ8wnGMXmcqut3dYEPnR7Pu1VB
z/ujen+vkMYDRifTJJ2sZyOdjxlMmbWpjW1jBtU+Ypoa2urEQUBnI700pCMqHzxFJkpRfk1J3DCR
t+7qKkITvMToHhv+E6u8HdapPwXXAawW32sCQGsZfvhdB51t8g6Tmc1r6NcRIQPEnNvenaxRshwX
A8Y7r0fjC1Fpz7wvNGdFdncy6238Ofj8pBjQOAyiArK38obBxTDp9dI8+21P0CKKKhqJewAK8mtI
5ZV5qhzvYqI1B4LgQAuiO80Yra1o9JJbTsLu2omBj02T88vxNxjHL6JVINnHmcO+qM+Z0bzbkHxg
sJVs/rVRrRLWEUdGt+emaco9rmXvJIAqHC3Ouq7pu8ufD30tuktEo3GWwXcBA+SMLHTTabpsf7mH
BOTj35UYSZbvvfhrtBoGz5W+Y3PijVdk3roHXXQYcHIOQotzbhd52Ba5gCU55FcDt/8EznbPDSx3
Ee6754nZHUtu+Eh0Y2A2kt1s+cUtcxL5WPAaGG26QI+XxU4UDIiSwiDvTGqeZwvtcpknmyA1jDPr
cIXkJ9/5IM/3o+tU65jjM+wkjnSJCol9KlngFW6EjZ6kcSTgCg52TGAup1lxGTpyrVl7frm4uNdJ
rKC+2NF3ygrikqfJheE7FITBvodhQN7sQHKWxcTpzsyJqy8A4SegudJkbAE/fCbW3B7VWDrnIp84
6lS6MkvRk2tbh3B/3ti1GLdqNqkHev0sDfvU13wBWBZRNYGvP8uZRlP1bJ31EuDrntDXjXqHd/Bk
OHb+GhFCdFKLoVZ4QLITBvC3KpPuMc700Z5Ve5prWjjDh/aZDXj1Hod7nKVUNnfy4HLDjZugHdu3
pMoPHXh44f3KkrQn/IpMpKwmz52z4SdMymE9muaXv8S/gRdc+eXeExWVhbNq0yOa3GYGXK25wSUN
TxsHSq7CxDago/TikLGvJyZ9RoNNRuVzC8J6yNkVTYlg7Dn/kKmcTr4Yi12cBBVnlYb9A7HLgtfy
bsceVOo82JWZMg+tdA8x6oQv6+5DaaQBiGhmqEmGBTqWCA2eRajEo5DPqOU+825uHlSF55k7ubTF
ewKJpFf9BC2qTQ6x8T6XXsbkJT5EhGczWxzDxZkPuiU5A1Ucb5dBNAZxBRs3qAH+Apq/SzzAf/gM
fgGntJu6tH47ho3NBG9bVrv7FNP2usaKS+mbkdw5bl2xZEeXqBpncp98YLUf2vtVVJTOIGnpF83J
3GeR7i6I6qC3d8PPGbkxFwowGo3bQbdTKFAz8n6MOOhNjxM/aDma9c86ILN0Cab3bupQEEcTddtM
aPEiULkDR4rdBJaPBu9TwfFVxKms62LeixlFOJPNP5+1uJv1lKW+qWFr9IoD03PnJQVvWFiM3xzY
R6ty4IP01bztnPF1mqS4TUHxbWMV3uXY585BBeilSF4qKKFnArqRFbYI9xfHKTYLlF4S6IEnFW33
OKOLWTMaa1ZJ17fbZhy5VgCtocWa+gfu9tdhSIodU5ib/ifmcVzpSTgHtK4TJK4nlgL2lbJFIQeF
QaBxQG1kHAxH2IXmsWRutF7mLQbe6VPbP2LLAbiBd0IqgEOC1Iqw86T9FDHRPJhZ/ljHfKdTR43c
QtnY1zx5W6GxINwLP6vp2xXIznLHpUAqB5uP3JE81V0eEm3HRMmPg0uBJkU209GDo/QnKIzl7ku+
wApv0JVtWkaNF7SZbxVC0gMy1WYFfaI9pR48wxqVDZtPRJpOG13yIH3xmblxQgfmEcLIEEy/hwlk
VBFIMhUbZwoHK5dH8AQbG2/K1pINa0sLTk6QmOuypSmBS342SxZiS0stDhCCoBXond3kvZpAcOQE
IHAEcNqN3UtFsPHKX2rjCMuGbVyXxBuhFTO4BNjrhD1l8g1F8eUNp47Vdag8FoAVXAOvb59nhlwM
zepTUUbsocsZNjuAkwczHoE5j9NBzM6FzOGBKMelJuNi4BKDj38VuWkcvOg3aO0H6TvTi2p3Gob5
vqit8tR3zD9boYp9kIin9N4cKDCbz1kOsIIBTcO0nsRvg9yEXVGREdsmLNOcAJNOgL4Q79msnz/g
FwZh7pNipxbTuXhzxv5Nf4x4LS9LW/ysUokdXwB8YGp9ZdMzXYcK047Nd6fN0nxtU9YEabwxI6t/
FpXvbipwzhRUxlY2A9F6aYzjbfDuG+mZBwkuOQO4WZ97nyKJgni4gI8nRCkg8RBCySpL3XqH6Rwp
l0eWGiYuvgAPSvjMTuhKmeaPKWDKeH7qQV+ESZooyODoYwcbmlpbpgSCKpIs+4kREvlcT3YcHNIC
rnI1iLeceyCMqjk7RbG/EbVIHlWjOKZcqU8MFtpVyvuytQ1jPrZFxH5xpptEtlCvHQu8Wd/L+aUZ
vNcYTQxE/pTsXFcZxD8w3+IFy06lHD8HAaIv6ROE6c0o4OHdjfuooTcqyDvIFHhk8KfMp2JEdNex
+9oxO1Bh2o32jqXguTB6C7Nd3+3yrIcqZdQM3HG3/vOUmCO2NcMkQSDbjkv+0iwlkAz5FOTlzZLZ
+FRaDV1uO0fYZkR7WEgv2yGhAnpb8pS0rRGSX/OZBoWGpz1r0hXdkns8khi8mmuWtMMmJ9UaGmpx
miNThigzILNn9m/Z2h/dqPJ9O7vle2pDCKHOC+Z6OAYYdpWsNcAnXYReP5LNOGXbTiePfZlPobKt
F21b2dEoisvs9n83Pdu+ssnYTvCQspZLzmgoicyxehxUHDyJRxeYVYjg8xJyhtoBo0PJHxkB/H5N
CcJTO4w9M8ChOQ7ByTbyBWqz/6v19bOnax5+81fdIcgwiwEziYl6HW8jCFGxaSqemMmz4n1fua+9
X3UbXKE4E+5ygK5wf7nk/G1dn1shos3dDf6yKuPU3pRB7xyNCpBOtx4s5O56bw7iqtCfpwUADhus
FSpSdHFQTKzXhoJ3lyv/ZogJtz7estax5CmZnxoP1l2HKefE/Ol1jEHj5531gwR1MAb4+dZGj0LO
Jpk2ajTEAtd5GBJzD8emWM1l8Gjrrt/jQSXdyNlr0Zdrc9Qd0Wumf2JtYtM/J8MzFr92I7MyTKyG
YBPoYyOwtoMimJP0BcJnpetNgD5spgbpa2Lea3K7xz/Qtms59g4Y1BG2QQBcthlwqVNhH8k6wrq4
o6euw7wmIkXWYGyCGecf9rM9aPm3YBicbQkktuUIahb5Cz8SJsa8ei7gesJ6J3l95pUSdr2zEvXL
m+fPcW7MEOPDyXA9wdJ9MTdReWtkw7wi1vGNXPiNa7fGJiBhYGW5FWzgsoODONvDGV0DYavOExQK
7+L4SiOP9MdQmIlxyOhc6qaRGxfPDocZ9yvSRITyLb1IxKgRomzLCMRy47DEivCcdxp5awtspR/q
YgemH2IS7YNB5AM77qBcZwbJwNqClEVCtXG2K5a+E6WxbP08BCE7neweyQkAH81f7c+JO5tb1Ed5
6BUgnmyNrWTwDAuSIXVDE2T4cTlsDH9Ytp2sDwLFSZjZE6ACclnI4lP3pr3cBWgyzYEU2wFVyGKZ
jCrV/K29vtmPkhQoIPKwFfMYc+kMYiRK4viW+lzLjCVXjbF4D9gLGQmVHLk+VuFT8ieFjA0S/F7J
oBAgQfEZKben0Yf8uOBDrjXbv0yeU6O3n6q7Vkc6Pa8oe/6wixV80srJtgiAf6dl1h/te6J37E83
hnb1Q8xI58UCdVyr+bUvfJLxOgWgGk7RJmPAhR1vAAnaBw/2iD1YMkoBk5K8wH4lTTP+PbBUAkJX
CvKw02Xr1ctmllka8nJMt/J9yt3lGZkP8lgslJX/XGO2mZhkHPzYCPFkwAuRtOR10WVhB8tzO2NF
PjS1QY+RpSzEGCHmrAgPhkzXeWBk1yaHBVPl1nNtQ2niQiR9tIQP3WYzucGzM+4DcqVYUZDbqy3i
ZQgD2XHQ6Cp7XMDTUKxUIINAVJluvCm4P7dLPDxM9/gYk3y4lcFpugIqOGxJEfLXoDyitTV90zvu
zKz8VY3DfHUo9ZSXYUZXagy92YbCmjSYfDqYsEiKkAvx20V7u6GEu9XxdJxAW6xAB7uhZ7yK2XqE
ZmHgN2dvpldxbe+JpbjDn0AYpdL+GZcNAzsn3dP0PnaeYa+cET9RhtYA12f30vCQ93iY8cZgzQFr
8yz7iuw1DoNuyjKE48pZlUhXQ+UkJwkPZJycgdD5dMe93vFGDc9mkUzsb4hXVYtbXzJ04SQR1VB8
CuYfkr06e7DzAIx1Pb6JwCW9NUqYxdhIFFwGyBgLD0tnf7Zp1mzzpdnOGVWxM6FgWoj1W7WeD4Cv
YE+ZRJ88IntFWcLBm+5ae7TWiSdUGCmoerLEfMRq4yZaNz71k98dkiXYTex596rGT9jqfntnpU6K
2W+qfaB/JqZcM7Fu6D/gQcdrX8T4dWMPSyP3KgNlEGhFdOy85tUOzDsvvKa/JB+XGqm7X6t7M9PZ
GhHAWz1eidwqtpHr/d3X6r1aUsYInWRIfEhqGrY8t41QVwEGyDqAj+J0MGqtvwXpk5EYvI1b2RwQ
i8MGglDgmWlGfGfUFKb45eS93McwwawEzCzRRluM825oSCteQ8BvQ6fk32QXvKxwVm97V5mPo+Uc
ZuMmHDntfWRcfZX+0AMOwcZxf1ZF0aLvz2e2mTOEPC8mWLpB7p6k2lk7tvfRTuor8qNu2xDMFhos
C1dDHf2A6ormBOvzutIO7I4gOTmF0ewcVb3g7UTC1I/fQCubkFQ59AWJf8UX8d2o6o6ijZDei28M
AqJ7zLhPYdUyfbOD352yniKTuQo65R8zvkAmdQTB/XGqV95DBbeo7S3COnD2K43z29Iao15Bq6PH
4syuceSrwsCHFxhaT3uZ2nTjCdayDWpUShxIoUzTiZdXrIrmilEp8zH9xqrf2lQAxkKDYBsFuX83
olagMBpP2GX8fTZ2CO9OERa1kCKRdpdxakdc4naSTN/ycsEqAqjTY2oeN8ADeMq4dz5Hx9Ert4fA
pU2Tg6K2IWkGj33t/40WwQ7bFA41Jf3ayC2igl/apC2PdCREgzUbMwguoxph60rS11221jq/VLgi
dwQ6/GZ0dyDms+XJkL9tCFAIkyA8drXeJaMYoSnyIWXppJK3xsQ52PDi7pXB1KsiTSBNPtEtvc4W
CX64HW/GgDmyCgRpaoP44vd/0cslIXMiVHhKsX+AB+3aZRNF3g+63reehle7PGnV1KFg6yvJXUXB
oXkhiqvd8VRgkOs3UxC0aw0ydTSgWkUVCQMiGqEJt8zrF6snq6rFou3z9YMdAjDs/NBdUGwgwUaK
pEey6kgnGOtpTWG87zseoChlYGlNQGVdgezBySa4/Ka3lmyyVhWmZ55cTrTSCV6zxv47IAI08KI9
2zSKiwb0hStkiJ19VznRyLoDBZoByqu0ymE/5E9DihB5LGAipUkfrYa7tEDBZt3MDlGqOgDSJbem
WVdbc0amNzrIryritvkS8nV0dxa5Q5Zt2oJJ5jQiPmA4vxqwWiMvYEYSF8P+nkLjCi2BPKyNBXs8
o4MSDJXccBuzPUiI+3X83Six680d3/rCk9Cxg6wr73ExaOiinsdz7Hr62/QpJ6aWOJVvm3EnurAI
p+2IMf7+5VRIssuHshie9Gj/Xcj0OygQ4XQukPaxiUhY775kkJPOG3t3ZRvpY4b4SamsTj7E7pW9
VOuhvePHfb6LFNReNhuvGCXNPvqGfv9DssToAvPbTKAWzuh41lVBMSJYxK55wLiNc/QqEVtIZFmQ
1CBlrJPq5i8kS7VZ87xEhGovXnK0EvFopfyKpnh6KG0mo0PW8Yls421wg5dgai6i5keg6gDbDePN
Ob1Hpij1k/XJE5FF+wHbOYqkbNlU2pL73EoRKU0DKhvmgABV4U3y6QlPfaZ1psed51+ibcGzBu/x
eP8q6+TFnRN/FSfzOpHeaVKtxfiuWclJ3CoT5dNYIrCTaGuUZLzFD1h0dCmk0b6yzNHhADKcwqLf
UNGhi5p2XU6JM9TNgAcm2GJetY3ghbX3fspJ/Zo2DT6iImOGlhiKCLpg0ptgnF8zI3lEVnNtDP0R
WxYZzPlwVppuGgY/DhbhPBkDDve2kscRiVoY/5HyqPYMyyO9xGYNeo+iAm/pRYLTNrRxQW+BXHxC
l1Kf0pl3WvrzO76YcpOmBVdjoqxV3gXWxfX0rgPq+egecqYjp2BQyylRg9rlfva7htJ/45X/BSmI
AYcrvkvkIlEZCOKp8nEDwS4nKVTS2/gwuFtyALsJkIhRePJHXH+XFsm5Rl0jhIdK3Mu4PXhePhxb
U36z2HknmAYT+FTW7zk+XxqNe9AFxWKdCrlJqBRgv0XGqe+Dl7qmnsP/ABAmSs0NunVKMEsrAL40
9UtDCLWgf3dYBGQ9MbPxgKzZwAtkmXT1/8XdeSw3zqVb9lX6BVABew4wJUFvRJEyKU0QUhp4e+Cf
vhfydnf9FXEnd9oTReZflZkSSRzz7b3Xptyk4dxNgRbR4coxwS06UJeJ0bZucLHiyN0gplHA43Qc
dXrnGBlDc2k699DhgIuyX71BdgwVS1wuSWLmm3qq7UvWBJWvnO43r0P1hAGhXbe5M5+Ysg3rqnXo
QSyrwWcywihFYTr3I6iTGwQR7yA55iu1fNzI/qqMNkNpNbFv5tQLQ5KEaMdLtk4heLah+i3AuGqF
+TUYzJPbmWAybQdZcNH/qKnyDXARMqXvD2TeD1yGxzHA6cTBxx03BvRx6ODFp5d1m6YGb+SaObBl
wLOY2QnnKeMYldZ3N0cdU60PmC0G+WXBeij9cjCv7czo1Rr0b0qKob1h3gZGALo9vgC0eNUaFPGG
vOMKJCIrTB+cqSj8Q/fYRfdQ0VqyfF2HxD1YDRjKjtg7HnQeoiPk+egUGuKNxcFCZ0a28ooLLnWx
mzibAw2leDLqwqMw9D+eBSm1/mOPKXynIF++y4vB45M6F8ZI74Syt3aW+DY12pwJik1iJFRSynsG
VWarOfoyf09J2LnsUYpZoI1ApE0bt390X56HUDYbFudTr+Jnx+C9x1N2wfuCca2KwHS72JUkbmtc
+NoL/D7YsNVwb3Q3PHZm/YNLeXSJyEYcYqM6R0NLuo+T/QG/g/mst/U+mZ3kMxsoCrf+TJIBWBbZ
xsPtNLWPtUnsuoRiOcmWs4oyR5wV8Kh1iqq40flFU1X9HbsbKXQ1PhTDwTOplQ+D7twV3Vw2YBOb
IyGnn/PY5xNxOiG3lgOtdkkZwbmB36rXNZhdkKBGSeReGNCbBqQ9moCq+cUM7E8bY8EJCwD1Bst5
C/IQTDsmYvjLcJ/ZsXbBHq9BqO75fNF8NpsnOk9MQL/zThal3AdJFT1rTE3oVqq2PG3s8x4EGAN8
wd1uPoHUGo8WXvDaUfYbQdjhlNRtuY0TTzIU0sTREGh5cISuQdwybc4ah24ENdHmvYztKQ0/gm3c
V+awz3HTfmYBiHfCjaR5JpjEw5jba9fFpu/ZBat57sEScAr8NsHIzab7XcWadQ0nOCfL88tEBVWD
mx+CGsNTnJzGNoK/s2qg6B282urXFbmircEAaU2CsT9UaWj6BgW7fbkMtbPM2eE3vrQ5lR0T+NDE
K9vbIJGWFXsspIvgUYCbpyxltBGLOIFk5g8nKLmLQO6RMDXPDjoUfTjambEHvUaZySTUXXsKHGlY
v+bqx8yT6jKhrtChr4WefgcpQ17H4RHNvYOdZM1nJYNyV3qW4nYWDS9FhvGmszYQz18L3flJ5Gri
9pS8mVNAbYfVzSBIUGuBOFCUEGDRcTHYPxXhND+3TLDJvgogvvMUrfFb99ty9uTWnWG5VoUTXhPb
OxUJoIp5SGr8uHXM8NScVhy7hpchXNjgwy9NB0GkU6yyMkbbo3+lIlKrcrA2Lcc3GJM07FoBm2vF
+Z6YJbPkVrKb4JCHgYQtgt5fJG8oRZRqhC9sWNCdwCvN/Ri+jPN2aL1fWpRlW0LNgmoLChvmxkQU
mdwe/JStveOeelJd4eztGLXTKk2M0JPagQSa/BC5k5G/3Akp8i3T6HpVBtPEbbeGb6Vxqk68+lGU
VOJgx2IW0+afaQiIjCzW1qPpsc6S4JB2uJXBdGV73O233PbCC4V/6OX0LRJ7oaJe0eWkebjVBEQc
Rfrr2dTr68THcSsQ9NamzphrispuGxMAOVa2c1JxVB8TVsmV3o4CBsSqW9CvNWzekysD5+B12r0E
40EVD7RtvckPcS8U2o4Nb8kAA4Eo9iZHwieQQcsnjzCpbsjyrSmeGRBfdVFlyERnPHDzV5ygi3tB
d6haM94Uds8MG6zmJrBzjRNL/J6Imfk49hk0ZMQdnuPtkI/T3RAJZ+AQM5wmYJI61HAkCHLL4b2h
H8jel4whvS6lm15bGK/836sVHJEEuGNJk4vIrRV1BfadlPRL6Hj9big/3Q4EslykZPvSOe3B0/GY
oW/me6siG2h6yKPZIuu3NPBYUfSjn7LgqY6Xi1dpEu1QyRYnONfF2gx3DuXE6zacOvKvgteV9ICj
4nGtadxkU14fEMKlDi0+yQ6RNLj2UZ+rHFuchyzZWFFaLxCi+hTRb7SSIRdeob+PhZRnOrD4vNi1
vTeq7EQsKCNYh323q6f0qdVqf7Kpf+HpstZNjgXCASCkt+YEbypz9nEb9VcV2K9xZz3SmPaBYm7+
pMvi79bau24NdNlNOZXB6a9s1HO/1sUJx4i+VKswkU+q7vT3SzTHj9JmZ1HYFNjNcTT+CIY+pA9Q
QXMaggOH8/CZ/sjfBEP3elxEH1Gdv/d5jMW5nM4jQ+MzdIpP2TTBj3Zi9meHBrR1pMtwjsU2ordu
zSYm1rKNFGKv98IQuqLve6523cwh0mm4asdd1VxdLn9PdM6ejAR1oiqGp7hwARGL6jkTn1VPlfxA
4pMJpE6xfMQ4pzLJCrA533os18IctAOUxKdqZugb6DiJepX4Dawk35Q8HnmzTV3kYMJwAU3EbeR7
o55AeOGTJDHaMIuju5SGYkoj53sqhfUqcbUJgibuXOtPdZa9wnSYj7OpXmoxql3V9gqf3LuLXrXO
Jj5BNuOyS15xLsZh6b7n7FS+RTaKCrXuZkZBu5bfTV3PlHgCPqfE6M0TLCIoeNaKk7M6uYm4Ok1J
NgaSfahn6ZNNPcDT318VhalfzRxRwEmvyNi0eRW93MAF3mJsk2t6xtrjFA65z9pSEgDthp3UOuC8
0TT7UeO2wKXMcWMOCwktAZjGJW9+tk7W4FK9k0avf79QtBjF0Uh142BduvmHVkXzB5bIep+NNDF2
huus8Hx5G3KY8tnsTWNTG0gmf39r5Ul3FkH0C7mGZuvR/OzhgPl1Asyera2gXTct1qZoHgZeiLWR
s2K7lFNtZ+remFoWjziaXzIqmh+E5VchVLsXHK5Y2Y2832G4zJ+qtvxjgKJhgz6XQ0c5o750G/Ad
l1ZuHaNA5vvf81IRKWhzv8yx9dkn5bDDoIPe4OxbltKzNFV0ienT9EcZ33BckQbsKNAiYrcOdad/
8mog4C5vXwT5/95RokzqReyNFbwfPdryj+NMIonmiwrgUxHh8pBuE6zxE03nDj2ZtE7dUOQIOM3m
cVwHmdEfcZAGTxoIKmNCvegfmN3VOYLXv5Jl0J77JAVxXDXfpWC43mRC22VdS7mQPFo0yuw8LQno
y5itezENh0pvvoNQ/7Th9BEHRlc2ItrfWWwJJAzVNhGgoXBVyV0EUhCfMTwrZiZsvC3xh7w5ly5V
1zEXVuZv9FlmJrFKhpRJrb/RvFUx0dBd2MgMgowG52Qa2gbOxdGPNBBQDWOAXs3k/lqmV1GuPokT
oe5ivV2ntcYZQPTylGOOOojMOmhxReV762CxTezvOVLmRWndtHpP1zPIX1pHqvbUDbS6ulg5I67a
TOQtqSimH3TLZz+jFOhvUGWKQaDEtM+xPJ5Vq9MTV7Fa90bD9MB7p40nO1ObAotx6k7zs7TytdmM
5VW4XUmYha65NnDwIWbGeJtM46dVuOPBUmwa+EzOmmhv8YRqnrpI/7gyUa0QwyDN5MZThEFWb8Wj
DGS5JbY3bapOfw8DMR2kwEe4HFQmveeLjd1IEWvLpWgZNQGIobkMQKrrFX7YlgcyGhTNWkrfIl50
EElyY21UMjwooTkbGUAObxyt8CuHuY9mZ6wqXX5omdVWriwfphviYyyB2I9chszBSS/2hzv0zY7s
B5FBrubn9v99IZBVbJhDWBRVfBAEMe9MAoojSyrh1ZZm4xAcJ/rCMTbN96q7WpSNb8KmCQ8Df0SB
UkyngPp4JbYYxCSBIRrrGXTtRD+N+yKD6hGJzDk0y4dmCfi8NeH4A8vhgZYnMkqeJBXH+wcwHzdH
4GRbeBF+A6nnXFnpoa86cjxDqjYKoekU1TZHl2zCnwEHeluXnGhHZbjXpqNupSfe6nOOt3foidY6
7HPQVannt6FW8mmLbRAfvrwP5cDxay7ZLYv4t6MC5h1TfyoXC0bfaculRzHQaHoSdfrUMQxGSDk2
Wo8cEGPQXsM6oy99+SzJpd92IoaCTjJTN+Zxz+ZIRfdw0k8/w2gYjwQfxmPDo3H8+9u/v3LM8aNT
tAH9+z+VffibNCC2qFwMx9hqbqL/CDE+HWZ7yDYWXDSl9Ywb5mFrzSXia6DijQhJs0Vlv00GQz47
pdwGKimesghCDvH+/NGlJjd+B1de7OwYGs+cH6FkJkwqMv1cFkDQVd28UvgY7IkR2LDPyBI08oek
ZmCLcHnOIRwdnXi45njlVrqJro4NDBUDJDBl2QxyIwcMflO8ZPQbsRY32YG+s2+sETVWZaN6gtQL
3iVJfBo4+egGMZ/kgAaqWKc2Wk6uudNHBxeWZwaH0TSCTaFCyweuU96TKK3ufVP/kWH4nhhauxXO
mHNAjOXNqn4O1hIpUBw/WDM4/KsYF231ZsHUxUwUx7wf1bhqOcU0eEs1cZk5653aJDSXEYzno1I/
uWrQb1qe0cGDoHGeFDPkgP5Aj2SGzd60ZTRMFXIX/zQdTkj1bP2AXLGzu3C+MOvdki2EqkIU7O/f
Ucv64LHLcJmdKbRRpbNJcXo8uzF5Rp2qH79dTm5JXge+3hgXtx2z9y4nLdXnLdY0a4uya63NIme9
DYRz7R2W2Laa1wh1mwFPMW61uTnWk1Yd8CscwoCigQ7D8D2t1QsvH+DC2rJPXZm5rEA4fcP5XXfy
/CNz9eSQBxRMeBrw3VYvHrUzXiT3aui5OuzWti/eFppeX8h4bZvIO3Or60wdTZOzUhTeetR6VpEx
oFKo+cWYxdm0Hj700GCB7UIjv2pFSzoS4stY04BRDtnDlZW2SVzvMLpR9pxFpvGKIe9IRpBY5wBq
2yapUU/zSxnmP5Pctn3OMunGU+0bXfJfcw1LmfPdaRJ961PNO92ZZ7SbqPit993o924a7kf69tbx
NI93g3FyzICS8iAsDnj0WeBHwaYQ3NrR+6ZSNX726p9xj3+lY5va1rX23EyfkdIrTOeCtLJ3bRuc
1bJBAA4GV1sDOu/fGZ05PhJmvUmC7mu6aTU2xgG79YBSfOBdzFal436OAimW4etayjC7Cs/8gZeG
BuUHCGDIRVZHzFthZp+G4FxBKloN/Pu23sa3JuVSojU8WRpOpjGvaeOphML1FEPx1ubroKoZ7Vr7
rCw9xntRMe+tQ+3muGQPDaPSLrWRpexNMRVoeMd9R+TBc8IFgqo/g8NZEfdbAqPVzcYDARPTYOPi
na07PmsFp4/9NDoR8Rj10hAnfYb0gK2K0m2s241Yx0XxxW1mzwgWhiGeMF3U0zVENxj1rnvCtZpv
85S+NktLo7uc43BD6CrZoR/knT2/M7ZGf4dugmUo0LGgDekGuJWxjozsEpKRZLaG+uZO+AmSCqZQ
qrxo5bmp5BYlxTeusL3u4JLpmuYehZ67680PgFdyq8+u8zZZ9qX1KMFMUCaeBjYg2mrGfU2nGcQs
jr0lztd8HlqfU/yfDNjLI4qdeW/a9bDriz7ZJ6yvbIL8DabqmPBr0dqauGBN4dweHEde42igzgyV
7hK5TnKxy4IXomYF7aiFigCmHE0reITcPtcsHtDYNWJiYzh91JMZ3mfLjndNxaf572/dabJ2ELhK
WGgB6gOv9grrJ0UztuvdO3cHrsR+sn29qmKyJvdGuvnp728k06izJPJNYJm5hLM03Ew2qJVkmsG8
jMjUODNw1jNgtn0j4HTNXsH8NDe4bpsRHnW60P3MJHvOWBpUTedSXKSNl375ArYblhpFnlwKGEXh
Tt2ZnYlsMx+Imxh35cjukVVv7NDTek4GuWOTSl8MhPJDHMYUkAsYWzDx/lRoNQ/I6VCg+seghe4d
h6rS8C1Y9sAmlNf1I0rAo4ihuCeUvp6tvvoi5jrcGV+1EeYHM0TgHcfVBHR9J4RzpqQmoC4FQ62X
w9ZNuvpE90owwjonk8steTFFlYP3W1KavE7CxvPxsWCCse6TYRinjvd8Y4zeCRI0WKoxyXx6jtsV
MLqHpvVcapt4qyrxx3Ab5nD5V2RRc6WIyG5tWe1b0oqcDgrzgB+0zBLJ/Rmv/SQU4+w8mckdG8OR
NWDmGuTley0iojdaj2VJ+2T2u66HVtBiiVtJVjSDePP0YZfUivAHlBa3L1UQ9ZvYLQHndAnbKnjg
ex/hlWqc9ESIO5kb72jVjPVML9Q3VV0h9Dk1hz2iE5tCWPq6GQBqT0HnYnejp72o6nMZYaOxmjHd
zR6FpxUZE7BI1V2z3FM/daQiMjYlcuQz1yiHxutEew8sd7EEK3RkJtCrKEVNBXXj/ki49K0nnQWM
F4srdcmkCT8CF4ovC2vRu2YN1DnPn3jpyzddR4l0u3HnNrl7a3QeW43S+5099farl40AS0UHatdl
PuVEzs2xTdjKZX5P3Z9aIb2Ha4WAI8Uwnv7+Np8pg+9TbIwwJWo/Xi6DnDaqRyO2M/srcYiwwJ1v
vTQ9F7AmRH6MRHSp48Z7SQfRHQ3ESPbk8aLNON+jirRORk0qDmwt9AV6F44xrbiNmwYO0K+259RY
J7ED4H34hkvorsmSHI3SMu4DU6oqa2+N8sLXQLE1t+4al4J17FM6UbqGTndnTtS57jt5xcrdr3Eu
uLeWMSOx9mor20I93KXHKAs10hYcqkM0ui1FOsjdKUQcLUNyalOaGt3Mrn5QLg+8yVMNm8j8zcg/
ZIw17ZeKbxew8iGzudBkku+pm07IvoDnJc1irOoSWtWjwiizqnr8Y6lByGWxSDJLcvB8zvXeHPF1
mVZmkONmnthVg00mxbFBuurZfujkTeStYgDjzgAK5M9RkcMwA3kyNg5FEVc1dB3cv+lHLrNpB4up
x0yxdRKZc9CJ5CVzoMmGTnyAj4h8wkypqVEgLaZd3awbz7EbUM40WMkBt+KMqIaXHNA6xdw2AJDp
S0XSXJs53Y2Fy0VYH3IcQZG1z7M5e8w9t5xY1i8tSr3NsrGLaq7Zyo4x5uvq7mgN3aATThsrebQA
kFqBvxSoX3ooB574IGlyX/ZwtbMQFa90rX6bdi4R0Vo42ywIdoHbPWVl2e5gLN3jmjsGp6Jvp24R
O7yw2Foq+zApwlPUi54wy2tkwCg0m9I/uZE0F9mX86atcqLBQdqe6pCG6WyR62ZaPKzw1QpzuS0C
/a47JqCCLnvFg4WHEDcuttRyryV18ELTwU5NYBeCPPsNTGzCpwnROa+RcTiorJJxkSnSOMYS3IPF
Kgh52niakEz3QdcrPyJTuybS3PGSm5tgymY/Tk3zPH66hjayFGjgxTvKa1uteipsqmj5jOsrAdzP
C0W2TYvh1eKFfcomIzlErvFZBRQi6aJFg4sTvwuTH0HhLggItY4T7h7cKxBIMBaDYYGd3qUab/lM
fMmhuijy7FelWeSdVXRAv2vXeIhnf7aG7syx3jf7vvwMBt7SnGvWXOfhnjtFLLpyXQiTMqFGrToS
X5cBktWqJa1AjYpOuq4qIYZIdcTe8YUhKudoFjfoNOIrzvXi0vY8vByR9hwuXWDmQfLtslDTPACk
vLG1Fcwc058KCKETSZu3LAJgQZxD/xwNCq5pvVoZipMaReTtnsjbj6C7lWY3v9KL/qfMYj6CDHd3
mGGx0DveLelyBvsJ1juXRphUOu6GzOxWVzo5hBRoVqqLQxtjIS4QXm4uI76k0Nx9lzJl7dN858rx
LhCEVkZvvLIZI1UCKov7DmJE0WrrbGSG3o+dTlHaMO1NSoJJgmMtEPM+HGCLiwx2KjfUyg8IEW+N
eaKIEMwzJc6wV0Pnzemas26wBetNdm+ZUfEo9uZK9DynuhbeRONQi0g8JZ8wmeAW/xhbo/b7ZClb
LBJQqq+2nZe7DJwQPFjuGCSMjlzPzbPU3Jl8A895GGvOPqiCtbNUpXLEPZpa5e6LVsxnUr3RGjrN
5HtSm05DXM2nURUhBrXiPAtH2zJBfstkeM9CilNF/6drI/O9cCR+qdRaCWNcpgiUeiorrTaWN/U0
DLDZE0C6ihjzl9St8ShwtxOG/jTpPftwNBuXhC7Ci4n5FSw9amKRJIQ2Cngogkvas4UUxC17TFZZ
GVX7kCD4tsiBTompq9Z0kM1rbsAtvViXoKKNIhlfPFwi+xI+D2sXw0lqyD2S8UiKLvcpHI87s300
Q9LfPJBkTDSGm2m1xjWb0ltSm6ALBy9/4Ui5zWvoU06XyJVjR9hwc9Uc7Cq/JHOc/2IM9VUk4ysl
1ky6wLyeKbgDgyroOwGo/5K1RC4F5efsPQXYv2WkTLcrlwJN3yk3DDaTpR5TRZ96NDGvRSagINgO
fBsR0Wz1S5A1X21vvYWjnfsd6umgzvQ72kb1ncQm2KEa9UgHcnZ0yGS8pLFkHolHnKK5ckvVXX+1
DdFdRW9se2C5F+zSGRNlWm6Y6hj4aglcDbcga+lALgwi7c8UkMoTBwuAV+yVeKJxpZnu/JJEjnuv
MTRadoqPP6ye6uUaSKr0A/uVZGnmHJZPeLHjoQjPtoVlS4V55ed1xaImVbP1IL7acfT+9/sSEV0J
RaRjdA6Voq9OUDg7m3vs0GIXxFz74KPgo9UIqUODo8ECCkG89sI2PA4hPRjSGV/H1js3unk3W5xv
aUVepFSAjomrV4T58fXrv+olTtvOgp65sW4PVJ6cisowdnTjGfuBznWz9+ytY3c3ADbJ5e8XIupU
K3VSPcxTWRsNO0UAbq7RePaLoH0uJ1PzyevkT01MlgYyWnTwGqgNc29foD3xCTAs7Zq6xU+9r6aT
LvNH4vUZWZv8KG0+DyNzzU2f8q+kcYkHdixWfeual9zLUrxZ8Zm8ivEk+CBdJst76HQIkiQ45vzw
kslcHkBR1prRfO455ZmZx/ctXbxU2OMl6U1/zIwZRV0z1wh6RFeGHgUTG+E6GKlhHGxH+elQCN+B
q7SdXYoODRqiDSHgRQPorcTwSlmPhkqJKOSgGl8IvW9VyEm/rh7aGFPljkX8NYK/jGttU3p5zZrq
lhfG6xtqUs01mIKSSAKPKwnHRW/PuMTZDYULuB8dg7qIFFOuU+Nimluq3fH/ESYA49R6lACbPesB
vsmgvY6g7z7KFAqiUaS3aJxKuEueeuM/OHYBWyMrfjScbgD40lqDvy/agzlEoVokkD4l/Glkpf2s
JDKSqhNjU8ZTBI8w4njfBJQ/LbaHOtW2Js6tvdnWHEzqpZQjms5VkCX7enJveWKNp1wSNBqT5fIA
TmLLgnjmuGNwCo66vWU3v6taMbxbbHDRtIyFSVXv+xYSMXjTuJz2UF/Nc1jfAlHZO4sTLg1HLEWw
2k5LwE3ocXrq+3d7zJKzW3nfWt2EF8JxpFQFaB3aRLE16mUEWqeNGHpNeLzzajfzEX6usfXhf4mM
vbIcP1+C/3+/TBMzNrBsxaEElrRlsLnUcrlQIzNZE93rAFqnlGG4BTN9hP+1XdzmEnNvlZIOckt4
GwGkt1OSzS+aXiMuBOXsU7FLLin3noEIWehIONOmWsoHabufA+PPFa0t6jkZc75AnCAJObzo8uds
5ePzSNNZ6mT2sao43EiREVaslL312sbdGW0Q7gjq7Lw4T95KS6PgF0VNT2EiasRX0wA8dlrOEXUY
hbnps/ZlKjXj5FW4ctMgmD+sHlaBk9bsNc1wt02eYtyv+P82jheHv0yhuGmCfGQhhQ2Zjpi8MbuL
a8kOugJh8xUkc/DIAgzmSbtDFbUPKGcfXcNHvIw9+y1IG2fTc64Y2aaIikbVI2bxzAvjOittPllk
6b0xdWhwktZVt397tlM9Ii95dywGeVGP9QfAgpVd4bJ/51A7EgqY4Scs0BgBQipNfGgFxQsJN8Fn
EYp+7lbPWl2dJztoT6Aa1pac2Yy8vF9PSZsiVCT6ai6YVrHw9r6eJ3I/p8WJ/Iq9cWYApWo25CZI
ctCWxbLU4hIiTcZRM2i76hGaEObab89qHVYRAP0NVRYE/6pfZlf8cMWbws261crqG1zh7Be2YEtl
HxsaylqMSh1DnsA9XFHYtd5vVchXlIZyhwUkxv7h6ad4tm9h3YGgyLwnwOgk+nTx0U56sZcpVcea
rvUrDbLkqRMYuJL6SZh+HnoWU0vZbhyy9du4saK17uAeRw1LDnKeSAm6BnJN3gG7CXFqNMNXLTqS
BZlG1in/SmazPTOXhKIalOeCEJwiZ+xPg/dINBpqFSRdwn3PVjBusMxTZG7yiqOO8zxGvAJTuCP/
KDi4V9UZvdDFh5Lh/Q8mvDc2Qodq4awUpUXQoY+cA4GMR2rDsiAlkQfUNlV5+JSONfHrJu58M7X7
rR7Wz3alm5uE8xU/bvqhZ9rSPFO+RMyCD3DhuNKG9QZ74HSB+7KkVnDt2XHp7k2MjRPU9Div1ZWm
GYRK1oI9Cdz9ML9Vxr5aTvitGz0FGlKjOdnJzqoX4HnvnCK4rRxTqOUZARGv0Clpb42cdzqrfgZc
v0+t3LiWeexbnTFDRT2i13UgLlBvsjCIjqGSOHcA1/lhYpb0NAJ7B+mM64dnyNW1Yec5U8a+k1ks
4x0AjGa8l4lgim43VwK9xZlvCAIcNNGAYuERWbRnTg5KdijfwsQDdW/e4GH2yIByVeaIb6AYLGs1
Tzn5U+65lag+3UYD50dHwC6Gz+qFFtEKGu0pG9BWDPxf/2K2/n9Fk1smE7i/P+G/W0n/o9bk5Yt7
2v+6fv3q/kkS+z9/7L9IYq7+Lwvql3RNz6Fo9p+1JuJfpqGbpNSWblLPWiBj/7fWxPqX7em05OqW
JyTFof+uNaFslLA5fwp/+tJqoov/CUpsKSD9D6A+FaSm6/HF4Z8zdZMWl38C9ZvacjsxCoxmYXUr
wd12yt5zPrmlHGRsR9vYJle6vL1KPG4VPTurwEJ/r/XX3BFQnkZQC9XuH6/hf1N4AuiTn+8/vi1X
16VwQKYzk4OpJpbq3n9w/jHU0k1PEH2jzIknzFlcdgmUxGY0fgpglBCR5bMqjecaNmEfU6M5uXR1
Y6Vj0KrhqnWL4FftJC4KMgJ0kB7r2ZhudIAXO9vD8xSl3dGekvzg5r+MRCdnabfyrCq0nwH/yaGI
i5uZqHnLXfGl7wO6P4GT9Q5CAzVaHJktc9pggPm2LIQXFA17oxYkWXKImZ5duMOTt+jJgBqkN1MV
XIFMrOhHErfS5lIqEuMTZ4y3t7Mh32Afm/zWZ2nziH0LXmOg5xfatD4a6G87QAH9Ok2nu14xu2sH
Qjq58MrdVPcKktkEPT2m3ovltlx7WjzfJTfRS1JrT546LnICNesrj163dYpje0Ub0ncFxcWHY5ht
PYcUW44H2M67lmhWMF3T5i3Vo5JdLJQvypvJXRbUDLYaP7xoMGMPxJzjgE3T0psbwEzi/Q4qGTFC
cqrHof5T0ro9cCY7yOLolvpnNXknJ0k7okMMehsHHEEL0yCQGZaioNnkUTMek46xIag5kBXFXknz
rc9ma+eSP/UH+yVUgI915u0TUKpjnftaYJ9dGw+9GUsNU84XYBZjx5T7CNuA3q3hGx1UrmIr/dTN
XNyqtrho4rcR597Odu3PQEC/ZHjPvhO5wVGkd6/7ZSvzrGL3ezQZBjZduzBRu0ubYj8i7A5ZNudS
mWHDSUrcJJ2T3gzaMaH8xissxONZ2ce5RGLV0QNWHmY7g78GGi1JZA2CTRVql9iGQ5K1za+5kdOr
KwdvA3aniNPXEkie4i3+LGUw+nrGbHPM0HfkPCaPsC4/YMuXX9bYxWu5YnznPWe8odts0LOdlP2b
LhN5nTNzSX/GKYGyBXNNzGDHnR/0RVqkKyvy6l2yWDyTUOeiSo1bVBraU1V4r/gMkl1rMOgram0g
cqMBHS4sLnvWCBrX9I4OHm9skj3pglgj0MZKAGRK7Wwc0rtWZd9ad+MHCE+c8snwsQl2qrPpdV+G
vGQfdyNOlcwM6oubhIH/9wOFVx4if3qgkffYFHbzDBosAacx5bSrG9qJuNq9DtJ9XXv2JQpNDjNV
th5T9V//Ewsr5b59QuaPhegQifwjiepNYVjHjmvfKvAiXNN4quN5vGoLAGq2ozc6OIKVTuf4ahCi
2oyDbE6uxQy+CIZ4O+JNuMaDCnaJHv4m8Z5cZMegYLTqI2MAtbY6xCcYKNS7ddpwlAIymvvHi2jR
wTuXrepCXm29u3iNixolWtJcoeQ71JofeQr2XM7WaxGxOoh4ag56VnR+FIuRRiUeVC5VIwUPD/KH
zdboJzpco+557mv1bDcpiWcreXeNqHhFAhmoLncYg+Xh0ZqzmH5Dp7i22kKcS8QBZ8X0KYFOEbg8
ACZSG44hdGAW7YkIhLfqR1FurYlAhqYCDpNHkc/eutPRyj0Ns0A9Zv+bu/NYsptJr+27aI6+CSDh
Iq40ON7XKW8miKIDEh4Jj6fXwt83Qi2FTGh6Jwyyf5LNqgNkfmbvtf/4cTrs8vAjQGp99lD/0fCf
i+BnPaT+Gji7v6XTmJhEzsXeUP1dpfN7toyNsSAUsPiqDqw1uNI6lbi05vdZsgPNIvkAm3eG6caq
L5J+gRyh8TfCnc6TpqcdPfOiWqmPdueCGohsRvXzVuqYLVkK2adVeYRYNbqxUTVRLEHntjpDI0iu
TuNgIWEUz1U7kNI3MHV1YBH500MpHPITymqmW0TTwl7xMolrX5aoEXNe0bg3McR7/JBQAVrx4srP
q9c6egSxhVXQuuM3428SJGakeHhE9sQCrt3iasVj6YjP1PN8TNRlgxeidK5xN324UWeAiYc5NS7T
AJoi2+1SONANW/861WvdhnpdwWrY1W/J0PU7V41vTounbWiy6O+XXhNiUrMCjkFIcEcPW/jKpIVe
I21stq7WJuqpcoNlDVmbwzy/NR8N+ZbM5nGM8EfUDADWMIR+2E2M2kSAkqiDtW9C81kUpPSW32XQ
0M/3athHA9rGKXiwARjuxpYTP57BHcS+9yEt9w2bDZP/cUsiVr+1BdUrWJN701S/XQb2n3aFkMJM
d2HEIDvwB9rsjl4cp6pcQSnZuxHbNweu/7qy8E2AgT8TQOsii7YaYBK2CQgLQwEPb7TVMKdOHUOG
VeXJYKtQYV7S5QckdQxQ0f16lG+Ms3rsDI3vXVwnZkeAYcW7tFyYrbCnc134w5UcZG6orCWpF/TW
VVFYX7qujoadjhosSrnqL31YsozHp+g5LzIOf5LDbRNOGbs3JMNfU9+M+9GVeq95B4ZAVBeHb8Xl
IfGNinDnVJ+ZcKAr++uH5ZduWNbnHf3QklfazSw1c47WbVkRTttruzgzfioJoyayNRG8GxKeF99m
GO8nQi7VvlLpT2qIBhciSUHNkhnU1lxFDCAY/MLHI0KRbCFFyFDLMhxv59TuVPlZJ2+5lV3UkkqU
B8N3ABPtTEouROMluwg6xBqzyitB7vKgfAg9Ne6tkbyGUxRpf2s0y4xqyUPqR5KRmIuOlyT6RpPq
Hueyt1e5T47SX7zCnGgld8lY6s3gd5h2r703kmTuuBETSn4Wufzs336JwHYm7sDAELJ8f6aUrdJs
K3svtHroeUYv4/IDX9+8ifqvqob1MfG83MKyYtrQ92hM3VqeRYylFS8MpOgJ+GDnYGAOvP7CdGfj
xpXmtsK7MI6tWguY2tu29NDRBbZ/H2EGpGVxsPFAPMkueTMAmZ0MM90YGJkQyEuCEwKYO3FjLmB5
zKERuDwwBlQXQXhUTXNkiR9fh0xih3eWqOkc160VXis0d9cQ1PvsdOnZXRZKakIDUZjx0dfiFlC3
XtPOM6+t3aGCaQ2ypnrTWOnJae+NoyAOkAi/z0GsLqlZE/FZxAFtc8By1yGH8dUKhmfEBAFBGF8B
YVeHoTGZskEowpPf+xEyO5AIBvPQecAJrQeACkAVpvxxqM3tQ+7IHuU52hehP5rMa5HooploFL/Z
1dGvvAGxyWhkWFVLfJizBImZ9MaofsDI8NY5DRWn60QEly4BZKIm1GTUw3PSt9NZBgEkKJWVWzUG
03owz/4SZRamKI+INuuXkLO6lY/Ih/Ir3/50Y+LJ2s46+PKNOTkSls5cisUCfooVYp7ygUKUWQNQ
pHEJVxuXmDUSBeoNdy1kh7HHIj+HG0S3q643xlvDNhJQL8U2CHrCeolgP3W2sTc8kobnJeLNla8c
38d+iX5zPRv8RINjzvI0IznvV7QMwpbAOHAleNA4pZLCyb549CgvSScxl6A59O1bwTStXCLoxlQf
yiWUzu6Jp3PIqZuXwLqYa/ipzziH1PTmkGkHPNZ6yEi54xLh7p2ctxZI3sZviekLk7jcK9Lx4iUm
T5CXp5uaq3pIy5MTwIvnf6ZDUGJVmSj+Chz2t9lcIUoHBWRcsJMCswLYErC+wxLOKHqdaliVFol+
6VdqUScO8qRHB/82Ax23PWumftBID1p/lAWKHjWW+UvgBqeBJLuNRPJ04PE/5jKa9tmSOkhqiAfh
B2bfYvrBLrTR5YgCs/QhhJjTdCgKdYQMRK8x9+rUdVxxMY/MSJX22rM5APVJvQt3i11gKY0vGz0C
3mWLt+mNxDm27TlqLYriLUiT/GencFHl1snmX/oM6dmBc2dGO4Llqi+zs7Y10pyzWzHgmnufZYUV
fkPyA98ShQ9J16E1lnEBwNo8jHVN6C8rXXC7UftLVLeGqQk7EZau+Zj/FesY3JEUQRgwQLHEri/h
o+CkmE1lrWsLzIMzMnsCApFcRaPDfQDebjV4ROO6Cu1S6+8qoeCaToEHRnto8eh4+jH3UT2H0cmi
eVu1aQYVOkJtyk+2EbaJRyexbkVnIcBYfuXRfD5aDHlrI8zvqv7DyK2/cchH8dxuEr9hq4/iac34
zKCKsdQlRqUVjIl9AqUXnpHIRUc/8o5YfKNbFcjmqoND1nekt0NBJCMyTW9Z18PApSJNO363U0AY
ITl+5aE+32c953xhqA/a4AfeVFKLVPFnmFW8ipIh5rjE12cgICkYjQneqXkOCUtcptG61VQMjjRX
UfDRkzR/t73g1VBBtDVdo+I4Y49lQn2hDDf97egj6xDa8i6iDsMNnyvUbCSRD5Nh/zJMBsRJBsWJ
V5JnnVDQXIpryurGtrt8qyuqQnxI20YY1mnGHAaiFCkJHOaTZ9i84Mo2VmnXGadiyIyTR5lxSk8E
VSyNtR8+FC7bBSeevPWsVfNa2ScrFWRYWY9TPOHxyr2VVbnRBq9qs7LSWp+FBS0Z9+HwYrEiteV3
W2qgap63LWelwQwzlu61ibGKI6er0HLZ4Cf7uUs2i+jvzuEysAGwnrml3Q8QPH4uhs+OKvFQKHvi
Ka2to2P7I4gKYbHsmhlT4qIcyooZTMvTHhbBScUmdWp9bFTWHwaAzlupMJmWjBJCH5ltw2eE0Q2V
bjW65wrtN/XytRisjcd4aT0mdB7gAvOzR3OCxBMb891sUvu+YPWOoC2oRlmU2ZXl7qlnd7Nju48i
l+G6k9mlzPGoJqbiRpDVCd0b5AnIutupiN2PKbxGYeB/jpZLTw1LclctbBVTmfKozXpcB6k1bxhy
tgcCy09ELtR3xiiYTobR3MKWXSed7208r35oakMhTlXzyUAKx0zIO/Z20+xN6LYrVK/YBEfaBBXR
buIzRCLQqQBjNgfONkFJcGgmWuGgGB9xp+vDnCEaBB8LdKqXJ2fyABs5wj21wzfsGpgYAVJ8AjZh
OXn5izBSfaq087vOq+FssOlSvb44LIdWo3CAWji9yaVdy7sdZNGBTwWLx+jusZuYa4zHbwps6771
uh/clPNdGBT/JaaGSmc/8sxojgDhmQ+N/ncYoLVa5MZdnzo7xEzTgygLBFueiQmw+mxjbzy1aa4O
KMIjEoUEoXSMoTez6b9aMiqPaP2rB4el10PI4nOTYKUIBSd6hd8KT4ISG1fmTITqyr1NY4jghWvi
KUvA8mEcce7CbPuVxp1ToF+5+Hj9VhwqKReHINKGKIm1OfXHyJn6L0H+kFrIXSGjj9WQwvOZoqZe
+yg8+nTmthKsqN2yicF+0NWkWYFWYS5vqJSesEkXL4zsqnMv4XXGixCgyN7KBKk0rVN+vsVgl17c
ErH3VA3kHlUe6iDgqhrPoi8pCEYzsO65yddQBv2n8hUsIzHsC1bXXFZGlUT3xBguyKGsQypdbF6e
IICrp8NkdG1/O3n8QgoIsjLKmkCWwyuShR81OgrUDeVuSInpBfkInJ/Zwm6MGKMHpQP3IHYhoTuV
ezTHmSAt0/jhTSg0cJI9DqHhrQoDk2JeH2RA8Zzoyb9BnWHE43fvc7232NR96HKu4XX3P1k7Ajuj
Z7rXvT9tal9C1jV0tOY2jD5Jbv1Zh6J7qdrmQ+LcdSmOPuyInbIEOXZMa/WjqnGUZL0d3cJCkCiV
jv1tBEufZm6w9fpawyDmSVbVd6et8bFJ0aiOQb1WNFukygaPOql8vqs8vR070RwLlD/WMDMrCLh2
MJCoztnyqISxsWai8ZBmR0erKbPdqOziIVlkn5n3hbeBVaNqZ7KSzIOlLILs3TrbsdXG56LBL1jt
wi8FIrSfsoNd6/CJbEJm2yQbZjHu0Fafitp59mUiT7kRBCuVFivPboeX2fLepqZy2Mt0ydUNRtR/
IOq82St2cHGI9p263+M4Tfc576+BCo4xARy3eazW4P2Li2omyZ5+/inSdnrqnK1QpB6WBtkuClOP
y4jT181vU2Z6XcRNf3TyUW3YfHm7TuY9epvkZ+42PWVQj/PXGy644YadoRLwyxZoUiebAnbUtndr
I3IM3OapjuNz3tERWX5ZHwgwJKkm15ChFEQO07KBuJdN8+ihbK+Vkifl0nO/s34+TJmDNc8rIRN1
nN+meezAovl2RQQnXu+CS45Xuu5OocUATlcHUbvDw7T8UMxdt0sZ99B+bAOGhpsQAvAxc9vXrJW/
dEdQ0Mgfl5mfrXQkjEMC754Jyx8j4L5nh10dK4BGqKt/aV7OTe80J4PsZwuAo9+vwgrfOSzebJPZ
LEbhVNQ2B6H2XsrAT/bAw9y+vITizfBJjMOKs0V1RPKVH/4wDRIM55xl69b1NTqqqTiCDYhpytiI
Zwn0G8HssTSifSVpWhFsrUti7vwJ2QCq+tZGagN35c1N4mQ1W5JSEH9eMyWKKShFNzpOWfXZepYw
qzJCwc2p+xqlBbm7qL6b8cEx4ESZmdfj9nfPaNoSQFgNqktzmwbNYawWiXF6Dxwmt1Fpk9s8bIbR
fzeGIMaMAtKgzFscKXhpGqfS28E6VmVH/WesQ1d8z7k4W578Jqpxr+qgpJYIrsImVFKxY+QK4uuh
DTgmKeF63ljV29YxLmHv/6Fsmcit27MI0tuk6felTdyltcjwMPqk9ZvjvjvMDdHpMstX0u42ZqKQ
hGrzG4UCKG/PPg8humPEwsbFr8udrrGCwbZlluYhUx8BzBN/zdwHdwA8dijDEZ83Ohq5ZkaXbi2y
sSGIzPe64BNG4EJDmX6jYSAkesJmrE2rPLQ8u0/CrHeJCNlcf2menfWcz+MGUzn2xMI5Z9Gwr3VZ
3EyDmaXPdyl2yrcB/aUzmvfcyfojMVFwdRKiFcG1b5vGv7AiWffqwUVKt1INLDYPm3oiN0GQ1sj5
N0lmHWzR0aUwkt12Hv1ABGppBZSLtU9MNgRz7TictjZpRzrFUFpWWHkME0VaRuw6OBZrjg/AFuCt
SjakPQlOmBlHZFvcbI7pQVX1Q8xy4XChua/W8MOjLSf/FbcZkWCEeoQk2q/yhn04thzvxM3zxoAl
X88jRLTJRYAKyqDzmXgXTfzUhX6DziJxN6mPn6advwh+8bd+sB/sH2wpIBXtiSn4pYtuFw7Tnzrx
D46V2Ow28uz81w+oHAXguXLN1MNAz85U2Q7YKzj1k+NockPymPhQFZ+CAbUbQmUG1yTf1mX7kebR
L8C6PuWyubZJITgFoj+hVtQXZp7PUGOGyTY/3GncUU+gOM4r78EkDAanCYmiSfsOVth7XH6SwJf9
1NZrUWXDrvJmf0Pk0G+lc2vn2hGYnIZwLpoKuS8YUrLnmgBzhC3iKuBRxjgWaF57D6gWYEL6ko1p
9gsoJKpf7ZwU4nmx5jl9dbRn/ZVJGoXUHBqiJtDgmnnhEtcDKNdJil3Qe9YpaBMkYK1GVaDAXq2z
hFi90OH8Z8jMKADf/inPputQR9G5amzjxBQvOv/1y7batx1QVwgpZ9eH/98DgTkEbpFv4QReW9ys
axQzAYhs4iQDeZpwyWUFToRR1+m2xGnwIu6BnBVUikpdKz4/zlGV/rGCuDwUKZTV0dbXOhgj8u/M
8Tio4lEMonlWEHnX1Vsxm+IXXJ5EIlor5244zSx4NxGu6IMZo+TXgz9fynA+wKYCdvobomx1RQJ1
iPOACNEpdzaDSRlDzOoE5cvzbuEwHpQY5BUtzsowiIjHyDOoRkNIpR8lVpKzSgUDyThquvkwTQGL
kcZZkKcQI3d9EWCREZuja29hL3l4plFec3DC916oDlEPmsQ9CB+nJz11eao6gvnYHhqXHK7pJkvd
i4/85sFWMwqOMs5fmV8C5NgSdpi/Wi4vCK/RQ894MGZQs6p4nYzEao92akPHsgs+eaZXxmSKDZIL
etmYhQRmqAPtaPnSSqwaIwFnl5ygk5fWHS4uQujPwWo/eoD563jJdUAlstggEhwMOhUgMRFHCBNw
WAS4chdQmG50LlZZVtoXPY87T3HQ8FufRDfO9ybuf3lqNq4fZYvQBM/ZzcJwu+40fwN3vXzxLUq6
OCZuGOXbGjLjC4m6Hwj2YfvnWblL0WXtlEckZVxRiXtFfrbw+a8A4iDZlv5DlOl55RpjxfcuKeq9
4GBfhOaM6XNv2QxyVSK8sOlgHoMBKCTMCATGZQvGZzaHexp3z4oMT1prIZjXiEtroE6UjmM/JpY3
7XSmQV+R9R2KvH0YTIcipJIfvUpXZgzYOGu85LU2a8anBUu3YNmHJziFkpAwb8xBzHt6kiQZJ2O4
gCUajBO+KvKqKjGnXKRQlHsNJC/GNrCaK1kDfc2th0Qm33i55ENHmtpN4wfB3AdoJPQfrNbyrl6K
mwslcFSSEpqm3XEIwJ5IAjUJJrWDNXRQ/4heYC2j4cmf9bQz48xghg6SnJHyLgNYevRqLv5xHvrH
NPMxtPXNzhnH4FWVYP9iggRdE+ZR49j9FbHVtShMBjYFN0+wvCYMLkYY9Em/0WMsz5WfsHVqxAtm
E2qYnIgAHZ/DxiahqdDa2GVJxz2LcO+hbb44gsadX1nojXtXHo0ciEeeeXtipIqTAEBxrbOWHAhY
J+BvAvOcG+CIjeUfzMQVV7VNvxxnnncWdT+sW7rthjj3WUSSz7NJscj490xk5qqaWv86xnjKK91U
BzZyxskX2l8R6fVutab1m4EntSNMs6ASHvOuHIXl1MmNJvH1y06DX00Zo2cj33DjVSEhFVVI7PI8
wTqbhptbz/4lQQs4yrR/h6QBx3VitBuJikmn00z3DHuIRHN6Cuvss4eagP1Z7xGJojob2SPZPesm
xFfRO8sUah8bwJil1MUn/hm0efPUBAxCtlhuE+zMGKRnI0vPI1Vhrfrpoi05YazR+qAjD8Be7Jzy
vnZOdD/7cvbCU4VTatPMVkjUwjdLdcaBdjntmdzQ5IgJ6tlEPi3gwnU1JM9Sg5/IHR6xCbcfJS2I
fl/vGjmbWyImnE0Jn+WT7fuIYKnvH8IGIgaT+FfwZsAO/XhPfP0nhX+1hyWB4UUkxbYt+qsXifRp
kteEqfBsPmCJeQuJbNh0y3Qgnq3kkAq0hy2rKLsMnU2V6uHchSNVZByeR9beVUB+t92PxYNTsszA
R7QG7SVfq6Tc54Eg2IJzwxfNeLYD1gM5i4SsH/TZIc71o8uRA1aV/ZpEhX0DIIcUoPaij7Bhwt65
DLZy4Ci6JaSqkp55LmWyi9o5YbNWHYN+HqHsU9/XA9ak2asdaHDBDrg/h9SE3TqfgAMPCZ++zDp4
ujNaALPJ7nLS+j3L3nUxn0AB9E8WVV5K+XdKQwjcTsFtoEPGWQ5Il0OSZTnx4gQixTOIQRHl2b2y
GWoGBuEebZMvaS6HjC8frUcY3ey2emMYVj1KgeZ+oh885ejytLGk6jA/eiqRna6tqJV7GUUOAsvg
aeCrOuQiDjd5imNiWYiuQmiqF5Jf1jXzqZdQthErOe+BSxsROP7md89QDzN8okE84EL92VlV94L1
JPBr9VrPbYY5TTE5GxBORwv6Mi0vZZJt+3o2zsSDQUQDmDnFQp15B71I9nfytHeWA4Rd+5HeKco2
x8Ih29gettuZCV0hqVv10kKXcGdMAGYiizaDFlyflU+4xUhCkz6Ddjz581ivjUCyjoxrhagn248N
6X0By7hVk0fwEgjaVZ35bkGZPIQhNPi+QydU2B0oRkzdK4o5VqZOWbJZe+6rbjol8Uupopx8OK6U
EFXJQTJ5WrmJMK58/cjXiQBYIdAnKfg96uP44oOxLGPqxW5snV1jlzSuIiKXogG/VZOsO1UJlGU7
aMlJTjAe+e4nsD0D+wRq5tyr2b+6KWLCShrgdgiLocJ7wklqNkQUmI4fPaBGX6dD2S7ukB3ptPo4
oFHCUJ3d0JDCziO8FV2BvLnM/cFX0sdhIvrqYGMcVVLjjyJTCV+Fh3GHbe7V3dpO62+IZSMmyy3V
Tet52v4PorJFMobMNCqL469//idPMmgIhMlqx0aIZ0qJ2u4fJWWF1bVdpmS7tcLsy6bAyGzS9uay
uASjfUPv9VybFVkfxZG8Hp4S+ThPxneVARMRHOmXni5CBP2T2bFhoShaDVX8gxy3g8QLuSg+4A7Q
Lxf5H1o7lB26Xv33X8F/zPxcvgBXCF8GlB5SCOJF//ELIO/HwklstFvezLvBljAM3fakUk37N72B
b3wcnSb9H7R4phn8J9+3wFp0eMiBhRP8Byne1My9NcwSTWgTvskCzQzBX/7aKm0CQAK32cOc+DSI
LSEekwFgajF6KH0rejWQqREn+sftibKx7pAbig9wDy+M28G5ovkfDYQAvXHNycZD1zHfvQIUaZ4M
7bY/D1bvsv5HudPRlaCni9B/oL2hyTfZlcDjw8uSLEqGpCc2iHVh1sCdHhQoxt5H4RdQJ66ZsP7E
fx2tauVfwxpVUyIP4J1OaB1Qg3G3E7ds2/29QVxYmt8oYk6jKOJVbBfPuePcvEJ/xLZP/gh5NwRW
GTYGPVJmTO/FStSfZoh+ydG5JZq0OW19u0l5V9q5p2H/6Djlq9Vbv6XhEhvgvjTR/ObkxmoK8mNS
8/9RB8bLPIVnGL2HVjaUO00Cm9Peg0E/xGN4r0h7ycfkNXocigGhnX6O8+JOpumNDNKviX1SkLg7
1pqPXmfYxx7ATpVmcj8LkuarEXKnn7oWkThE98SyQBs8IuUnimX6UACwYjY+a0w4xd5GTkWAPG6x
LCXbwycYbUtWuX8u0q1hIEr660n+/1UGbAoTGu3y4P+ff/m//5USmG6h09//KAP+tz/2dyVwYP3N
RhpsmoIoOYTAi97376HCgfk3E/2tJV2f/+6ZPq/+/1MCW/JvTKuQwrr8ER9VKf+pKXEC/vM/Wdbf
AHUIDjbbtwSKWf9/owQmVu7fv+i+cG1XIiiWrsuVx1n578+XKO1MrjWzOyRR/GzVw0efMQpK7C/F
9UHVIl4mbr2arr2lCiWHh1TcPq9WcTIamyGucDPFJ4B2XguTx8dWP1H49o28DqbJ1pnRBFDOvttU
9GpBJs74TxdgPkBn8NkUXL8iltRF/Yjy5gWW4zIEMwNSgb6jp8CirPbdXp/LZpcE+neKy36lR3BI
Qbk12GMRlvCQWePe463jLCH+gVVSIzA6WKPYNn4LPxD9I0k/rGc/K8dgnzbF29mZHhPvVVBu04Az
hJ6cc9CgijOKJ6pHk7OuekZEQUMjql1pfYnI/qFHpAup8UtG9s3ONK6nmBHF5HrvwcC963hjsolB
UXfOL+alI37mg2PMM+4QeyB/XXQrl/zhc4nMRTV4yebygidPn+GyTfseLuJM9oEb3SPzi4OXnMuM
3tPqEfgnY7wFa3trs9Y9SQa2keufY6Nj+t/y1XnsEwcP7gtiQnVQNTILEe47clRWuQFWWpKrt8l6
+ZQImCRFgMEeg2b1qE2YokN38Cu0fr0zIQUzy4PH/DAYzqFbXrMIqdoYz9yXXsOH2gMpL0PsnSNx
x6Zg/FdgF6t9uGmZ4SyTS7muUCqxrVJq7XrRYxDgzXcFZB6XCov8IwGDduy2Vgo4ksC19SKTPwpX
gmxUEXduv2F2M+xVjP67ntGih43c0oJcqzi5zc4rHDlxoVZAUhOogSMfk/JU4eTCvARmH943jnzM
47SvoA+No3IR4BJ7IdYt0NKuVnC3NdIqVXm/izk7VlOT7VrAOOARAUAArtI0WniiowJvXZNV2ZEh
9o++MuWeYfaOiNs7mUyncMjPpLVBmmuyh6aFu1hVsViJHnjZhPgkcVNwaHFd78laIf1SW09ZS2wE
M2c7n2vu0e496JJbbmytIEOA4qtuXxB9x1Iihp9ev1mt8YVHS+5gd/sgMnsKxmU1mOaI3xjRt1aM
3lln+3lkcMnWgw9iwRa30DlC7DPecCzJcEVY2rKtrxhIxDOFZehxWRRqO7nGT7+KsfouYsEsnggM
FrQNglAz+leAqi4r2DRGTJwT7MVfjjnZdotsT8T1q0KFMzj+2W/mX+lMbLhfjGItRP3UO9ZA4kcM
RCKwYz7Q+N1r82cJ66HnTtkiIldEnvl3FD3nvBEXWacdSvCcPFf2QhRfLCX77I/DCgOBQr+aYAJ6
ZfBlmnQTQ45EI1dXWSOSxOBOkdpfoAyg5PO97lKEKBOaJmRLFoc/+lycSs9t1okGl5t6lNvdpEps
V3CwypjtTfaiXPdFgmRVKmuPHpZhYmDopnsJJMYEvBAiJE00x11QqW/LzViWz78xNn1XnkkmYa05
HbCMDW2MLnYI/pTS388pniuXum0VSyx3mYySfR5Wv70pdAivnl8wqxJH6LFZSdpxpcVExUwwBDJP
HDukMR6Goj2hY65P6D02M5I+h6TxsO9exIDhkGUZEPEkfkNv05eIE9/B4nS4QjlIsSE8Ug9NhvDO
TT3BXcVF5ZSLmchbYId8VMkH5/gPMwoIJgsNlvfW8Nton2mHnvopeJnH5F7YBIUqMrToZZdMj0Mf
SzKOxBhtwpJYWO14xjELf0SaEbmOKheQpm+C+sFTxgqeqTnHMFxashqMyH5wB2ZOWibBKxTfmsR4
N/+J3oWRHj7QFB4dEaDFE7HZeh3GTbvDIBZjKEyKNbyLZiMMLK2W8aC9ipSMXnIB0ahEARtNWajH
1pjo+ooB0oVCx+fLBuBrNBx1Zu/shjSBjLHR2u+I764TB2a8z5MaoYBZODJqbtCNxTERI4uiXN3+
mgLbaW0ekAleoypjh8ijs9UtukeSZtj2hOF6ND+5ttWuClI4ZS1VpFVZ7GKc5m00w9e/nFWWWaB7
KfClTa37mCXJcEKWfyzG6a2V7mumyS4cgpEpWPYy8kjcLNt9SXGzrktjODtkPK9DI/osrazdu4Wf
XfRkbskQ+5h1xMgr7JBq9B3+MTb1qVWjnIbxT+wfXbWsH11dx9u4yVBMVBBQVJweKr8BK1jjtSDi
9dSF+rdPENfyUNyGEdAeBOuctQlDYtvZYhRlAROx1UyHaSSExAs2Bmk6IL7rrVGrlzr2PtvGPblz
OJ1aOKaGrLFkjrseCgboeSLchFHInTLLL6FmEneIa7IdxaWEEy+OwmQXeO3EVVC6r0F5aozD7Mzv
8SyOt0pU2ETiIt7PlQeYuUweiKbgVoe9DfHxx5CbvzoDpYTh2f66IwFzORAF9k/REAeemgwfEzA4
Zegbz0aBVxPlyXM3ESpvjS4dZ7dnQ+c/KwwbWyOKw22C9f2YZyzbTM3VUd1Y0SBI23fLAFI38j51
qJ6Dsnc3timfyYb1uOCZJCcyOzvKAYwuvHBNnuVGx6QMejm/yUxBChExePRUe5eMODEp+dCcKnz1
jpOflmSGiCJiwwDKXinnh63L5on0sWf2UuWtK9AG53MF5sfL7yPflFM2XiSwRxT2CDIiItqhXsX5
1qriX1XhoS4wY0Y66JJcAQHLtDZhNTurqhnvAMgMBPRgMLAKybPdQ3wmHm6HBhxbUz08gXgyd57s
DWBMjDfgP23jsPvT5cl7L2SErpsUadenEzIiZ7gFzc0wrOacMkTYFaoeNgQTGhsP8QzOBjbB5IiQ
vVbG+7ZlpzybHKs+3kfDy9JdRY3SeTUb8PmBihXal4Uet+6s3y3eSuqQBBh/UBzjgMA8nxUtUjG4
3k69Jl8QFrhVfFCl6VsdkfJCmMgqHwEB+DblTcAaf1uX8bMN/3PNZJ0l4OQHRFMkRygfCKcMUrY9
BB+QttF9UZddjOCzDgtrN5FxtnEEj0ldQ7gZzemFZ2DXQ71aMyG4NwQlH92q+F0M4Y9OmSh1G4Rl
FuaeKN7Vjf2OANVncsbOaeRfMeMJHtEPrWoZ7tu5iPZGAn3HoNoRc/1o+QXO2xpggB6J8U2drSLP
x5+p3bDe7RldBRuIsfBRnacunTs0kcSkZQ7PLOUn0N/2aQRKMwLhmm2CqUk236kowJMjp+9EdqAo
k/4VloIi14+dgV91rwVKQoKQR6StJRQOyH8QkuY3dqaiwfQLhIMUQ0GtOhQWUWVQuufy2R5SyLmf
vUfFUTTJe5DY0+EvVEEf6XQte5KjCIjfAw6UK3iUx9ZAxhFCnd7zTlvNTrrIvBrBm1+toPh/GjlQ
I+A/YlMw0UKfT2q8cn7PCaEbNk74TTg7v3Lt/nQQIq09nfro3cgvgz/wMtrRqbXt97RPBpYjfbS1
9HO0qcclPzNMkacU4ZuQgGRSU72UTnGyMsfe2p381rL6rVduC+ald7mvwL8csLkNfsFlhszsX7k7
k+W4kTbLvkpZ7ZEGd0wOs65exBxkkAzOFDcwkiIxA455ePo60J/Vv1KVparuZW/SUqmUIhgBOL7h
3nOBK7gr2TjPzujsZE58g5Uk5Jf6FlTGxrcvI24xPEisEoiz3FlltRU6n09Jj72ZAsDG83KCp1Fl
VrquNLOREnftglLfKHKh97I4ZzU9f0t6CVFXDn1/PnTgPor+01HtEWTrvZLqpreUv3KmBhJS5Rr+
KuideJ14Myp4m+QDQDA+qy06Kv9z9CqXrURqrNit3yVuMeOCYWBFlVhlh3ZY8gx9THputtK+crcQ
14ZtZ2jyMwHCIcq/K+Mox2vkmxsdILHAGJgdedFvExNBq4LhGbPXq3z9PUjsdxO29iocHIibRCx4
8COsal4TjPyssLxw8lhXSBd2XckqSvUtxcsUH70xuMij8XtCMzQH18TUy3XTKdQXiy0hdG+maI9h
9rHTyJ+NQx0HwBd7dpwK5QrPIHVRpths8pBokb5ZtnNGsXeM7l5o1KozyDFO4VvDEU+Z9KItn/vn
JLcClz3+Ih1tWCCfhQ/Fx4+mbQPBnTCn4jO05O2ommsxElA28TgAt6HkSmbJFRnrnKIzglunIrmv
gzvN6cyGPi3hCFvw2Ng0InK99kXxmJTZB8hPKh12rrV9bXiIsPyi+JZIiKcaGz7xeQc4E9vZJXS2
yy9LQsaBMh0Qbn8XhCAiNak3QSuKdd+p7/9/z1xcYSuJuvx3Q5fHtn2r39LoreDD+CzauJ2WWa/4
55/904Mt/jBthqdCSLISHdtlxvmPyYvn/eF4qElNsYxdfnJgW+IPybhFMarxJFPjZfrzH3MX9Ycn
+U1feRbDkuVP/cdY6E9zc/PLr/+l6EAfMuZv/u1fLW+Zq/w8mBa8Nd/2LBsZBUMga5n7/uR1xm/v
Ws4UR4eyacGHVOHGb/wM1XNV7j1zpp6icFs3DA9OoYN3cpRx+znDAb51A2wbq8F22UXSjyKxn4uR
u7UAusWgIWlWxJoitE6G7BGQVLD1RZcSPuU5xir0fPMD/6F1gLXL+NU2UN9Z5L6IQWEMc3qYLHVi
gpwYU5R6GR46qvRin5GqucFY/c0oCBOE4P80mSiRfURVuqEwoO0HaE3Nes3FPNxNIzNGdG36YWad
hrCzVMOGJx3JjQFZaJ6vEHNWzIEjx2RBmaUpSz7t0NBP0NAt1Mprswvv1QRkCQ0rC5aeRGTM4/dl
Xd2DPngaE0VUmGutNYUhPrfKoLEQyr7tUvfLSRXFpkZJx2MqSy/mWbe7lDUJ3vVx4eGaYe18h1Oz
lJB2iO1ugggZbXtDlM+zzDO50bFiaFpHLv2l503HXkXuA02LweZVukyrEA6lddof7NG8cZeEpmi0
szdNJPl2YgPT4xMgGBpjuY+CaqVHxDTk27LzUEjGmyIZTroGzJdVLbjAejiCg/iWJxk5N4L/QpEG
0o9zaG2Ss7upe/OzcUcKU2nfD9gQDXQLPMGvyiF+T40ZPiae4T0rahaszI32dZ8kB2PgESkWWyaD
kSu77YxDp4aILzPwNpEMfRIT5yezZfGRDtk+dtPXJGNCkpewmFukd7tEOQm6YRIw16Tq5peNqrsd
rriXEGkASggbER/URlw5YbizLZQNSpsffZguajNMSbXf0s7nRP4NRMSuotZXjyHZALuWVMB9aCB8
rEjTQNNR8+gvBtaBjoywiuCSol5EYYegn5wgeDGAY8YrRg2Ym3uHwMUEc3cd+oJQdpFuqdewKPDo
OGD8Apq9AD4E+lJmZ2G3t6q2eijYYa6dqetuW9pjRg5LplkDiR4qcLqnnaRhaQ19HiaNBlox6/H7
7s5MXf+SqPD+m0+QA7GH5MlgvSa+1pwhR6nUBOFvBckpmVLn0nGQipTgSXChCfGas5Hjg5iC49SR
cQh+3n/xUqe7xLrg3hFObl2aTuDdTkumG1KlcN9Ick+rCPuoDbdt69Sxh8VmStcm3pV7AxTnvg1H
9ifWFG7Agxp3WrkAogCGbGu/1LuOEe85TvDrZz1bBzNR98jiMlqMkdU+LSL5DzzrKjjD7B2XR1wL
WACVF5LHwGT0Sfc27yFpIQ/Vyn602sBkPGt4WGNxaRHLxmxoILab1ab7XFthBqHdSI6qzU+i7xfS
ZKrxFsJ5fLRD/AZIscoLdiqoBoB9bhXun1XqjBkjkdw6mK5ei9R57BEGXXFcQ9YeGRUhYX+LauPG
pPxFwkwlkgdP2iaswCsz75hCH2D9XjQ3ZQYFphZxvK08ZIWmQQh1lAwW23HDIRcHaspMfkqHJ9yw
LPdb46ANgKrfzPipCq5jrFnvbEXSNwm1eR8UC9i6JjKjkPRiIBwlW+JIhSgEW/KaiZII5pFRsxq8
J5Pze2+oVtxgwIMlNef1Ge4jATlzYjewk3FII349CLIafW/g6LRicF6MNdjHxke0Njeks5CEF+bQ
hV2mXofWoHMN59zDHho9VZXFHWsimcH2wQZqUC458/yJCKvaKp2baaN6y9xkfoDTFJ53/YCKx153
6TjfKjG111lTwMQe5X4egks896hW83G5DJAxKeNp8jmaakRq21oV5kWQt/rZjHV4cEF77RtW8Fuw
TF9MCMn7YVW9IQWJlGzS2lbtVN8hS51oaRvSbzvUcg95XHYPXZKR1ZrZ9d4eyMVkgc+4LYqguJGb
U/ecT5BvSJUUNV8hfgZ7wIqWBuR5EDQ2cZ4UZX5b4bO8MDUDSVBTiMwqjMVx1A+rqS3vf6od/nwy
//wkdrxfV52/PomX3//pSYzEFBOI5cp9mDhs773MHRhMD0N1dEFTvzRIlW/bGapl2jV+t8VE3yZb
twAU6HuOeeE3OBMaBxqtKfsYiTwwfzyL2bGanfwFWviAm9eHt47dmYktIQ4Y7eeCRqsn5/5oTLkC
/ePF5t3IwP2atL/25MsSkHfR8aL0TsQFlxbirATv5orFaEJbnzOZ6WoMeI5OuXMQQZ5CBRFvYj+5
oeIX93aLrKhpE3WJYMlfFwyL7qLE8r9zcoqc0pY4diHyYAdg3L0HdB7fpNqt9lRBYAipCUDat8N8
UXti3NLf4ToQBdtEJ3SsdVsUCBfMCuIjmEwieTG2TumwZvRpo5ziVprKvFoEU7Z+J14gvm9jGgS/
50hHw2gR0ySr/cDY8K5qhfMSJWFMHJjhkngABEecHfaPaiV67X3EBiB/pAR9QJplBiypZg+0Mqq2
OOrG76MNQLP6nmAtlGo47Mo3wzKmK7QvwaufjA45SEqfc+zX3bYCibNJK3Ih6wRSHZR780rFVfEl
wxmRVpmPqGIC5omF9DA/2plxH/axeYGVYL7tLQeVsWzHiexvV+lNMrAXPzmYLzGa+5X/6VIAkUo6
Q0dnEhvoA3mH1Xft5TOpr8vNhci4nADIOAoH61RmRIcH2fgW6apEXiH813ZqW4b0OaE8pLX2z6xa
YiySEz6iBcWBelj2GyR1uKFBJmAoKgiFsIOeXKbGH6JjWcXT/RiH4zHHKXyetUODXv44y5Dsj/DA
ZtJslqMuWQ49mj/3vV8OwobzAAONw7i2Dor4tfxxZhaRH/MgDfO4ufZNvIyYtXK6lU4b6ptAMPfV
hFP7FBnueJAM/vapVyhrjXjXP/eumz8NZu6wzA8MGxz4j2eHoSeoLDLBIKms1G0xl8gYbSYgsRWu
zGFLrK157rzWoHObYuvSCVUA0aMwq727PA7LmQXLJnPa+FFnUxMif8LUvJ6VD8M1XZ7CpAGIF3Mq
qdoaYRxRKmAMwIFzEJXW/bInj889+/OLFFz/KXaWWoNtAuP+2Y0Pis67Jrs6m85s4QdGWpN7Ip+t
J83EhWdva87iODCyR8OBOM0lB0V7DXSVscJUD81LMhI2gZKZhPWwZtbT1nreMD0zN7YHedaLBWiQ
achhtXRpdJZT4d9OjoORVJV1i+6aSKO5xG3llH6wC7JY7SY34Pz2jOpslHF9M4SperYqi9Vj6Ijv
hjv1Dx7xlbdhAoNfpJP+kho/V99I5wk8lRzXlWem16FBGEtVWNaXRZxevXJKU3D3TPk9yhu9S62U
GRCP2/moXJEeOqnUpdlEA9D8sFm3ogqJ7UBl8ACa0IW20kqm15WM7+ImZPUmZ38+KL9VW1DRxA1X
KZCNqgP7k3qkqXlZYN0URh2QDNSOT2ZR9RgETZ/hRA7C0W26697NivfJa/udLWT+KnH7vTJBqm8U
8QB7CVJng+2C6T/pXUwiZBpF35K8cOZ1FrAmtju7vIhKsjd6SDOHHsD+DeCkcidNKmlrlu6uqQmb
tWWJa9cusdEzkiemdfbNUwA14r7jufSllS8eMLkWwJiH1C83OCL8jTvxXAZDW2TfzWkOCcBKu0tE
28E3l+HRt5jUiU1tagYtIXoWE43lFv72dpr88ZrNPpu9ZfHIBTrtTDB6W2pmuc6B8x40fMpNHgfA
DYaJ4ceSU8AO2nSs7CLhEcQuLnlAph8AHDFLsdMNgbxrGXXjrmG1wq0OIptg2CLeIUgptoJY7iOr
Aa9aVwBQyYFKg/gJASLJEWqA/ibIjWJkF8tnvGqIyYBqhgiAu3mVEZtx5sPS77qz+Hh643loUhYU
3UBVAABsn1CGgGU3WXohb9mx6atXcujoehpWh62XzadZahJwgoBAHCmpHGYWArkiYskhIIf9IQoT
jSDi0ieIcW0IhwTcSJg35hwXT3nkYi2qjWS8CY2CbVEblJaD68ZkiJZbhAdg3nhFPN48YF6pnxBY
VMQcArAGC4JjwDPHl7wlTFxJ7V20Us9vZpZ1j2GfB/eRk+EHsQtVXeYW1aeSU7u1myq6xpS8pGxW
87bv9HQtvQrXvlWYYKHi/GXozX7bR6Fmc2T0vd4NQMIORF+nAl2PEZEi6UOcv0QxJYtdTpggqwUr
IU4MgsEnSztUDiV5IxvCpt1sb45ernc9wYFYQEO2onj42+DRIchlHR3NRiB9sp1h1NcModTN4NfZ
LSqC+DMXLu5Xa2zGda0cteKmqB5C1RmbxCYnsGd8wR5vKHejE75mkzdCHRnsbMsGC8B8EMU7C2E5
XZld7+TQd3s4CfZF5w36rlD5SYVkDWoL4W3dHB1avcMwWgXT/YHmwCaW5i3sFshA52MSSB07PsPB
n4/d3BFz6rHy5+s299Si46vXsFrmyndXAtoM1iBm9wTRP8iZxXkjyUypDN/CAk2634XMu/G65SGx
D8rBuMcI2+45nl1otshOiHGPv7dGmHLpYQo1ytDfqnoc7kyIZA+R9kPy8JAnWGyGLr3IDLdo19rd
mLPCQRgbPoYeCeCKxF3UqMHgIL1F4YsihyrUKwqCWWMHDRgYVyA1fe/fOukIkSICrlx7Tbsqm8S5
5lf5WoWEWnRkb2/nmSUvUY1s+qM4Hh3qZ5BAmuw3gJHx4LE6IUAvAe/VroxM4GqPzezCmwYc6qru
t6IeCQYfXXEftD6gkQEuQJKVsLYQw+5J1RFPbQ10Q8uGq7RrelRboCNZis7UkKGJb9+JuebhMek7
08LV5uf1cG0n3JYgLe2nKLetDzNwICNLJssu9f2miF25tZeIiljkCvd42227UBdfqkjVlds42WOS
NN6OPpSdqHbtHfMEfRFqShYvCcyjLcAETFlK4UQd+T406tPvJncTw9G+bMz21jGbXcDAi5kzlM3c
MvL1WBcfRlCyd2wHjKY2ScTUZNuhTsSFk+Q8MmVeXnktsOXSkgS2SZzC2onaLWVIXq9GO2Zg3aA6
dTu+0VXUdMyy8xZ3M0Bb94EblW0bc6vk/0GtdhV/0OWVX+3/WkRuH3A/6phW+n//9ZfM/f7UwG3e
2re//GL7Yzp5233W091n02X80X8qyf6nv/nnjPNh0p//9q9v3/O42MQNKpWP9ufxp8WcE2nZf61V
e/5s2n9ZfRbhW/Y3f+5PsZr5B2IbCmzJVNKynEUt9o+RqXL+UJJvDZmY5/+Yfv4frZr3h7RMD5Ak
GQDSY6L5z5mp+MOxTSGVZ3pK0WzL/5uZqfgVD8ns1fKBClgOphXPdX8ZmXq2EVaZogaD1P8Nz8CV
Z5sPo+sc/ES/AjNbdQTkMfu5Ro7drMbyfnle/fSR/V23aP4ytl0EeQyUoXAqE0muvfz+T81iIscA
MZ3v7WsJvYux55fnmVfYgfptVWOF8z+YTgLvl91qdGFcNU+eR389Tj3DzQRXa1Ep8rxYsEuKg3Ye
cN6GA4PcaHbWo1l3K4bTR7fCLmQJ72bSSGFKgmqceTqw9gIr1k4HFZHsqiEDVYbYAGbHalPnh0Ig
TxYxeWVzzT+KeWXhfOSmGreJhzQkrIkaQa7CJCScdyRfnG1iYVYBvK/DdOSrjXkOGe+//8DEIhT+
ec69fGBSoV8m8QMYqrd8qT99YH7TxHZCj7t3Avth7tGttfkmNQ+MHXH4w6OagDWsnYHzNUMRYeCw
2UYD71/CutUEcGAgZjBC3t1gxq//zZv7dQi/vDlLOBLQhissuQBXf35zqarcYIRGsVcmI7cR5JTC
u6lk9ME8/AH1CYqoGeJlUTUXoMsJhQqNh9+/h1+nD8tb4AOi42Pn4AN+/etb8LgyEtJTwDUS5EjA
yPOIwXfV1+Yz3L8zGDBNwCDOuy7N179/5b/5ZhzL5Mem35TIVX65nWpZC5Mxuo9XBv8b7I+V0YzP
+MOy1YA9Zc0Fuvr9Ky5i+1+uBZ/TwPd91+T2lb/cPDJIRYXmEbZphHai4jnHtLq7I2v54/cv9Dcf
KsUjNSQbFgeU3C8vhO6ST3q5Sz2VfRQ2qnEj+Wq5+nqdfE+t4hxrcbTlze9fVfzN4eALdzk3Ldsx
HfOXlx1pP0qvsb29kXsfwrNuCK27CCf96DPi6GpF6lqLzMuFZIn/8vcv7nHM/qcPVwpQzjZnJATd
X77OmA4XAVno7e0I37QBxBSubbVBe8z23B0Cgi/mNSA2L/PZ0o+xeZhajXzLPJnNYxwTGdOlahey
YIDrTZZyOj73omrXdVPK/Y//n/TcHPjrIipMVb03yII2FvzuWCdE8B0FtuF90hM4FvmkXCCLQx4G
QRXQzK7qY+zxSyMQA8uZDRgCFBjv1MHXBsiLHS6BYU3PufaA4a8lHL1LHIQnDJzFIfT7CYUHLqQM
Zc+R4AaW4zZ+S9Ok9Rjz9zKzFhtRxnapms9k20iaETxQ4VxTUJHnV3Qh6ckWMsYErBdZM9WGWj4E
58stTfgx+19Pbxvpia3riBc1NmRq2CPsuVJk/833ZP3NmeMj7OZhioj7P992QxGTZTsxPQzd9Mso
DAyFQILj0LmkIDzksj+7nftNTemrbWZfPermcRwPdtleTGl57nzoPKU+E/RCuqIrdkBA0FKHT7H/
KcP4q7LXtUC4nSZeQw7tsMA11Hru+b8naV/rZZeAl/X8+4vvb698n+e7jQWCvtT+5eJjmmYXTgCj
c67KC5EE677HHe3W3U01I1dAYDktQBdbANsiW+H3r7785X89VpCkUHhwICln2d7+9Qgl+6wZ/IRI
NrusHrzSO2OZPkPCeajL/NUtzKtIM774/Wtyjlh/87KskE1J9K3lIaP/68tWS0KJJxtuOB+YVpM3
V0syJW+ELrHKX1FRPze1zWEaL51gIhjZGR4DYmvY2gIdREigU7CA5aaMpq4Lr8Rm4Ho/mQYjiQTy
B9oHHs2uMlcMNGHssHlBvIhY2CNDZuxHIuiqaM2+CjyZ61yzikiRhjNpGArrIkyLh7Zh2omhjMDi
FppcJxhohB0JAMQIddXgrU2l1+mYfMvNEWD+BORDGw+W6zwwyKTdir/yHnezvQR9JHV/54zVCiwh
ZLB8hHlT4LRp7tzW/4h7AKSZ+ZEY+MyNHanOu67jhMB5R04FF6ofHVu7bPam1RIBkR3Kot5nfvky
o4XoNEZbO0cEpCFnKSJBlqpHIKcQdYB4aMA5QOTGqfWIUPMUD42mQGoXj++ZK9MN091TIdlKhwM8
Naqc22pwn5dKptZjtK7r7BU/Es9w5qNkRD3LAUxobObXmcYjEFhvZcN/EEUF9894D9P+rh5SpoD9
cZyh+lrjZ68sl805FFgT7BmTXbZ1/QsBneD4WKN1bn7KBxOXkZwzXID5K7LOZAdJN+5NeBWs4m17
Wzb9M97YeB121H1F+VUpNL9NkX3lweKQphcbi/usPbQ936eT5R9z0t37DGaYBwwrRJh3bsmr1QEv
wqxpDUvRWFl29tQ5XFpZezVI/LJwn75YTD4XYb8nRQOBkn9t+ciCIMwysoIa2yTIblDsERGETCYK
1EMwcp5IdzPAUUP4Xm+mGm5tR/G7hqn2QrbGIQw5QIgrYnpScynlQM+lWVOphd6bqCqcAJSka5W0
7/C9dhzMkOwCs0fr6JDu8zA27S2uawguJF3gB6lWRcxfCBGVTE/vwbIlliRWsLt0SD9QRj/lDRhs
VFznsZV8B+Y4cAHyJ2B78h1P3w1EerrpLtgyb0ZjNtfgeIbNrJN2ZWt7XRV8T6ryz+GEVnpmItKq
0AFCDfdxQOzvh9wKpaMHCCCMmxC3e3SWLk4OsNQtv9yMUFfFyekVAAhUgX4KRQCNySdCdSJOHJ4b
scn9C9qUwG1oBYObfEt5bnHvQRoURXSAescQ2GHjo9ShYj+wykZwLLINH5crRrD8B80rV7HnPZeD
g16h8xBNdCbOEgNuG5PRrZ68fov6YxMzdD6YNG7sbdpnUzjpZqDPX4UpmzwQ701v7FL2oNtMouhg
lYiuXC5xKFP43WAStfapWqCG+GSh6fSS8dpGEvCxIlPSAyDLE5UTHI38D/wkZTguvwRed3o/VPZ7
E9G2t0HAcn7sd6LL9klhR2sDZ/26dtSnjTsQfAfHTCbwzHI3ZTl3jljWywXq8SrgAqbUjFbUA9zy
DjeS1me3pcrv7JFXYyecBBb4M4+hQ4QPAJgcgIFF5Ur8qb0ssjuc7D4kHHbV+ilmWLxCbUeosa7O
KM3ht1LhQRM7R8XwDAPzg7yRM5mK/FBmfu4bfQIDnm6WFm0o6pugRaEGKNrVEC8LUMf9YlkVBOA4
+E82iGnX0sQBUrWMLaKhZdhnPEP0x8w+xvWWt5HwQ0sNlPzHszUneIVbh04my/Wlyw3pBhUAU/FS
d2iwOdffteabwW/D+ecPSCuZaoa8185Bcr0IJ8WkU9jLU7NC2Xihh7zdgQK66hK8DoOon8YCN8mc
ljQK07M1ciuSi0gugdnvexKI6KBgtoQlMb7cJNhDXHfLYJkaTfdAz8ovv15YO3HLmqN38xWbd7Up
JwfJbJO91JCpAPPDmLan4hX70oIPMFbSJrHH6NNrLpg7ttRiQ3BR1ZjxoVCM02B+PBhhc1toyrVh
OaUa/hGyo8Y9kHyApPO3g99Q2PRHB52c9ulmmGvCte40tAMuEh5McLYC+043Jpl69r4zp5s+dvck
XM4r3fcK6mhyS5uEGjKcYtZDFtzVYlfDDjVEfrJ9ZB3+kdHStZWXZ5cYcJZUSO8J3D6U1bhZYE0F
nieZ1jcuWW9jQrhRzGnaweBP06RCyeE9+Tq/BYHGODe7MQchrtDzI5KsRH0se8bQYcl4cB6newOw
0kZodOnooMH3sLgBviWeixKNQE+iHVuyO8Ie3iYr+lYkCD5jq0KmHdJeSegOLgvKwucCQhfN+R80
F3E53Vm9Nmj48zMlxdXs9R9DVRloe8WVHIxnM1UExrj9sbDujJE4yqThkTnI6k2E8z1QtYJVWUKi
Swjajw+1sdGLVxZIeptniTn5HKXQ9cOYy5JvczewpOxGLGbQGVZBCTuqDMlRM187NLPbH4/YvucC
q6qZL7Caobn63spCLttkRAi62sT3Eu6MAjipaSSc+bZ9KoroJiV87TKTwzHFmXVAYVSTAw8Yqxdc
Yu0EGHXB86Y1R4Q2iI4kVum0ZGQNA8GXKH38yyDNTjbk9MWqVnn2QRCACKtHrQrt16eJXIR/VDA9
b1SHvkRpzQ9jl/VFb+p7O2SI4UwDMFf2cD0fRRLzczgWYVTmuNI58myW+tEG4tzNknk1502xhr7n
7VytyfOB0Tja/NVdGXwi4bkLVIL8Ad6vxiGAuKl97kfqate+EVlxilL+vjjug7Vf5zhlYCKurYhX
hWN4X5fGybGhaDM8O/OKYC7XVoBcA0lFvu8NgZqhIllUGSh4XZaZLr4wp9XRXi5Bwvpaaeu54TvD
gMSCOQvzA26a/K4L5UMbu/YmjW0omo139HRpntnEM5dmOr6vqqg8GrGINkDTjFWuxve+JmNpELA0
8mK4cLKk2ouaHZibps+6Z3ZlMAdfuWz6hIDil9skO0lkYWWSvurrJE0GkqsgG/fUjD+Ga2bG476x
WfCzbOY2G9p9L+0bera9At13WZXFi6iM5Bx6+jqzsXXUwQVrmVUZE8JqG+aapAULozK9HwCF60xU
0dFOLlI3vifkXfJBRECQJaYMq8W2JhVuxCV5FDP4Kh7bG8kurgjK6Mg3DWyUunmHQGVnEZ2w7yuz
JReageBEhhLtEod5SnnrpkT7ZcdYoQAMCIPfdIWSe8P1M2ovDT2DUBbPzr7HsGxJ0UQLArp/71bd
c8p81+A2SqzxumcaE/rFmTtu74NVZec27Mkc2YmAhTs63g1fwucSFoo5YLVjsKL3bmpcRHo6p3b5
3JXmEbu1sYlR+2wbHyLDiIIOk+wxRP1ACq+zsSUKDSuvKbe8fkMSvAW8sb1tCZaLrEXXoxd0q/M8
W/OldqzPIF7GhFdlzexmdhrg1n5znqhsxijn8Me+4CKI89sOIZmFf6TjrZO6vIFbzsgt8O9t6qcj
BjWieGUdAoVob5yKYokJPRQ55WzFZVs0Xw3dFKJxWrsyxWVXRxb6NguPaTWNt3kdEn0anawaLg9i
J9K1M/UwZBOSqiTh0ErXsgH+23RWdqjnp1q17lVJHsK69YF3FNrbyuGKkItDs7DsTBuqVC22eUvy
gOlP7aasbAKEnSeXxprFgniEWXiw1fQ+Jy41nSg0eii8XpUznLrB/Bxc2FJWcHRjG61oyCwApXtp
YgHFurMrsvYysuB16uKWcN5wY+XRe9YCYDMb/9InJHJV2LTTojZOVgDPPzTOFmAYPJIcoXY5X+Co
fjJLOg+PlZSc491cRU+pjWM34oeave7JAtO0sRwwREHFf+ZyJx8dEQnihngBaharDMrsDgLD1YwZ
4rsaYfvlMroSfXUsZHI7AA1dQVzbxbCtg4x0eKfD/NVi+O2wU1nlQHlan2d3PE2oJHdhYzxMbAZp
iTGEOKQw+Fp+r/IB9ZIMTj0H5NryoQ23ROIZA0pU28NSbc+XsioRNkoWrhmszkJDzAxuvT5+GOJL
D+8hmIJ7XcluKxRZJUP3OoQWnuDC29W6g2hiMWAQ4cOgSJ0okUcGMTSyThm4JfMPw6hPLMpYdBZ3
ClUv7cpMceVEb3i7uHp85KyBTu5pCLaFOxC8XDTrNIo5tDrCalqV730WwZC20ZopgtlXaISJP5vb
o4SGtnFAokiNwdOVMeKdimdCgr6BVJp82w9Wv5F++QCv+d4WyCoqCcm19a9J01uTTI7LugpoiZay
bAD+uQ7NIzDrW88X9wkfzdpKOmqsk9W3L05vu2vuNgZSVUISJyCGoh7EJgixcAAWxVpAiTOTY7SR
RYV/3GIMrwMXvm702AlnNywtq48+r2i8zzqFmIhp4aoyTdK5wb9yD+3NQF1N4XVnM3yL7aHaCbSe
2OvNPdDvXSuGF+D6w7AtEyfaQWu08bdjbCokBQh1ZiAksPjPH79RM+LbjIWC6p97d9loqL2IFHR7
mzYsCiKfVoF/K/HexTdNiCnMJ7y9R/MT09YjeIu/EkAaK1Iabw18j974DqSLBPCOGj2pL6lFcGKS
goJtZvqu24BiKumA+cXLCMMuPAzA2abgnIvxKK5aG5Avp9CiOwb2mg7EJbMZLOlxZ+u7jVp2a4EL
8YjNS6foMkNCyTG3MYn4RRdIZBfWIj0Q7zpGJ0zl3wISqay5vzYZNKxyDxaBW3ZoziiWnRiFR85l
JdMwWA/jU91zExpw5EhdEPn0aY/ko+MkAdzn3VV28Z1lz97qxQNGIkQwTf2SeMZ7FQHbd7ujAs5j
J4wm7diNN7B7CYSJUjgH0b0/BzcVpXtdm+ioF9aQ5n2BudyjNe+2MdCPFdmQtCiUtPWBCKnzHKN7
rIBeub57mJFnttWVG8zQESMae7zaZ5sNURuMwX4o6I/S6eAaebCpB06DSUAyBn8WFb67rjuNTH/6
CtwlI8fqt6iL3SWS/YJuuQXqugRJ+y0gdWYDrQRfN4HxOYwRW78avPYg0uMccRVaYy0vum66yvB2
r/lKUuz8jkWDOfprD2B56z/nWsItKKdbb97wcI9wPLMmqOqTt9iDSTLnWWnPWwcX5eLE1TwmwhZX
/oQMXxUYHQbcm+ZtoKDzd1MFKdDB1LuMMdubZAGI+slLUnWPIgIi0+JXHc9EfZrrJqIY7OzkmVSO
rcflY5fOZVsWqN61R0PYibVnizfU7s4qDbEDDlP+gQH1UALuBqUyfnRR+RnBpx3wh8Vt98HuYIVm
gLuprT8IjNuj9hEQg2OFCxa48+RiwnboyYGjXA2AaDdNgIQ4DBbIO1H3eNLyd49GwoUJv0Zx8VnR
m4CjoQYDKXs5zj4db0zPD8mfbIusuWqIkUxHBgQKgvUix3ppcx88nqnWderQUaDJ1xJMIuDLXblI
ZEsP08Tg6mdLf2PZEEPxc8ANF+FHUuATiGx4WCKgh4BUTOrKlonnLk5ICjeJgAjjCG2951yMHvRj
T/JdVw68SfJbPrqak8kdm+vYzza6T/0LS7vmRsYjnORqPjbEMvs2lD2KPHxlxVaTjDy68PHjFiq8
4Wz8yriNvPbV/5iCez6sed+CbnCC7qO7E9nMBCnkfK9RixLF+pLZePcaEmdx8RV0ewMRbK1VXPtt
cQ6EjWTB709I5W4rhwjZR7Oo8QdAostRpa97nHbMdTeeqPhIXM4diL/MJMv53zk6r+XIcSyIfhEj
6ECQr8XyRlLJSy8MdfeI3jsQX7+H+7ATs7EbM+oSi7jIm3nycyzyu5NQz+pIcCWaZH8FboKmeXox
7R+7N72wyqvTIsEIRPQzSSxKuyQpdllpe+E4COyTLfhrYNntFF1bEysTfvf7FHTTWn8NIWdJP+l+
p067I5c9mOZHVn9GEaSIGWUB9vEja8zbZOfLmTMEJD1W4MWvJ0bJ6L9iEBwMQcPFmZ4lezTjU/0c
10TkFjZAdQ5+P87ld0oDdthUwauvanGda06sbDGP9g4iUU+yxTf2Xs+/EYPMZmEpfdBSuhc7xlmY
MDRPymmAhKo7OU5IgXlBS7y5CwiVt4iTd9zJm1HMxt6UdXNAHQ0LRqKDCwN1CxNwW6CNho3Ft2z2
OTEJSie7JSOR0YeUAZi8ZdB8Y5F9R/7gnnJ682hxOLDCMi9jhifLSkApFap4S8anLHHTvTGCU851
W1DHgpu4bSkv81QFsIlaLaghKxjZvCmnY/Zt/L8gitX7QAP8xuM1vxp7oCMSP9jQfF7vM1cIEjDJ
rTVoaKmL+Lt0MrHLuCyXhq2vtqLjqXNZEEeUzY0ZqHV3tJot1cPRpTLNq5DjcmGu90+9xIfuVT+s
gmjUafy3lm52kBfjsTBJI+XI8qcWw17oaiM++rizKVo8QD/vQmESOaDjlzIrpNpsWfgXmCD3Zyv2
X4NIfsdmv8qQldzmHQEQLtGUi2GKOI7K+Zcqxt3eETfHHB6oNJ+M5qjN6V86d/Y+kwQtdPUoG8yP
ZQn2IAMjVvfRmuePGU/m8uh2DS/SHFAnpvO//B5RNosPM8J1NQiC7wZ15nkhJFlK+x/EqW4GkZAn
0xAKPp1clbva7Xedk5/ZXsuwrM1lKx3stKNj3wrQPVN0sOBV7PKFPHg9vNlx152lgt/mjV254eNb
R+hDN47Rpu29hvh0S3WtetY9lTd+YCqUIMmcK5//PxDoYXo1+9Ek4J79epRmUDvN1gHdioVBOaLC
iH2Zo8QVgiYftx+u0PdCalHEKUjMZ4DIx7lM4l3kCoyDtAG1C+mZuHOeq1x849tajrHz4xKTmpIg
IqpRRjuzgpCikPk7K1qpMVxrrPpr9IbPDNZpFVkDppqcFEP3iSHqLTNFE85pCfFUfKqAF1IPOCuM
ogq350Cw1x1iTlcXJV6y7wSvAk2bAwS99CUZuaxTNkmUaDmpihqvpRmfZ+VCYR/zD0UvNHiVuYRF
bxwZNVtFt+8CT+0gGFBn78YCkEVGZOy14/6SLosvSN5Xj6/DnmUJXdq5+G9eaAXImWZk+kzwBmNJ
gy+oD9O6KMMeiCOSdPKHZTpGN/wmVecYGPHRvnAz5LuxyF7Ac68r1xX9lVVfRZT/i8zUCPVgWDuZ
Vre2vkw2UdyFifBYYaoNq45qBFaXP63s30hP0tfjmiByZLwPinqzdN5yECrOdjWPY+9/K/FYtEwb
fPZ0GSVH7GJvGivtIa2aE7agraPmJjSo2TkqV5zI0hNYyTtA03zhLIRWaGMMaFhwaejKvLBB29uD
Q3mCv7yLV6qkLxUHXco9tuD9O3vcOMA2QP55NIvmqTdjejBrWjpyfzJPuuPKNqYeQHGnp/beKU+l
BcZBG8+OTcTR8aOnMauqXVwwUbEHHqPe2KJfPCWJDzcmYzriy/F3RaM/V4xQCwDvcOwbYz+U41mJ
nktp2n2U1q6QIM9NrML1GJGch4re+X/ylqxc3PKtbiXwCYqF/rgoJqFbHnjO1SZPZc6flnkOzxz3
mngjfPtDl0pvF0MMJKfKBxvLpvYntXdM9NVANJ8jEwB0dfsREX4/l7zAJfL+JhPrDKpscx+XlkIa
jT66jNh5l/KP8zL9ZeRknOIBugC/NVRB68rv8QkELRhTKwkufkCGwNAUzaouCo1arRI6R6yKYfzA
/UDT+ixeQJHFF76hr3Iq3jh4/wjXVefc4RXo2+v+oPbEWre4Swqs5OPA27tAikUWMm9lo97MtsEg
VazVOnm+qW2X+w6jYOeq8QhmAjux3R1E9lrLGbAxsIYBxDPYHRuaS19826bzh1UNVIQ11uoE8XtT
WS9BED+SzKQMPJp3GQiAvdEWkH7j6mAJ93Xu6SSQ9m8QTG+NNNRmABusscSCsmkIio3eb+Zaw8ap
AhLwefU9u7AXGmq+ZMliNBkFKIOCAyPadKzdqLqMWM71rslcSDHFIAA2aFatSxSxSs1HdWzOdsUX
JMhpno1pnNlZul8HjQmzR0117FI/TZ7ijTFT4jpN3YtNyxbEz/maFsi8eB/OhVjQHOj1Th1bHv66
DMl7rq8gmEyxkeb8iTb/MKbpWXgRgdE5uAHVPaUqQSOhmgdUOo5ls+3/umvUVsms5xCUElxp9qQR
BPgH0oFeEAZeK9Er8FscP8jGuv2IeAcefMSkDlaNsJa911psvUbklKrLIdEGGZCZ/p/Xa3urTHCD
OXcROlvybZ/AQ/GjJuzticaNfTaPayJ3+iMSwDxLV26RzY1dysq7iOz8ZuX2A7EkrPwJV7zWfs0D
9LxVb3+IC40kvn6swjRCTL6gj1dYDKlb0D5NwnuMTokPGkppM7KItbVecQq6+5gwgedVp7D4erxf
KUyZyvFQSqLMyczvcI7m0zSBjfT76bdqKn6NCTzegpYSHsX6zfVZWhM4pgFp2iNSLFu62IHpDzy1
XW5yT/baj8oRf0HAfLSxPYbtWL3HzWSQDigfOZjzHUusp3ziZplIwWwLHoYWDVIXQ1fepvXoywBg
dKX469PytpvdnZ9Ud8vmSiERtJj+nG7bLntGMzY80O+Jy70Sy63QlfVzXyEYelhcCNzoo0SYD6n+
4W6CsBjnO/Jf3DA6wCt459eIlfsqBMFmLTs4lxTPTQLMhk9dqGmxgjSu0nBZIFyGktW+E/XfAg4B
wxR803wCi7y8c+30p9LfOvRcskak42QGCW6VZBKS6MMtY8JGuXgEFXkuF/DHTBhly1tS17xcpqQB
pKQfFwUr36KIo5Ppp2+04PftDTFtCqar4jQmVRhjoEL31GS/wyBANW9HLjHa/YG+/drU/IETW79F
sf3oR2ST3ML9k7ZUJE8m+7qmZrEpuWnyUDwtQfM9p2KHFf7DI3w7Vz5MB+1B4jXPizYO4wS6Wnry
k6QYwG42ATX5OdOxr0lr52Hq1HvwVP+SedzLkb0+SfeVLAFOEO/9hs0ASYpeUk1guG9AtDusVczV
qq/ZBVTtpzlU28bB4SkWRPXK8L/NCBBQv3yXxfzNYYu/ATtHmrksmDDp0/Sd/Suj8ZbRdKMsccRR
8Fg5+rsl/MQjTAlShCZDlM86kLzqAtxyXOPcXWn0F1WZnPIYNrZ4rwMIE9UGFeAl92hpNxrMlbCk
u5MY4YCT7b0AHWNqY0RrM2wLfppwC2MRKW1zpvEdk5RYIcBB7ISte6dum8B6V3MVTZcfM4ZgSlHt
gkjeGpDSs+uER2AztYLFbfk78ZGcLKCGfJULn2nOv7V5tKL8IMIuk4NyBcRlA/jpr5fZuB4ouIhJ
2G4K0d4izgCk82UXT/BJWk1fJxQ7oqJm9SZM3p89uGS6MMr/PC8CUFzB4ILLTEkX+0ywhzlC91KG
bGDYhA10eHf+WbpA/ujbPSu99lfydxuzpOck4saO3SJUo7x2GUuauuXYbpiu8sl6tqD4eglH+Bhc
1GjfmwxePHs8ARMrGbI7yxzasszuu6+rPd8qa0N7C7/9NLrTI+EI92FYxMkWr0p4HyyDpn0cl3Af
WdIBImQktdW5J5N7Jod1ic2xDstbkUvrOLIu3cHfvhIbYwAd+IJE07KNqupPMiGRJzh/gkx/oBC+
zcxMtzk4VprfN+XtfKXrrT2597wf1MuovhZCENt66p884qxkLVBN86g8sAX0jmlnPJBR/54SYzqX
1qPRBvKlQ4YgdPfb0AO1zSkW1iYVWpHzas8l7dZlglHD427If6LJJDlIbkq4CcFLIPyo5DKZ3ypT
EJ1fdwi2eoGRfQm86XHt+kg7OnuMHpBQLo6p9w7mYAqnDvVjYU6P1oVWR7i1Mr1q3xo4lHAgFQeL
nP8upfu5qwUQgAIcYmNmxUYCsjn0UAYd8IzcSN+SKDY2RGs5bhvJHJoXrICodNcDTgcI9UC7neXQ
j/XNcTPIR2P7n5yzlQIHQzGTEtAgCJys1A8epd/2OLEMROQZSO32SVfu6aUb6WSt6Q5a4hOtujwo
XEFshJwNXbn7IYth8ZGG8Krpvc1kerUMO90OihWBOlgDVM88hnXY/rVjvzv50VocpOa33Jwx1nRc
euiOlHZ9ouLlmjuAMIwZFODUWFhkRPUu+/geEw0JHWnu8sEfOITwvcc5K/bK+SX7yqOplxe8vf9h
8nN4MTT+blAzan3zVrEbIcyX/iyzwqox4zyxklcql/gu5uzsRoXtGy7Ztx45irw0eo9i5OSapiOh
XlKZ6QOA+KNhB92GGDm+kU5guIr2HihBGscIqHrvHsaecuHVFUXfunORrhvoTlO60A0W05UyysfO
st+LLG2hJnDU5JGjtzoT6LIUZm7SMbIxQKBAx7waorbGNgQaNiHOW/GFdxyeP8kwQ+tP4W/yoJz4
mgieR6N/oRzURntddwX6ubBZOdAtc40DrDP2AFmd1PF2Zmu7DWxj71JiYff8cx2pi5DqG8ijI243
nvjcJ1BoGfK3ynFXEtwO3WUy953RcA/HQmAPfh0qQFCIxF1y4Hh5BsJJeNOXoWz52WdvW1stgX9+
EMhXJ64xVFWm7mdpxM+lV39IUTBKzGsPCjyGMFo89FC3CZi8LwGV9ecxpqhxXhZAzFRYVWZ/Zbtl
PiB5XnCacD2hdZEI3/j021UBD59EClD1DnvospHd0lBNu1qjFE0YEYfYzHLJmRZcu5LHHRkS10RD
Lm8uidujnuEIKiFpI7h9BiyTN4m41nb2rytlfpHOz+CqQzQkgKWru8PRLSjP7Crek3ZLKaYsp10p
S3KXDgDLooFrOpEZDAZvCSd3rLetjt5r0duoj8g2LqotQYTfUvSHZimfBpW8qd518Ez47bZqqSXt
d5qmNiq6TYrpcLJAP+vMTa0APVCxxJlPjyKyxgWJ9tfUcbLzevuB0etgLDROcsDSiq2TmyjhCrS6
CTuggpX8FMEEDQMn6myyZ22a8zKcdVF+jyRSd3lc/6Qm5DRLtbvezATrmuVpNK3nJu5e45K9Jonz
Cyyy+yynSyeaZJ+Y62y4Aoz3rPCYUdHjInD1xMSql0YY+zmqaOFoU56ZyqZZrlEvepl/ltEo8a/g
JIma4akpu3tqOx8j5BVoEQKxceJaOlU737IeNYHWsoCAMgjvSSHxbNAbN3a0GoJg0RcxLgR7ilL2
ESxdHO10mLXPc4LPjAIyzG9i9lm85MQF1AzfnwKAGips0iCK0cEF3RDBE/PWPzmDOulgSIRTEz93
JTCrcjKCvVF8IWSxpexvmSN+8oJNltVa1Wlg0w1Ajh4wD25WU9GDk/5EfnOrswBcM4OBzZErPYZ8
P6XMMjip9m2el4s0G/bMAnyQWXE1L2usbXDtKAIuhuFDYHEKIyQQqzQetOn+SAZtN3syE3O4mMnw
q3gfhoOq/o7OHx9Re+t3DoZo2LLeOFk7Nbtc+sw0wngBnzAw5OeYlT+Le4SMg5fIkRv60mZuPOpk
mRZQhtHdGfel42JcgwGpdUe/aC6/FouqReyH8VYbjt4LuzjNBRlwjoyfImN8pLPF2EhPodPcPXfx
ztaLh27J5pzZcR77fa/dUHR2/Gq36YglJnhKWa5uphzRMLMVDwTWDpNFKrbCvdKQcZrgPS+nP8ZQ
o2pnwWUK2ngHK+mJt1jB2899h7hpneIMcd7mfp3FIxWiS7TznPajWCZAN4H+cIvmy14R27Q+BqHF
1ykDyFD0VPWmtJXyoRrXrFkzRn7PHc1b93SsnVr8vP48rfCBNwIvE0wH9QYijf9fpxbYF3crMy56
cNvXMUUlV0H50Bn70iXjWvHqrVvnDf9OELp9zoUWwDFo1vNStPkJ29hLn1mI5TAR2eZZ1xS1EJLE
Yp4N/dGXQHQwwtTlkxmBXs6mOr1SWRbgQpPUAop2l7LcGRs1H5KR+3Wqioesd/5rS/M/xeYysvA0
VxUqpnWyy12yYCbMA6hAzFzlnpBhHPaGxsbgrQ6KqD4YiUHo2xrvbZ09W7wsCKTbaDGoH16/dwr5
xG3vU03ZHmd7cCZzfC6j+h3tmsUt7WF149VXa2ifo8Q6qwSJRbePkZsw2UQz2E+IoiHeRD6fhW6J
UYdI1R/JwM0i0N5uSUEOcZvGc0QxKPU7K/i6Bk2xxah5GxFy4gLo/8y1Pfg3jP/B9JMPY0a62w6e
W6+/dvPKOqpe6oIpPtcxb2yq1uFMEkUPotskXLQz9qXTYKlDnLDJGNML5Zga1YEKxGp6TVuekQnQ
AofgSbpCbmbdHRh4F7YFcgwldZ+bvHJ+fCoLtji5mG8ThHvT++cHhGBx8fGCsOglwmR/LEi2bvpe
PFKUwmUUcaJHvyMka6udAgWADWjfpf64fkFCMS75e6RAdtiezI8lkCqu7Z9M/c0LCny6dMFpqdNV
BjRPqEstFAdDnEYbUSNOHpFkykuRZvmelxVN6XSmuflgPCe1SF+klR1pN6DTBP/7MfK4M7Hy3jkG
9BJVFezREj6ygj/cOY7UazK3b9RvWVe/luyHmmrGyGDrC5B9DZlIlqc6igiKuMHNr8fgltnjua6M
5ZLN+pfYYXrqGlLl02z/8RnDLgxu88U1Zr0LYOqEzGAG8wFgCoPs2qtCT31kw3YLstxdTYI7Y3Gf
co7FfdvEC/VrjrqUnvgYirw7ZGWtr4kLqljj1wsJAqMYOsndLL70CEqr85XBzkpvOVoDYJppuUlt
wMTN5D4sPQ1SmBT+edGdEppvkAzVGX4y6Kj8HpsBN5vurz/y+jXNBBPLxLKArg08MFF/1QnoLBzv
UBpyuLnNbPgYkE9aWirsFnalFKtCYBVOuACxBmFSDIBbQM2syJqFoemUWO4TRgW5i/g1ILXWr5mB
AIpE7u5Svk5+9QpYn5k7d7/6pU525aLYCapmG1dxjw+++kjMp4jLxrYUvnNGnNoaPqgqUgk/ymK1
tUzWEurU+1ElziD8uDD3G5tzJTVvdpbJR3cSzwPOxLgaHizzK2l511KgLGF8kjHrat47U3NuQZlv
TSzHYcctf+WNGYC6kK/Guvj+PwE84UDGoC93lDoy9CzJtYy8vSxHb9sWVXsxgbOS+XwR+EkAU9vP
sxWN/JxRfrFSEjekDujUWob0oKgl4aXMjZrsH5c0pM6SlltmbwqvJEN1Ilk7gp9eV1bBW9Bb1rUT
1XAqJuMggOvtbXd+n9scBzntEdDq5MS4LzA7edxm7FJgLF36RwfEuOyLdtuBk7ApItxmGiaE5xJ0
6IXpsAvDnZ7kMT+RmYbu+OUq3GY281NVo5MPzIc7FfWnjkRS2IgT2mZ5sUR7nRytz2LV3IhPXi2n
RAVVaCOrwSuIqAIT0iBmH5VA0ijbW3k3NjD8IlP8RDMl9Fj1gpZTYIR2saRTcO1zmAgJQqQ9HpOF
P3kyOuUBZwxd3AkboUi9UGlOd0yV4LE+TTbTRT+7IfrhfHK1D0ZtPMGf/8kWMMNiJp5SrR0GVPqJ
biyPUGkGpk2ADIUmBF+x7XKD+Y2kGTqPl8f7cpb4LfqSpqx23BlmT2V6ku27GVIvPgEfRn+6Sl69
2Ecsr+laYnHZ5bwlVX9EBkbhURhyiItmuIRMRjF6QlluGTuvWCFljoWW9V/EBulQrrtIOx3vgZoh
apNaN+NqIlrGW4kzMt9OrktNbpv8FUlb3pJM74dxBaXaXCXSzs2gjQcnzT73qJ24PqT1/KejFK7R
9ptp5c8ZewEqL1D82qxeX9nFxao8dLw+ZgBw/2TDtM2ES7TNtNFDosnjxM7u5D1WhDkJ5OjbnQXi
3z03AuIn+RX2HC8/fIyR2z1zf2HAdcttYUAVNl2Hr5j9ELnVQZfzg8HdeG/pR67i9W4tUsQ4tdKv
TwiuOIZcGqEhJl1Rkq7F7HJT6aETekF3xqxunbT6CycxBC7LO6Un1ZHL/KVoWV76vKkh6DKQNvrZ
dus0ZGmH3Y/Wx14sT+zvd66b4umiFJmQJdNBdRZ+8dRLzdrGnrKdXfOCM5xF7FBhZ95IKt+6vTp4
Ir4MKpBXn2TcrtJIPXaa/aqOVEPkdGpT+2RBq1/emOnJ56PN8PUJme6VMvGI9e+O4jtWuc67nppb
4Efm08GWqKvx5L3zXj9UI6UF3iLpTScgyTG6myEwhUnidiCu3EdpTB9Fm8CDmYAItd5DN/vvbsIU
aLWrL1djlSyp2QxdhQ2N6/6ua8Djut230MPWZZeyHwmAIan8lnnZA+SwBWAEFIy5x3ahguLEAh3/
7lq1uSxrzHQ8xj6K+BolSoBh7mVTtLSJRb/lnPyuE/RccFPEcB0fMoGpK4rbbbFkTO1jdfAy5mSt
jYe6tj81Zn6/CxZoOkNFRpQ9ETt9F2NX9ihWe9FoW6fImtsLfmsSn0mz5Zm2YOOdgUq+kUJRV+Ca
mzrP0zfhFOjc8aNVNv3ZdoOPtcZMOUqHcVUyWXkGhZfUk5sdSdQB0N4EppiQz3++iVogeqzkgf7s
evYiXc/Q6Hm2y+5qeSRGHJ0pUXq2h/RptIiflrn8NOlhClzkFqfH1GrHpXFyHPlAR1nLQ7SQjlp7
JDsU44H159QOd0hp87Wp1X3I+4ZdpK+fSjyvT3aW/x3wBp7//9/8tQrNGLUDh3Gd6WrM36ML4mTB
enzIHINntJGfC2m9M2242d2CCwgiel7gSvEt0wEmaECV2TU2uD4A1cbKBBvznPlRchstsJ0jSGCZ
UJ+8Spo2Me6/yerTNKezFRTDvum59vSmqbCuefGBJI57nnJBUW1vvqVD9t37TDsISlWBx/2/yhze
57E0/8VyYEyjp4NXf7vqasYOqgBOaAsDb7/+xWofzDoqrmMbPzCIyGNhMPA5TfDm1iiPtMdf5fqX
2I5vad5Xl4bewnA0CucM1TQlXsGiS9MLlPrDpampUo/8nN2MegFyQ+Spyz1cutUB26a1BWxdsFEz
/D392VZYlRjkah9SqFxV0q4o0FsWhotU8FJxbm6Zgo2SEJRfF8v7Vwdudevx5RddhfDGvqof7RPo
GSuca4t+vCBNdr3l/6dl9qf2h3NetQ+SnfLT5EBHh9O+HUh4bX3LPRgpi9U0ZQVTPCQ4SIRPL2JQ
rk5TaJLLkqTbOmm+2wUTgleNWxMHVqSYbKizYf1OCQq29IqOmsIaWTsn97hlo9KOnLW+9Io3c9Js
adaeVuiUbC07VHcmm5x5SydPY+s3zKPNZ+3ZGZ2RXbQfhN089yKgs8AYxh+wkUero6DCW8SHunmx
e5Pr+Gi9kXV70YFNlzLaprd0sCbkOy0wMMea8Qkj1TEz3Bc7winSeIwUum3eht69J3aCoSdRh66t
jk3FcShUOAfOBReNsUlivA81JP9Np8ZQ6xJqVHbhHJyxcjrvCRpf2JjOfIyrvtxykWAxrzE1QOO0
Swwx7LtoPz1gZuPywIfJa2IbOQ99hO2Ln3gTKAyiDq8F8bDeFlIevbAP6jP+KJaZtnnKkoJtJDGm
vbIdnK+Et43av7TAxfL8pbYtPn9GzmpEVFB2+QyQ77mcuQrTBPSZZumlXxKJmWd6cAzvV+FZdvhC
5Hj8jjQvgqiL129abNx0RM+Sb7hXBWhjk03Vo57TIPSnqXlqljwPsyn7O3U8ASEBo/bEcjsOIHPM
LNINstXxGBmhKJsvJ8cD0U9OBEiVuXtcWOT17LZxlhgPbdp7J1bMsKhMMl1YoHovYOKuuWHUwADL
7r3HGP9JW0WzhVfcnW22hX5XPDS2hdFlcY0wd1klFu4dIoWPeQuTZGm517nxzhjgxGUpu78JX5Ut
My+eLN6RETAbBB6c4lrf68xnnyKJw5Q8crvCjIedwHxuBX62My024/38xK8VmjFWEXbjVxZ8L6O2
g2PvqrtSPLYdIwGXT2VcnNzyyeB+JbXzdx55Uw9dbz5YU8eGfGHg4A5x40zTjxfsfmorDPdzdNVP
G6/blcgoXyjOcK8GKPyi9r+Y8vyfjL+ZI8qsFOSfQ8I7+0r8BQrg7AXYl8Rl5vuyxZT4lkjs0oVP
x9AUX1mz8C2KZnzZTRwOdhVszdk8Ni7VDEtFMbdPbjoYTRCYnTncF1Ate80+hjmoUZdl6XkuvZ+U
oCLfRd96I8NEBAeFRJg4zGBMQMRzintMGn/b+2wU9AzkipaII04CGJz1viBdse1KvPItdEiOTtw5
fYrdLJLcZJ2gwR5pUEGGtbTlENO7BJr0A9gPaxf3LEYDPd4ZTFElxMxcicLbcPhEVLycIyvA7gbD
Ucreuvg1HLoxyZ5k2qBrWj1IGD280MftmjJ9qEdY4GbtV8+5lNepHODPWuNynDWGcVvL+KQ0yT5N
nyjyO4NEmsxUEHjVpSidmi8C11fePQY7UMLlKnCp4SijnqbC2dk0mhaxXNfOJUmQXQnsjM9eJq4W
w88GZuzy5mnPvInC/M/DpX+OtJftAGh+Ca4pDxmzK8nmmXtEt5xd0fGKGreRh4ZsRx2bE3104zY+
s8amCLYqIxaFyN1mGU03v2ynmxu0xOZpLjs2kZs99m2LySo5JDWxVXb647mjVrSUbnRWC68cQhv+
lroIrDVWHoVDU+UHO2A2DxC1NnnXFw9m82VVo3NlY9+eZ4JAwdojJcDwXQddXLI4uBueOV2l1d9b
LO6norSYD6D/D2ly4DLAkcMMmlRR8dX5Jt+WsntspoF5fMhh8k7sCGZrug5W/qWIwp2sKDF3jskW
HtB7vY3BZG9NnK1KRvo80ILSRrW84OSjUqh281P+H7pvghu1/VzKpHgxbhYg4nNPpJlrJz4NwqCY
lLrgtyO//JhTRMX4i5W+zL+wbv+4hVNc1bIgSdkFqCFrfmoKS23nOY0OILHZfefZzYpzIkwxp/ey
lNxDUrjSfUHp8sICnu3hcjY981LhoCb1n+XcHFVwcRySRP9nYk45ryG4TEFojw31Y/aYUY3KC7ZP
84d24YnIpbGP8RJi7bRu9eoTjkpJB/W4EGFz342chU7RpsfAns9JORaXaOi/hgGWiGqQG1i/3IzA
OnqLTQyrf5vtxdryWm5DWeZXodS3aKeddGy8rI1NZ1JE2o7b4AZp1cRL3zzp7g9TKHLugvEr8XCh
ZoLnAI7SMHi49Zv5Exs11+E2e2mn6tkqNWebnbFhZH0S5MQB0oSjATLbtMT3euAkba1ZXBALNhMp
8u/ZdH9HT3j7rp2ZExinpgdvrVNDHL7gRvlypEePHKYMkw8vKZc9fWhUjfj8vLMkuNrHv4lXHEn7
cJYBPvB7btTsOL6aBsRZ4DwMWb51ShrZJhxoyLWeOuUdI8vYt/88IHfwlOt/CIO5gcQk8qXYmLK7
Yi2o4KtuXRd/pZ0KtA1YpfiBmdiygIM2bVnT+vTwoXAwN2BNK3p8IP9vrhqmh34I3pLAb/YtJuQ5
J8ViRFjwCgk8wO9J8zQtz46dPLU4VCdCOJuMHIcW7qMt9NdERC920l+3ce7zMG+azvtOCswXwSJf
PcIqgVTP1G2TWU//6CT66Tp2imy2qFWy8AUM/R/LvYGcfswqgrNVwP/aN/Mf7dT3RNffK/bC6NCu
+vIadROfDdv6zdAOJx2A7Zu9E8nbT3/Jgk1nU1qf9dFrKvAD5XDcx5zKZTyC8JWXO9cZXwD6T8yT
aUY12+utWFHVovivGvJiTdfzVsKdjk0XUOdCaV3kbQfLcDeZQUoASjjyyjx8+jOE5vWpsTXeczXC
7O5efTY0Gjdk40LisZaUOgLaIUloIRlJtjG4ottx2HEXG0JDAKRPaq1wxOwwJHJeRCkYhRYZwsAS
C9scNnG0bGPb80OHrMPEBPSUJ+/0GpDuHAmSU0mDO4Fg5sYIxL4Gf7nlur+1ghdZDwVLPZaxtEKv
mAH/RZ5VeVpal8fNIhJWiTtsiQdwqzgBYfKShBfNDuKDFc8kwb341erGlt1Xw7/BP9vaePTt1cQJ
hcbkjgq459tlxU9uhLYXoRy2GwEGEY63mGsdTRfpM6SYq2tI69RpCs8Lb7RXnnpyH7ognFLoApSN
LvjLVqR9QwtRpes3ECnlE1KS6ZvrwcldkC3KAyrWk9E7uCISGJhRpNs9wIzfzkTch/vxbGctE5k0
GFKzH2/CU2A35joVUFFaTso9MfkQ2zlyLaVLz1H+RSQLdn6eEp3QaGB58/BKj8xRJ8OdmfId8iWt
wmTQskgwI1duceRml4f9ooZtjCrFrTBr0FVhHXR4Tm/urMhdQf5lVOVbaB4hAgX451hO+NGoPrn+
hVB8xh9aRe9t0oRlmQcnYQ/8uVR5HuRLyw72rJ2GQEie83NLjHI7GeN4JH9g0Fvp2KTEoBk0/2Pu
zHZjR7bt+iuG33kQZLB9MeBU9o2U6rX1QmirYU8G+yC/3oNVx8Y5de8tw29GAULt2iWJmUlGrFhr
zjHpJTJp36cE5VxEr88Qxo3kmwBwCNicqSVZFAwP7iwN+cgpGCuiALx6CJVsUrcw7XnPtYEXhJSu
zWTbz71GQdQNcX8UeFiuDO+uozGNNwpfzroruwfDJ2pKim1SzITyXLRD92XS1/jIZ7UVeDQqeqAb
z8JCPBwc2T22en6y6cWtEW59BhJRjlk/Dy2uixGCpT3mj0QhowVTzmZmJ0d8YzyxnlVMdKIXGYH2
17lYsjEISyl6vG6kXXjC+AkUhz06BR+9KE4xlr+krK9pPRy8ev4MvGknUYxCGst+hCpuI6w8u7bB
Xi4MfJDMy+reP3UMaC+eG9359JT3IJ1v/bqJb0v023ECnaQPPYpQekYn8xcDXWp/PcjtMPfhJcvK
TWsxBood26d5zgXPjdud9bD3su4OZG/ynHcpSPSSMWGS8c1pvDhGXZgFrDcUKqg/ISuI8C61CK3m
lLHrI95qBEdvEHuzs0WnF+NDcJzBHu5Bp5wDQzRHH3DyodQ0n+w6uHjMdkPObZyafHFyHE4fnrIe
p1yIA23EjzpuNtMcFKTX2+j0UDXrbrwMUf5kViG+PEcjFqikOtt5MR+1XafL9O0rjUqOnozcoBf8
VpnLJMx2dmlTWzw3y5QORd3gVuu45oRuilGfaxRtVoUwqJV8SnEPnDte2qJ9kD3wUrciXIo2PIuH
uhnv6BNXTzbwAJJj07t0eBC+Gx69tuCenDzFaDEnnbebq60viRds8mrjTnHxYobWp2iICg4j9eyg
0CM1a+IpRTxSA6fdj4kMnyhON35y55RR8S6grKz92CkOShdbnWb5sjeLY97k816P0VVJkRyJQTbP
8zQd55bPAvKMs0scjnkTftYzIt+BQfxdIN1TNJlvdBmGfdTZJGjkFe9ewJlkmGaWVhRxC46Smr63
cfmGMz0H9Ba0hyZT/8hUHPowp8cjWDzRMZ3NlhTUAntgb0EaNPpDuAwxIYfkEDo64gl4Sq164+l5
NYoGPAahFHsuGL1TQ+Ug8qJejeng3E52s9fQzd5nOzkseWBN78347rzprDu5B4L2iURCvygvva+J
WKMnOe2DPH+NGAvdRFaSHdPWvNcs1icZGD/a7j7KxtMXrVtzG83OI6d5REmk5NzqWHyTsIGB26oY
bw2BRLovFscznu8GrcKpNYt1wnqBPc5/mjzT2tmu2pl1bLOZDMklKLwXY3Di22i61YvExlTuHec/
drm0gkJLp+2WzWafjxXJs0pAm1vqYzA9I3LCAqEZ2RsgG2jYi0ye5r5JTn1en/p6sK9gugktKD1v
43ceRvEkPw9Qu//8UnIGYDZujCvLs8k7x4vUIM5/ddPcWeeMv7HXOpA6cdt3SGA2Q1Hlj1bCHE6p
U1f3Ezy9p6wA4J4sX+i2W0U9nV3u0T0mrnjThyH7BNGNT0HH8BdIUbJuJGWjyloU4mHZXTJynMrK
BVY8Nl9W5mbHJrl1jBBbVd1+x2VHuGtPowZfjsRStc5pzvZNs24Y1z2V9jI10vLYNBkU+mYmetMt
utusiz5qbnl/iG6kLZFiA3Poq8y8Mf3wuU3TTd7iGGglMgi6l4jaehbHQO7G1ngFf5Sk4pcIGiL/
uvkXsrZPfJblSHNHkvOwHRySZSLqy6KneT/G3baN4ZKvunLA99w3+UZYPA5iXiPwMr8RySwzgRMb
/KL8ldN3MUjvJJMo5L1xm20OhwLvvhyuAfDhg8AUZ8eiOeexf29I8oGNPnZ3kOkXPmF7tdCO7Yo0
eAiNJjhPkfW6PNC0rvVL37rIJv12NwZVdHG8ot6NA9UxceZEKf5y/eh+DrBl5kzlNoGpYD2YeXKx
WfAKfNF9bPhngtfR9IkcpT2Eltgv6GgAuggsbW6ykp29xOQD2QCucYRb3E3bi57x5bVm+ilK5oIt
vFMe2xOaKf8USMS4o1BXs0KWGxdwYF1sRxI5Jj1tSDl9GWHANADJMp08G6gxaYHnn46VPQYcAMoG
3l9nZ2vHxMFIGf2sQ53sjLD+HJSfHUw+RjiP7QZkCSE9rosOpPOPLVN7aux+2IJxILC1lc7Bz45k
yZjjfZw8UFNNa14Rqq7Qc06W4Z57Tso4jT6s+Ket50ezaa4xPVplLi++5EvcBltEkDZ2ljKo3t0W
ubaPqON5LWga9EVkHFBc9ocKxbS3oUoLr3aK4A2o6a4uaKIlCSYHgRygmyyLpOuvKEbdFM+vFSaW
jS+IpvVMcYpsVNuthw0gpn+ieueMsSG8sm8WtWSOVKDjhqV/JjCYBs5TC1mNVmJ6683O3vM4OcSu
XFO1XetoQVlNC4zio2qYSZDLpbIE7XE010i7QYAj3aiv/kiHGgTBiFuR3a9UmzAmprRUT7bib4SZ
+nvbeWO4TMlROhsm3z+kAQwbxB9rYtTJOhwpwDQvYkiHgLXcIiLYWk8uFWeNO401mblAlNBHvPNK
F9FNDIfKyoDv8bN2gkyhHGHYXpkP08xEodY+Bzzh/H4Qm15wKdkMFYS+MNCsZCmqWp9haMQPFVm2
a+to3yjmOeEI+KSZEDk7GkBEHnwQcJvstRm9tTO+o7Hhpq1r760wcTeGpHXDePmsyNfgqHbKc1AU
g9cDRELxlxKRyrQYk6qpy0ckSJug7r/gjTF69+FKgKIg8Qyc9wItmprwp4q8a2PmT8xcUDcV7/VI
0lHgQYToTcptm8NXHnv7AXDDzcx8iZJlndPDAuSX/FgtQ37PhamCbbjEUNj57e9UUXPB24K/G2C1
czt6hfZ9F3KeJQlkl0aCiXPCLq48Ti6K9ajpAMDpGaW6v4TbLB3Syf1qC/3oVBOHTw7VU1OvoA4Z
iG2r19FkiSNLs1pFcfxBkdhr/ppBMLkDhkeuAXJgbbF64XC6GaYJgUX+MltTs9VNsaOLmG2dgnNG
CQVq1VoDpL+ak0xnFXedhYXAQxsaMqHB+ccX4npu7SA+VxGiOoJ7Dc7fw7ZIhpcB+K2peOeZuOcT
KbUBfS63fY/SWe8saAWomtV1mJdvmaAhO1Td+CqpWrvOwl7TEw+R2lubw0wEJb1jb70xaRsPvfEd
9+nZBPoKtHi0ih+emTPmfIBmJUQX6o/L3zMx/yBeVvkUVeUSwOjZLjYNm3YE7WbLxgm28H//hfUc
439SKq793RBKvQmDFqAboL3BjD55yskDYDKDWAnV3gLAakVyHruWtHH3DbrF16JUvnE1EuixseHk
14uMfWepJ+lZl7nI1RFr8AUdRHIzV7+rePzFVvmQketH+726F123gYZCkYiUgZ0lUP7vwTzB5mz/
LxhjU/5Hhisv1HctARWbMBn/L6DfmTXTTwLt76i0F4YZuEMV4UOciNPykQMg1Hsbmtbd+VaB0WxQ
AqEGBnqjcmAGDNzbjXOJ+nbPpIiJ5wJCDljBJH0wDnTlfVUyHpEhk3OYbLQYrbU7q9/oKnJVAV6h
a5X6xy7CYdvQzzezhoBaXZ1k5R7zjoemqR9zheRDLzSS1s3ILsp/gdB5M/LxbjSM5TaifcIkEC9E
+DLzI1cMak9JgjVkGhHsZXG9Dwi5uenNsdmhl3bqO6qNo13tLAFcsZfOwzBn/PJYHg0ZIMxWywrD
goEC9oQCET+nkTL36Piv5E1S7Z1h6gpEMVHALcs4309e/nhwlAOIEWzRUU7+K8YFeEPbqOmrgw35
FqTNujHcQ+G5euWl6BfavHvMO3lA6OnR+MS3AkrLlfFr63a3c5r9AM75Kev0UwkchCmPryxaAy/p
dBARg4qawFjkiEzDuBMJIrrLg2nbuul7p5YxLB6qepl5joPeM9AkDlHyjJmW9eyZAAHyJ5ssmMVd
4w8Au2oDk4Ie7sdEvMLHQ0FJK4R1TXzqtlYbv3Cpbiz7GAt+o+QVk7L990/dHzDrvzx1gS0CeP30
mSTTxH9/6oqytbkhbdi7fkheOHWFoskJJ0TQJUHljtnPhZRRfFVtE+4wqWILY0v30WXjiKwvvu6/
Zq+wiLugi7x4QEPPeOcIhK85/2nNpsVU5r7ivQaB4mLcCJK926DdsNLKWscggQqMr0yR+QkVHllj
QR5oMjRjp/4phZw2nZGfMFHMe9EwocCvvZikqhc3jfjlbA7aCd883T+FixVFgRAmzsdgm4CyCaqF
l9G0R7HA1UKFRtyriuWNPQQOcG2bfqvFK/ULmEOTawJMoTD9+3fY+U8e98AxSUPw+QpmeEFv/8u6
Rj5zCEqxCXZN+xYPyatJErvRnSaXYVsa0/oxTXdA5JIfYBuC1rX7tZFFDPvNSVA82r/GlkOwNxAo
RPJ5Nwyg9+LoM3Bo6vQGE84qheGg1AszPdpoeu8lw2eU8ITmHw5xl3TfLrKx99DqjqrtXsuCOzcw
vVffGvejyxuDMRiLGFgAR4SoW/LzH3snRT+GEY989cQ5cLWfuULsVqfvSUl15CdNyV70/fdv1hI6
8VcaM6gc12dhBBeKXfzf36zIIg3MdItgp63qfZLpp4msEFDtyzuphZQUDI1hg+fv0xj++LZmjA0S
GNjsJiQRYC2c4fXvL8j7TzjNJO1aYlmsTRGYf7kglfJw0PMJdh5CMIY3yYefP+YZxCibUNpxPJbC
+DUPADzn2D+U4bFXzSNxEpRZFiI+9POc7nk8Jik/gZxaaUwXQOGX6a1NpnkEmHC9J4U62guU07ag
moa+8yahdwgDaj/o/q/sO01GyrF8eC38ikDrEZ8d+926bwOTWx4m1FQ8WVUIKqfG1L8Y6HLrAgNj
XAcAFVcDUfJgM7qHMfKa+7kNLyP5nGvXYEA+yubG+Cp9zFkQZ1/nWkcXdILCXITfUU5pUwRrKYnc
LPPzstDJmvttsJNfkebs55kkHMQTmxKfDPS591E5j7Ga3/7+c7D/Ssf3BLMtB90hmFp4kfIvYQvo
MmcI8KxTFVe5Jk+WbArwtpr2WOdlZ5U92HV+nyTJJwTYwyTK32lIRZ8TwmCPaX2jF7wyQ49yhQd4
ZRmcAlIIsMnEDc5ynPTgoVEuyNFH5u4767azpyXJYCMnTiLD9Dy4lNNEXnwWOe5Po67uNS2CNVzV
Dfo3/8ZNort2eThhNvFGKP/PdeSf4S/XP9fkP1Og/09WzF/++D9239XtR/Hd/nuEzP+XiTIQGMhV
+K8DZf5n+RU3H//t2nx8fbfxv2bK/Pmd/0zhtv/hsRiQDUOXFb674PH7M1LGc/kbQevKDKRve8zH
/vv/zpQxg3+Qvu1Rbbu+6fI93Cv/zOE2rX+4Fj8qcAKHnBoR/D9Fynhiuev+bffk4ojNMgN+lwM+
/i81K+uNm4B2tDaV2bYvmT8tY+kgPPi9UgcMBJK5BNSbAZX0sdKls3OKotgB6CQvpCzhLE/oU25Q
9RUvnc9eZYYTR3QFygdgq3XCLjRusjBtznWQfpGI1H5qxJ44KCVuS2yG6NdwDMCAjDDnd63H3S/6
8c3qsbfukeIEJxceyEQRAdcIcTW+L/QWDE9CV39YEAC3csRAwOSkJCebSQb+Jc9JCXwJYvToK1Iw
xBcVovOUh1F2E+RJtCXWUW67bGyvSY5ljeNLFv5MtMzwYeF57Dy/PfTu0Nxh/0/u6gLfiBv7/dYN
7O4awQ9aWz1st8kAGNWXRnsZTRUVO3Rn5bpyhfUcjwF2cFfa90r43chE0XNeICgE59EoMMAP+Tsu
DbHW0urXXsTQzHFy+DZIRW4UKqkr+vFoo0YqKK9fHNrZZKhfkeN2T04t1DpIiE7rPDM4BUhGEdWN
zhtaPf+VXllCBFVYHGmm2s+xL5OnNMpIsRtrZB+IAfcAfCHBaYyYdcXYck7F+GtEzIq1VthbyRwA
VYZffIeu0V8Cz13OwzhqDW/AcedgRkASHl+iyoxu57BMsV8EzSsOdZypKeoPEleHnZeVwS5zsEoK
GSWPSISgjjQJjsYelAtmvGQ/zf0CMQKRqrKsQ7EUdbuy7ZgdRMwBpWYumioAM/BU/DXTs/haYGsj
6mG5AeiLbmEGQuaSbQEtTJg3c+bGbAc6v0RNF+ygLEevlIUWCx1M1IvhFiAgcxoWoSTYO+u1vs5j
PZ7bDnfCFHXGEd5tRHRS2t/boCN2gWVV16pqJLWK0TPZpdsa2h6MH0d0Z6+FCiGZlOFsUAS8YRRY
WyVTdA31nt6vnF/7YNaQ/bzaOJpjUDzNDdp9mhLQVlO3uunj2t27RQSXroNPpNEFH1RTRDeFoJnK
IKK90XENAFxJCwSVpTBQM9DYKE3+uZchZG8QDm66dEmhbMMJFzJzC/lOEGeBnddw8deFnAYprDRN
grKYCrrryBTRhYW0lhoaltwkAZHKNdGRshlutfbJvk5x21lZN+6VEzUnEvDCO4IA9L4hqOQ8VU38
U7Bv8iShhzWh/50nNtq72WPYjOso2E89mRBk1eXrBg3ZpUT3eMjLND6JTPHKiiqDeMkY4WQpPzm6
aefsu7HvP8mKqB8IuvcPQ5ca1zbscKURvIYB0oUMpZKepJIuV31/gGFNswLhWg/bJe6ILZxSw4tX
1QRsGIN+MRlX2+w5DyR1lZS71DCBUBeiRWAec2baJTbnJeSUFboAJ0BCp2Km+ivXof30EowdP4tk
ABq5MAs8DgSIkYgnlV3/ZJPs8VIEfOAr044BH8wBtTyzdxqqVFnQrwig28iGBKFHwAUot50U/iMZ
rZE6OpWbU321zhuBx/4eI5S8te3OuADywmY+5gXRnZQv5bbVfWNsCjPAPOHMZrYrQOR8QMcudt5E
5VLCiIlu3Diq3iqmvzvTBNUa0yY5w1lmWlMQgQmJb6T2tULNoaVKEhLP87onDCgcbX1w0wlfgipC
M/uGndBCrksL+5HGrouLM0fQCjjGUB8td+YHYZbli9J2cdBtabySPg+weuStoElKLsr3lKvBhIyu
gks0DG8ZcfSnzkuKiiW9puebYLDs13nrxzmHR25C26wwGnQ9rLs074ItzHbrJbH89NccxhXIN7OU
4T0jEYz2dcyltG11YMVLiGp1xGcUxUsMoRlridArqH+iopVi4wxd/ws8nv5OkNKuwxGJ0ZyX8sAJ
2r7NEm19SWuwaZOGstpHpphuEz7a94zy942QkOYW3J71SRB8Z1/nkjyXNrPEtbCZ+tkgux6noiZv
uA8aRA+cAcqbjvZYwnLKFD2sNOPPOIIKaxc+JITIP/DmkHnt2e383Jqhlx59nGCHOq2TtYiN98a0
cXFnWibuA8to8mt0GIAB5vAd5NZWv237oLUOXTvU0V1vJ8QW5AMi43qy0bFUYNZZGSY7x2uFP4Do
keg+Hp2Roampn+1WeE9VZxbHwMTVAYVj3KmOEEwlI2tPVNl0S7t+QBhgNC1jshGMWkfgig1ui9hW
m1GvB2iYwsG4dyar2tHTpTPi8S5u/cEg+9yKwuEZ0/PFMCPYoLDk6dNnjNVvMcMXDooP0iAYfg7F
QuKys59RgHh30nbazeYQn8px9N68JYTIiGmNlQXm6Ih27addzM5X3+WLvdyviRuwIZnCeUtOplEN
dF+SjKRX4BdVp0/SFUW8zQKr0R+FGrHENQmt6BezD92nOmg0eKigHDJ+Z2o9BAjnoaUxGOx8zY4E
GT5JThLtHj33aoqKdcMhqqA7x2yil9jXzUorZtvL0pFEWYBWCFo0LehMd9sglvIXeuj0fsh9ujgq
b9s3A9KUBy2kC0ClWugJKQfqY0N5+GokZUY3FLE84q+sbffMkrudmIDd3LVaWNUxYTBGxgryMFSb
XSGOOunaTymV/gq9MrH3+Nmn74Hxo0dnI/IghgJzxIZUo3oMQqxmIafpmwlf+MpTIZadBvM+qL/O
zZ8yjXVio0ts3+HKYdNfhUXuLEjwmG9MFAKOrFICu0TmHUA3KVhITXmWbo3hpjX4ni6ha9IMGMLX
Mb2738xqeMZzW2x0wpAE8tNgI70oUuIzYcZ3kPnK4p7OaIQ5bAA9Aful0haMzSpeVCZ9r0AVRAB6
x8h8bWOshSUUyf3sK72oK6xPJMSMW6U2EDz2GQVGZZWHmWj4G2gvzcYjvmJNiAlym1BA8soa335F
vjMrHGa2SxsRrsnWLpS3LluJQd0mTvwezCIY3KwZWJNQ0a8cq3IZ8qCKrVXBONFHoYogOrHSVeEB
rWL+165Np6pejCXkHJx1s5Rqvil2mSparsKpH+bRRbVBYou8bZBA36RC4brQE7GmaR7eVyA2rqkU
867Bu3LjRss0F1703nFgd7pIyw7C75EtBZYvf1W4CtddgIYPcal/Qzyyd5niPH5poB7c2NzV24Lw
5S1hU7UN0mbumIZG2cnNGtxyabxUz2kj1kEUWwdhO9O9rcHWAL485VX+DP5J7PpQmHdWJCw+Zva3
Ch7w22wl4TFpKCMpYppLmsNbnFzMnk4aZHuR5PPvRHT6rRccrEfliwMAPWhMnjRgGI4WqC03UmcA
Pj19q1rtDTs9A/u/Dn2ZPbh4UFaJO2ankvYLJjPQH6HpozVz48E7FyRoh8SKGMWeZTVYW23gtysX
fHq94n5B9JL4o9x3ZI2vvUV/g3Y2PfUk/aKmt4psh0LdOgSEs+cm5jnfpsOAZzldenwY7fqb3vpR
UXawiPvY2IZu1+U89+jtLEes2VHNX4aXtwcwt+EaYryDmzOVq2EemZA7RZ4QL0EW+7wASRLaNfsw
I/rGBwn47Bm0l1fcQZSZvdlM+xhN6JtwFFDlNCWEHb3Buo80bCi3YvOt6G6QNW2+RvMQMgUvyurF
Gy3xKBNhHjDzuVtTDc2xKE3MwLWank1m9w9MwbMPfAN4TAYYMzRy0/gSFxRAYlbjp2mCK0hSGf1W
kxVvS1aCjYMq6FySvMUZLmn31qJOV6SS7I0p9w5NnHEksDLSN/LJZwSHrNFk1LWQi1P6ZnZ41gJP
EMerCVqcW7JuMdx4Ils5/SUkYqOoSfXGDDoECUHXHgv0tIRF+W9m1F56DYi4L8M3Uj/dbe9wdBnN
BQuXLzM0vaR6dOO8TX0E+anGxghLgyEuvaxjprFleAX5BSBkzUvSl/LkNrGxIfAw3+s2il7itmv2
wEqqo2/g4YY5GZ7NVLnPAfbU2wl+GFJ6HR9U73a/Jd3ac9YDd0GVWrrrbBzbs9NW3n2ez9YB1k2+
q4zW3QcmguRVFZbR0TJmCsE00vp2lgWkfDNxnjMnjc/p0Dmv1IZqYYT67IezX1Q7pH6ju8ICQVaf
bRUmm2pXvc49BZkvs3EbF/SdWg5SJ1d2xe90ctAJyzrBV5BWJ4b3+Te9p/HWg4r2Pg2Ztcsq38o2
MuOKSGDJuhuv1PabO6S49BI3uG/ngSgARh2LcS96DcJ4CT4yys8B/BJZCLIIz2nQgnpxewz9IOKa
bZz33iVLBwuo4RhsMDIx/mWUd5v3ZryxxBDdWqHbPxL/iSChncg1wn2zQ+bF7i4UjkuHefuXYXTy
THe82rKGGzeeGTOOq6EqVAY2SWfsae7KuoUrZdEZj+uO9dztvoM6DC68rGqjYe9+OwEDUSSlyVXj
V36suRNOpqvaq0wC8JqRV5twMfF+uQVdPlnToou6sx8k2UPIZP8cFqVzkNVyoBSBfrG7Ud06uMhx
w0vvccRbUq+08JlVemwYiWfvCop0nA5xvhWzm1DoLD672K+Te84Z7bbOm/bJYKqLP6qL7rIwsC5W
0g4HF+nMxfY9zoO+In1dYQh1UwMquepQmBoKUHQ7Gm9Iw+OPPEHTuokYFG7HdlKPUV1pgOqIfAvP
oiWHNKK4G/Jsfhojf9qLIJuv9TxE78AMASpnKZZCBV06SAjLzofwoKxIwSuLCiayviI7Ohr0tMrS
iQYmJojoGBAp99HD4COfhgbJXnayvq27BF+CxVGQJp86pAUvULOcrpOYeXrO9HGNxzzeGnMLMc6o
aVCoSYyPqQgkLz3vIT+QEAHVI0fNAbIAK1d9MKd88QyD0Q0FxVrfyunYdUa2C1TJID8f1ZMFMxx0
flk8VoZ0zgCgXOjgEgF0Kue71vec3ZgkrbfS3pLBN9gxUrGypMTbZEMY0y8HzWQd58kQX5xv6mso
pQG6ZkzadRL25l2JinNXcZqBxuF1+s7Alg49P1I0gTWdHyw/udfvascKX03aM7djU7obzOAImLGZ
cgvHQYosOUGC2xpdM1woiHHTQCXOMasCH0VavoRiGqb5BMPFpOPqU7ERiVmkZw5BZK2DRN8Pbgg1
Tc1/jHltlEB9JtkySLQ1b4vRYpxoeFJxAJqVePWqTF4agxAAeO3Gmtdl/uQ0F4BQLLcw8HGygtex
SKur6BIoNTE4ByCPjvXYF1bEfNyynlgGyrtUmw0izmT8Ek1d76y0gDaH1BmyF6K26pAYnngcEWS5
CGaXh6ZiP/gw0YFt07DB1SY9x+hWmYAEwSX3HcpGBKb7LirdV6NHxaysxj84ttTP4TSNj66ycwxP
hHRtoln5e1ZCzsVjZjQHTE/O65QF9m0YdSaa6DC9ZV/sXgFXS9A30C6g7kbJQ63BR64FGLyPwSFK
BEgJMhSzkxHMuTE4yFSTC+c00SXrSJdblZqT49D7wZPJUsE0fHDc9wr7B9XskKttn8ao6424ATOX
FScrqYanoMbwhxbMRhzt2i/ouvAUoDxKgQsoYJgwwhgU9egRLbOt9yWk2mMWldh449GC3CIEWjJp
Sn8nu7RapEfFjGIoVm8+B/ljMnIautHBNH5hUlP3wVwvzvkeEX8s4ie9IAvBipieB/xjFnu3bLpt
GnuEfBUQ7KCJCN/G6VcWwd4jDoziYjlS0FcixM6g5bAzg0Y991VBjYB4hFgmTUgf/hFkV5DUOAI2
+5Eg+M3kKwzw05wpznNleuniNrw2MyqKnvyxd4lPfTsSnnDw8L2ehgyC3Cxdf9NKH3pHC/7Xk2G2
R2fb3E2L1oXxBY7ysZ/2zjiQ5YJkFVJGUL44zJC5WJwzlHDVuqt0Q0idsjeTN3IPaL9yL9B26i9y
cdQ3uyVMMk+VZ/hXPUEHvOVUBmN9D0YwfKhaIDmVHY0gW+qFDNFFxPQgLsyOnBKJa6NTwCbZ0ZNm
y4sKZuU67dyT1TrZvZ44hwNJhsg5Od3wG3UhLl7bwF1AVo2QZzOrjC82WMZ+RtciJBpQdzabUcYU
kAIuDyd/x6sF/odW/bYxg3/MpajO9TBkV4D+w360eudTFG3NhAaJ2qKNsuPXmS321aHjTAGajsii
O6kObhw2j0I6aAidqdQv+VjD+zPbQmBW8DvxNbtkkx6jLifpiU91ACZaWfkdqqYFVq6k+51msSNW
sw4F8sksReUco45sb/ox7F57Bj4Af5IMRyS3lTzh900uyrD9Bkf07Nx5bmj5G7ZYr1sZKY9r2wsf
qHWHN7qp+GfduFo9Ydsu76UUzhuNIOLv+Ch7sS3tAeBQrS2O/TXmtm0Veu0T/Yfy3DQAhOnqB6Cc
0hDzWli6D4iM0P2XhZOjccLldHK8yLmWaQ3lXVgcMHFruzsjnQIH4a8bHHoO2jeo78vfneHifqaN
s6WGRY5ghXXowKkw1GcgcDfeeK7GTIM0e0EV0mmUzD04EYAJSnbl2BQ/7RAYX4OwJoQgtd+ecJLz
Jjt9Q8e6LqOQxjKijPxmdAxw/ZjtJAP5aE4OtuCXrWyEkMfGshh0McDnvnaKbJmZc63RQap53k29
KO/G3kteSGhItsT51PeiUsTadibpsLVxWzZN8VImPkiOjAGbhxCTO3oGSwFpLYZBRibZDAvKzU8F
1TxoBTz1sNZzjWKkSCKKXgsCFvQifALI+LpjVxFXuGLMgNcA+fTOyW3nefmMQQPHLR0/RN8ezaM0
zVdu5Oe/EFSEJ7OK03MeAosoam6HKSnck4P25Gbg/6MNGg0XgjCJ30Mv8NF2CH8zpZoTOxQBGn0r
Hljnht0MPw5+YTFMD7xUHp+uHMPHeNDubRVZWHrooZtXXqnNFWLeuMB6QUfiOwZWhybGQTOIyfwh
P82Els0Kjr+tTPQxBJ0DhtUaimfHoHMT9JwiiCNyD3bu4c8QrlOd+sHuTkmrjGstnJlAxYihsxW5
yQuogfB+JCJw51Wy/8oLF5W+kYd7krchbaH75Z7MBscyN0k8LKYhmn8byiJIyV7my9/ePPS32Qiw
iGiXGOk4HgOTnpUVcsCzbQrzVQh+Z2OMFiDIxhxOfRDjjUOX5L05WZoevNJBwtoJn3gbJNWEMNZY
nx+62mfZAH4x4cKoxQjSyiiSJydzYFLBL2z3dJBo3sfhCPYv9+P0Bz/iIh9ivtQTcZvsHPame4C4
uE9Hf8LLBpq2w4Ifw9dAxZ7hUSul1AcwHgH2Ij1bhDUU+aXsjF81Xb1nEw3MduBf19QyyZeyBzDv
ek5IeHWSeRcIN75XigonRZP3qIEh7uQIJqoSs/2jq8z6Tnu3eWatleciGvUb9uqJjxpM0iOCIERc
JqO5dEXDBUK8r5xhHS0FaJQ67g9ky+Gpno38aS6zYb6Zpd9tzTaq8Fvo6Y4TPrW0naPKctLfnEXi
DbkeSIPTqP1f3J3ZjuTItWV/5ULPzQKNNNKMF9CLz3N4zJH5QkRkZnCeZ359Ly8J3VlZ6hIE9Eu3
IBQKgqrSnW40O3bO3mvzQkN4uO818kz2dISaEKTTp1yUyVn1bYQEQlHhKQ/zS0C0+xa1FvmOhiH7
LS0ZkGMGS/oSWwNXGrMmzKJEBbjy09wABF94NIYYYLms4XA+R24tDrUrrKeayCBEjF6GNYvEs0Ms
opamVc6MvA4ygPS1T3D7NNiw8V2r06sAkdAVOSiEjCkagBGjJu1TG1ZFowd9b5nJzWQAtv3ejET2
AGTae0RbMV5rNryPeZjqL33R5lRNYbAD/1B+HzvdAsjqccjiidr5/URvpu7q+Vz3CnKJUwx7uicN
0Yq+pEPDdv2CZDPFMKDH+LmysvyKDsvBtEzYy0sqCfSmi4bNigC9japJI52GtsONgMKFGYYrr1xZ
mQd1dqZ3fZ1h1exrrzvMvE73c1xnBDnTojw4vhFc/LxmPIOs6jU3tdgVSZseylkWO3ym1BuiKc+V
RsJLglT1NMWlIoI6I1Y9rSvzkKsopfoV2a7rIsAeLnPRc5mVPe8g2OW8QudxS3tI19oQ6dewrtSm
SZHFOFJmz6JToBhaes77ROYDHgdchRGCZJogrrfSCCR3imYpLUKvl3Qc85wUC4MJb+UO6QardLzj
O+eHoehuE7Oq3AxJm1ONdJN1C1a2GZQ5NIHZX4DMAXqcn2JkbQ8lDJxt2QTOzhss7CwSyCRNOfBU
5e0aQ0MHk2zfBuOFVs+w8zo9PzDDh42vffHIVWO4q6akfhAAZag5QCcuCu3rRyuNvNfQE/rTHW3/
xbt9CnopXbrMRJ68cmCRrlCXdrtzLOnvxsjxXhkFT4cxnzsgVeC4kpyrvpM74Z4gp2IPKAmiKIrY
HbvEcPI7yGSE99UwH4Kk2PdmhdAO6z01R0RhtsEbPd0b3iBOHa0OegTT9EgHU1mLbp68eslxb525
4iVgvuowWKWEwNCss6z5a9RJjIr1rL1D7sbja5JNKaQ9+uNvlLt0KR0QkpHnKfxDVsFXbuVgPfhl
RdCuH/v0bkonY4iH6AvpNj3RsKvo+Le6u+InJ2APKpF5bEO0iYWw+8c8r0kXtyaCw7zKQTOKvmiX
tWB3rMp1f5DTeesYIHZ+tkZNSdmxr0i6IwymKdxI9eLiTDxkJR8xfBo7WTEzXoW2U98F1Sjenby3
b5QMhHt5gXdTqsg4Wa0bQxGIcBy3ncacxGwY1SoEQJ65HdN6TGN0MxBojszNuBWVRseUZ6JTcJVO
ZOylkxgXGVpfyzbrwX3YtCX4Ym7yEHhJs01FMD3kfvRombGFGTjIl/UQDXuLQnXtDGFybEjGfY6q
EOj7nKFILIjqc9QwfqCYqlcmqLtXLy4nDHCGH771UhFL5qVEj9IDaUDAKVpjRmQwgDdteexFLj8i
0j93hfSNo0f9s/Tiio0Zf/Vjk/ftjlchXcX0s9F6ml3ziX9yIkkigJdSiXnfT6xOzKvEbJuO3pi4
jO+ga0/LCqo93LlGwYw3OwbUtD/0JgXZstEuHbiameGC44n8A0/XWx1Exhbg2PDY9GN5IKmvOUah
za2WhqMPc8SerM85hFoAAcK7G4MbSaR0QCUaHUHMddzVd2ZW2ne5V0UKB4g2nnuwr+2aaIP2Dbi4
f3DSlAb1/9A0G4nSTKdN2A+OQPpKOxv1ZPolIV5qQ1+YEjqPW+POI03w0a0G4gw1K+tFWFN1T56O
dXKNnnr5J+HPP4VN/5V32ZVhcdv8/W/iVxUNEhqleQFsh7GfTdv/j6I/7AAMrru4peMXDA0ROVo/
qU7gWQqjtr6yjAty3kQIR5w71L2MJqbzlu1vJAFa65RDc/X7J/qPtFZPRcZ/f1VafRv/+3+ps/6f
kmMpz9U//Syr9/b9v/CfR+10U5T9/W+nd/wQ79+HHz/KP4ix/vHP/UONpezflKDIpEIku8eyJVLW
f6qxxG/Kdm2IWchmFC2xn9RY1m8SXT+/ryVdwDr6f6ux9G+WK9BOIY9Fyk/b6j9RY1l/0tlKRF38
EXwI1xEe2q4/6mw7R4xx5QfrTs5k2bFZHZ1OoKmcSS0tOntv+IYBQa2Jl46vC5j04KdLLNO8sjLf
hAqTwVxSFIQ3E2eDl4rT1TsKWjm09/nfvcHzzoIE3n+sNpZK8AORy+8Wh5/Xv/x1/bvSRfriaKGl
lNo0f1EIQ4wNiegDykL4Cuz09L4Y3hu/My+DVq8GzM8lNAe9zs1Qr2MnI+CkIp0unfwB5D9J8XNL
PhJ6iqO6jXIy7R/MMUNxP5XFvq67rV/hFXLLEINOMAWPJBhz6nnUAfRuDTrjX26AjkW+VFPvPIO4
ysF6OWfDwPcsSjIYowIai4sE6eSAU6BUQwJMvpPbuvctyg1uH0Zw+mnx/YtnYt1+rT8o66RLG09Y
KHqV4hf9ZU8YjZhceKammBagCaRChMRHBHezaAeK/hTmnnHIJ6hwk6ftOyOWqxxcYssNp3Jzpkgh
ZXkg/S90Ks3LHBbmpgVGdxlIiexIFDz0w5BvnJ5TSBbFqmE8wf3+rdY52vcofZHRLfoNQ/xffy3x
50Xqak/CAjbdm1jBUX9cpL3yugq+YLg27ady0NE+nIgiGoBc7WenTY8NM9beNNVRzGl5wsbAMGXq
9OHffIw/qZqlEoItkraUtLQ2f9EtOtpNhtZ0AL06wTe7KHhpUNsgxLKeSCIeAyd6ScbBQQRT7Ybc
f+pD0q+bLj0XN/LfX38Y+9cPo1xX27aDmtPjR1f69sx+Esgr33HnGBw3L153turcfh4KIpe1Xg0u
rvDRG6iZhnnfVsO0qjtSTPrv89j4d2OH6dhpJrWZdDgtEVATy1sMFZfFeoBZBNxWl+ZLGNYDCAH1
hYBzY1OX1Q9f6hA/YwrPmfP2LkVoz8GEPDi2n50J6HcO0XCKATP/51/VkxIoFup8/vOr22IygLxD
3+Gr1mA+3TBs7zrE2dXgw8guybdq1QdkJrFNXetDhnf+YF/KHHsn7YnDVDJhyAOv2ChufzgQk+AQ
10whKq/PSFJyQTdJmjxlB4kXm1h8BIKK7XHS8b5kFM0QTH2QP2MeKnJcSpVhUKUxjESCQlSZxeNf
f1nrT5JtF008by9NWbQutJ3++Lv2TNl7NOjeiiIqobvY1stZtkvg6OpBTsbEhtxsEmQmvc8YUX+1
/DjamkZmL5mbRHssiHRw0+x7pkjthe9rLR06FtwAq69WDc75rz+u4Dj8w45Dgg9CUnlTBwv+Kn9Z
hllEN7oO0mDddLyfpGyKU3sVJe6rmTS5AxBWvXXx4l7GQPkn254ozsL+hBolP+ccN1d7iJ3VYBqr
OWvbHZB1Bkrd5t98yl83kNun1JLRl8P5K5xfT7muGvvQsl1j5Yrq91BzbowOTTpIw3e4UbeNrQ5m
XZz8tMwPHTm+HHbwQv76U/yLV1ZptL+WiYKVm89N6v3zK2tIk4tJHKgVcxB9nOiXr5qynFejrSc8
4K1DupoaTlZWdytGvvhqJv8wM+AiwWgyX5glmPRKF0Qdd2+Wil9TPLZWXzAzbt5bBwXOOHgEMtxG
FoArmEHHwxYzLWYxhJEMJJpXWTA0KvznFFjCl7QHITX6N542Edr/5ngWt+P356OIR46SXANLo0wx
0Y3/8cu2hPwlac3Fmk/xKey53aZdewuF5dpnZzOB7LESh759FFVhPuTz0OzaKRDrkqnTjYK4pHou
/s0vYP3pQykwOkrimrRsy7LN22r+adMcRFR4CoYMj5e5crb+fd+kaXOeBRzYeMALFYykyspQyoew
NB7JwlmHxgnDvH9EVs3aJZDTuLUzkLzQxAia/Ux/mwpvPLHTlgvakHSb2757mJF//vUC+nPJry3n
dhLe9gc09L8uY1KK7MaVEtBBjw1WeqZBLxG7qzeQrFOB8LAyA+sX8ygulHrchW1D5xxmlZUb8/qv
P8yfKkfF3uGarkkmAuWG9G4H1E/PspY+Ll+LIJHcM1viVb9PQT6cgC3uHM8fjl7SlXdZbLk7By4X
WREy2LlFTnS2pPcEp8R4EUUhdpEZIojCmF6TE3NmcgP0S0S7gNTZNRvlPx7h/+07yjn6hm+u+Gz/
v7nJcJGhavo/O0vO79/D6V87S/7xj/7TWmL9ph1NwSFMPKd44dlp/3mZkb+ZwsZvJLW2tLAojvKi
bsO//81yf9NUKLdejWatiNu++E9niSV+YzOEIOG67M0a88l/cplxHPnrccRScrG6Wbwniunb7Ub1
86KMhAEcPZmbjQtA+jCRIb1Ob9Z3WbjhA/FZdxysM/jzY+bAiJDOcO/qKTigIwlnV2A+qbF1lOZW
OdZ08NzbMD63LwqeO0EGkoSNUa7aTpF5POXlCTJQCTQZwY5gmnNkjm8eoZaSqNqTwpoi2l04AKtW
XPCJcwkNdz3MUFRU4yxcFanrkNzSTovuA6OM8RDTXbCilzR9m8epeEgIGEWrkDbbZAaG0vgZooah
S08hAkh2x/Sp88Y98HMYd2OjlzP0yJ1dNUQdWwUhFw1ACJQq1hLSP8VBGTpgZLX1yIyIVpJAlGPo
5CuTRwRQC41v/fUcQQn+4hnZscJ1Cmp4ljspQHAq68WH6gVVdZc76ps1vyf0oDe2C5BDJ7sGLfIy
BSS1ID3FtYmpbtL33KcdOfnJ59wUpG7rlezQm3OkvahyPDNHgto4Vt2pc8W1JO8FdtAqmKwXA/V9
Wo/oU5wNO4oF8cMOrkV7KjL0hSSaw7MczANhFWox+4egcejt52Cd7Rn5I0yGpS1ikAWYY/Lq7DS1
eBgTKPdJj4GA/p67127x0lTEuMqbIzNgli9EF6zkGCb7jIW66mTN7C73L6hLwccr4KN1wIBqirpr
GHXBRoXB1a2Z1E4IjKG0kuPb+VwE8qlYzWW2IRW22CRR/WZn5VsA3mqBojFqig/yUr+EAxJNP2UG
2kw3McwYyzO+LLls6tLEdL4ry7H+4LHcaRHKZ9EG3/UU+TvIz8huuuJoBCUZvO0ETT6V0YVU7huE
JNBraCDkiamZ3rpJakx8kwy5+VmltMjyVr3awtU0qPx7cp7uVTGoo9EZYj+6dCU7RMCog6KNvs2f
yP4LgC/bagOUdm00+eNgzSjoy7xifF+RNUCuV87zA9YObggxMVOhSRwnqzuULgbu0KumdSUDwGAx
zZSk7x6LHJjRYIsvFfeIa8CEsfYt70TKWrqOPKIMBiQQl3wKXlGQmtBTJrKzFoLz5wbjhj7fu7tx
CufnCdJqEfUIJZqmvOhZPYA8tIFV5AHg4IxAs2aydsxs6AskJbEBuV/f0Zm/xgQaz81YAriBke/U
h9o0LADgc7dDVbWpXC87t7lQt2b42Xem6LHTNXZhR2wrBXUNIJA4h0i5dJSIO2z2uzof3x3T9XfO
CI0iKsArSB4pCm9niQYNXowNesnyZ/QhjDHrEfbRyNG2znN3Z4ucRCyLCHa8EWo54DNfMQfvsH4H
hAUXqbks0EdjXvDGix2d6huGScWCG3gY+RedOgfTK6sN3oNhy1YM8LnAxTmaZn9xlGMeBlUcUetF
u7iv6Q9LELHjlK55xA1+l6zbGVm/icQorm7DlQaajrFCAE/8eNAml8kWxY60kqWLLJ1eQn5O5u4b
VKlgz8QRF0JTv1pcMm013LEYmJaczBQvLZvzIak+UgujVhmfMGvbKxX51o4ZVIffDF0hJMppK5Ny
nVnYuve1m7sn+DATr4V3dVLi3sjFrk92rlo0y9gQDHGSRVovwxikUqFT2DbQINHRrQt923Y6dxdq
jAnM77kgJv2JcOV735eXQjKv0ykyLGHd95wGdsuT4KY8hxbKRhWeBeI4fNnuhwgDugk+Q74I+jPE
oGFJk73cxUNkPRTI9urCtk6JGY8UikptS8LkzsoDntSorzbCzOugbPsapvajsLtoj0zW3il7eNDt
0JzNKmZeUGbkwKMdvniUwmU5OXcwE9m2xEomUhxNs7KOv//d739pygBUWaqbTzwC1g6C9aIta0i8
OZyy2tbnGrj4kr7j8OJXDxE1P5iSsqDv1sqd6uMzMksIlJWNoYKJROq8IoZKSICJonWIiGlJy5wE
6duphWUSBYnvJutRD8FJBpLJNyPXsYzbS2Hd256K9nHEICEzoR1MpBduMttvD4Hy1DbNp5O4hUim
YB9WioVGW8HKN3Y3XWwwPVZd/IjwIW8KwtdGACtQDeBsycokHBC1kqkqTlwYYlOSL3VaB2ye7M3Q
7w8F5QjngOayDVNvFPO0hlHwWGrjJDC7TG3A+Fwe2wkkicEwCVjWwn1oCCGf+ydeIQOaJ7NNVO0H
uywEESm5szK99MjkjzvnhEA7ihS7SPAyk5o2EDC9AsqPcHayTkGAs6Ig0MNDzwYo9NWYklMCqLAX
Lkgf1d4VNApti2S7ykk+YMgUyziWCZj0byk9VDNxT40/vLZJ8mwG7820gR5+nvOJLO0RFXomLl3q
frNnmxkzw1mjS64THf9Fb+AiKBo8SXL87JF6QBnDm+eXb06nMXzaDVS0fAQGWUryBWMUKHZ4E7fL
O6PvviasPcQIsqT4KRcepRxB47cQdKd6a2LYCQ2HXJ7hv0jmU1kn58AocZ+h2RrUu1U4cJ4YeN2Q
Gt7GKp0Dm16Jjs3DdURQwXaqYcG007TxSbxkYdXAzLSqV+gYXkbDfJqwJy6SEZe84A5UzS7GWK2u
hjMSNEigFlFkwDMZvqOHjZmHN2b2MIMjXDayvJiiDPCbYWlqGZTBOLeeIhuEi5e7HTpn50M5obeJ
pHU0avEc9HI7Ji0CTBLs1mb2fZT+k8j5yZSJzgCz5FHbxQXln7e6xeKtezVAwmjtaGkGUH8juNJo
JmAKkc260AXeRYc4L4IQkDgE5pfWYGgfxJtpJiGyuGk8S1p5E6GgtvfQm+GRjulTPttfowGIR2bd
9n7/UVojyQNBMG90591jqXyU4ZPvUCcSwPYS2iXyM9FdCZ3YI6FTyyabl56cbk34Ui5MnJxbXD2v
YRoR6HGj2QzeYqoYf7ooHuxwfEUeX9LPyqH62O3CjfphF8bXLrvhJIfah7AGSWEKMKlYzyi6UuJJ
/B7IC0lQZmCeSXNqlq6an/oMPHjou8sE0Q7IGyPFS1AqQM+TjVb3JmQmGK1x2pNRZrue+eGid9SK
BCbAprk4lgYiKizKS0h79oI5PkgrtqxyIKdyLr84SL1QojQGHfegXpfEfyAvWHZuBFOeNpbOX4YP
Zbis0bYJ18JJjhVmD6ArbxDIF0NYwTqzvnsYc/mQehHH00t8eyBF246HRrxnYe5uTerLnCRkLJPi
zZZ+AMbEf3TC9rsWrSB9M3+JWkl47JXP/x01DDw66NwiQSBsiO6IaIfKMBHWOpg+QRcTJA5NbRXl
aYxnFVmP36EU9Nxx6QqYeLEMN15QabJfVgb44jBtX51kjLfzGD8wEN+RHbbOR+Q6lefeeLDFNauz
k5LM39LB8hCsoTSD7IhozbZfYie9kxoqMk3JuzFB0GVK5hFYWBn1hjsXKSAV0v1M4oVXvqtMH7sR
KIMq6F56uCnDjO5eqRyKNy4JEclU+fymOkivVubeo2f7ompSsmL6NWtD5BeXVVlquEGmmTlbSdys
g0MqHtNvdQie0C+tr6M375ms+IeEMDhAd/lG0K1cdIwMFw09ozqsvZPB4HVBLhYwaCPQW9N7ixA+
n+1h3EEBc/cT/dgIrIbXzw4lTKag+SU/xsa2tmkB0sXX53QcjgXB1esW0eeqMuHjTlp0K5dDlpdu
esVay1R4IOQWSDnRPc5nYpKcglRvWmnffYgzMogc1ZiMPKtjL4kqbiFjljP1v4aR772VoMzo6uJM
7XI97HSo5TlP7C0auXiD/E9saOhPPMh2n6V47qOMDSE17sKYJnlCnUh6p8XcvBgW6DnPQ9MP91Yb
vGK7Rd/On17NxbeGwmlbVNRwbdffizDu+YjdzeiWrOnFfLip+djjgFvIXNQr74N4hmLp0NVereI8
51ukz3Rw1KIR3huTP1bWxGQds8Nj0oPRSJsxPtQDCD2TMk5XetNhglwBZM1XqU/QaT9rSOLVhxd1
qyIdAHahE1tKEh1qqcC/WW69Km+5i+9t6AJMvN2qhkaTPmrDPDbTbTOmzwItCIL7icjEXG/KZUm1
tkEgR9Si5/f0oFHfKrsGH5V9xbZ/DgPAjn7wZKMQ3ISaxFStvmN3U8/jCGs+njBWVsV0DEmvXZqT
4R1IirEfz445ksHeDs9y5MwJbKJ4h3E8pVnz6riFc4BmOqPYKr/BPjtUSea8uhwMQ0tqTsnorgsY
PuWKH0UGnXVGlAYAW3yGc2duDbZlc+LWXLZAtuzJcQm8IuB+dBRYt8nbeE3wrZxjolB6h7RCkmhA
ADvhQyd78hT4+vSgV3ORgMWimU3YEPciItd20UD6UxeCb4xSwrGmCFpwjFdTd2Q7xLzUK/SY2WZ2
KDSrNJxW4xi/TkVPR7Yf98OUNETBY+ssa2fXVcTb80bjYuaZtPCPlshfHCvuHnOBh5iwVns+GpAh
tk0umwfLQLfd2HdibnZTMIh1JmHO4czjyMa2DgUydMN4zWED3bj/kZUx0EmP38YuYvi9mmMJLTJa
zbRjRuWkHXxxIjLIQP9ODCkiFFccfaPixQ7rHT7DDQpFkL8FaUA6GbpTJg0gNijcZdgMi6YeaqY+
3NUVehgRf8Ru76y7uvtBUpi7mqthUbVINeqb0coAHRjOKaXIQCe6soDV96t2YCv5/TW7rf0e3vno
xZTA9Vht3KzZV52rlkzE0f2UcbENRsLfgnH4ZKpHNxvsYjp39gYaxWfgZcCqAv1OQWCj+KyC5ZgG
+Q7PBOrK6AxZdCGrZ5ZAtJpDZWznk1TdfIXz8ILm5hUW/fzI7FusG6C6zEY+Xaczl4anUTjDsl5j
IBVr3jVmMamy9lTM47KvEnkgwPBC515e8/Ywxiq94rwvDkK5H4lXHC3sAuemzHDpjWLTCPUsIwP5
XTc8SLfKdgYIjGDaT315ckAOrnRa4SHzEK0piEzB1B1af8SRbVnlPo1INO1L52VSvAk3CCZ3W7T6
sOWCC3He2WlK1EvjDnpLSAX/ZGqtzb6cjoTSfeY5TvCpAVrby/Sl13Vy9dPoThUNze+gKNadMj9B
b5Fwg1B9bfeDPmR9cu+mjnGuxgVYzC1mlXkNmyNamx5l6nxKex0cKqT5d8N8cE2bec7Q+9dqqh7R
rm5QAxMEbAAAzGduB3WXrg37lhyc2eOqvEHT5Q1NV6Kj3Ka3S3wDFAUecDE9j1CN0wTISO/P37Mu
uJIrYdwpX3+aJnFlzOA4xiINTy1InHUO42opVFouqf2A8cdm92Lm+D4yu/dWjBm+x6iZHvHAnImS
5cugbd9C924OY9M9V6lVXJRL4FJkeg9gR7nLt4N4m+xyR0dh42ccX4g2uqXA13o2TZwxo5nf3Inf
ipvANTSqbeDe9BGSG0cEOG0ZMXNeWYzPl83IVywqz1wxYt+488RG3dyY4TDuyjFvd5WWwRF4zIUE
5XaZ6Sq5z3vnJW3Qx5eW52x5UhecjON9J9BPEnePM3jSR9qYm8D2ra3RFHy+uVwT/BGfo8g8qQkT
i0jte+ZKFxnNhKek3Tr18nVqw4GR+sgty1u4hBSgnZPGqcI2gjt5ujTDKpAYYgxyeRq7YElBfrLn
KltLiZt/tgxSnY1MHk0PLDAJGqd8jmH8S2sXFAYUH64BPPWCopGckADnFpNlPd4lhCBFnUP+lyCj
t68beyda9Mrc38tdjpGanVu7i7GEyjMjYdvU9o9sxKMzKEYWiYi/kjXxSo30rC3SobjGlfhyOeNM
UTGVQXW7/v1f6nfl9wATIyBVkpQREeQH7aBol2PjrJKKYjrzKPqsDmqg0+WcWDQpknJftM47BS8I
Lte99AWDHYeTfEnFUYTpPdyTd2Vm7wVW2w2Mou/D1EoKv+Yb+gQMcJ5hvQ60+JBZG5fmZvmxyyfu
O9PTlMFq8ckU4JrV0EWbEY1YuB6xy1aLrqzGi1OCwE9sKhQEx/VR2NmDNzVf7fIAZ8/GZOBsp2H+
3gEutDJzH3TY3jLjCUDKW4A2cZbrgioAA/mpGKttVuRf7ExemtqDLtjb95oLrauMJ4sotSSPdvZQ
rCJzpD/pf88wnxVeupx9+34eceml8EqNb5b6QtTXllr8Mprpyezd7dgbAY5fvSwMMj4gwq8cDqah
kve6R1ZPng7Qf2tnJRL8cngT2k/BZwrRknnaN/B9kENzeY/VKKJlU72FRvRxi1nR8BwwRDG0Hyd6
tRJxLyFw9JeXaRp9KtgNyidevJQX+HrgBsK37Ga2GFG3eWSgd5dJcyVTPCKjs+5TxsdMRcnaFbfP
oXL0pV2BJW1qgFKOxGDQwUApUHPZdveDSD7ZzkeevXOvGxwC+U2sN8cfwVj2VLPHrI4/yLq8hDTH
2TK875XTbcI4+gH2mPwvrsGeSc8rG6KPTGVc7m1u78nKsMNmE4TYul3fjN6dzkVtNCdE7FXnstmR
vHHpsyh7HqW8MzvSGJ3CM9c1mvIFzoZVL2Z/6ZI0SKEUfEp4ALd+7Mow4ZcqFtEiGJq3EDdm7mfv
nkmPa+DRyt6GPsXDmgLvMIbFVQf8X6GrwFKOyQ6mMLv0sEkXOb07NDG7tubBeFD9Ow9/gzPWpMuN
ZnxU+L/XmhYnTYS4wCykV4LkkweunGS3kz6/oyqmnZGWzV02FGSoRZZa5CxlZtGl2FcFVZzj1D4O
MX8+FmzCIu4xILns5uiRC0LH+Iss53eWuzo0k2iBGAOV7Xh4vO5Uz9KODlEviNzxJbYjEhfxZBPZ
RKkcrmKp/J3uJxPbkJNT+RFFZBU4xp3KCx8HpMbrjORcgqCLs+sm44m0j2Ej8BguBog8K7ix1nOP
9X05KNHvpyR9rOoxPRqtihdjrj59SoYLlAjipbS78uLgR2t1/lZZMP28Dnxn2uCyrvO+X5beIzTC
mTSGbB/2cbuWvZyXHWkp+3pSTzq3uUCFLa/NTHurUsBIIWiaZ/6sitZrDvhO4GWtfAKV0actax0O
1xYMyJKIXvy7pfHJyX+h/5Ds51hV+7JIPCpaRBFVUASHKEPZNQEe3hBzOTHsmNXRS+WSE8ommysS
Gy/PSjgn6Im9sLzGMKVg3Ht431oCMqLoK7lg8o7YmYpfqVtg6fAQnj/yKACrm8OudsR+SOW8SafP
brCSA26vZtENAZr/IOw3bmPcpYXbn4T8Wt9IwNGNld/zksXdxR1kdY9OGW75jZylh3Yt3PRsw2w9
1n6IgiFLMtZfzB2+ClucZHpTkaF6SFMGAtQza5XE/JpqerSGkCY6jsp1zNjr0BF+qc1JnSq3Jsie
oQKx6tiui11VudYa9YSNhMS6x3867XHzA8DPVLCkIvgwLWeflE+Ox2FYm5PHWWoQqTa694MRo7JX
zaaJM/JzG3shhmyFWASnkx2cmDaBCsc/yW3UoHlDKqyXRW+0zI9lEODIAmPt6AJSHNE6JRsy9QRC
bgKQyDvKe7YQs1OYl7ovWUSjvKQLW+lrmmIvMZt+2mAFmgZn7UVEN0Ijc3Z17d45tRBsTAWQsieS
zuCF4nhF4SPfwpzk3Cbj1tPTRJucZZHPxgqeG2JD6T8niswZGsA7yyXjD9GkJE731JBVj6OQPg0e
vJtChGQdn8nlzFYVmxunCS8iJksJKic1lnw1NSnysqaGb7L03cxfk0jg4h+5lSF92zXxFfx8hnKy
i5eTmaRcfRJwOc6QbFVm26yaylkjtOC+aYbnMZVfLS/iX5+ZnxUuz/vMmoFWENjxYrfdoU66I/G7
3i6WYLeDtj5DWGiWSrfOEQTHjo40KLuOeVwpfTIHo9HZlTjxFzZJ2gszMuTRo+nF9vJl0pb5lNnZ
i10wWrTy8r0r38LYlEdyTqktCGkfx/I5Ho3pwORyP0PP3ZidQ5+PRtO+KAfYV5Zz59PcXct2FfXp
cJLN19T76Gqc/OnEVG4wykdt3Yv0fijwSs9lsMsyn1xz3LO0CWibJ35pnkqz/OA8qtbs09x7YVIV
FVFtTWE+y865AFhq9rzWG5A0K7wlmmPwyexpNQUMY09RJY6Rm8qtlozZaMS0D85tp0oduolFwh2r
SbVYWTM4dbM2xoPZ2eWSIn07szVuITR5BC7V13biwZP0bDJqsr80hVPvHGwuaNtK/0oo37wMCWYM
hzFee1wc0IjRd+npA2CL8bfAXdWuGfyrRSW7wzi2IukgeCiMrl8ghfOuRBwy3h4unZLFA9e/RYsh
C7Jz7J0g2m1rbo4HAm7ebS/Pn6xML7HfD3Bh5o1b1CCgc7o1aZhv4hqAQNrNxAWaEiUqbkMsA1Gw
a60YiJyTWsvQJtQc8/64yEu+Uz8Tx9ViZV+VbQPVoUPEOgbBxLoaiCbFqb6uKUYPPnnZhTVi6XLb
YuXWXnTHE+drb+Ix7n64abrA48/4Z8zda1sQ0QY9joyJxhm3+VzdSkicXT6hARDybxuRRQWNC5AZ
VWediF8RhBUjtAzv2oJGmiQVIQyyq1sxZI4ml+H0ZxR3nK0BV4GIXGrizagN5/9J1Jk1R4qkWfQX
YQbO/hoLsUsKrZl6wZQpJc6OA8726+dQM2bz0GVdZd0lZQS4f8u957oGdZkJpXrU3a23wcc39iAO
7hqkhm+c8eEa48mWKeEXEi2pfNNGETJ4GLW+/5dk2vveO6NxwRM0YgBOjk1gy69kqfxdWr6Cb5wO
2iP7NLUhO6mwOyQZb0UwONB7GKd5abZ8EI7IU3ztBst+KJmB7rRoBEPUDJmcgzmrzexraxGUiHkB
aV89NseOY38xjF90wd0vatUQk9hDzw3yGBrNjimBvdVZ3Z2VJn0j6Lvy5HJFrzPnA5fV8CX6+lKy
g9wZVRhCGYATlELlZ7Jlmo/pSJdXsRB6jD06MA+6r3lzfAd4YeC/ghMi460KXvt8frDgBew0PCCa
Z1ZDy4zgoZXPnsq+gWumW4B48DP1XyPp0lNTWv1+6RgoT35CWCNYyo32su+xme7r8ZKQ70NbxD+D
nRggHtmSpbj4dRUlAeP43PfQBbq/SjhDC5rKpUjIBzXnT3Rmb8IaXAzE8rNmMOh0+kSx8C8NyOir
vFtXEzDeLyVhflZLA2LGXHFcpyTuQdKBK1S0+853T2N7DEzrChrQJTuTNWeQIBxu2G4aRAngO9YY
Le151/G2ZiEOOb96FzyCjIwpX6VIv+kCi8N/5aKk5K0b8WglT65AfGc2y4NkYVqYC1SO6ncAKpyK
13pzEEbE2Dd37LM+Eh++Pd3pCaXkHb6HBlEPbuvVyvFOm7O5SSwnOJFUu5/zGtZqQnAHWQHWiFzR
qP86veC98FJxGRdLf9jNezUr/xdOzuCkxtzc/fe3vTDe6tkoTj50uuvQAXqr7QqBjoHMaxD9O8hW
eVbkS+yqlBDmtmZlGoAujDx9lvnMkNCEedBcSgvhipwgnRekW/QoFnbCc8Z71xfDJS45llpmsXLJ
k3fMyM9h2YVPVcgKTtlUXxDnR5uuqIOOhyyNqTAlZ3etjdi/VJRQoeiZGFC45C64Q4hF/2Lq4CfD
VldzZnWfhTEZMLX88NNH2jpSIQb2qY4Y38gx2pAUU3IR9HsoHeWW76c5G9lNeYZ/maAw7XmkBrYt
hvvM0ofPrKMCwywU0WM5J4t7mCm/86lIXk1pNYPJhTDaOP/GTEQJHJvjAlh7U3A2c8tL/TtNLjjp
75lIK/ywlfuCKMDm5b0EVe4cXJUHrMecW5n2atuMwLcNy1HHGgsXmmrnZMzsCJ1U5xHG0hVEtoin
HAq9NQLOdQv/nKxbdXzo4uzpgcVI4i6nxpLdCV/qikBH0mNXlv0WVyvnOde3wKAnRANg343gaOHT
3KZl2z7X7fyuDf01IOA40n6U0Cb7iDykV0XPcB6DYt65M6Ju0ha2xlJMlyyTp04OYLVrH/esgdeq
qost4U7etQT5KMskGt0ig2Eek4YdvkrtzXt8x7/sBIwTEEUDJ6B1N8vwQbJ+OLfswTZll92bqS5e
qpUu3kON6oZd466bVKuOZmJan+RIGTVSZBz6rn9MpDIuFjAj5iYHvgU4IOQjL1g5UI4Ft2FmiUmJ
XUaqb4rVBMHcRXDA6rQ4eIx6CN+gE6qTbDd3TGlag9lK7v/lT4ETL2eCDaLski9TC/shVOyjjPw4
5kQ/Qe881yMtSW89owb9GQ1ywmUz/LjwU0tz1DtoAw8Y523wusu1nof04E9KX5TG223NV1iBP1ap
B/x/dKAQC3b1lMdgUixiQabovw+y7Zi1qsLdF241P7V54x1KVRe7KLVFdxeyR3Mfhv3Ry3sc7YtZ
HQJNjd6Ojf3239+2+PVZHgUgDI3AvolxcG9yktuEkfNxYS7kBV0MjaQgn6Q6lbby70XHVzo2B7MY
SKViKHVqq0Kf3bC5BDr9iJdVvOZDDBk49HZzsQQre+k+ziOtAqWBqktkX3npR7mzfKoyNhH3oFBJ
UEqxV1r+EGbYRUvqMVD6j4bLEPKQg7y5CEKiq/wt0dr/xn0zbGSbGs8Bc4SDpq0kvyI4+b0aD2Uu
7H1SY/0eA5eRtFzifVOx5mQwSmCmhssF7hlZbcksT4TGLc6FZoRtdZdOBfV1qAuefYssC36SCcAa
VnEEqeagM9N/EHNtYb5myzIYKASJ+bRuluXQE0AwtcwGAmLVuVykkAP4AXkk12BUKyCsl7gEBvQu
MGFMtntS6omQbVK1Hcfmyddh9VD5yZ80w5Rid+bC9aHtvTacEWQ0baLE170Fg4YOA1bOlm7PPGNB
u9dNo/d2ZYjHWcTWI74R3Fv3wWPOgKkej2Mtfoj7Kh8818Et1TmHQevmlhMXUjvyS//SZt+cSnoQ
lvpXPdjf8JJ0NKYTxZEiG7HI/8QquY+CgHSwVOS4pc09GC1iUEMgnMXA4AcH3bnEXrMNetr5ysVE
C+5uegh5cKKQF4H7Pg8+MqZt1t6f7ObJG7oGzY1vPqoY/VNNsn3vExcFyPKC100+547/sl4OaZzH
n04T7sc1iq4EzqBGuv90NPtth/QddmTVHiw3ng6sSp/SvKwe/v8vcZ78aQedH4uZA4TRB7mRiU6v
fskv5lg4+YlDRG0xJfSeFromw2GnZSWvjpLjw4REgqDPWTBVxOiQdkZ38BwILPMiodfY3gYN+fBE
CPIeDll5L8fqtRjzN5Wa6mL7c3ZfHNor9gYbu4uHp6ZhVxIKxKaCFUcgLXlLM/s49M0FN4N5qOAv
P4RAkx7UI0IwfRra/rnCWrGdCd/aC4O2ydEOOiZOy5KxklMxD4UFBxlc0EzJM/kpdRTL6p8t+scS
ddEBimzk4h+OpiJ+pjoVQyt3FSsuxhyfyVzfZyt4N3jiTiNMcazhVD12AMo0Yx7VZUlwLXcjArlI
5Bq5//R7HIscn1nTXUmfegwIFeXVn1jw+qlgY7rD3XaTaB2uEtnIYBkgFWJrO626WTc0Y7a3zUEI
GIZ4cUn2ZMMeNN4dy0AN5t2q0AjBVbcKEhTrOP1VMoEca4EVu3AZ1yTWn2JyG1KNYqRbDCJKomq3
QRMCQ4/Ds+4JQFqPVykBpdvO3UbWfKpMdOxtM+zpI/XGH9yIKKWn2WvQ7WUW2e5Of5rr391IzY1k
g35mDJ7Qml3g7KKPTftN0+VRnnssVjv4F+RKlbgG0q8hn4O7HOyXDLNx64H3rU2HuCnPF/yh1D8f
pe2FhuavcjOHiBF7ilK3zVeQun1u25lY4sLv9rHbtkBWR+OY24wDDJ1kL8kkN73nyhtS9/LslPZT
D8uMQDvWZjwl3j2RtDRD7iSMGJgPgAEtWCXfWneEcWESZV+24scOdL9NdD1sPWLODumEwXhAiLJJ
WV+oYbosonpRgm3v5OYl2BOyZr0y/qoFHVdnWEezA5g2OWxQE2POUF+L566jqJsDLBOe5JnMr5Od
v4VUoyzfhuMSh1+rpGpBlMbMRfukQT75ov1keX9pm9VaDk732lhsBkPw/luLC9vFmIHccNvOUPL7
2vvkyv+jB4LWsrHeY9o8CGS8z3PP+LJW5KUqvqzsKdbdR2s5zm7y3R/024jncucvJxuonGU/mXxd
6gWz4b8Jm9CRTnbTDNiIqqCab11QnFZG7508KRdM7p9Bxvskr9Rj2c6faHadbdIG/tHyaqYaAJJm
I2EHrfoHdwphIi11cg8JAs/d2bkszRq3mGmgSL3ZntAgNhd3Lt5FSVKIHwz+G+g+3qvRrD/UlHE4
ityMgO2iy8h6jrQC1yIJrwDDKPMSPEX9YaLoNEwFJd81Wa7abGFGYor2XqFDlruiBuce/Zf36fXj
s0G2wqGtY/L6jKwEh8UDBuXq0wG6fi5MVOZJgKwryKHp29lX2iafgfehZO5txsQeTmJuQBsPQMpX
8LVa+LlxMQ87HqlVvfSQGHW7750fY52XDo38qShK2RywWkTOwMUg7sBCkVMGztOQx8QLw0XnSQq2
hUxfgY/EmypmdeYqQqrpTjZiDoZL6sxfA5VHrxoE/mvKLZkxX/6A5ozQ4vpIAtyjYy2/VKu/+ZD4
BrcsHhieERkTuvZbbWT3kOcaLSK9N5+jM5rAIzTcydAg6YTHnV4e4fDQEyWUdfAQeF8C5PZSvsSx
3T/m6fw2GQZZkv8BtYat26QQWMsRlWqFPdJP2cU7QxkVNvKz5aUWjXm0ZP/CaPiPpbtfpCHwnbCD
ckL+sAgqURMWbBrK5TE2wbfZ8BkCB1dUD5yJczc1XzqX+C2CnSItvOyYEcP92yDRIV4lXKOMxk7A
N5E30QKgyGHSHGQ6Rf4SvIk2sU9T3z7KxToNE2j3USbnoYG7gLqHqwFixIalHny7xqRSzTGdseGq
UP+tSmCNCj5VkHys7FCQt+6ofrz/coiK3amlI/PUn6yDY7uRS2G3pUT/uyC3iJbK/knF8NIYPO6Y
G/9ST+7mkk5xzlBdgPPY4nI7d568janfnoWp/iHU7MlA7oazKrA0Vto/1L23XF2r97Y6CTy03nV6
hUI4o+GxDEhA9XJ0yU4nhitbHiu5k8b8BCq5uSat+1RbOj06ZSJOgWoAn+Ah6IyRrZ0M831BeRMt
fSyjKRm/gjRFFyHnv4ok0A3Bc9VG9L3FqAIkCa4w1vbm42T25l2/F/n8w6KV3FyQ8psOnQTj9xoI
pMO22Z5JwKTktcG07+GrPTs4w08MquwL73G210BIN3PrcaNxXSY8sNToln3saOUhsnfE4qyLQzF7
xH2Q7yrW8V4sz+nCOMFJi+zAtqd5ZAJK/vl4MhQ1FPMiCKWw5/KEMpAno6WSvXSzwf0wZFFZQTfV
VXZCWP/CSCY+5j3noWZcQ45WNEvkBw5rKZZvxs2ZFFy8QAH36ZvxViMhTfLhQy0r8hXY/HY02x24
G4/E+YA5mfJPGMIBi6y54YHcez7B6RnU/VRyunH5aNpr3iwPW3HK1CQaBlkhaNxBHoHLW5njrl23
6cX0D6WtiPACflAxPS85Wy+uTduARe3UrEMG7pQGVqHsRyS3yIxmoFC17xzLBc5bCVyUgSBUAxX0
RWRc2tlqDmWhXzNoI4DVaTFqakf4Vy+fi7UCIau3xZ9PVcNKhVUs5FlqOtvsAVt1xrQ14vZgFO2P
YafGbs19mxvrAKz1Dkv2TOe3bR15nz+FWcPwsw2g7Epe+qwpIokFZIP2brom8ULjOE7lsdZNvQFC
82gRFH0uM/8zq5u9ln3xNE/BmVAK7KAQyQ+emrPIrYdqZwXQemZnsQ49G89tiPPobNYAKL3FP/PZ
hFt/0DY48QXoV6mf7DJ3z4RlgmyTYAP9+VK3yCcmqS8FER7EkhC54sR/PKQD99oeWWzbB9cOrs00
nRvOLEaE6F7myjiHFbgaZ/omghVWjvFalePzLLoEEU/yWZjZM4f2W2YOr2Uz58SrrKvhYj+lDrCF
aupOYSF/+8tuEcV7njSvnYmbwnJeaOfORkX/spCwYcwfdetdG8c8I3/mF4g/ukq/LjYp84SPiIhL
4dtU8dVzxbvvo6trOvhJKQD4KPXL8xIiPu94RY5JKywgSUn/rEmqOAoLTviYdYxBHAURW0DdbBgZ
KxaYBIyoY1Bb+7pXejdkRgVQrXqdmC9Okn97Vlr1TtSwkOFxBkhau7x5cfz5XgTMuuOBNNZsfnZF
+9F47RVdWrPVQ8B80WUoJ+etMfTxCUG1U+fZOZfuH+iaI2VpxaTEGcSuipWxLXD+3GbNe9mwvBnJ
1k3ZTG0cR31qX734mabKFahDmDyGFuxVv4K0I7dZ4B58Jk9g2PNq7+JNE1Nw73KFIOhcCWKQXQP9
fhfs/ZVzm5kBvhggfVtsmXrrkklJ8fqci/TTcdhk8RwcGt+/LN3MKo2gB39ynieZCQa8iBwrmuW0
nI/KA2M0CSvSU7hHkftRVgdFS3PsTPYT5XLS/2UbKXfV/c0DPl5QUdpM0hMAIWB6Q5Dv2qBl1oPC
CSHiXEfkxG1VSioSooQ8ITd7js3shhEju3lL9TeIT1khGOdA264dEFE4XNctwPvU+yfLWZAga6IL
J2fvrCbSrkJ3D1pqiy+aT9KLGtIgepfNWpU/Cu2sM6o7SQZkTU72sWRHtcZ60s4eBsdgeG9+sYG5
WBrKl/1SjqhxU8m4dirCCHkpzOUyJjhlFg9kI56IY9iVQQEdoR2/Jsd/bn1Efm3HVjUrpooKFVMX
GU/buS+KUzLHV9Uzl07GhdtPcsjO2UPF/33w1yjzEY0pMxHio8S1XiCtzHXAJ8MziBDovUvr8/qf
WDrJ1vxPgGGgwBOrsq9L35ATcD1P7uc0WD8+7FqWOc1vGmju6ZXWQWUbjTMyCZXxzSNc3aJR9zAE
JGhuY7IdHTBphURQwY6ZSTBRP6PqaA+icSJzr7UU8dkJ8TFj8qzzknopZjUldHsrc+dnakxEmbN9
0oicurmSh0nlvxFHczbP30NS/NGORKjdSbUJsgcTqXpPuTIr45SUy1Nc5e1W5e6riutdEuMfRIFF
hAqhtY5CLQ6BV4E0HFEobH2Z/c7cKokGDwt049qHvuc0LYrmDZUhA72SIWw30YF5YfW1BgwzUpRE
3mGNP8B59smFKRD82Zg0EFFR7nEajpkXknFt7ZaBSA5vxclrNpMbt2eHndYwxov+NC6SGLxmuSxg
NndE/TpIhraEnZzhd8bHxEDxWCf1B/57dbAIobSTqNHwnOMgtKlJvIsg7GClL0nys8kW5l03qHK2
nufijgzj97rjC4LU4qcacH/mWbvSk/tuqktA0DHM8jus0fJil945UPWDSFLvOEIvQzpisNFdBZkM
hSN0GPCvVhFtgKsRUaBS1T9NPsaRGcXJbpN+1wGEDGoSjpjZA5AkZmBn1CHhryUrKre+ZQvCryl+
B3BHwpFAXjDL6VFkNFgide6mn57NeD18clR/IY1OGj5idUMCRocKYIA+R/EMMiZB9EyIDTkriMGm
xUCNnDJ27ULz25HpvZ+r37ntf0to9XX4VtWsSgLgeXgYuO2Xeht2vPf4IJNLYDiftcs3jPHJ2/bM
5lTR/vGmErmvIGBG8ZjHqfzuxPIPyOhz+YhypKby9ottz4fajFBhNNmryLe/oeMQciWf1wlQ2Zr1
rqoRN1qle2coxdcyh+Q+IvZ0rfE2AGb26X5AtROLauH/XSEMjMQRZMvtXOMnMhyf43FAnsPjQ3M0
w77nTzGvG7OSJCR/yNEIOdUcKZNfJ1Fq58TExeWaUz1n+BLlDOUUlaKqUobhstplpuvtbNSpayLm
xBNKJPdYPNfE0h+RHt+qJOh4+NyR/bF58CzE2QoJU+HxFQWrWgZGaD4u/5hAvmUDQlzHIswuNEKX
mOzB3/rOQGrWrAhwGqDFCmSIImGlZMSr462ZtojSCN5MCjwy+lfeOuVONL+5nzx0jsjQRdtSoloa
8isPoBsjT8cpRRdnEL5n1gnrchdyyWL0PMkLb/E1KUhtNQPETBY8QFwFmKuJwtjErngyxfBeDu5v
v28X7gbXQW1PCBz22n3X3Dylbqlv/XEcElZ84FNA+eWTZ47FhfCyN3v5THi5SWnjQCu4xWebyQeJ
CG+VOKO8HbcqMUeu5PawsN7dxTm/v/bFDw5rct8NfVp8/VPjwjrMXD0e5dCmnCknKzY1eXAzh7DZ
BeTHkoN5jl+TEn0APZWNwpzMO5zECHSDf1Yc3m0yS9nNL6e0F5zLtg3v1vvyzLa7I0aKjKo4dusJ
X2LRIIgBlZdNuB0Elyen72BQ8fDtx+HS9e2za9rBsWmHC/0oh6JEpe8bZjSCOt3nRm7t8leja2mb
qICU37+0hGHvep8JTJpWMWL89r/czV0rb01rJOwV1zVmSS8KxeiajeZwnnpUeCNII/BAwt7ZDCVr
0//y5tB7tAhcdHsazxQbSmK5v8uK40gnFl7b8MciPIqprfPgO/29+DMa1rciUAsyuN6A0vuLavBh
sl1IdA3aEMPuv81gLqiuilc/ddQBrfkFfq7api4J3szyHXCy/u9shgfrWZDN48bpo4o50FK7v+Ye
VaYQkl+Pa26bp5pFsC1nNN6IcNPS+TRjaoLYTX6bdMmJMU1HZT7VpTjpxlrug5NHOudJIxGHFr6h
I2oxe+PmQa7fqgRVvDnsLDpdwIXuUcfW377if8lQBEmg3qUBUpt5HPM9zZO/c0B4WutSEH+rGHkf
zN71NtIfjL2ivz35B5fDfpMUFCY6Dt9F4v4jUovMwPFBtsBWE/xK6YDDPeGFiIFlkgSdYGxgatMs
9VuowvAc90DvYbyjtCCuypHkVpLJ2lP6d9ny5Pc270A4mQ+hGFuU1u6+cwod8UcGLjthFV3CA+OT
/lRzdl5qXzwVKbck6VScSsWS7IcUMVxsMWiMAS8SEIG8zv9qR9DGnR8czYWeb+kL9N8ebrBGYx+Z
wyYiieirLYaTWQ4EUlrrGxzwUIoZTuhrNqNHTK0kuRZJT458wpwMDgIxhiQSUG3eQJaD9yYhbiOs
/qWTTEVJwkKasEohoO+S0nchG8fZs0uivUPWzceKrblwsU/Z5YtKidbuOVI267A2kz0/ElcWXwKy
KJ8ql73LvQqH7JhU6oId6TMhY+ikCFraJA2fyibrWfEPQFm3aA0QPL850gTKUAJZr+V0nuruKcTu
sstLXAsST/qS9cspT5meQa/ehkky7g0vj7cQ/fbVOMwPS06NatAMTt8adBaTiYqqDf4uEnLisRe+
O8SaGsusHB4LKpcIv7jcEaC7+pTq0xxLhm75PTb/thmDmriz0r3Os1+B9gymmfZ4VKy+b6QZzviC
cJLUUNsjuy6sFw+GwlSo4qGl7GrQ7p6aIka6UNFvNAiSp2og9YpEbB6MPsdehyof8weQ6SKJCAsh
VqOO/7nCDF5sijljeSm60nwpP9jeTE+Mc+HXgSdC3LtErqicF+23q1Yjlj+ECHd1+krAFyawPveO
YWs8jiVT8A56yA7FcbILe4jMWqRwcmEAvE3d3kIC8KoxgjwmwfRkWYn5TDiZPudu/iNqO4+I6CbM
xrUQJAE54oFAqmEAECFnzLtadnusRv9xrMiOK4E6711ZfgErEPi0YLi3GyU8ED3T2F7ybOJLwji/
VUHsPwYhsAQFGyKWnXxyNfeDxuJyIPO02TMkZq7va3UMk/nbyLr87GcGgQm+89IU3gabycHyEGe3
Eu5+JlCp2Nqc953bnGIS6aMpBP7ASirfZ5qAj8SxjnHKVm4gKiQCIF3spTeb0dwSLETaEatBTOjI
Q6eL00KYHbvyZtWMTOwpBDVkWcY2N7mMWLYDdIVGu0E7bP+dzPlYagxCtRTiIFF9k1saipfSMOU+
Jip0h4iHWSwzs2MN7nFjOm1/9+cJlaVSLhwLCloUc+zvA4jqiGY33NHeLeuecQlTjCT9cHUZbGwm
I0daaSM0UGlp7MZW7QK60qdUlBmbg0fda3PXptSvFjZcnGfmPpjnL6lDrmhkrapAQjWTwt15MFyL
+kX31MPt4v7tDIrpknBLluJRLcZ3JorHRjqrwxpKRlNO1c4k3XRd4iQH80TyXnVWxFaysMFaOq6H
gVUyIOPusKq6jGbCZ47Tyt8bHczOaETEUk/XcZyL7TDRd7KY2UhLpb+ctU124nZHLNXwMnHkwfEm
u2AZO/LqHF1xRrFKXxLONRhGXuHf08SkjxI4OkMyy4ba3zTLzIoBs4hSXFxNI3j6eus3JxUoTKd5
05mtLq0/LWcmA51tuZdayGPiTuuWKXhq6SEPorPeiAwXBtriWIyYT8r2KMdvi/u0P47WQEeGwau2
L2Wo7XNJE77TCALCUjCiCVAMMr5CP1F6f4emoubHk82QDnkXa483BM7yiNEdV2BGrbqk9ikcTIab
5XCue6Pcc9B4XcO8NuheCHD4a6Ee2Ojw4sS2OuuRiSa2NQbxtG4xs5w4r1G7RDlhqrjwBkW3yOZK
pqzKDdR6CDOyiPn81VyzUEsFUB7sGLtlVibsmW5MY/KzYVmvTM+nfdeldxxxeeTpESxJV+4NloDU
VmobzM1wTvN5m3I+oeGtProxKY5OK36ZUOTB9lHwo53EbVJeckNSZ7nFsIM4gVY/dveJz2yDN7yD
cYunLI/9L1Jk9wRRdAexlDZzc9M8IGJrTwR8xcw32ChLcO/PU1U89f2zWpzs79hnr53gXm9sExEx
TuGKcAMAKmojjSYqWQxtYCL1B/Zd1pn6iO4AQ2s/GXi32z4/sIFrNyYp6BfopdNhVAaLrqlMIKYw
lzTV6NykTo2tdjSzMnf8grQJppnpLaZ4P2YmZODhaItyr0r3LQ67+ZUZoT6tZHRMY2hUbfyqDHAB
hxuCvocuvd10nttdDFLm0Bg7hErJYBfWM7qSZDH2IemV73SHL5YMT5nlmc+hRvHZsAighHFvGtM6
fRZPTMo3jnuiyPeisKbnPEj+huohnbzgYXBYtomwrfY6lqBSXJOdBC/qoTFQh9k4ck4pg5xs/biG
gOYsGOeOLduE3q6ZcdMM/kJ0FClLHo3a1mDq0VRTwXATvb2FmPilzQAvIN3rzcp8CwYE9O26PYYU
8tC7+qGqghJgD6HOhl9/csS3N4a8q9L6mIzKZpsLpRxVQri/+m5JFIGkoVsGv4hox1ZdgssIcvHm
A0KDek00xfEYGDXb1qx4GcDesi2znm2SKdmlk2tcNVZ16WW/HGkbvID4OSrYxyD+cWFKnKquWx7m
dqgO3JrN/z4l7mzfbDSM0PXpH8J5eSwhreyqCqLEuCQNi9IShHfavoxEjg4DkSvuYO5r7Q+XGdH1
ntgN1kWBP0ZulzwOPTqjMuiMbbg0xrmJJVP4sX+dbELBp05tzXTaTV74FqtFAAVPKE9k2l3hzL/m
TX3109x/YlzBHBy7r6wLkA8hTI6OP762kImhcJ/2JVyUrc/u/poVww9Y9YnX5GxOTnhubEl9JeOb
NdZUM+0QAr5LrkY+4ViS9HuJ0abY3yBn96O60e5VOxn2giVy8zpmTnxmo7gTbJ7OAmewvfJKshKB
vLXuyLuFMX0W6LOhWOwzRmxkSzNGGvGlDhDdKz+OjMYSqC4qgFAkETF+ze7anHwS9npBHyJbqgQv
3lJW7gqtl0tX/1YiHL+MNeB39SwDnDiTgDGc+8E1dm1GOOpUmcnWQt70sDDUnSbQIJNjn5xm3OS8
cmfMek+8ccWhn/u3mAzHR7Oj1mvGkSzWXrdRNTPESrHsbXHy3nUf5NEgsYEM1lzuHMtBp+waFO+m
XK5V+hrXZnwFp2RcbReT5hyW3/PkOk/aRi8YJJRmAzUDoySyp6yUpBFWi4bpvlYNqmVkUru6zb7R
BHJ3uwl50PjZiP75UQxjZTsxRKrR1BCjg8PLS0+0zw5jFucAweSQxRMdJss+WFrThwrHYOPm3We3
6mta02d8yfrrv39r3077uTPZjzYx2PfF+3L64ZM5cL4j47a/mdo18QDxWmvw5xxj3/gXp1+tFTyn
tM4zpOSzywatAvd+xN53JFGpY8AClWeouekEpRzm5i4gIBm0AooZ8n02iO0a9BwNRrGCFYeQpHmu
vVELbXE/2/OJxG6osm21IeD9lFrE51ndLy7lFMK9Mz0qCpBSOB9xvUd0KFBVzurRa8Yv22UopZjl
xDFRGPjYN/4MiNIjfAI9cr+CkeGI4Hc7Zbo2T/XQhQctgkvTVdOHrIgL1Z1+5Qc3D51nl4ewSefL
OP9moz+dx2I901qXtX2ZvhgrJQpPOGnc2jllnAbc09BQbWHkiPAU/jqjPAxFl0aA2BtZWXsA9Uxd
yvbBbOEhmOYf9HmY8lvvMw8XCD8WVwaqS31I2m8XdTF5F6A8w/a98SdABd7FQ/S3GUVb7Mu7yof6
NQmn14U8pQ2b4vYCJ+zc5K53Xozk3dAqv0j+26ZsOlzBOivfWt++eE7Pjsu3Ll1rhM+AdHlFYIaw
btRX328hGTRuvXUMcQG9071UHPK9ExpPWtLQsqzKyU69KsJrNiWz/qQkEztVbG7Z6n2VIYVZ4ITh
tutw8plAJEB9csz0I17mTD0Eg6AcRdy4c73sZpfOdBu0/MlkMpz8TsUUjurP2PMLIHYtiaCtKEFS
3Lc9xp0zBtp616zWXQ9GZERxV9ysJMU6lQV41u0iOTmoodkLJze07Ma1ZrrZWLiFC7cj0qXEeeyW
0tkOsVseEvrpazXyu+a2c59BgD/ZuTwgbKYo9Idv+P4tj4OqXmAbuQc2DsZxGYHqTQMe8JLJ6BQm
xT6D/3QdEQYTlR2fgjL3ty2RF7sUFS8RGs0eZI/8Q4xWjFGr/xfCG93qzotPsWGhSQyzqxd+G4ko
rgOjj5tW+v/+gnth605TeXYH4V9aRrlHocSV49U+94TAB7xY0KpaF5CWoT5Stt3GCBMC+1eyyvRu
bboXmJL/8hMhTuHqz3M3fcpDSnxSIw9VYFcIvJjUN4iu/Lk2L7ndIG1sacL8uAWSxXToFXd3NTDJ
bAqUNIRY/Q97Z7IjuZFm61cp9J4CSeMI3K6FO3328JjHDRFDBkfjZJyf/n7MVN+WVN2FrmUDd6GE
UqnIcPcgjWbnP+c7AsmwEevZq7Kd8ZkYltrqdae/tFLHuZ5nLE5gQ0jqq33WALZFmd1ZOLowGBRh
QG6I8VhduQdWhCfCYK8MoiYEfhjkmTdi2J269dSZoFbnub01RzaaqcH0Gf8jPdOy+PCwqHfdUFzX
tptuTGocNmYF+45pOVmAam/ATsqTnHKfbCKiPxr3RUKvsVXS3Uj5777wUd/4/F1kooxvGrUcBnX6
qSqPvZum6e2uL7x2rTuL1RPtz5jpnC7T9thUMR0ZWp5g5sQORDrH26W0yg2wwnaimLjBZZBkGwyJ
WtD3IyGsJQwtkmyXf1AiLveZmWJxiGaWUx0Qz2pQDAOHmHWpNWh9Meh+opZxmA49Q8GjHl9mon1L
ORqFZ3DNtrZhr63WW2g9FQApEeq/fokKy6DfPiYzw7KwlhkICb1gBqV5Cy3II/LUzF+tGY4PYzsd
fH5EF1WQg2drR1GNcwwr7oMM/FrgYKTb8nHQt17dTdBlzhEYNzok5AgVM9oUczPiRpiJC0UL78ev
PuYKlZMFzl7nz1pEoyxVJmQHEmM66Z15X7KgrEnghOs+Sr5KkioUiIcardoDyXnH1a+AbJBi7JpH
4ZrPQ2cZxGIh3tgkzCe6Q05UB2IvU2lx3XH1Iov3/QWtMIW4Juutq9phbXVVdvPzv/38N7TZY1L0
xXlqFVid1I+2dHQvHJk6h9NIpisFhYGzbjMKwE2MBodbw6EoL2wb6j4s2FjkLImPVSW0ZvPFFnV7
apP2RHeeBveTCvHaZYrBeWca8+52ZthkdjrFbBa5dvbC+TWJ+Ow6s8LnwajQL9tenUEt3ZTF1O+J
eQ47MY/oOrRtM7mvHmNhPMZcLlS7R49NYY/kUCMEyH2f9NWFG7t9HRVdUdkbhXvR2e/HG06iOF1L
imr6qcBINw3EEm37bKaxfs678LGBeHbHJsa6Y5Ho1wVpdyTLZe4kARzVOjReRzafXlcQdJPJeznB
CIlL8rgFjRboJE38rPQvu5bxVRgR/nDtijWZAunU6J9y33sOBeZMPom7mXjZKnXYJTb90hcZhy8W
fUtgC1K5Af8yNfRv0l1FE9F1WVGLDB7hgGhunX7+MnZtv7Y45p6Uo3zMVkQH54AjNeipiLOOPZZd
4Ikp33YeRAfps2McOJleQ25oDxUx8SBvxL2nu/aja/dnYvwkuhzqNnub/BvAlK2KBrz8LpoBALxt
NW1y8rMwiNsXxmwc6DIqH4pqnWa0htYglWJFRo7DQRG/dGmvnZx272etswGFfUtsOkXvvHh++oC1
GX8jj4VCAGzkAZma6myKzDxhtntzpOVhJc2v+tTB4NleSfrYosphYOUcM+he72VmbfNxPdfw2qc5
ksy69S8wMx92g11aC1FDWsY+Z3WQ6YSQ5oFrbRfJi6mrZDlijxwnWXyNpyzcDijbK+zYEAjMIiBb
IAKzxvlRzmEVhHHzylk7uVEtp0loOx9eNlgnu594zLXDEWBqty5ojAn6seMy6g6ic/Kn1EdoTi1/
eMvb8hXVeGWP0ji6oXT3VPjdxbk1fcXIbLPWtXsyvOGCyF8K7WuBH8jHj9sZb6i57k2aVBdCqeQR
Squ75ueQIbLkNCR6IwfgxhsDwy/HtYVtYDMa5Q5F0fjgvITGybPxmiqg+tyaIKDa1mKM2Vv2VeTs
wsvYzc2r9AjN+cjKrAhMIeOs+Zijab4aY+2B7SS7BHyXd6GwCN+oSAUIrA2gpri61hQgSHfyiitT
I0RVJ1m9Vdgwg8FQu8qDTmhH4wFzLieUHotuW+BRFZBqAh4vNP0NysPriJnRaSjZ8DNzM6rwPEXz
vM96Zz6SygF+krrVfqJG/gwf6ZoC723Lhuery9yP1gZMgA3UDlwfV2ePHLdxvvDo0c2Y2GuphHaD
O+5eZqPYcIgiVjckxxolAYMY2bSO0ttNWHNoTulnODZ59W5SbLDHb0hq1zh1ZZHfa+l9E7bJRRkK
5pmRTRuTMiB02eYh5xEtRyAiiVje/ucwZ4q0VK1Wpc3dSIVfvPLkfmza98Gvnyf4JQ7BnLL/tiww
lGoqUdtgbzB88xlVSutuWbGZfZIagws1rXn8/zwJewcAWhM1KFSX6yd9wD7l98zjYbObN6INXFij
t6ryj1OBOtrzLHo1/GkNEC06T6Go2PJh3qxc+stLUhhL59kDH7BzzbNhJG6k4v3QJkkARoS8DzVt
vV/Lh1HymRRpcvZaSLCtnzHxmOXeG2bCUs7G7sDK0bZg3FNvCz5ixuJNw/wzsdRDjeAdDUX7a6Mm
J5nR4n7j5VD7Es8ecX5Wt2UDVX7y7OEhifnRNFyzFGLASGQkyGagdMLTJEF9tgXDOJmO4zbG2bxF
qKyJrUdYrymH2zgJcXBVFMnOaC8q0yDAzrLjiegkx0jGn9lwNE1brVmzcVQ7XFOtQ50bkzbONg4W
SL061siEac2XGlDb2RnOXWDQYEoiBPNRExMmSGroKWKgX9TnbBORcM0cf0WhKq2OKprPDSg+edem
eCuqglhoEWJS7nHDjw0hStNXEBQ5gKH0RQnLWsw5mSVxzBoq2VsyevwwXjK82xQyALlIYveIevyY
Ka++xxHGxmEK253sBg7ovXMszQZej3M9jQJnWKrdAoCNdxGxZPZaxXhkX7CPw8nYVSlBHnYVaNPT
GJ7ohTyZPkSEGjvZug2dgnISPz3WqS53eHAgTDTaoXfJthVFt7WLLKLPJHqMKT/Aj1AWQYVbb2Yr
frZpYAR2w5Etsa1oZ9QTiwbn/cqpz3kjj1qFh3HSmEY7fnene8lmmoV/Tko3Q6EqJDdQczDTeTxY
FHsDU42KbRt21MLaVXZuIkBPRXYDHk/e+n29UOYyd9vlw7vdd85NHE0e2gw3XVNr44Zmw/rBsHvM
uDU2+TrJI9IJkbsiP0qKLIGQL9qMGvCMc2TuRIsKX6k1yRW24kyAN9JWDfPmGnRFhK9l0GoQKXmj
v1f9VUR9SZw+tTHOKyX0W6oJ5Up3u2ELR9SmttizveMkf1gSX73n+ROEukExkBreRvYGGaZW2vzW
eameOahWB5FV2rr3ul3VA8tUxMUKyGqyomC5ZiYAxmRwgyHrpoNj+3tZGflBd18QWniEDv6WyBJz
USkPupl8ZvhaVNWU6Cxxei/55ABx0OuNn69S7hUUnJt+cTSKvjUPOoCPyjQEojbIv4n+vCPFDZdO
onXWzF6IS1Ds3LHp0nmMXtkxvPJcfXYpJnjvlDK2o8UJByNTPoabcsiaMxBmi+m9b25L2Mc31B4a
EBbqdcnhch/GnQgsLC82SfZDhdkP5zxZAs0CSNiHjUeJRh1ui7hhGdHJw/s6sYOGqkYf8ExC+N8t
WqyaDay2mUzgSpMQHnAqvFZtuGZMTUmVEWrryM6mG0WXt+e70Y05yiqImfqifydbs56GhzCCRll4
5qeY4GQQzYe26WRb2mRjok8yCVw1gcrMlP1SFkNxnGvrG5OasQXKiq/Q0/UXn2BU4FBicRDeeOpp
KbxD3rp3c5LtU0yxE/HUdp8Y+T7UQ/1mVu27o7Xhzmkb+0CyZ9q6I0JjIbMHXd1ztxt7t8aHCn56
PcZh/zJ1Br66yCAAK/puQ8NL8mzpOwyn84GOjRcY5HtlaPDmqnpHNA2HnRfPQb6YBzN8eOTG45rJ
usHPay1kdJeqiZ0FU0an3TgE+FNfq7FWYMgB8xoFLf5+IFVlxtaFgQ9+wEEChwePh+DcNL62UhS3
r1PNuNe9MDn5Pu/RwUvU5TVeAj0/WRMEzlj4BGsSsHHtyB6wyi5ikI8DFqiGlXVVDuGLsiMRZCrb
6Mv9ojFusEX61uu0udPYSNSj+axNWsf0BEWwpn66S7EOZSEuRBeAVYCaWcBJ5dUDGnkkAozNb072
AK7Yj/hleyPs8EmPwxGHl2xuetukwEzfoP9oW1wf1dYz7G0OgxebYgMsPW0gCFv3ZdiQsIw09zgu
v1hNWqGnkdCuWe0uPiO6ndM131oxtSev4eGdKfM8OeF7XKfEuOeu3mG6ec4MsGFRHkI4UcXVoDGT
NONQ23QSXck3p0tDme+Wx9L9REPwVVhyrQ/xdKSnEVcNdaqjkk9alVBnOkW7KGewBbEFrSfWHpUb
tkh2ZFigHsFdTOhCI8Bf3ZSu4FbMw200Cn0jc9PdNF7mXke6ba9icmortAoO8lXrMZv5SOm3vWkV
AkHLX5jR/Ywrq8k2Wh9CU8vPflO3uzr0cJvOtTx6nfWaiyo+AyG7dyuB5z3t7wmVfhbcP/oomiuu
q6Sp8U3rOEmW7PTANAVlkMBYA9YNi7V1mWtg4j//bUxOP3s2/n8lycNUUZH4/iWTglxj2ySf7Z9K
EmlldU2fho5/0kqSzGXzLv/rL/vVSOKL39hHLB0yAuHDMekdGX6o9t//zTd/M13Tw+DnLlU1uqCq
pCh/NZJYfI3DUqfrjMsMAnx/bCShX4eHke55Bl/rOP9KIwnlJn9pJPGWsz59xkD7LGiIIID+3Egi
fHJP2Cz6vZWJp8rRn8ykGw/+PBywrTREauJoRe0cft+71rc4bs6AsMDfrFSoPegpZrdshnrQwgEa
oRvAbcInhmjdjG9sFJjHTfEzmbrXWtnuXvpsWscpwOxlrjJnugZK22LQmK9Si4hHZOQ3mi71o9ay
yPkqMQl6GhAXDXuB2kfwvBiTwpv7TMPmLG1EkQi29BJj2w4YGhtsZxW2PkKFNAUQlorASdVUmexk
YpAKc67wzdyamXXAN2qtUsGsmfGE2SSvVS86UOEDPACazFY6rqNRIbBRN4DxDeDlSo9T9L4UGBhb
P+hipAKt9E2E48ts9O0KNmJP6zlzu4Ya+ECXTH/4tIk3F59gcljLPcqTZ9f7qNmSU9rOfFXG88m3
mY+AxMSlNHDGHMS1k4dYpOPDpKsbOT1kE2q0GbL0x/YjMw/8AibYaAB6BEozNBs2SITtIDtWj30m
vgydV5NAXalr861NAUAohW/NvSavU2+cBvOiJKLvo/wQH28Ij+j1YwfVQ2ruk677MfNu/4sd4yqj
0hCFceLAOo1IcdO+NzhpWRAHpCNeCUk/+6n+mlrGxGgdXFo4XAlXngaX87ZH5EDhKwzdO1yxW+dd
V+xhRYWJcSxPNfzWoNVhAgyOee7KyQCaI+kDtm7Dse93fXMfTxLJtWufZz2DGZH/gOkybeKYxXtu
4OkU9Wc0+LSlWQMUdvbG+tS8mL51UkvvJYlQOIVLwLS6rf34ixS6ux7bmUFIaDz3jCpitjRMQdNA
r2FDMK3cjFqr3/aNfk1T4haCt42VFhB5q7d5MGFgxK3Qf9bpiF1HVVvyBphHBIaagYBCCVw8wBFv
MDsG3jHH/tlAiVhVImRnLHGKkVmkqO4uHNPPJgy1nUhNCKnaLsT0cUq5bRLmertU746eqy5Gwylt
9L2IhxA2x0p7FDHiOOrIN4HoKgBdfabKd8t5hdmzgg1ekgeItnQU3yJ1YBE+uX77AslpyUQB9XEp
DYxVc7adidNjuUmb+havJPQ3irDdnnBjxFVimeJBOPIJ1j6VbgReQrkVJGRW/pTeKO+FzEZAKdle
GGDGEsiojW22284CJEOa8dboUxQwH5ejVlIwlE7BYAEuGNjrDyHAq6K8Cpn+r+i0eKzd6ELypAU+
g3ukdEAWN8TvUPHdNeIzO9mQUG9B8GdV8+dexLzNO2bh+DjJ72TKvgbyQflc0XGQ/0APvGdcfY+9
vge/PG99b0mTLh0Cnd4jaXsWkRT04JoNs9XPT010LyyLTFqDCVZZ6bjKRwpZ4vGWmi+b2UtyNDOG
zNlCqdd40Gsz4bSKQIXMXhfITJBUCRi5gejbN0jhYpPMQ71B1DLWsd7te8/cO6GCLAK1Zs71fWwY
fE1Yj/vZ+uH0NL047Kk4p160pj/rCdl9xCBm33H9gOUHTrGfvmKx+mZLtplBezPu+5gJAXLE9Rnj
uQTKYsPfCXnSlkRO4hWP+LmIZ1D/vvFjySm7rAPQIY+pld45MzdPrzEHr91znqGPAc3DGPk0tNb7
nL2qzL6eRAOIhzTSJtcD25jvlrsOPnILMxm83GQCWvMLgxyniN8gQN9Jl9P0lHB+s0ZM8Z13tGCL
G53EhO10C+iHu1CMaLntFB7KIrmnuAOUHPA5LELHXu+fMpzvxOVZenXapUoj29JzXhrDN5aETZuT
7g/Lar7BzO5FBS9EGnD6+xA8n4uBYmrBe5SUF3mLZcQZKCZ03PBrjlzEgBjiQmQ9RC7PKE114Jqg
KGiVT8gmofQqjt+auXmPjQ6Gg4h3neFeugTKV70QugcnPzipulA+BuSqJjub2vnGotYKp2TM8umk
b1qFVCT5PAAYqS1jx4e00rYcs27Zv7Eo+fWdkxhA3OL6xZqh2FIzMgx9tvOc/lJO6bsLvQXrUkIA
FdNuoRDO9K5+8KcBrKKjXZdddmvH8XffVV7gxUdIkoglno32ayWsWdpMMYvNYCkDzTa2Jof2TOck
h9F+Si38PJl4dif30BINWZNApQOonWePMzMhHEdwAMUBs3KtsCZKQslCE916JUP3qoNG0Ofujp5w
JqXxdskIh0bxlDd5FrQ1kUHhDZ8WuUobFcGxWU8Ks7VWtAg5PMPyeDu5urWFK0qzkWmLS14cKFu2
7xDE1FUOjqHy7Ru9xyQKLrVfx3S5bHuYZ0d2RIBVsvrD0hsbIBaHc9/bOvgcN9LHOB7H9sqoPI4J
Vs8T3CGaXGmzPEatzyfuGMNxdPJFptF3DAzhrJmWGYQGhv9SVOOVQYgEBtsdyVoaNuLwWngzp8D+
iETjmduaZCY1TAOXWPpQW9OnCCcUpcQ3uYzpJlh2+2Njy20cx4i/mDmjb6PX+OFgllNFxAizh1Em
8hrt3tL2nTOkOJ5vHYw+n5GFEabGcgmlqzsKMydUYoU92wQjP9eN4myw/Fs6mxglWFCL2Tp0LiA0
DfFsq5Pk4YTN1qxo6wdCKEBTQmiJ7sAT0VfzfMxQ/HYEeLkULK4APx0u/hTRywS/5kR00ceSqI2H
sotPYYnrpe7NrV1DegCee6AuBddvT/0HbheGYKTDx1rJi41mARnoYEQk6jzOjqdoRldssRtwrc2X
UkHUJx/5kKgq3lGr3e+pfVfBUHVjUL+QXEiu3BY4ku9J2kJuKPOqbgwfo4WczfYs9OrWmTqMs5xB
7wurW5DoIxVxJG6cwuwearuqdl3JnEVkeXwfh2KrLAJHSQvrr+nq5FaYh0a57ennL7aygI1IBIa0
dTE+2SWzBZaXpp5OQM7cE6tS3KjbpkB7xL3WBfXz0JfNblrcX08OASme5+7CQVYPfPVIEv9qSAVO
p6g+Ymo4FlhY9vnMHnEie08EZ7hgSh1XHsnWaaSg0wqHByGFvZOy+GFz6kZXsKltCRUGcA1wT2EB
Qx/8777lTTLfjGA4NISDqbwDyfKuzz+6LlwQ29pbn6XVyhN4ZzFuMRiEuH9wNDrncvMlTgh9CVyy
NJQ9JEb6gDdvl7IWysEtdlne4LqCSMPT0MHKxaZaV+6HIr5OQinDfVNPlNt5bkfbWM4sKkEhcL6d
DsugNNcLQ5OAiPNWQwYSOFTgGKYbz0i+p4mtlsYE39TjlqBLhrwPzcn2u1NceDeDRIPCWRODuoL7
M6pda/q3tcaTl7giwWBm0mWbPNVgUgpnJBY6O2wgSAXB+O5Wy3nX6H1m35iEvLjs1siOPBXwGNMR
JYsuWnM1f3NoYbdvUZFnzPu8029DMlxdM4KZine6gx0S1uNjVY5PQplX4ZR2e9toDqLPaDgy4jPx
ur3p5VRpGCAlO7JI5YxWYnIGAhQA0WkY6OQJ+5PM9H1vJvusMx5U4hOaccd+hbGOViZva9nWV2PM
W51mQ90c8e9SBjdgxtg4ePpcAMzQjS03vVgWzNqBcaZZZfe9SdTBTm8mvlnjx68hTnUgbTwg2/o5
GtUbMpq5Mk9AisTaariklhkoTRonWS8h8zl7Ytq4S+biDYvClWN5Wyxrb5a9nArG5qEs8MUSx9jP
Snw6WgfFutAea90Arh5j6SbzZmTZE6vtA0QoosKVwzNDiucipDqocG/0yjfXqUuohCn4UGr3NVTc
tStdMiyMEfOmQgcRN4PIwdaH+Z3nFS9NC3uAvUhh6fsW3Wg328m51+E7lGE7Eh6HJmPTz1Snzlr5
/cOk1LOTmZ9OyAyZPoQ58amw6JolHL002GlLyGHyAf5h5pEK6HsVB4Czj1o5zOCGlQjSZJm4dQBZ
Bucx4SRPq3yIQUAYeMzIIQVsgh7KGmysVoeAUqB+Qz6IAMgSGibyYeAfjxn5OsPMwS4pWLjUvm7m
mzmiRUc4D7QS3I+t9joa0HGbkfFEHyMF2z3MYy5Yw2KAkxAbZgbzNcPBAZUwnNihP2SsnEEzF8bK
9s1LCrVlmsyXMnp0uDfU9Ehll4SA6t44c3IzGMBObPszNsoflsXPMEPFRsyG4NG/pMpqjsQ6osCW
2QLGL680D7SWbrh7vaCHhyQoGzmIGNRgNiZxUB77dokZmQubJZxGOD9Xr2iS8BzzDDIFvk2OuJJU
lql3RP3yD8aa5Uq3PixTO/fwWYwYB6ebFGulEcNgMeghzyXU01npgdQHO+Ui/VTRcigQ80uf3Uw2
P9kEkBoVBNj/SnAPER4u7kM2yEbz6VY+qZY+2rgkwoiBszEuX2j9vvSzOhsV1WUA124m0y2vqKA+
+AoSgMCquJu5MAC+wBgxFkpBPj0YMfsoezQhLl3NMrnOKs8mxWrzSXL+z9OemyXzzgz83KtJs+/T
nICEZVWsaHq5Z2FUmHBg1ioYJl3Ynji1HeaCjxfoKck/j044t7puco94DoEuz6kP2rhsYtMk8Fwy
WsQ1rtG6kT0J4gp+WvnUAdrtwg+Buke7AOHqjqBfGhM3NsyXPp/2FPElUDXM95oVw6c/MYL+z+60
2xoTLii3ZlNpw5rzea1dnT6C9oB6+yRH0jihAQMnlu4lCfvXTI0Xx6vhe3Q/zMa8TdB9IXKDU0iE
oI+h3wxI4DtPcGCiHWoXRyF7vCVVnygINQn7KWKQIc9As8LxhwpziXkfKdHEdcYAkTMMNAozbNe+
V3y1sf/Y044uSZ8pbyl6jPsquNJ/Tonp1opgYtQmjIZqWYxtHKdVPx964ANgHMYNT44fXuoeELOj
zVwQYXKs0oJU3bLaqpp7InqhFe11RqAPKr155+KI5znHazF7a92TlO8xax8IXvmp/FG6/tVoMjIf
/EDL+iNcvbOcbG9NGF4PJpOhmZj1Pa5gqi3oZEzm8BoXyRfiDBrpyFmr9A0o/ylUMd4PrvqVpzhI
OoAM0MeYZwCZcEeODDJ+inuoQSW03nUfi0PacjIMAeuviCp2uBiZcLnDa+RN17OTXflRRSFL9g25
7jQWDVeNgHchQYqvBst8s9uaeR5ngMA0ya+nS0q3oy5o0uKd6MOPvu7kJgPk0jdiX+kEWv91/Xb3
o7y8yx/qr3XRiwj8WVbkFiO6tv/+84+jH2Xw3r7/6TebAtvQdNv9aKa7H6rL27//H77y9//zf/qH
f/vx82/5n8iuwqWD+b+XXYP3r+b9b+/F198u79F787f9e/8jT/5Bhf35t/xSYV3xm7koqnAKXXRO
f5FBf8mwrvmbD0ALbAfqy89q6P+UYfXfhIC67tn/T7r9j15o/TddmA5l0joK7k/t9j8+kZtfJfN8
mL8+od9//7eikzdlQpPyv/8bRdd/qqJHzHVAZPq+zivx4WD9WYKl3MUcRZiHm4HAq414VZfJmmK1
raFMuuys3R8+q//i24nl7/v1qg5ffHfev+34hrGUXhsCNfkv3y+SzIsrW4Ubuyi55lm2O2Yg47Py
LrG4izFVaWAxKv4pmCt7IHaHgmMf8+RwJXWbzf+zL7asPeTh6LFKHqImpSJ4+ojFSx6ZWHsk45A0
0HgilNE7+/j9P38Hi2j+j+9AmJZHs6JDOfciav+h2z2s8GI4soZ6GU+bNoOc0pvIJ5w402s6bO9T
+oDdrUGn3wzRzmVW7DTOFjQYay+hHI9hGJhCh5fIRiDrnsOoIk4McyxepYDEQ6oc//krFrr/jy/Z
MwXjL0HY3bf1v7xkGbuV5utRuFFzF+9MjGUYDYmijv6b5u79XlXXY8wjp9V4gjQ+alNO0G4csmPT
FtkrpVB4KrDpJOVCDJltHKcYKA+c7N/02Qe16DQ0iO7C1shPtTfWG0MbsDhY8KXdYptzPvRMhoSi
GN7M8HsAdJLRIdYvndcjsDykPAcKN1NnKW26aKgyat9sx161iJ9DBNKdiVVdzoHzYsAIEdOqMOkd
qrXAr+jRReUL/X6rfSxSp43ETH9U9m47eTDSXea0dAFAWSt/RIBDw3iBv1iBBXlE9v362NZ3XHDB
AGwU8Z6sGqnCDxDDAZlmyrysK9LI5KgZTAp6Nk0OBPQWwjOn/AATEtXh+SVrmqM1iCPNlblJzXhW
gT9SR812cYY6B2nW94bqryvSGT0T/MrmdEG9Sw5bYPSCEPLZPL+BBz/ptXdYXhS8vJ2OQdTiBXs2
KEo3PFLZGOCVXPlhjtGHFNLAvnEp5aCHmuJAiM2SASqkdbw62zxtSAVeWWF3JSsiwaL89WpLl/g4
37rXoxNFV+u+eF7uFVS+FZIG8WNwQ4Kot37xvAUkwOyxec4kXF+q3VNps3umK6O9+FhCOoAInvoA
XBy4kM8g6axMsuDp9AEjmCP4GekMWIpcd/jbRPhB3BhvRx/YCRQdWG0+hOlUE/sGiEVBvrzknIrh
PBi8Dwf/CT2SfMTFEmXb+jbhjv7aqD8gQHnRNertgQYt0vxw83l7NttBMPCbCrlF+bcaxHuGQ2st
uc+Gcq81F1y6WyOtDh0BYN5Jn4Y4Wj58QBex1V8hAgEa/awdLgkI95aFjAyrIDfxdLFZWt6VZ/Bn
kNbw+K6bSr6pGUB/PlifVqE9eZrrnZM2fJNVCdd40o5THVmB22XXEt7LlW3Ut7CwsZJnxHFWEbfP
7BrhWiNOtrWE7eK8zdVhMspmPXa9fbCZK3Mo48yu9d+yryistdgM2XFxsDWZHYqMQ6aj8abYPld7
rSrYxRpdjeHCsB8F/8+axtASWwwIyXlbjjFKjXVfp3X8WEEMz8yekzwptalCMovsxguGnrsv8bG0
qzh8o6ILhkyoXWXK/bTiJTgYygbSB3Bfp3KgA8atjX4cCPTTNZs27+LntiBpValD2qeYSjXnASt3
euWRVd4aDqW6qWFya3peepxs3T66kiJaO+SE4wBncoHPdkPnPFqFurKFKjZ1zK3qY++A/N6+9r53
CHUVnbvqmZ1gchaduIb75DDkoFaU0psbVp/+6mfReetVbz+X0H9pDn2VfDalKr/bv25k/riP+fv/
rt0O7BLxT4fMyx4nZ7Pzl/3N71/3+5TZ/s1kP0KPi+74y6aFMe7vY2bBJsZkZGwQOvrL/sb5zec/
+p7vsPSbzDv+c8xs/2awK/E9SOg4yvle/8qY+ecb+uMD29Mdy+FZLXzfsT2kfLZ3f3xgZ5jKSZjM
0cHtCUO2Bh0fDJejJNeeBWUkAbAk2HyDCJ9BKh3m2jZ2MCIIRESphT9HhBti16eQQkAcHRlWHI3R
JxT+H6D2kXZ1807pbAHy1PsUNlpsF+GeN5CPfya+RCo/QUuQ0OWvRNeRh1qax6FktF2H2Bqn1OaU
pluIVFrubhLptAfbDV8Ran0kNZ6CXlm/z3pj7JSPC5fVaaDddB2S/aIKIz/UrJqcCYLC9qcTu82V
7alTToi04XZ3U5rOUZ/i+R4kjLkJU3pLRopT0UkJSg3Gnj0DqTIgGhEEF2+DZ2CBZizx46S70PBp
06Cra+YxjzrzKEKqnjI3JDdTLoitzIt5zOS6u7Fy5kKhm0CjTFvKNrLkzHCBdJkR5Wtl8XSIwlY+
xpnn7GmAn1bEJDWaGGPj5OBWTkSjMTheKOJOdvB1tz9SyYij0/XVvuqtLbENAmCJr2UXoIDxScHu
jSEwimx0n0ajrc5FNRADliq5RmaDqttHXzEUjgqc1j1gOSuAKRKeONatZN8iahpqwqJ9DSxdB/6R
O4SdGW/x3JjhrR2sAaFMSlrZJuEEKv92mmQLFEuDeBFRDNHUD+wKzgD2xCEDZV9UNB2PzqUa23PI
DzNjvuTXc7quSqYiWuw9aLmPHMDuZt2o7Hay967lImi3+1BRKm5X3ZGN+INl4hDvaLBNulOUnQuI
FgyVEbs4yQX12BLPSfhNPCGZ5sIDpth9FSE5EUIPyckIe8rzZNcRHl9ahVse0mXGIz3zF4Z6hDjQ
yW0lxRMjoAydhvEudIGasM11MYUGjwWXSVNtvfpO1TEe6rLnpgTeB/SVArjlt1Y2XqI2O/qZtnda
XTsy4E28Whw90Wy9mTyttOuS5uE7m5h1oHmPAz/qE6HJk6PjJ/caTQ8yx0d19pKviW0rBVlRw2iD
QSEGIkB2Hqwu7IBJct2iapGMP7WAeQI3xqLfyOQ7dVAy7cgzCGR/M+fp9qTyol0aFQ5bi9wI8GG+
4/ntFugP+BPjNcMWcCADgoDVtwFAA3xnNQ316i2S8D5SzV3mJSCfS9s5xzSKVr12N0igeXWe1fu5
7K5cPSowIhfGYx112xQWxNYtG3Wq4oEri17QKHqZC8ILoosVXNjmPoyT/mg2hNhUqwOFYD4akmuS
S1ogGX2Lv6S7ahvmNXnjfKS06oHPw1aG4JQQpze+cxfz6P9l78ya29bS7vxXunKRO6iwMW2gUvmq
IpIiKZGaB1s3KMqSMc8zfn0eSPKxZPu4z2l2pZVUbtw+bRukNoA9vO9az8JqOUvGIiKJA8BIjG8D
DYKSL4OmA3RhpVsUBsp6yG3IO52/KcIZ1lRyoXTjPk6Vs1581VrWdzvUvrgmQedZupRJVR9JhPdM
gnW9VCm4A09qIERZarukQZdu2LRV6zbTP+WE2p/4ZrilnYqEs6o9GNTYeEaPtmQfKQ8USita0XC9
tJTwiUZZsUkaCGtq3bMwbc5DK/pMWu3A7n+gfabLi3aisyclhTA6Wm5Jx1tBuYzv3D/u+wG3jzTh
swQDWIoReAcbvWjYirL4EpuEe1t6NYfEW5Psp4TLYQAZghG9x8NPzLm5dkd1ZoVuduZi1deT7BI6
irYUEtZ1jGxZ0dJ4NmjhLcjNCfA0OLDBZLnACB+Tr7MLeu+ui9HXVFhAliLIbYIM+gz/W4D+l64P
sCy8qSB82HguyTGSyHLsivGCyFoqG6NNv1T45meVWXytPCqxEzBSmF1/AfRTp3X0EKHMncWJKZej
8OelmlpzI5IN4gP/SPf9z3QUn1oIowsj48hR2DoygnFRNtyuSnCgcUNK5YWegHhMfLgWDc+zfj39
rx2xkOkKaUV5iJ/ZCzsc4uLBNtRzx2xgOQUqAJK0v4h69QnTu0N9LciQV0yJgqFNucySxhrcbzGr
kqjk/q8dremQHEzs1eimd4b7Me/EGQfNJzP16Q+RP/7FzwuLR1hXN6qPD7EVo7OympoII1uDD26p
28zBx6UrOXzoUN1R7QmRH6vyAkCxOZNIRleeAwCo1c48yzur3N5ZIvNVjp9/Gc3IY9rOoPYSl45i
Iy7OKJYB/sojZy7Ljv+cfmlieReF0XBW6QUtDCtVr1odty00k2gTaMWaBxCus4KOAkGtshvdUzMM
UroAKnNWY9QERIT2rNXGq15D6Y0c0zsKBHwKvSiVuYGF6CKIzX6R2cXncSQ7IeqHCEFL6vdbH80Z
STJsDJwIn9cUSHtYh7DMWPYSc5s1lbHKooY0NjIqokJ5VGJ6OUkcGFeKogwghKKIEJy+2Oodngit
EMOx5sgyYZ7ixncuqhJDbx/MSAbIj5ZO4dVX6RAhZa0H67JqwW0aqIvwKbbhCXHH5hlCMQRInDux
aEtOMuikSnCbgtOOiYX21K9RZw864J82yKDFAV+fbEblfRKrl3rWNVcg+Zs5Rrjt89pC7EEImYxf
NLuSx+hjSEPrL2mIWidJ0i+FJzjdChB/xwg/FvlhBnd4p6SZujDI/Dv2TGrjlqbRjyE7JiHJjIZ0
bcx0q6rmjlbmWxNAzrRUphfeEC9U1ey/OksD0D4iMxom8Oh5+tG5OCR4RQ0NkEgBclYVyWerUtFT
iXAN02Td03ubx45eLUrkYZcSFAo+CWzIuXGdUX0/9u2OmUDQs6Tk3fB6QjFaVQRhIJtGumzU6XCR
Z9WWNCz/jod4awCyICY70LexRcjAqHDb3RDWMtVKeQKDB1l/miusVFJcJH5Ro/kAx+6mAbX8seQQ
VFLLHnlfyMD2TkoidpdeExNHbBgnnuRon0s9nseYsS4qC+OT3up0H9LKOYIcEW7GhJZeWuomCvCw
4kzvH7HA+ATwcGBPlP48qOnuJJoslno2LAOj0k8dVyNduCa7SyvKbobSS73KKovZf6TSN1gTY4Oc
cuyuApF46DqXuYsZjr5dcVGxeVUxdkPJyryNpc2TokYi5UDW0PwRu1Hhnqg2V1DRns9qxyLp1u1m
qd8WszS9s0aypFzX2ATnOGvzbUzWRzq2W61W3NkUfQglgYzGunwAyXiMwwJLny2QTrr0y8AxzRIC
B4HQpiiydLZyjkIv1uqKE6vpt3Rx0bhDyJu5VVrNiA69cdWiO42bzQjMZ2biigMW1VPoVu2Jf0KK
tfcwmFTiEWuto9YmFhKOeQnJ0K/Z+3lVdKVCKYNofJrUu6aNPtNYZ9KNL5pEt45K32Mb6xNZYckr
VIPjcZ0je08SDC6uH5O3kj6GBaWnMXHrud4bF/kAMMaIkGYknThSSwy2jXSu2MzcZYF+DZn4yEj9
Yxw+yIHCAdgdDAJvoBgKY9LWFRo4aPkw+CSnI3UC0+j8NU0KgINEvPuakSwjtSGGs41OYqvk3zcd
/UEb118BbWeeRzJeeUX5JfLCmGofnv6g7MxN07N8DkKQppJZ1aLXWnnZle2jDJcBONqvLZOh6CF4
FYNrIyKN3K35rxyk/687Ihuoo3/XEEh26XNDYB40P5+Tp3/82geYqv2aoD1qmJTBDYsy7WsfQD2w
Obd+bxFwGP4mx1YP+BO02hSasRTbDpf73gjQLZ1jLeUSS5icof/OOdmZjsFvK/OmzdlO46hOjRgd
l8oHvT0ms3spEEwCSxVh8LWhPSdp5+WWcx265I6roVjEgwTioLjXgadd5KP1WZbesnHu/Y74cKF4
9J/H26ixlnmAQVBRFsxc2PnrzgRjgwnbbbd+p95OJryoBgA8mhy0yxXCPw4TnCDzk2kSaJBcdcrC
jaHkjSNCznKF2WsdWfqFVZqnpqUvu8K4MFxxamSs895D76H5gm6ED/XKVvKrsafMaaFf8CE6gLOO
64cxvhq8YhEiDuCUdiSNbitR0DVeQhPYOE2N/jbXjVlep+eWiadkGJYx4fJhCY1ac6+JR0Nn5RrX
leWtyi48S1wjZVKYxCImVh23a/H0xBe1J1fUwChame19XTrXql1+Cg2GzVPJvXCtdaFEC5RtX5Qa
tUeebIwwXrx5+s5f7tjbjo6YbtRPN1KqkkYTzxrq0vc3cmDBrHxVgfkGS5czEQhLAnzZIZnDcCZL
IFq+D1p3lIupA9Fyd37/BYxf9ZRUaZFKxX4RXT8VprdPUlA4uL80drDoZ8acYp0NG4jodIH1xSSK
3tfOCKy1lo2L4K0Yb9s00MmuMJU10m7U4odPg16XRyN9kxmqcuzKwgXOlo2bPi5XTRGB87Y9Za2C
vEvGikoNbKQ5fLHBOYyQlQDYghyos+ns6WpnmWuuXEc/KThiAs101UVTaV+GDh3qRLpka79E8ivQ
4Ik7to4nLtlIdkj2buEXx2TTev/f1PLXuquWoF9p6r9tr14/UW70dunu3Uz6/V++TKW2ONCpOU4N
RK734l95nUolzVbTpsvKPCaFLWnfvU6lwpm6rRqtTuo/uvo8/75OpcI8oJ3nODBSmAWZTv+Ws0Xa
2g+voEW5UViaLWm3TbPq1JB70yMMIrgIOqYRCiKm/sn2Ax72sGD7WgKmXdVhZZ63vqWvGsyzFA5D
UHQqkKlunnVmetZputPM9FAh2yGr042H8eI6B2J0hCy0D+eJ0UoxH8jXqI8qFho2DGSZ5OQucCqg
gVtm5bzR2LQDuofiCHKRfNKuwxyL894lwDmkh1MoEHdmLqmdX9TaDVG2GCVqHtLeScnLo6qaaZZN
9UQPeuSevD8IYJWkKvUlJm/1UuLTpqnW6gAxlNHHWz3YtfoIkTMG1c/ejTIbOLUbwzVhGFhxAVFx
wBQbFJZ/ymEVgunQ5+pdWsTBnVZFPd1n6RKHKoIxvMa12W5qzypWLmvS9WCNyS22QRT1TtpNKgdu
MUeFxCHnjOwv0ZN0WdkUl8jMQSmh6spjwsy00VEp00LqJoFurMZwIdwKnGAeVP2Vxm+peoa2h9mh
EeiwjEylAQ5SLjUOie+MOAKmCYM21M4qN0jCPsyrgvZLYrqXDel9F+yoeirEHkW3vhgpf4yGfUFk
XfbVd/TiUXijte1lJ4F61mOzqGWvHTXP+Aj0SaxupbWiPxzckrpRz50oZ1/YNcOK3j9kTxJxyR0a
SuKDTeVMjUJy2Z2IlFc79DhfJ+qJYWTuWlOqggZSpN4jHhyPiUBwzzM9DbcDVZAj7ge9vzaBONLV
sliVohzXoOYckpgQlQUFTS23w3QFvzC/yXVqPNLk1AyrN3JmVu7EOpElCnC2or0V5WARj1bpnT3r
XUG/c8wdTuRN3qxgr/X2zMmNgAIkcLu7jsbwmeKJ/EKGWkl6J7nmC1GYxTEMSudWqE4FSS0Eo5bp
OMeWIiFng25tC8ZxglJUCvbTTAIo0Qq1oMhTt+deCPLjMNFTpFzkXq4TRwflm2SWcZuGtnFqJjbB
FYPaXlOdSU5MxecJx1f1FbU3JidPJ+7dkam8h7vllUCSbOdapgI/aw2v5NCnKU6dL002Wdg5a98I
/AujiKx5Y+psgUb0Tbu8L8CfDLUXXMIu4vQjIl9fqkZb3+mjG542lhDHA7mWp2pbmncaaVXrwQDM
ylpkKtTegepWqG+tmZub7bXt9NpNk8huZXX98FCxXN/FdlFHoLbt+iFWe4ALo19zBAmo+EMB1FVK
7IPm73TD4QjDCFHUdX0pz8oUkDYBg5yXaTroqPuzsFgWEYmwCJaSFY+tv8ybKD3zo1C/RmrrkQJu
ale8MwDvgVSAlm90qhVFYITAZLISfaEnmCaQYUfcHG8k70RRO3r1er3tRB7eW0MwkBqkSmKuHLdt
tkZbFLg7hOES9CeiiRuCJ/fEcnOxasBCn9D6V09onUSs06aJfYsKqbhOxtLOF4hMkxlJBsqtjOrk
wi499XJkrJkYayBtC0Ud+q96SOsIfAAHVM5GDgEBYZdAk4+ouiBhINQKFGCagA/LIlr3UEAXvP+U
+3r0XOE815lrgDGKVW+L5AIsyYTkHBTrWBUJ711qyK9QFPMp3QKsVFKjAhVaRpZRSQ0bLpNuEx7a
Y7rucTAgvlbG6ESxYqFTPW4oVw/0KtFPlKtqqOTnXkuDLd0ncu47CBN4SSpQDS4diQ3nLI7tquXl
gIutXsVzogyfhi7xvraWml4C8VTnHXssgCqNbGHmtPqCHHlg2TltrFgnJfukDU1wuygbk68EmcT3
WUECyCFktvBYb0xnY+MknJtpSXs2delcFG7DYGW+rdKeRwJMfDuqkUUUp9Exxdb8BKkxbFxZ5Fet
2lW0LOK2xNAnB8rjdN0xi2RNl3wlQroM5z6Pza3R5trU6C0eMmnoN4YNvHWWxRqxmX3oXKi833JF
EYCMhJr+wiG9AFSHAWKhYC78wX9Kaq8NMHODEZ4nivAA66GlOtS6BoMlwUhaAbbGjuhlWMlAZEQP
ZgSBuTFVV0z3MeNNbcEOtXTiitKjn5VgyZlhi6XS4dmtd0ehzjuxoqb/5JMjcqMKPH9M8FQwyr4i
ywKR7iEG/GpNijHFbcUD2+yBtj1u6hqQ0jjgvxkVv9lJOzIfeK3kE5Rfd6UUdnYW1pSXsdI3+qbh
cLGmF9Eh2EzJPK7Yw7BC2Z31RFxVfQ+F2j+x4zQJVnHtlasudUzk5XkJ6DFPsciYhpGelzGESq4U
3Mc8q1NWfLy0VS18CGocGXFujUxGRF1d4g3RqVchYjipNXQpWt3XD52bRbeh3t54ep8oLE82zcfR
t1ARuDAl7qBsk3NJEl4Z5PLMyGx1bWgDIvLI98FeB6mJ46AN00/AD+KbMG3jhwqA29akgLV2Bj9f
ygYXQ9L2GD2QUlBz0dMejxbHVMAmIFBdsL6xucpcgwwQkhK2JkmQUDQz2YBSh+ewpUJhfpFD4F6k
dOaerZaYDYVebio5GNe5H4i16zThLgmtz2oe6UykJrBv2LLxZScr9yJptOjW9FSFfpjh42hBKqJV
PXjHtnYPLXoNnB8aMn0Hd3Qv2C4QtKqm0ab1lYgdQRmw6raG/ZDDVt2wJUwufFNDOOJn4VTTtyzU
F1laG5+p4cVHRW3YO5NGcwdAKA0+KyKpt8RpkAfkNS1GmDREf0uezCnYJfuz7dTdUaU0Qz5BhbH1
F3oHzAuLMbkoJT4hhG+QPlVAVvNAEaB+a087KmEcbHqydbBpKM4EC4qG26SaVCYhcFsYV9WlEkh7
DQdhfCQ+ipK42xZi4yUmv/UyvbyxMhUhh5Un6RZFr3FcNAVVoXHMPvlpYN47aRwdMwTKEZldBsCE
GuSbGzj1GjdpeVHR2rwAtKhQD7cazqmR9wkJX4WFmRZv6XnZJjaF8iAUnoMjtYLdfxk5OUkfsujn
blloy8hI008i49irBTUw+Kxs1jWd6EeFKutxNaoFdGWDtirt6PKL4owk3JHWFx2FrZ2S0EsvksNj
dpTibF2YdA+2YagHjJ1mn0HWxrkdEEMnsqy8UcuiOG0i0a4ZaXHPsVNZ1XKAIOaomCWKPN6FdlvO
nFDIS7+x8S8YqcoMg8rswQuQB7cmru2G3mLAilk1FwNpOdRL1UJsQ4kXLZWZcu9oREHI2rJ4JQfg
eoETkzM89pAWrdoWgMsB4tepVgUzzw36ZRYleDY9Vu6TsU14QuwU/GleIRIegzK7ajk73IyR3VxE
GmxgDUTxDDCm3OpaM94qGn0nQK1QV+uWyvtIVCBobYJybekd+YFLt6xiU0Zro6aY6dSfCzVrd2OL
N1EMY3/m5op6OFqZZHmZGBptUOsLtiKEXsDDWThJyyeNMf3y0dbuq0SHgkcOzxFNK3gjuoKeOgCg
v6EJ44RLZzR79ABC6TdFmnLboN47S7Sd0XGV5dUlfmob/jHSB9UZLIMGJ2vwELvy3rGU6UVS7eg2
92Mowc7gnNbdGH+yI3U403SdlAhftT9bqT/p9qJUnA+OaX41YdzekfKknBnAKeckSqlfeiUV27yt
mCoc0HY78sKCZYxlk5xetqGDm/QbW7g9u6aivAaKnu1iiSKsReEwJ67XOFetwsasrgqLrFlSV2+A
dSI2rFpjmtngKCqaypECFUN1SXg9oWyV9jWIUge2VB2nh1FqxOsuaklrZt29LQN6gKWK3XseZAbh
H7XUb2KT7svCV+LotqVvdC3DIbj0jUlcYTOLrDM/hb1iJFp1Hsk6PysGk5aA7mXDqgyn/O8iwdjq
ZUXJycpUx5MY/wGcKde8bLoUCZ0VGjMn0b1VqNBhcURhbzRPeESiptWNpYI8rRNfmSmo5m9KYrTm
PgwkNINjG6671CJnG5ot0rmReTZsy09lpKtXjuYaF43WSQpyoX5bloa5THWcqXYmVQBadKwCCvNE
aj1xMoIoEuWqt2nRrkB5EbSmD6shSs/9wgsxAEexeV5lWcJKUpA26LVJewUXOcjAVyY2Ld0Jdq7R
SsBMRNTmHamp4OZ4jgEPDTmdDxDJ+I9dZeTE0EYXo+t555DN5E1FvC5VfjdY0XGCwJmP5BoVYXwO
eU/fCFvcd44EpUeEyYlZDJz4wrqKcFAOtL10d+y2grd4bqqhf6ZKPVxLQqyRmyIi+0yZnZziin5/
o1ruKQF81lHCDEF9EYhqf2QndnNi+raJ00XFvonNVSbTk8pjKE0YFocsbf0qUxssDYqh+fN+DFu8
I3Fr3wu3gG/f57mk2ibh3lSK1V/lVZQ+yMRyj6yxCT7/fb3adYbDKPl/RawmDaGrk8oMTRi/YXqg
6vjnRfnN7nEX+W9rSL+8wGth3jnQHIpIaGwNQ2qULf8ozJvUmUxK4hbuOYOZnkLOazVJNw+okTuW
inSfOhT1nj8K87qG7E1CseOCDsozCqQ/KPJ/p9DX7feKc0WbfANU+MUPhVzCpaE2QQtZxZQQjhqB
Gv0wSGP9zIQZSOqRsNDOjlXencPjsJcjsSmbETnIOtNsvzlsrTo87SgbIQCmPI5yNbXR+wg/BAFG
hCx+e7sgIsuv+w4LoT2ctjlx8GSgk8NS6x6AEaIozzg0JI8VRxs0YzVZKWRA1yyqtUkoZQ8LBRlR
07n3hWyAnrgx3UunLUcHPZlVjatwSJO7XNguQgyTvT+ca6868sLSv2jQcT4VHlQOWdrsHKVMHQiO
cXCtYvIXGO3cQZlrba46nOerLLrykIobaMkJi20FBYq5DMimP5TDaJ4xW1XHEoBxMHeKEvh1MbbR
Q5KCyuZH1r2cdCgvPAlzx9oArVBpMqTxsVACeGNR7lvz1ozjS2EHEWhtSGPistaiivAMoSvOUU+y
ijaHuInWzhNKES1p2NN9rTy2u4shkkO4KVqICazcAdBReu7gS3pPIwUhKUhZL41q6Belk9DiHAQz
B/GVtW3PI9ni4QKwgN4IaDA/WI4IHZY5OdObLpddfFZ2nDpO8VGOS0cR+I99XJ6nphZwXojsfKiO
QtEasCnLEcgcojB7p7cVagviKS258jJFvzQUbVhmDNqNIxorPUq9xLjuY48jGUVbQFshHRjEaAa5
drBArkTTlhvHcgF2yJS0QwQ/JmaMeZ8rRkN+cJv5+kaN0wa3vxlb/S1Ando8UTQLhF8I+sKjPZmL
ZVArynFITR4bEjEUWPVg9sWHmvCLZgVqfmiPJJ5JNl2ig2RrqIS/4Wwb0dfoVj0nw4r1a0SrpyGA
G2pYgG6RAOtRIhJBhdY22qwuetTWrVNp+VzNNLdYKq3eJtveMuOzBBIDO3PqI58C4ZBb7NhdQWJa
VKXncRSk952RVDTzWR+qI92tLGfheAUBLwiVsVj1YzvkALFTrIH8xPRSRkRfF42dVvNSlumGr41+
q0bKtJ1WLg0YhdAWfuJqdKytyt1RJtQuQaBlxD0RMkJsVeJwmOxzq8e174FNdOyAMFpnlPzrsS2y
I+aDNJ67RQSTGWBjttOdItfOWU/IhtD8AWBOkrOi4VlGdpjh11UJBfYB0ZDd5ybE/9U9qMMUWDU4
caTX9JJhg8B4rwYTpb9Xl+jExpFaRBgYfA1R6vmtCyOB7APgwadA4UmVGjVuooR0x7ky7vtz2ADd
WUH4W3JoZVG+g6evzjkmuEgBS4dMUo910fUdTNFgK8kxsWvjtqXnzgEYiOx5ZbqGMneVhPYKLUaQ
s0pLOo/p6xg4NGY3smJ0roZDu/wyxE5Tz0ZDeJeD2uV4MrXAOQkdHZ6kUduPIC0KcnWqBlJAme2S
MWw2KpkN9OMifbhLQz0+gtlhHBt0Dz7lObk62IebZSlA3xPdbLBtIWsXOQHbBfzGwDr7MGourUls
5GbesC1pQOB/IEd9mcWGeSrVEf547kxIqjhEuZkKgLmVna7IgHGWKvZF8kpq+upVVN5zl91db4cT
OQ+Rz5HTqN2NV2XywhtF1R+GpOIg0jVkddj3LmTBWnwOZEPeq6iTBVKPab6y7fIc8bK9thA8kiWl
6cf9MEF1ehmYnDNU7Q7LMLZKz8p7DMVJ46yB9hlnqBQU7l03EGknWpiE1E7GhdmCbAiUyltETo+M
BKJdfmh2ibnQgHKuoLsZCJXQpMWDrSKQ5pRA22AM7yzo30+Z5xNYFWbWuYV1/mpodR0hjDlcZ5Wp
Lzor4zXyQqu9LgjbwdRja9paGzUcKbkI3M+WCO1PYV7k9zYWVCojHJsBu6ZqAqkv5wDv+tZ5S3+a
pDLePA5klhptTUVvVn7g66eBNuKPdNMwxCFbeKQkwxmfQ7uRazfxhmruNmF9pXupd+uHSkfR3DO/
WOoAD68JxFfM6wivnJB+gUQHil8lLvSF0hniLtc6xZrhjKM/YuZGszYSWc50T+YXRDBwMk7Z5LuO
Rxq8A8Iijmwx10fSlZWpx8qJD1Mq8jRzaydOfzpmjMxhSfUe90qqOefws+MrF+DGde03tEKGJp+i
5vzOOiIjIp/5utZvs4waKHj5joYsd5DSqGW04XlmaF9JnIASJKkgstyZxbgaYHHSZTfKBcmpdnoZ
90Z3a/kFKiLMt6SzBCI17yOjH176un/LBPHrTeUeVs7XT59cnz95Of/YJU1/+mxgvIbl8oMb9C/9
pW/br19f6K+ZQ2koWuzM3u05n7/UszX1d9eId3zn5hHgnxAHKkoNvJaOxNupTq3zOEuR2T7/sbQP
DIwPjkQKwpZTtegr8nlvxujPRuH3P+DPvtmfr/PuB/iSNWk9+W09LH1vd9FA/P7aEPxwhe9DoLE5
NoWNWlGiaUEOw5b67RA4BzqNU5XpgUYTNpD/1BD8KZtRYl8Vxl8chh+u8n0YhHZAG49dtYpKQ4N4
y8/5ZhgANNpI2wjPEpNS6LmN/R95En74AV4a/ZOVl/MSd26vt0GzD3ReA8cRnKIshMA/jIFxYE49
eWki3HawSP+HXoY/HwIOZvsOgcXbYGCAQtvKU4Wu+KfHgPcAhOckT/iAQ6A72ssL+t2S/3fnRM08
sCQ+d0TjwsEHPF3wzZtg88eqw2zIU+JwArcZoY/1JqDoY7IycLLv+zZYBgUDZFO0Pbnp7x8FKQ+E
oJQwDdQzyfVDDsK+06KO3FGjZmLAUtcd25hYCW8eBmkdSFt9GR08hR/uSUA6OTnZ954VxAGbDWLA
+ElZCPn9u1GwtQPVwAJlsnCAovmQa6TKKr7vG4Eqi2IfBT8Dm6oqxSSjevswGAeqqUkWUFMye37A
NVI6kDr0vSdItgoIh3V8Oi9at/cTpBQHJrtJXQXLPCnhPuBrgSDvR5fx314lHEzBtqDQqj6XVn+a
F3QWUYMN9UedH7l5+74PusAzjZzWsgU4D14JJsC378MkfWRHjZDceHkUPtz8+LxS/lS5/9vPgoEm
HrccjQAL957lvB8HqOc2GwrJKeNl9/yyT/0/f4r6040jW51Jfr/XdkHXD5BX0xBVYZ7YLJV0B94+
DOYBCPlpU/0xtwuvK+XeRwj9gHYNK4OtsxBYYhIXvxkFNo+mReeIZ0Q1oPB9wM0jL+y+2wXB+yA4
QkxnagYDxf27QWDTJHhPYCB80GVSsLnn6d3rdRDqAUuD6XBUNNkpPPtk3jwIjAHbMmlO6m+IEs8t
vo+1gUYXpO27SKJwB7k8lY40Yao25rqfHgRsIUKySFrGS8vyYw3Cy1Fq/8ICrz1nCGSFBqNBf/bd
MDjsrkGegQKRrzWmj7ZOaiDA9l0fNPXApGUOdQWNISuh+f5ZsIn54GWgRcxmYqotfLhj9fS16anv
NyuIA4j/tI5o1vyq3uoc8ByQhIKJjgoc3f8P9ySwcO37JHCmtpkQeKZeq84/LA/mgSEYBYMd9MsB
4sMNguTL7fkkaNaBSTmBU9SLv2eyZb5dH9gzspPSbCF1m18/4CHqdcf08p7+6+U2ngb2Q0hpLB57
Ttf2DwOBFkbFU8VS+UFrC6wRTNzOvpsmTT9AVTPpiXgtoFHKnxYJFo/JlMvuhAoL78zHWio5ABn7
Pgu8FM8HSpowlsAbp/5QZ2IJmbaNWEgNXpznR+WDDQKqqJc786+/EDwIQFbRB9o6xyigZO9LC7Y8
cCRtGqGpFOQoRf+NNeIvHDn/aF+SQRw/Pnc3g6fqDe32n/6Fb62/ny/w2tKbujVT3+7dX5xIuC+X
fmnpTP/9X+8OrM9txzd/+K0N+fw5r//89Qf8+aPffda3n+rb/7kKnspd+QU86nMz9/VrTpDg//nf
/lf66MPXPS93j0+V/671CG3123//kuP7x07ht9cvm3T3xd/Fv/qIl57W95/5p4S2v/YRVfU+lm0S
8O3/zZFd78pvl5nu6UvvZd9vu9qVw49225d63d5XDpI/HWnmmqkctu9HHO+SpPnHf98l+f/4x8mu
8pPg3Qi91ln2/ZSTXZmiQIh2377w8xv1cnDf+9q8CvEPF34+De974c0uqvzdY/f0lL/72pIqyLf/
419/jba7R3/49WvK9f8NT/sZURDVu3F5PRTtOy7nzWPzxX8qy+HbKDx3s18OG/tfHEbYw/sLP2/g
973w5S7cVbW/eyfG4OAy7Yv3vfZVEEXBuxxJjo3mv+EeXu+SIAaT/th8+5LP09aLjmbfb31T19DX
f7FOvG6M9r3+HUGZ/zh8gkUQv/v2LzuOfa++3TGZM2HV5btn/LUItO/VgQlw9frt9/6jFbX3tbN3
33i67nOnb9/rsvDvvoF0ToMv2QN3d11N7Nnq/c/xqr7Z+/N+txGYzhiCPsu3T95jovxtSuufhxL8
pZ3GNRbN5v0T9P10tO8A/a2ggz1/kH+CGd7z6ttdOo3Tt5v5vHr/0Ynad5i2Tx67yd3w7q3gLiAJ
meqY+15+/hT7wbfLfP/mk9pk70v/8b79Obhqz5GfsWI9BsRkvN/JP4/Ov2Ppmvn+rq6D6qdP+C7E
2HeUntcZvET8IN+G/Pk2fC/H7PsJxywFf3r9f8Mj9E+ROnve5L/qtfrtx/zqJPmH8vXn8+U3Reuv
/tn7w/P0N77ET7vyv/43AAAA//8=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lang="en-US" sz="7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 sz="7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cx:txPr>
    </cx:legend>
  </cx:chart>
  <cx:spPr>
    <a:solidFill>
      <a:schemeClr val="bg1"/>
    </a:solidFill>
    <a:ln w="6350"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_xlchart.v5.19</cx:f>
      </cx:strDim>
      <cx:numDim type="colorVal">
        <cx:f>_xlchart.v5.21</cx:f>
      </cx:numDim>
    </cx:data>
  </cx:chartData>
  <cx:chart>
    <cx:title pos="t" align="ctr" overlay="0">
      <cx:tx>
        <cx:txData>
          <cx:v>3W EV Sales by State</cx:v>
        </cx:txData>
      </cx:tx>
      <cx:txPr>
        <a:bodyPr vertOverflow="overflow" horzOverflow="overflow" wrap="square" lIns="0" tIns="0" rIns="0" bIns="0"/>
        <a:lstStyle/>
        <a:p>
          <a:pPr algn="ctr" rtl="0">
            <a:defRPr lang="en-US" sz="7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r>
            <a:rPr lang="en-US" sz="1100" b="0" i="0" u="none" strike="noStrike" kern="1200" spc="0" baseline="0" dirty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3W EV Sales by State</a:t>
          </a:r>
        </a:p>
      </cx:txPr>
    </cx:title>
    <cx:plotArea>
      <cx:plotAreaRegion>
        <cx:series layoutId="regionMap" uniqueId="{6B4E54C8-DDE4-49CE-BBCD-A268B6B1E81A}">
          <cx:tx>
            <cx:txData>
              <cx:f>_xlchart.v5.20</cx:f>
              <cx:v>2021</cx:v>
            </cx:txData>
          </cx:tx>
          <cx:spPr>
            <a:solidFill>
              <a:schemeClr val="bg1">
                <a:lumMod val="95000"/>
              </a:schemeClr>
            </a:solidFill>
          </cx:spPr>
          <cx:dataId val="0"/>
          <cx:layoutPr>
            <cx:geography cultureLanguage="en-US" cultureRegion="AE" attribution="Powered by Bing">
              <cx:geoCache provider="{E9337A44-BEBE-4D9F-B70C-5C5E7DAFC167}">
                <cx:binary>1H1Zc9s6tu5fSeXhPl16EzPY9+xT1ZQoerbjJDvDC0tJHM4kSAKcfv1diuO0xJjSjtpd1XnZg2Ri
AfjwrRnU/3zu//E5u1/XL/o8K5p/fO7/fBlprf7xxx/N5+g+Xzcnefy5Lpvyqz75XOZ/lF+/xp/v
//hSr7u4CP/ANqJ/fI7Wtb7vX/7v/8Bo4X15WX5e67gsXpn7eri7b0ymmz3fPfnVi/WXPC6WcaPr
+LNGf75c3mdR/OLli/tCx3p4M6j7P1/u/M3LF39MR/pJ6osMJqbNF3gWyxNOCXFszhhDggn58kVW
FuH3r4U4QYhRIRliHLNHudfrHJ79NpfHj56ayreJrL98qe+bBlby7d8/HtuZNXx6+fLF59IUerNX
IWzbny/Pii/x+uWLuCkXD18sys2Uz66/rfGP3V3+3/+ZfACrnnyyBcR0iw599RMOi2gNswvXdfSM
YBD7RGCHMCqZJI6kZAIGPxHSfkAJTcH414R+HZHtZyewLE5/K1he67W+37cBG3b8B4/FP4sv63xd
vPg/61z9vxfX8efyEyiVsyaD0/KMBwXhE27bNpY2kTamjo13WOvgE0kQ5vAPm1EuxYS4j7PcTGp3
js2+vXuaznsHm5ymfwJ1fyOSn67rYV2snxE47JwgRyKHMpsISdFPBCcU8LRnFO73+fw6Rj8enOBx
evdb4bGIorXWcfPMahejE8y5pA6oVokx/PcOmyQ+sSnCggEyFFGbA9kezO+DGdye1eM3f98a7j49
wWfx5rfC559Ns86fky38BIwhMIJRjBDFbJcuGzUHsAgGio455Cctt5nNrwPybREvdw3+ny//+fq3
QsKNwRl9TiTYCRfOxgskoL8wxbsGR8LXtsM5dRB3HIwkALVNkW/Tefzo73Pj+2MTUrj/ttLa9Ry3
vGHKTxxYGwKfFyFMQA/vaAKMT7AtYSPQt0VODxxMt6yPWuXmsekqHwabWMu7EryLp5ziu5v/AqfY
L5/TViJ2QjjBhFMsiC0QdnbAEPTEZliAB8QEqIefnByYzK9j8e2hCRL+P38r6vsmWddr/ZzkB2/T
ATpIahOCbfAsd4FAJ8wRDrEdW377duJtfp/QEWA8rOQnavjnvxUgp3G+htxA9uK2Xn+5b541YEQn
DiYMnBckMQGWwNbvRu9AH4wIODcP2DyC8OC5TGf2+O3f19A/jzAhz+ntb4XVOZjNdBPaPyd9yAln
HNSXJKCtOCJkBySwnYxTRDB3bIodPrWdP6b06+hsPTqB5fz3Cusv1nWx1uv0Wc0LPREIXEuHgufI
kU0m3OEniAvOydPW5ceMfh2VrUcnqFz8Xpbm4r5eZ88KiX0CgTFzmGQM7L100A5TBD+hthAMO44t
IExjEKdte5kP83n87O8rscfnpmj8XhnJqzXornUT6fpZIXEAEmyDa48Rs6WQEycMWGKDPywgQ8wp
hejgcfsfLMzWpB6/+Pu47Dw8Aefq91JgV+C1K/OsERmoL0I5eMg2qCkwHrvqyyEnEgI2wdD3JCDg
ts2V7xN6/PBXQPm2kp+csqvfK7V3dR+CS7YenpMrGCw55CsQgXgE6il01847kGUSApKxoLsE21Rc
Hjf/O1UeZ/T48S9g8q9HpzT5vXTYm3rDkmfFhJwIsCngJUPQzoUQP4ECYAlwkBHfZPYmocv3+fw6
Ij8enODx5t/OXUyKF//ZKtfNl7iJnhUO+4QhYktIs3ICqontmhNJT8AFhiQSgYBmk9Ob5JFu6hiS
er8Ox+NzEzRufi80bs0XA9Xouh6eMTpB6ERCxo5jgmHn5TTlJZwT0FlYAH/A68KE0sfdf9Ba/5rT
4+d/X21tPztB5vbDbxU23poiWX96RlSgEizB46IMtJbYwLJr3QU7oQhgoVAuesi5PO7+Iyqb+Tx+
9iuIPDw3RcP9d9GYzbhuFoolpJUcG0FF0xG7GVeBTxCUwTESoBNsCcHa46L+Mwv9huNPi71dp9CB
sS5+7kW4vfgvSLverZN1oyFr8YwHEPMTBg0IkPSTkFUC938SioF7yWwI0ZAAdORP3Qg/pvQI198/
g1uPTo7h3e+V93uzzuPsxfX6i3lGXEBd2wgCske9MKlQCAkhMpRgQGdvYrafapX/mtOvA7P97ASZ
N7+X8//2zYvy64vl9emLTaZvuTyIz8TpOtQt9NDs9WSP0W6ZBxq63moNlbrnTw0Dgb+lhhHU5ZCz
KVvv5FIkOGKb5BaWlALJgcKPB+JBse5M6/Grv0/iyeOT4/L29icV+9/c6/VtMevnTguD5YOkrw3d
BuBcQZ1rg8B27t6BWiMjkJt8uutga1JHwvOwop8C+bdg0iZVx/9mcN7dN/qFe1+EUGDZtxG/2Ba5
sW8QoEAUIh3wjyedB1KcOAK6rxCUg6kDpe+JW7I1qX1zerqhaufhCXPe/due2ESVPW/8+PS5ecg7
PSiPnb/41V5VDO0gSG4S9pJDWcveDR4hVIFilwSH+Ht+BT/u/YNK+36K52fzNBzfH9uZ+H+4N3WC
0Za5+dHKu4RyiPetB/hvf/tojyaPfk8LPgnPw16dffnzJUKQOPnRWbwZYieduLO3P/7+HtzSP186
AnySTUsFRYJCgMkBtg5Y++dLLkHHEerIH5Xlly+KstbRny8J5NJsyNjYAvJo0C63SSw3pdl8BV2w
3IYPJeTRIAqCVowfLde3ZTaEZfFjl77//4vC5LdlXOjmz5cQSKmHv9pM04IYS1DIXiOYlPq8voNu
bvgj9H9bFSNUl6g7bSK78HEUqQs7a8TCYSn1t7biCRGgDJ4UAcmMbRGhqeKkpKI/xSZOltEwpi4N
wny5f/S5BUDgtD26kUMUG5R2pxoX+hUxOfuQ0My6kCboIXn+A8snFjAnAlyIbREWyuIk5El3WlE0
XKcjrgd/SDkbPZqM7fv9QuZ2aSN8C4ihaZpx0BkIiUqdrWicRP0ipLY6tIo5AZvPtwSouoCcLCfD
aacLJ3PLtojfxBFPQ9C1+3Zpbnwgyvb4Do5b3mS98DSLssgdx2F4F2Heg8+8b/gNnk8dVNBq28Mn
wkqHri+EVzdFFp43WcKQK+y6+djWY++4BeqCeqGRFtFiv8Q52IF62xKdfEylSQPu5XWLkhuc2dWw
iMhGLsmYqM/2i5nbN3tXTMNtOFphwb1oUC11VTxK40YjLj/uH39m4zbWYnsZwqlslTgD9wxS9Io7
lpB32irQcDlIXfS+JUZeu/lQqbv9AmcWZE/4rqStWrER2GaO6M/LyARmQRsTxd5+ARvePXEU7Anl
ZTx2tjaEeTIbyuRtEEdEt67tpAFb1qSSA3dpw7L+9X5xaIPEU/Im/Fcib1LWDMwzYdhWC4gifJL3
9aIdnMz6YAzvk+VAux67ZhDWJU5tSbKFFUqcQ11i3+F/+iiKTZFrG8OqbKuA9Ln0FU7HN2k9RDeV
0vVtk5TRQ0fcQ+bpbys5sXHltkV0aS9RB0VpH1t97FFURemF00El9C5lMu0PcGoOuslCsnDI24x1
zOskZgtSl1+jdjir7DZbdn14tX+35g7gZCklaJ1ODpp5w9CI92FdC28gdnbAGswtYaLnMpnEvCE1
81ISx/c2XJa6bBoqXOis4KVLdTGs9i9j9txNVF5pdUxVEWOeFQaRG/T8L8y0WITcyRejg5VrQhMu
M25aF+fd21S3y/2S5zZwovnqrEuUwhXzdGmNo1ejOgmXCuoU4ZECJjoP9yGSQ5Zwj9th1rtpmubh
omd5HBwlAFLHu6cZJ4NVlI2y/KIcBL/VpRyt18KidnjgID+tVaHEvCugkbaxu56BJhAB9bs40plr
tVE6uHlS1Qur66PTKBnJAXFPIyKcicpzypRmBg+BX1pyzFddjVTr9XFetv5+yOc0zETHEVoGslOW
8LU2WJ8WvCxsbyxQ1nsq1t1xTgh0S+5uWyRDlUqhpF9ndDiz8tG+cUJUZ0f5IAJc4h0lVgbxYIOG
5L4RFe5dO+npBz6Wyjtukya8MK0o4WYa536bgRru067xwLIWmRsjo45EekINE5NiyIZE+rRp09jL
BtlbbmMP8Xhgj2aQ3nSybCv61LFY5fQbCKqaOKsqMontxVIZfZ5aWVEdt1ebdr5tMQIPpEFWz/1g
yMcr7IzVdTM45GpoWXaUSyjkhBS503YsMSGcWYpys2Qh79Sruqmt9IJUo2OfaytyxCsIlQg/ylmD
+HuyqgG2zLaZ8NsaYPIjNiC9LPrMIgesy4xekRvUtrz0IUxCO+8Afpa3SqxsY6zuMsO4bZdlKGJ0
nbJW2JcSadR/2H+qN8D/7N7AdaxdkVkfBqIcu8CHEDNC12VIx+Zzg8dIedZYl/xVmuAsBNcji/Sl
nWCF3w8Urm++2i9+RrXJiUoYAg4eaWoFfi4ss4xohhcdF+qAIZgxonCxaXd1rNV9XOHK8YkNi/FG
FLTak2GSDX7YDCZ8pyza5ad0lAW77qFCV1xhIWXyXqaYsQOce9pngDB7dxJZDf2wQ58In5K488Oh
S7xaZsWdJcvR7/PAHPD15/ZyojwqEhaJZQnHZ1lnJwuDZD66Jq6H5rjjKSbKo4mrgeG+lr4eugCf
UaEx/qtShA6nRWxU7uKRq/CzyscGH1CIM/pqczN7mxGkKzKAouY+l0Fu3BHa8JQ7pmF13w5A+AMI
zUmZ6JKRjmllOHiKUZilHtd5tCxUiJcRUkfacDHRHTxw7CKp+tFvTKh9HPN2mSkmVkfRaHMpZ3ub
oLM3snpQe36C43yBNUqWwVBi77jRJzoCXOpSohgOK26qwrUj9K4IaX0A4ZlTu+lN2p464qqgfRaO
fiys8VXXFpgs29Cih3y1ufEnKiBKjFakHkbfCnLnzLJJtQLnkB65NRNuE9UypVMYXQeYLmjeSnew
0+DAuZzTX2JCaVngUbYCcEVpsySdOSVWf5Xn4XvqpK97aflWyldC9QuciwNGbsYGbRKV23gktlXb
XdAA2Cr5YFux5YamH9yMqsoNxrBaODo7IGqGdnxC7iJg0Tgiq/M7i91DrJO2K6pTVfi6E/zAFs7A
zyfUJq1oiyQNOp8Awe8cXSYeomV6IG7ezPQJ67m5NLu9WboA5deNvPMRrSoPCPjRStPLTtHEJTR4
35SZcZ0gOXDY5qDZ7OOWe4B0ngVyTIzfMGa5ZU3YMhzxaapMvgzKGruqzw4sbG7bNp9viQKjGaQp
ItqvyiRAi5rhZiGiPo2W+1XKHPQT1rMgbFJrhKwK1J3UuYYyvtvmZXbhFGlxwFrNLWFCfEhHWi0y
iV7VJuya1wEK0/BSmSK737+EDSGewn5C/RTFbRW2uPdCXiyFXepFLerl4FSLsi+XrR2v0iG03SwQ
xyVZoQCwCwpLrJRKGbRelUWQhmwMdivHMQeYMuOmbLoStyEnKqE4SGTrqcL6EPZF5LaNc6Oa5Fwr
lhyn7TclxW0hqRpry2r49yVQXGGXtfzQEmYgZ1OyMxkYGaHWczrHdvFm9Ob4DZqQPbVbFWQNjF6N
TegyNdyGil8bmRoXKnXJARjm1jAheUSZLG1sQ4BP8X1JCukF1BqP3P6N0C1ap/DmHxmHMLhsZO6N
NBq8sOMR9BztS1TO6Cc2IXWvIR2SDSlMHden1Klf95rmbkPHVavou0bY6YE9mhM0oXYeKVyUxDYe
5OP9rrGvk7S6ZX3yKSLklMf5gVTinPllE4o3Y61VGXXGC2O0IkF/KVPn1MqqBU+t07C2vailr/KY
LauAHrm0CcftgNVkiCzt9WYAfyLxZUIDt+njNU3Ra+H0x3mMdML2qnH6BJx24yXciVyexJlraiwO
rGJGvdMJzQVJrDC2HO2V1OKr0OLaLcZG3IAuzA4cthmebHrAto9ybyguqHCMP0IJs3GtMU+zxdhH
QiyPOs10Qndc9U5uVNj6LB3UnVMzvlK5BCzoiFy7dthVPsjc3y9sbjUT1qM4wHXZ58YPgyY7d5IG
LZs0Gbz9o8/BMaG9qQNFwoEZXzvkY2P1F32Tx24hrQNbNTf+lPjNkOTDYGk/jqxr0LofSBC+SlX+
av/0ZywTndDdieNcoEJoHwp8uRt1YFXbMrprZXjupAk58sxOyF6kjVU70hi/jtlVVdulm+P2RvP+
3f5VzG3ShNnQBNCpBnx2D9exVzTB63hA7zDLH7prZ0s4c8qKTBgt4y60wEUYfBqMtk96KIimQard
EZWZF5ZJ7IugJgta6/Kqj8dwSU2dH9i7GYQ2Vxa2ydiGzEQpjOxn4C5eD0NWLPPOwafWIMVKycyc
7d/DOTkT0psqw3YWlMaHCvlNmqetC7eQfKIwd3nlfD1OyEb4lpEMZFyJNq6N37VKuageb/Jcxa7A
6hbeS3ecJd5cvN0W4hScxsrKtS9Rcs8Ni89B4Yjb/SuYOWpkwnessa7hZXqgTdruGjXhDRnbC2X6
u+OGn9B9pKWTBFFqfLtWpYvL0gu68mNWySOnP+E77WjfxQTGl1Z3mxbBqkvKc4TpAcsxd4gmRC+7
IAg1CTWYPutVa1e9a2QPkWcZQ6qdFAcosTmST4QHZEJ3hJQSo4Ut8BbbC51TN2zLt4FAy7Cqrg2u
DvgoM1Bv3g+yfY6sCEKQuoS9Sg04dMHoYdKsgjzy9kM9Y5fwhNhUdQPpIZXvlWN7Wnf4grIDKMxN
fEJlNTDNSwXBLEH6TDXlaQ7uwkjNAXU4N/EJieNM95ExMHFcvrYV1Bed++N2ZLOeLe2QOUmtxhRw
RaVc46C6Th1xetzQE9qaqk37oePaH5oEvYGGIOwnhjTL/aPPHEg8YS3cYqCJnTnaR8FNGlEfGo0u
JFa+sO1XuMHHHfvNO5K2tyfEOrQUtS0P9PGrEaGFZfN11YyFG9qVq6zsyIM5ITGc+qrKbPAJ2Nip
BdS0qgVtRXdAO6O5zZqwVzat0JS1ltevpN+fRe8pdSEiDj/W2h1uWq/wSmuZvarfBuXyUOZthhHT
brwojCpaRYP2oyq80nb8kYUNtGpZwaf9B2Bu/AmXO6iWDUMRNB6K1GkMVYllYCV3cSSHA9jPCZhQ
ujbGhiIiCJAZu5Wq+AQ1/SvJnePMAppQGhokB7uSTuPVObntcfopw9lVI9iB4Wc0BtqsaovYqIsF
IT3SvtMRes1L1kDLX88PsG/G6KAJt6OGthl44JZHRqPd3JhPYiwXTmG9RTFpjgRgQvHeMbRLHVAg
AttdvLBTaIRZMlmP2VJVZXPI23saZ2hC3t2pIpHSSkG/es1I0ClJdbhqB0u9LiJWrI45qxxP+JfF
BTI2bjI/NoFaoSbOfJUT5uuYyQOIzKxiSjc1Wrkd5EXmt2P2uayyC2yBBzAE41EGjm9ec7l9nswA
zUBmgImTFpJSC6hWqY+xYPXNmDllexTi/Jv+2jq00EsTBNALlvljLT6xLD0ro+i1SoajrCifUo62
No4YpJ2heFIGiVtXJHojjD7kAzytZfmUcjFuiiIKNhCQJIB4RFXnQ6TfJx0pvSy1uBsUOT1wop4m
IJ8SsMSJ6ccaloJqdJXEduyavIY0HoJWKmhxqw5Yjqe1CLzoaBd1h49iYI1MfNRpNCxjA/bQlRxX
zYEQaO7Y4l0Bsu0CVSQRrCPiwxKlhN40CteLEYqVR6I+4ffA4y63uspahijsy/MEbq1eY6zYoShu
07/+hG8M1cndNcDLuHHPuYFjBZFPDjnmymZQ/If+eQheEWtXUa/KZmnp3k79pA4k5FoSGZXvEIOM
mMpCtcgFte5E2MuudgdOjPZE5FjZe1Vi1K061UXVwrCk/0xySi9alejzIY5ayOKZznVGJ4oj185j
Or6JEKQvXtVBNA43kQ1G8jpRkTUuSW5FzRUpSe0sCA7K9vNRqm3akstGXuFN6csLA5Rct07qXHY8
yU87aifvjhMxUT2RlZB2bNvU1wn7qwnsJZy/V6k1HHcEpy24wtZDbvEu9cnYKDfD9Kwa9XunKg/E
NDNqYXNrb0dzGisPx6ZP/TguMgw5haHWnjM0Ub0c88oazwXUdeRZ41gJPmAMZrTD5qr5tkhUOfBq
n5alvqUs7tG0y1Zhla8457GrIW1ywCbMiZl6AUNgEKlJ6lcqjKFL3gIFhIdzVRQr3jX1cUbBnugg
ZIexSWuT+jwz8WvwY+mNjMJ+3SfIOhCqzGihzbu3t/fLDhwRYlWlXtOTlC+HrNfya0PVqE/jDpKZ
BzTR3H5NNFGN09C0PAshAa/TdGVYj9wugSAizkeJF7LN2wMLmkmfwZvFd1cURgJaceos9e38ayDf
g+vk6ZF8VQlZ9rU6S5H04ObVta4PSdxE6D8nCNi0S9XqFQpEUaT+WFinEYqW0K/j2tpejJV2e5R7
OKtWvTzuULBpz6ogQSrHTDhLaJ4R+szJGrYqpVMNHg/bzD5wwJ8+F/BKzN1dZDA2j6GTY9mXRl32
ZUwXlSmL24xbh5LNT1tY5ky0A/QRVnE81IkPb0nTKx6jcBFb9qF7H3OjTxRBG9t9SAyKfD4Quarj
IV4kWfh1v16eG3xCf5srlGUiC5aojc/tgLi05Ac2fm7oCec3Le4NRPTBchwppFHAI0eVv3/Wc5hO
uD5AD23cwP2KZRrjizrSp051WydHWUN41cfugUlrG952x6H1WyVddQ45y2TVx9ZdmCWr42Y/4XXA
BFwyIJaz7A1cs5GFalxi2czLrOh+v4QZ1cGmTbVw96QOGLTK+EVR3+O4eg85y2sos76qe7IKLH7T
t1HrQmR/n6tD5/RpzcimHbYhF6HVwp06PxtwtmrLoD9HFWjHhoRoEeZMHtCLM1pq2mZrDT3caczr
GFrDyUVN6FXQBpcd6Ty4tg0VJHUJ5250C3PojsjMOZ722PaJXZmGlM4yrAurWxWbaBa6rOW43A/W
3PgTfkelo6uMFg70x/HLsGWrgVUfjht6I3IrFhuivg/zEBy7TBuorpkCVHnG7vYPPofDhN+tzPVY
hmWwzJX4K+jEwmrfy+Zj7pRLUuC7djCLOK8OOBBzmzRh/AgdbU2rVex30MGy1NFgvgZ14RzXhM6m
DbFOPsAbmFLmLCUtR+xqFFUrq0RfTRuM1pFLmNDe8CIoREUcqEONbp++QuWhLpzNG5+fMtzTNljK
RwTNnGHko8Ei7UWeJjlZC95ze9EVQX0eDSyrfQsu8cHdkLG3nVedrsvKE5Cs1+to7Grqa3DQ6wPu
8gxa0x7Z3qoQdIzoTbhW6/AsbYs8XiUiU9Zi/9mbEzAx6kUca3h3XCSWxhktdi7TYuhXcH8QKlf7
BTzt8LNpc2ytUzO2gTKeKaHvPA3a2zjIr9Ogvmd2tzLVobTujNKctsmCy8iIIjnIUUkEPpZ9lSZh
4TbGOs2pOHBdb07IRA0o0dIm0CCkNV3qWjm6xmN8NozonYOaA1ZzTsZEG9DIQMeGKaB7A4+rohhv
m7B9Lzi7h2TKp/2YzIE+0QFlKqVtk0B7LY5yV1oWdLn01F4dN/rE7IdySG1qEWgQgaS9W6Z1eJ0J
ov/aP/qMxzJtm6WQaiOIV9rTdlO4MQ/YQmkHLSJJj6vfsmmbbFx3qCzKTHsBVELfqriGLj9uj+KA
z7WJ1J8IDqatsSOLukqbFq4Y1XBATQPXGW12hWN5Wih6WoTyXSTiA7JmkJ62yEJJiIzwAwONFzso
XzG7KBaQ3z3UwzzD7WmLLOkwGbNUN15Vhh78tsY1JTpynab6apCzLJLhy37M5+RMDLvpKmgqFUPj
BSi7i3l4m4voIlPVDW2G15DFjA8Yljk5E3qz1HCLVIBMh9BN3eJVgfK7rLNSVxTBcojt47Q6n1Dc
GlVeBRmB3jMW10uni6IFKPlDfZgzDNn8nM+2rzIaQ4O4rRtPKPwpzugrKH9/LVV4wGucO1ITekd5
lJelosZjTiRcC35LZYHGoPT2Qz2j/aZ9sBlKK5yWEJ6VgTGRN9RmgLsaJo/z1cBxVq9orfChu5Ez
jte0LTZoSUBRAkvJutqLS3YBVz6vIGf4Hqz+SpbBV9nKM9Unb/evbU7cRiFsOZEqCoTWHMTpuD4f
Kn0JvzlxUQz3jH2UPIGWnkieSts5QP2ZnZw2zKYJKBoJr7TwpOprVyctGKy6al2p8W2TBweayWcO
2+aV5dtrcqAerHPGaq9NTbvKI4nd2BLZZTig7jhWso3orW0bcsL5WANCCHIDrmOpzyNNLvMwuul4
+wlV5aEO2hn6swn9xyinYwmZL89xsspNLXWep3bihiy8ETr7WlTtgYB+DpoJ/wsxCC1koLw4bSNX
URa6yagKt+Zt7da9fYBLM0xlE0UQUJrVKOEgRlfRIgtTBHWRxCz2n+Zv1ZUn7Ni0g9agYQxMHUIm
JS98kdp34UBWaVh2C7hUdNl1aLOH/TtG+zOFm2snptUKLk3ULqrYSrPePvJ8TMKBgIAoA928XlTp
r/Dm3RhaXtXrsEJXCtqIeSUP0HdmO6dttVDCgELB4DgrajHXaa3PZVa82b+XMy7BtKc2RRgFKanE
quImX9CqK1ynY8Fp0OTmoh1D85etU+yneRCt9kucW8yGA1ukQllJyhE6XVdj0Gds0SCkywuOskIe
UAxzAiaKQTXSQOyinJWMpFc2lZvZRzqYdKIQoN210gOGoVuM/THWS0ccaqSZm/Xm861tgbcLxEEk
KtiWTVugDJt6kVfmuNbpby9Q3xndhou241DSZZ8nS1akl0WtbuH19wcYOTf5Cd9t+E3GkeQ5XeY0
WPUM39AifrX/uHyrbD9B9s3rUrenzqCzLqpJQeHypLzHWce+1FyacxMEzl3ZtO9Jl3wwqr7m9Tj4
fdSa06rQ6V0KDVWeySPb7YeydFFm2kVG6CvicOwmTnqox3pGo9KJDigUqpLMlAJKLUXyPqsyqBOO
aPQiC1XnlNj16/37MCNn2ogbW6misgv4KldWc1pTMxT32FBKTsN87KIrDZ7QoWTEt0a8J/Z82nnL
B1rk8DKwzNOr8BRU66mzwn/ZHuYL6mEfubFLXbCKfrpsF8EFvpCnoFs9+lktbDdfds2BY7Wh1VPT
mKgKlpG2h5dYZV4Qvrdl7ZbRRQsVrv0biuBXUGbGn2gKUlnR0AFkXt1z5QwLHlngdy3TxjA+uJ2m
FKgYVSjHi6jGjqBuZeC1CbDWwukje1GPFZyvMlM8ylcKhUkKF1OqoEGnTRbz6iMhXap8yGwkOnWH
Ouzqzq3jmKALeMmQCa5ymdSWOOstKqrU7Vmnsrd0ELJ8U6Ki7t0WwztGoHHLhgsaJMntSi1apKte
rYZRIREuh6rt4A1V1Ckhugri0nJ7IZNzkhK9gCYI9RZ+gke4WTbWH+pypF/hHvfQuGKsLHEBVxfz
wE0gvh9dp+hReQ59mdG56rh9NRSONotiiHuIdHMntxq/YAGNP3YSKeu8KBIaGleUdXye8pj7XUEz
39hRfYObAUqoaYzcYZRRChficwJXd0ox5CtIaZtwkfRduGLWSN2YxmdZ5Izvi7YIA1g//ILzIou7
vl8GAckXPLGlK429yDj14D3X8Rl0/LW+LBq8GgbASbEvqh4uI10kCyT6K9JVK1ZWoxe0nZ9DujxV
etXWTrTQ4qwMHVCrV32lb2o6fuLmS4OSL3DR/BOxPimtr3Df555p6BuSoMsKd274/zm7kiVLdSX5
RZgJhBi2cMac56yqjaymK4EkEAiQ4Ovbs1fvZd+sbKttWhVwQApFeLh7NFnNplldigYOYBPYHG0x
EdhCgbJqKp71p1Amcx2ixd3E05TWBeX9jUwEP3ZFSzXQ2hJUZkAdG8EyItdNJFokqcAox2kt8cjO
7tZtKG+mVZPK4xCs5h7d275Pf9I1ObsuPLbtnFWjZxdm1Fd8Teu8pTeL1AeyFtcJX76Oi3hu5fKb
ZkxDZWd3OSjs1Vz6uZoj+Zqs4mme3B3b8HGGgVYFemj7Tssf/ca+x130mpbpD7eV1zpv6n71lzMJ
Oxklz55mkIuZtSZEkn0+yC/F5I7lmOxUMt3oRuW1M8vPyLeugpPPPm2GHZ8fTSGQTh6EBVVsYXiL
Kz2Rxr2oMn6kDd2ldsyrtbcPdIP2pQzXLHnFvKgD5OD70LKrLsnRZ0rL58Xr65LoB7G139Y2XOm8
2DO7QKg/7CKj0I8406w8RHF8o6WxEOW5G+e3K+nGnZDk3JP2NBfo6s7FycfhmNlwKWRXDW18OYjp
NlKR2PVNv5+lOMNhrG5U8xULs9o0vxVifeXE7eDLVG/x13It79QSDlGWVzO6qSuO/y5gAm2PXQJC
bVneWFzaeo/YcJv2/WnasFCU3XPZ3M0uOsyZvRFrUzW228N6Y++hdY9d2e7GWd+KZjzN+nee/Uyo
ehFJe+yaogIqsM8Uu0i4q7MxfU0aiYJXVtScbdk8JkVyJhaeEwJVFnTVxyQd253o2BXmbx4UXD2q
ocE3LUavr5xnspqT4scat4di6e/oPJjKLvQH1HXA4IofibU325scPywXIu6u1rI5jNA4V4Z0/m2v
PcGh5q7z20nw5NEg/qH5FKs6m0Zk90kp9hgxdYfDKVTeM1r1lNlDNhN+yiUs9jDjtLbWGeiZ9YZF
Me8WlNa7kC1NJSZQUucoTb9uinePsCAqbdVNYeP7eU66p7lFO6oC0ya/m2C7/NiGUBZV7rv5sYub
dQd/Q3x+Nep6atobsvJfbB3HumPDlNX4t3P/uJg1ukvjGVKrZoCh5bGNYjrgt7nBVbJQ+bFJqXxN
DRwJaow266F7ljofqozh5byUHiaAleQFpIdNm+bY/tzyqSroND+ly9K9mFJAFhOnCEa7DQxM7Htp
zd5BJLWDP9G2p6Me8scRfYo7DkUN3a8clKML1mf6e4G++ZciBxDXjyO9SdMpQjjq05p7jaxqGYLo
Di7MY7Q3cYkMh22xOpqITd9plJtjvqbNV6h/EoEzTPRf+k7Oxzge0louW3fFfVPUqzHdWSa44i4J
mnRnqoeZ7QyHMOKctetSXlnDY/U7i5ibH+LWpI9BlKCqJDrStJpsZL+7IMN3zpPuxSI0nHE8RK+8
NXCq8ngJ3dHikPy9arvEu8HZ8losyxdlyuhyyuEstZ/cwLDPlqicd9oVUu/A16IXadyzA5/mbjy0
eioPE4ypXpqkaL9uXPbRIYs7yu/DKOUOYQiP4lx/nvK4eRw3Rn4KIdcONiwy0KvFlMM/wjhK9vBp
mb9GjQ2/G9OOO+6F2m26o+cxytIb1YTkF02W1OKz0v4kYrLeNPio3xRITl8In8abRRTJT06QCNxt
nS6PTiXkzqTZ8JAa1T2uZhhO6VyO2JKYFd/VU58BEeRhJCfeh+K8SRFXS2qK1waXwqbNRxy4qdue
HVga7UWRZPl5aIdmB6eNb2Ocum6vAm2yh74cm69vVkQJTOAK9nOKkvng5tIl58lBIX47Q6sUdnpp
m2pY0x7bLS27Afsq1bdZ6N0+iiNxLz3zX0wRh+fUkfypn2JzgX4BOzRd5492ks0BGr7kVLJ8vUH8
XL5nSzQ6iNt9u1PTVJxSgWdaV7Dd3ixoawzUiO7ZmvTHNWv7ocrxFhFOomitcewtz2OIu3bXtytb
0DiCWdfVJhfD6nxL1T+exOaOtW6FunKRl533+ZecClNHUsY1SJm09izucJcBBxrqQ1nAjG7MG6l/
ZxKdHFlD0JjT4cgGz0hax8IBIZ3DUhBaIb0qvoxlmb7qhhN5PcC+U5Tnfs7Yjw4atmYHW7A4rwsi
4uWsQpOwfegcaZF5bDAlOAVmQc/ZWDdH1bYEe8fAC3ZVusECbK2pabP0AEklurBSESGq3ErP/9Gz
7nxUEb3pQYCjns/LvF+NBVR5xhWBtu7LqM9+Gu2RuuLNkfRhMhkIAypT5SFTsqvHni8Dcjc1eULr
MeC/1ymGxyXIiTr60LRt8k1T8cgCj+pJDBFH4TnwR3jiLEvFKM9uoIGYy2+OgTkVqqIQYjgLDubu
lkmG1wa/mw4sSCHiHUEWqi9pR0e7mxH+HrpR8ObKt4rVZdjCeDBrsGsN000Sfc/wg9ZrYkSZHDHF
Ok/aus8i7opqUiQsP72Kxu4IDv06HG0otuWsCRhofUV9YfqsXhJTNpeNnlV+36fwsewr20+zu/JL
sl4jshTrIWnaWO99Y6LyYpg9i3YwXKPkQcNcZdmRMM3lJeRVutj7aSVfIDBul1oo6oH4a9N+F+Gt
nPOwFS+PqRm6vmqIBH+AdEn3ShTyiV2QHE6rRoeN7VzK7DdDkOeCstk15U3JCQ6Rjlu2XbcjfHru
hIMQbc+Mj+ShwJILeN9BhL0yxZrvpKejOnUcWqDd2nfN76bv5vZkTdwOr/gua3qzoEyYa9pIMtcc
23qpyeDz8SiIQ1YVgzUJbi1s2BT6nkvGDxTqQFfTyfT0Mk2mQp+6tOvnXQvnrPQGTmf5D+06hBi7
trLfdzaLTLXYjrcHj8jLwHFRavo+JI5YUgmPWeMw2WCZ/tmMA5s4XBfM2j1mKu7Xa583rqiHpI9S
mHLJuDw3CpbNT2qD2XT9plHofsxxN4xnUm4Sr6c3RyVSrp5I0Vj5UFoi/B3x3QZDKD4HNqU7F7kl
vhDD2NJfCoQkedlmA12PNjNLdCI0+PW5TWmafAVtOS1/xV7xm7hfogvworafpY5N1XomdoKkHEQv
WNb6CzhoLdsJ2gP6RQPEQ9sdFkHZfZcHvd2Ixg7zqeFgO90lhGzlSytWF7M357w8qfs8ViGrWlI6
VZUmc8tFDLezHrHaZqiz0AFLy5uub9p1qCO7kmInBywp5LTwrj5seQaqWduvW/IoAxkd7KuLdNt3
OC2LqCa463LZKFfyHc5ELmvWvQn/2sjY+IKoQduTbVu7vkhZtrYWnVNTW6l1tPlRtza1Z6eNm3bL
nBXICjUm3MoN5hJwTP3JFzM/5WCqZ7XkE1xfRD5yWid0yMIlWLg5uw6T3qL92pj0SUCgS7HW0nI7
6k7RHPWgIDB6xmueX9aBMpxJAGd0A46S2tA19lM2+qcV/rkjR10y5aGr4s16wCQ+4w3MtFuu37aR
nxfKcNIHGCS/OYMq9dCS2cWwibTTPO7naJjIfGBlwqfvJJqSNlSTTwd16YMTUlcBLpPlifAVCFxY
tRI3DFFTP5Ri9tm1T2lw905jdZ+XafPlcTYQJu0Gn/D1isJu7y4rZ+Geems54PAV7VZ65ASH7U/Z
pCa73Ja+IDeom0d+6NIoGS4GMae6QAWlJ99WPmD09k/XiEbfxpRF7hxAJRyve+jhmqFaYDqHJLZc
q8GPZXyOaemmW+aGqPueNKHQV5mmDqV5J42Wv6wfx/5qRq9fg9O9iu2FR3E73WtlmLxxomnpGSL7
TF/D9AB2mns1E51BgRBR/nuD40NAqTEu848FPp9AEdoiTtsL2U7r22IxNBEVaOYL2Tsbo4exTGuX
PHZRWVzQxNDhjNbmklwT28Clsx7jSOGkBcnd7waTi62CVt7/RrVoEBdhAjfZykzKUQTWJtE/VWJ6
f5/aArZ4omh0/MgAopN/sHFkcmZRitJsGhEffogCPNy2ylWvmh8LyMURjjc6qOBrN+TpeI6jhWw/
oGKS05lbOSW33eZdfITvY7jL+6k7O2DhyxVAgUx+o0uf8VcyMjq9krCCdwu72WjGS/dUbAAE7GYX
ju+QxdtIqqHrInNb5NMWfkXwNqNgUsTdNoFbVXYN03XuxZxdNrxL1h9qzK24mGgBWQFgON+VlcC3
UodON6L4jeKdx08obHg4LEh5ljsSR0X0RFxS8IvB6Ha8Lhumtl2+SNLd63IrkNqDiAYXgMplEAoU
1+0258RXFHXatus92QKrC1dCSRBiHpHzxB0xGi00UsCst2DrtKDIhT0Ucj8KXCc9Ceaz7hRAi013
mZSR2nWksPyHzqxH+UkDMQPKx0EmZQVReLCg+GVTpsBham18yeImXW7jjkAluFlZlE/BJsQeiljJ
6SmifYFll5MILLomk+1RofragPqo3G2XVvd9FCrj2QgHdStUi3/AUjdeoxWIZ3mjLSpxPcCB0j4h
bUiErdI2d+UFBzo1oa/evUUCMQLMyWrYqGV0PxKe2BrK9Vm9tgpdfXPVzXxcywrjCfvtxWKj0Zex
HVdqd5LgZKB1rmlPXvPCrpruxITZLEges0VDN0GILVHRL6NZjipgN3xlQFiWQ5IrHdc4a124iHox
tXuGfsRVOfHITxWNO7NcFNoXTV+bzKDz58GfmnYYgBjPp8itG7tEkzBnz4SWdibVrHm8PAwLbydT
e5eXy1UaDW+uWsbZbH1VHnmQrw3XLXqJdIU/7hHnN46dbkKr4nZIMk6vJRWlv4thB9yCYsKc1KBo
UARUVy2dVeJQthIxHsogMX3jRrupPTDTNW1X8TJuUH8WvelYX2nZrh1sfV2miiqbUj8QWJpnkYsr
swHYRbmu5jh/5ZuhxQXOeENu4LLhpoPp2azwTeCEnz1idH2e/JijOXhTpetIul/lIou2q9sWZSyv
mAlvmXM3ecq+j6CUpL7iNKJv+BTrUyUrSO1mfc43IptfcGJ8kwzICYOku0o7ZAO2GmjbbQcZbyw+
wGSyae99VJS6rHQ2lqSmblmnF1S+23wD7Q2Nd3EZWHmOWxyW/zQQeZnbpC37LK4G5dLwpbMRt+MB
e1dvlzi4+glJYcHGfzLelYWr+IR9epJd7uPrvo0K8hL6qMxfFFPlOe3nDjZVxudfJYrw5bsauybf
taFnkN2EcXvLUHMOfJHPi4JX0zgHYA1Ywa+ZT6PppfDYql8KC7Kr3kWASSdo9Uu9+HuwUFX/si0a
KM8EgYapS051crMCAiU9cr2GrYeiDY14EAYo5OUU8gxVsCFyAMiZGVQtaWJE8px5sdq0KtXKU1YF
p7UvkZhYxY9jQm0BNVDr5rjeFotPsIP2MUSXtmPtUK+LfTscTDYyhZkEY4MzT68rF7+0i/rlEFqj
snOGwrzY2aI0qLQGgMJGVA2So/4RUFg5PLnQRsNttiWbPTSD4FmNaNDyn51RUu63YeWhqLp87PQL
TLj5jH5FgpoGCiKe12OyopGKmgZQ7P0GWRUXOw9DfLmLsoWwi8EG+KoCuUjQOp7mybv7hOIC8nK1
JW1gU4fPxS9cUY5tXsOiJHcH6PKD/NHgjqSv1y5N+W3KoHqvp1ZE0WFy0P6cUg1t0YGm0E0hJBXE
veRbk2BT8tiP3XkJECUeSAIEFaadMm5uGjcO5AlIXy+vxzzmyS1kZXFjjqRHeIOjy9ZC41GpWaaC
7rFQWXIOHDOGvzDSwmBRZGSdb4hKQ/Slj6dlaOqQA8H8x8dWr/DpWHQqj7lfmPwS/DJsV0r2atrF
wYItgo/UzI2rRaN8ejGaN8UNQBxbwkkmDzhCex43uwH+A+m3kPRmrn0/QsWO8DvkfSURruXTsg3F
/MINC8XvfpJe4bLIC8iPiFpYjddln3sclqOHpe1NsG8s87INY3QNAZED0mvH3povxdZTecvBGiif
864PvIHGG/566y5gOAcELVtezObYawn7mdWKzd+3lCTlPWQ1W39C8yjPvxayFKbZR9mg+KXfoqyX
e9jNebPsIzpv2dXkofcoDggr6zbWhGkznltMFbHVSlnxuBYMQu2q89mcP0ft4vxBcCyue1/Mnfqa
pHNW1pitoNXtAGfL4hmgpMASYn4rkHVy1FLhPmunaHy0jtLuH9Y5+CCEWGhSQ4ZgXFshQeLdrw1E
ueyq2/I2+WfU2+x2BYElxkuqwtxfrYk38fOyZIpcbHYK08n24HtiRdt0sJcoLmVySzWZxUuy8c7t
O07gEDgDyEju0qVN+7wCakLzS0h5V3vwNPfjQfawuxlgyV503RnNjgxZAVvQocmrVHPVnFs3ZevP
ZSnh5l/1uQvxU+REP59k6nNQIFDHZ9sBHniCn9Bhy1ucYhiVET8bWEt3ALJZqjDbgoYFqBJ21TOm
l2pAARGG+YjubJw3HCD1Wk4XvKE5rejGIFGUHNjyPSO9RR4/FIbTuQJ4kDfwJE1V2yV7By6qYzca
/vKlv15LIV04ONk6lR5Y3ujwGpkVQsdKxhPt5wPyqAVHb79lsfom5dtglNotgqrrFnFI3K4mdn4F
ck0ztEOoFJkBfuMUpoIcynETuoGR3awg4wM621ug6NK20RtC38/FrS7L1udndLAsAIKNtvnodmIp
0VqrANcVc7v3eToXT4gCxuBAHdNZvdgIrZE7pAHjcN+OLS9+x1NWLo9MNZQ9y5h15Mmus4ofCjJh
4MSxlyvaPAUcM0NAD9jgKIOxIXYZ3WEs51RcersEgf2siuwqTrdmuCd2XtdrjUDl91o7PaBYJIST
WnV2dpdrU6ztNWYnyfyeM+vD6zpb2QJXcilAstkUIwLSBDWUYSRfnjYNMmr9RhBhV1KmG/lVxG/8
uJMENzkHRMjXESixjtA5KpLZngbasPSQwBzI/yidT9sD5urw9HLgaml0baljfjkD+xZlc8I0knlD
YzvqmtXWo3Ui1KNeodTAukBz6gIAbjpfr4lTnbjtwGpTV46Nc/EyjPDgr9Jg1n4/zNPk973WXbfv
1EquAKaShxZhQlfliCbSroHl+jcTTahSg0fNiBI4S37zaBOPFHDdr6hbDTD3snmIRGoW1A1J4uug
u5hWCTp4HdpnbDmnOJXWiqI8U0ePJT6gjwKu9AXyN6ov16RQ7gLxlyIsZjyZdtnq0eILiY1QxmnB
GNqySOnuxgTh5qZEsVreAQnSCzoQsH3R5e3GUCebq4zQbLW7xpJ1I3WcrFn0nHgRfliNJYaSekLT
7iZdVz/U26qSZodei+dVlDc2qZO3JarrpVDZFSvJEL11XqL5JWzTgLQRY3ZVsgc2k/0CqsfcfQSm
A2aowIxO1Cwg3t8LgFn9gaGF4XeAfbuhDiPOuypZXJJMFZonwI6rHqIEC0CANTHSch18/q1kUm3P
wD1QrbgVXFPWkCy6hAfWUtY5vLUutaK8uLJgt8D5znaNVFUCUK69nzRAgFpGjZ9qiJkBr8kujtZq
ypcxMhiDEXmAXW0On1LcMqcvWVqgASlQ3l+1ndLdFWMtVsAy4Y41EoLBXznDtvzUoyB5O0ZnrPPR
Nb39pYqeocAJcAk49UOjIOUYhmi9Bkhl9TGfBMvuooDMoWZD7t+QQFSSdtezti1rMPYMdKqcxoiw
imWPqc3JV8CCpkWiZjNeaY+sdzdH4BBWi1IE5+eylW0NDfz6mBb90NdbTjdVc5eIrEI/II7ONE67
70DW4R4h0wipOLLoODowlSHHQnLUfe+cCcgyBUF9De520bWmMqMs9WXLLDgcVdv70tzYZk5h+shY
ps4jEFB3xJSoAV2Xbtg2kMqiNzqblsuwY9BnkdNqmmRFIxuYVhXZBqsXNLShOTiOMgIZ+Eq2Lymf
GYpABd+va47ZLvDAXwfzNVsnp/acYW9oYrr0Cg19gtZpHkXobUo3bzVBIljucSqEfIdZWzPy42FK
rwUCt6wNDt5fqY6zcYdeo0BzOmMKRvfjsnZ4RsfB5DJI0Oskycf2Yi3ZnP/jMULhzvZA7J6Bg8/i
HmaN21SvK8tfllIQGHEPEhOcAG+1WcVCnr/qAak5GsNNepnSlQAIU/02Xw+DI6qeKcl6QOqJGopa
d5vxeGjUl+c81lmocuTa7glnS4IpbWOm01s7ollR6xJkW1BF8B8IsHZHnzY3pnltMHRGnFgfkR+F
7t1XhHsaH1K8cWw9mKepPZ2EvZzD7OZdP0VB1wAWyls03UxU+Xhrf882702lpEXHdkP781cqkQ3s
8sypEh0a1qPTTgyyhSMGOZTsoV8cQdstygfyQA1UT2BqsAF9+ngk8ADSHiYSV3OSrQTkJoS5PfoB
GC1EpylOd5h3MX2bJFftgVJEv2OeRckvGfjbagEmkrXHeUKhWMMzAEtthGW/gvKc9PBp7xbf702B
E6+SqNsuIdhd+nMsovXHOHGW1RGLW0wHg64sOjUr7UG5SbJYXvSxxBnmY7hz7yKKHlGVFUFPWDl5
F24j36xFbSKF5hrMjJbrckRwMrtRtuP2TeYKFChYEfzOREAHr9rYlp58NwwYBzTGy4SwDFSvqEKH
9QLaLrPjzvkWC5PzVIxPiypJdsHV1gPY2UxUp+gLrjEwcTF/Wfswh2NJ1jVpgCjm0se3LFhtJ7S9
FT5LrgpsEbjrpAVA2WLk5DJYN9iXMICLXsDBpkgn4LueYLRvkW3wCWdBZ/CYaUDrRa4BbNiZrlrG
eAYF3JO5H8p9F9JMfnVsXkHx7OM+bgb0OhCjt90o0C3jx1TmSxQjYek7gDif8Ic+IL29N9vrg05K
3uT5IcbS3GfoC9J66Ru04tp8qmSUuVe0JONzEQ/geUssLNuBQO7hQ9JXOZrIp0mBstoU/w9O0xvr
7N8YU+9YhEPXwCprBZ2z9GPiDnoqUnnXI7IOR58gsa18OWzslFDtmuMyiXyuAXnKsgZI1H9mmPwR
VY3+N2NP4KyE2nbMDz2CmN5hImC4zjla9DTu0xMagFlx/vM3+IjA9Y53OA5udSml2WETEs11eKO0
ZhcbwJgn1fSj/0R89dGXfkdBBAg3lMYn7JAVmN8w+bjbD41t/vJHvGMQ2pEtDjYj7LDkBohm/FIM
AlvFrp9oPj54Se/N/KYBnhNWcIhSS4lYM65nXrY3cBH6zATgg9fz3s5vAoMXvaqMHYp02IPIixY4
uPGf0PQ+uvg7DiAPSzMxVFQHASCxKsaFV4h/yycMw4+u/o4BmChL2Rrh3SSbQTIxlXBr3PpPKJsf
sPqTtw/yH5TebIyNh4YDy0bmZfLLdc3b8Zit8NWJMcjPVnYG8/8EXR+zn8wv+uj3vP39P25ZsIAG
am7Aco8DOEbzml7O+Uwf/rzd/tdv6F/Cy3u3v7xdabasIj3MLR/yvSND2dci35j6lZkOpxIfCjFV
qrQuuY1ks7VfY7cRvoOTORWXMm2teErTYWx2qex9JD75jP++xPP/FdX+x8+2HrxjzMKZjiK13yO/
vHrWg8KhP+Egf3T5d/t/oaDxwg0oQuLf4OR+s/OMNDrZwESm3Z9f7Ue3eBcERrnkmCQS4EacyKtx
y7+1jb/m3d8pCPL39kCtySGOltQd0Q+8Htuo2Tdp8ZnU74Nnfz+dcxYjZgnPC4ya2bpLyXgusgLC
pu2vom/+3hhoZKgwBTXumCQMBdpIv5UBCftfvff3rkCrjFuY1oPXmK7LpQQXqff97bCYuz9f/t+P
wvy9A1CCkUk0wfATNGX4gyyyC90CrsTj1wNyxP3f3eTdpu/ZG16T4iZD2dCal/YEAsjXrDeozdXh
z/f4YOvn7+1/ZghplAQKe8zi/mgcxuMy1NZVatgv6sGXRQtvB/n6GYNeVA1dISpwYh+Btw9HA37F
32309w5BPkIFMqQzPhcQPDexB1Cnn1xJX/78Kz9aye82OlokTtqsd0ce0aNI0Ge39kzMZ9b//34g
wAL1v6PzwoEqtDodj35q9nkSkC9ydy/QWqySorkGOvNJNHn78v83TmOQ93/fqNlS7sagwNaVtlbp
emOKz9z1/v0VZe8df3w0JnqxoLJIs6BCGPOsvR4yC9Jnm2C4wN98h+z/GP6oLnSqZ3hR63QXIchq
mb5GVj39+fIfvZ53p34gvUOLh4+IKIs7wThiqjEAlX7y8j96Q29//4/DSLzJgkeajEedxq++bR8w
KX2fRvaTNfrRw7/9/T8uL8NggTxId2RJk/o9NKvlVAuMo1KfPP/bW/i3xUP/+wapFKIABjYetxDd
NyZ50oO9C11/DLAG+PMH+OgVvcvbdQNmbjLhFo4v10gZrvs5nKbmsyE9H13+3TbWxcrNsKzjcaT5
T7IU8Asukuk+Fr755Ez66A7vdnKSow22NFigs4egYtDxpQD6VWEq9ida5w9u8N79x4DpNwV40x1H
VN0VPMJuuSS3cix//dUXeO/0MwFTR2cbXwAB9XJZk0vwEI8F/0vnu/cGP6UXem4HMR471bxgjPHD
MNrHbBG3dvhspskHy/S9pw8Gho0Efr3jkWCOEFNwRI2Hq1CYKz8W+797SW8f5z+2GkY2TDzz0XBE
xfqaiexqxRgxrYYvf3f5dzuZA39RwrY4UvGuqnIQEEuwQtRz+ncCqqx4t5Un2g5R25fDUZXhOYTt
Ht5393NUPv/5B7w96L9EiuLdNibACteOAUorCg2euGwH7LTQm8c/X/4DT5zsvaUPAON2W8DPO6rB
Pm+5uRuLASIa94MOkd+TPntucghwOnDcqlblM6RKU1zp4TPZ/Ee/790uX1qWgQUDvvEG1QvUGuB1
ehCt/vzrPrj4e8OfOeoApId+OAq2SZhXgNfc299FuahPtN4f3eCd6D9de1KK0A3H1brJHiEHgNQB
KB7M+f7uF7wrzVc1z8VouD0yBuR6B5TaQnNUolf6ySv6YIu/d/CB7o6kHrL7Y8v9L0w9uAItytUD
DE7JCALU/1B3XstxI1u6fpWOvh70wJuI2TviACjLYtEVjXSDECUSLuE9nv58YPfMlmo3xTO6OxEd
jKYRCiaxMnOt9X//z69ieZn/ZhCf43ssaxxtuZfLjZbW90Y8Ga5sIr7VYIJ/cBnvfcLygL4LI60g
7dtoOVD8ec5f+nmc9sqspl/Sacw/kmy+9xlnbzqFAlqQRm5VESWFS4OnX6bq7SiUXxJVm9bZqy7U
Anqv1ZUb6hDldmrkZj2IIvpgtntvqJ5N2L3Wa1MphuVBG/OjXAThVqdX7CNnr/cOf/Yea0RZgKg8
YicPqmZtdVSFXSMozI92ke8M1HNuD02faZGXPVpPK082DXYIdW3fF3n+xQj1X1xXntN7kPWpldnW
DCO9vYvD5oaGq0fapTY/fw/euUnnwJ4wmAZNiLDaWLnzOS8GhbKE/pEN0nsHX27cd69AlaFqlbqs
3LTsUz9LpqLuuvRDzOp7R19eiu+OjngzSizNKOgNhslEasavhWmufu2+LB/63cHrSaKALzi4XbSU
b3Njl+YfGmL+PZjFNM9e2yoesXq1kdNQKoyle1JpCrK8pKDf+9aUO62+kKIABFwXWPZ03ViBVe4q
RzVLT9E7w951dCGhwdOdYJg2dlhqgz8MU1J/GW0TpX+OVwYTZYpAdpcNQVjvw1EBcirNSWRca/Sk
F5eOppr9ZygPaXxHq7/Rbk2jsWw/ruiNWg8jTYsr09Ca/NNo0bV13eqmlDzLoZl230RuUWYqU9rP
jvTLqwry5sSaLlqtzYcVbdnj5Je1QpnNGTN1Ao8YVPUaNdfUbbFwmMPt4PQwPDKrNOUdnLsEwY6l
OcFtN46RciFXAc3jrt5pdv6Lj/MskGUjTUhppxUwmVEqFkPuG/ZUeD8fK+9EYfMsjtFrQpM7vf8b
YSaf+zG/cpRwH1jxry0YzxFFPfYzFJ04d6MLiDJibxXOZrYd/5fO/hxKZPSYBCpZUm5UxxndQHLQ
pI/JN9tSP5hE3rk95z6dtRxqKFCUktRKkrgFIUwbpM8AiE6/dgFnC5Kkp6c3xzR1k8jAjND3inVL
p/22QFjzazPVOXUoMmO5y1Wz2VhYxOxoqqOnVdT67c8v4O8TROY5cKjO0Ev2ZU+sGevEwwQ4uWDJ
O6+qsVZ3EyKhQwde8Oef9d7DOItrlApbq5gdbhadRGiNq4c6r5DtB90HF/PeB5zFNoqiNLTZZbGp
2wphjzMZxU7FaPgT+ZH0F9c956QhJY+VWaKgvTHB0450scblC+3O4zdL4pI+eDGWW/I3S0Tj7LVu
s2oIpKjlsejiFR/mPQ3uH1k7vLN0MM7WJmVHw0Y1WQU75cI85WXWPaXo575l+jR8mmDlvP78cb8z
tM4ZQr1RzViG4MwkKlQONGLBNHDpDFAPFf2QaGHgEkzuyPvy5ecf+M5NOycLDWUuFLDXLFfs4nNX
dAPg/fgjzPl7Bz9700trCJI5ZFLWprb2nE5BXE6P0+bXTv1stTLQwNAYMRkvWIxiH9l5eoGSRn74
taMv78t3C4omycM0KAqieN5Z+yjX5M9scj+q9r53Z5aff3d0ePPVnDUsRdNAiF0HiAIvrvYj+9J3
Rqt+9k7TN9A58TLB2Zm910V5ZBH3WYunh67NPjICeu8KzmZonFToImFzvJGmXHtBcz+/zFmXtR/M
0e8d/uxlNlQNo5MELoth0hSyoytI8eQAZMEH7gLvgLvNcyLQJKtBYAo739Cw1KbXcQ6rxAPKr5aQ
cQrpBBLlKNkWkEezZT7Z2+ZUT/tIMoyPrC7eibxvDinfjYEBmWOeZ+hy6b6dD6GsjD4CquSk25G6
/vkgfu8jzsJWkyBP1YFUbpizjlY/XwSmuom6j/Kr7zyk856FcKTKY9ZFvnESSd9qQDS2ooSk8Esn
f96wMMCssftUy2hzow2GNuH6VCR6v41okPwIpf7OFZzzmpCps35PWNkPUxXZnpQl5HGzKC/FB0/g
vQ84S++YILfYEDJxBFqdZId0bGwSVeBtPipJv/cBZzF2lrtab3o132iaErMUHJDzkGbTe8f9pceg
LUHmu2FqNjNjVOUDkE4+NW26jebusRHS158f/r3zP4uzos2m1ulmoBR13ngYMLzOdJJ8cO7vHXz5
+XfnHlaz0jQp6I1e1tdCTfeq2nywSn4nxmpnMTaTJOTVdptv5gFj4rgdNnmk3sD1uJRQFv3avTmL
sW0k6hAlBe+XYWsrXekH9L11/kGIfSc4qGcjR3fGQjNzmXZIVNHYKNrbQFHvqmn+tbNXzwZOXeZh
GDhAXBw9Gg5268g+85B6/fN7897ZLz//7tE6Qzr1tHixMNaiQN05hm7Mu6hN9MkfhFRYrz//mHdG
kHo2guzJDGxTCwkQuJiUS8OlPXipJMPe//kHvHcd/zaO4qZCi5JtVNHdioKm6hZSphKsfn54ZZkw
/2ZVfG7KWfRVa8s1F2AI5DeSs1UQ2FZ6tpKhIlXFuC4M/XLSglcZUIga/5WP+c8fPKmbf/4X338t
yqmOw6g9+/afpyLjv/9a/s3//M2P/+Kfm5fi+CV7ac7/6Id/w3H/+lz/S/vlh29WeRu30033Uk+3
L00n2rfjhy/F8pf/r7/87eXtKKepfPnH71++ZXHuIwSp46/t73/9avftH78rJqit727+8gl//Xq5
hH/8fvFSfxEsv/882nf/5OVL0/7jd8v6QyP3syjcNMXWjOVgw8vbb/Q/bFuzbdlUWN/oEAJ+/y0v
6jbiQ9U/LBmbVke3NNsyHYNh0hTd8iv7D1U3ZMVxFNVSHEuFsv3fF3/95wD483lwM/76/re8y66h
J7UNB1bejP3+NVJAzTmOCYxbBsdAM6xmcn4/vFldIiFvU+jihgAf9VF00B4zbQCEl8YhGr8uIesU
SJcoRU1XnXW6OBVBm68lMqQJpznSpn0cnWKjKDydOpBvjyb+gSA5XUK8hbRMlD4Km2RbmdpjGClr
2ynGvc0Ju0OTKXuU+xstqmJc0vQA+gdINzXO96rcXEjDJqHhfxWmmLLKYxX6kmUbrEH7Yj1l7U1W
T/pV38krW7V9R2dTnugQgeywXmuGaaOZStd2qPfXbbmdIzm+qCyKOrEceEM1o+1MxEoJ0+KAGDNk
Z39Jc7O+redW+IFdxfd0TPUIqk9TOH0dI0u+0taSlV511tw81gaswUZzrtRCCbdVZKSnpMSsLorF
Ya6Gyc3TEoS7HAX+GLYz3b3OrRGGCCnDVt8QLNGx4hFz20ia2ORhdTNHjbo3ZCR8EAJKFJ71QzEW
0TGaR3Wfw+uYVTU7FnUKMhPdaxqN4tqJFxSYlpbbPqiyFXLZfNsrJcwYqeWGqTmYyEyW96pZrzHQ
6unMkffj9Egjdv0Y1fm1KZuRN5RqviuKSlsFgEnWdLy0fhBWxRrowFpKZeOisvXuqMWq5UUjG3qq
YruhjNJPg52uRSjUC4hN0bp3QB45RaLtVZIio11ET5kKfbHvR+h45MjuO9t2HdQCT+Nk1BeEvR6O
W+45cjNegHRa5Y4sHaqk2GAWoiMQ6izIJ6qvL1k7Mqy5Rz4W6X0UXPTBiA44Gi4SmDx+ieAZw2P5
qESMM9Wp6YaHV+ULhFUy6dur1Jv1SzuU09su7y8zOclXuiXoyDSpb6h9/Mmxo02QGtltqAX3UhON
ayg+V6Osr9JbPMrzT9EMpSa1DWWFeHWN4wbQvikckWtbl0ZdmdtWFncU9oSH91rsypY+ofyKdyQL
pk3XdQW8iueUhkIUGQmeN2Mq7SdZ2XS0fu9FXxl7xJqXdjLXWwSvM6xDfTqIpYIuATucJa4Q7V6y
umzafDz1/dDcNiqkgKSJD6OqaQi+AesWWviI/WwIlqNZaZC+Q06Qjh1RpEepEp+MsKv22chbEWjT
dZG0g5vGSCYbIIR0CU/9I2o3z6pm+4CF8HDM9XnaRWVwBxqhupIRh/ttEZmunjrfGk0tPk9wFUhV
gSJD9Wit4WnGqyQP3EwX6oullI+yntvuPMrS3qGxdytyYa7bNrEvRylSkDab1+Q80qOGH/udgrR9
ZUxeauEDopijddFLnbIeyKEDO9DRV0lGucPSUbkodGQxtWiLlZKr8uVcp/k+F9YmzOlKbntT3zml
qh3ULB/XXfMZHsJ4NRaT8OZikoApta3jWpYc0f6ar4a0hnwmnyoU+hvIMbhIAkj3636hCSr15CGb
rVfE6WJfmOlla2j9pQUheY0RkKAwAJAOoN19jmhmLYR9nOahv7ErTpgkVbaLRjhxVqjtVGSFG+iA
01pPplugVYAUaLsPWxvfyZa7xspg3JP073ZhEd3IZphs7RRZi2pdBoF9NVZSu2tQXPTIA45SEOtX
qZ580ZORxt4OXgOCwdq1Jl6pUjUzt5LndBVO9uiHAUl/oYaBj8irWTd1fxkro7NNg+Z5TmrH7x1D
oDvJpYuajo2ssZJ7NYr7u4FNBpDbJ7yhWOrKWXvVBjEk1VryYDhNa1RZGs0LbbiXcvWgNY68ByZC
KkIMd8i7x2tk0UwWbeUgmjHQ1gd5cRNYpgYK4xCZCGJdfYntIVPKlFAXtyTa+1yWwjP0NPtKGZpw
rY2ImWUrzy6yiP0mkjlXOJOyBvFR0FTdDavUSJ5odz9Zch15GOPSuaFabpNb+ilIkbupSTR5UxBM
x6FSVwfNLqTLNuq/KTjFXjd1emvHg3C1dliDPVEP0oiTENIfXxeNs0775Qi9Pmz4S3mNBHRcmfkk
XBHP8YaiDdKwdHgyy0L7ZAzTIUjC9KSgmDuUAh0XFdnyhJQe3mUo+ZMSi7UlmbKPK3SKFaqU7/RU
24XwO3dVGaxB/QzukJs7WeuDqwCqzGzJ4j52mIxe+5H/hT6KvtUZ0yugA4cc0JAP9Y7A2SElqBAs
7RXbidZFYm7FGPYXAe09VgKOyGjKbWatJBW9GiIXRQZnEsP8OhVgQ2mrkVYOnpvujED42MbOsJLG
UHXpswg2I6L+VdtdsMYnkgQzDKcBtok9bZWJEd/LvCWjYmq+MmUGnYExca7vtn2nlZfkNGFoK9uh
UrZwSeRDmeIzg1aKyQrBtj+AeNprUHu9wfaSUCjflKeqINeOGq69C5PyRudqd1Blga6WSYpuVl7h
MwJe2ZIvx3T6nGfKcyxbA6vpvFlnUpJ5TWamh17p1pkzfbHsFirOwO1RxmK4Q2aBCV3ZH8ykb9el
FXyVRuM5MkE/zfIoHVRbu2nDRLu2R5YLRjOIVdbxIot0ot28FZWvWw/MbPZBlggpaOqRD0phuIL9
QoU2nR6S2W4PIqlM39EaazXZvblXqZ8HFuI4lB97mVUZmqSqcidd3iYKLRQ9g/eIveaecMrPgVG8
aLMa7hM7t7aJLQlPK5qmZBWPknF2dsi28n28fHn7P2S0rYcU3JUACcEZa+LbQp2FZ1b6sJsi8sio
9JIryoU7BSXoNm8n6IWg6qY+t1dAjce1Gqb5ysltuBSS1ew7JcVKt43stZr1IeCpAGDOHA+rfpwH
OnrsBu5GXG+gXnR+Vme1V+VByNyd1DujhzgiBe0hbaruoCdpK7kdRGF6Oucd0704orMWXjiFzhY+
iLwa2xSpe9yEFxKXczNYMza2YeUOAT0afTzXR1gX7WZ06n5t1elGDW1rlRV6t+0aOTqqbe+msvAH
RPPb2ACUMcflfJE70k0gCmMHOX8NB62hRDvvw0FSd6E940Vm27EvFjzi0OrjTdnnklfJebWrxh74
IILgddV0yQVSg3hFEWg+SFNxPyemtjcj0M1TB5WssIK108asoIcpc6kdhNBewm0iputEKj47VtbR
nDFpF46tqa4APYxkbgZ+GYXVEY3j1tba5oLkoJ9VBXlPJTI8JS3kA+rD6ww9vJtWTuN3vRVehbly
D3QIiTpjY2VKqLhmpjC3sHGBd4QxXLBEieEutpyqg426LpzrQFPFPTx4y7VLIMyp3TwgP6WXFJE3
0BwWyxgSe9mclEBmFBSMi/QVrWBgcAM7AIqZJHu2k45eqsXFCd/r/uA05it2ZJUbRFN2kQPZvJuB
LHJDPcwJzSOKne4YjNk1EKPUR5TXrVnKOTdaX2auYmExKG6y2FFPABScU1GZF6mai6Ndsshr1Ow+
a02m+1uQTl/pW+9ge9mbANUiqk1wY4BLLjKnzE8R0xXy3qa9qJEKn+S8idcy9ogrp7XarTKnE7FZ
la8kMKahXhm5Z8QAkFTmm3VYi+B21sr6pmHy66sxuH37kUjldMXANFdv39KEwaSKwH6tLBJKYB6m
b6jo0bU5hHc9ybvIqUEHZQ1EcsPBubgwPA2i7jPI+2sL5KpvQobZlbM8rTo7l/ZhM4zX9KAQAZB/
3UvgsbEejiJXTYEAz9O+SgDJAcBtdkoPl0Kp4KxbarQ1yS56zM2strBPdNPagMs5d8o9hU8TCdbE
867rys1181M9d3dwcj5h7jJt3j6CHclhqKLMl6TxIh5sdT8PwHTzSL5uhT4cqL3XqyErV+BbfK0w
tiW+wnr12ArtKx2v+oL9fqyAYoTYD8bFQ5EQ7MK9NnxS5OouLadrWNv0aEV3Pf7NpS65gRqsIgX4
gZM3ewHGclWYTK1JrX2VaskNe4C4BX05agfv1fHgF+8So2JJMAlSVErgDkV2A24+Yuwgr0/6vL5l
2VHdVk2OtD5jufavn0lsSBtp7q6EEeMzUUevoVq9jHryCChoN9jifqimcaVErMvaKD2hMVN3cE3o
H9HsU2jFvtFF0bHvMgM6e7Znhqju9Yi+B7mquOtKdU8KH86YuajFbb8imvtObQN5i7TSG1+mLmQp
oDAd0w8+XWmkeW4BfuWHJszuh7df2qieKbRiBwtyGl93dfJ0GQxWC9XvocrfFAeIXiKQl7z7M6ZD
rm5X2trqrZRsaWmv6mVZrkTQvcpSvRBTK65FPcZeXkvhRoU0ey1LSFvnCLqwWiXqscpMwfq+NDdZ
2ylHy9KV46hI1Ta3WfIAmWo8rtif8yZZJ2lug+HCnTic22YHIqVx8QxTTt3cRF5cltH+7dshG5SV
BPiNuMdv2aKjLwo7ZOjLt20nJ0ezqR6qwAjuJtSldq1e6Ur8eYTZdCLL6Te2Vh4nFmFzWNd3b1+A
4CGX7uVh//Yt8S/bmxC/XWVSWg9wArLtUU2uTatgFitvgzFMrvEVmPdp3N9DFNYhHJCDqFulWZkm
dQQ7aI5FID/n8PEvMmv+FKrBTdInwz6ALHLVijK+YvOD0e0Y+S2DBWZTtKcoYF4yyT8ZZBe3ONY+
KE5Yro1W2ce8G2zHF0h8Yvt0NXQY0pva9TD1K/tRp0PuujasvZAqfa8vi/bJysCvl5YE6Ik/Tthk
ryui1aVtJfUFiGOW/b15+POLCKH3D4GxUruxOjiRkm/zYbwiNAJyJl+w1pefG7ndboVtHm22RZdv
X6JoRrlkxgcJbP0ehOiWmXPGY6OrPs/prNOkoDTXGlkP4nVyNOKQVKBclmxZ4ZL3MRkxLUpOb19Q
Ky1oeR1PA244ZvX1Saom2TUqRd2/fRubQqzLGZUDidfMNQz699m3DPuqyi23qnv91BqTuEoj7crM
VO309qX08j6x2CSaYg8hNz3FAj2tTpT3gOSwNqiSdkM2gk7hPpyvJiGCfRJlV6MxFPvA7h8drukW
TM9lPDAPhYMWkmVIU592qZVqldjFDxobe5fl53QM2zBYhdkiWi8uol6xrpW4m90eYtrzaIqrbBbR
g9qRiLGWHVlItFWcqb0TTSqgBQrzKzTHPcjm+smIkn3Ihm/JY4kDWaX0UiqE47MxzUkMqZsO/lwv
j+MLypsLsHAL58IJGV0oZKSgy49pkgZ72U66dVHM1olNQOSKLohf1JrNgaHPh7EBx2PAPfFEo5AS
CumWARMx7sFi6uu+Id7PZnUVT/mR0oBwSaSJQ5vDXVzgJX1d72rVhqc7LTvRsij8LFK+DFK81mZy
2NoYPbYFbPM6NKYLhWkeA0akYH05hBttrOxNlOjMY+wnYgEgd0GeeFKR9UcpGhz/P9REsWB+NNVq
rBTyN3r4NUzmrRTCcC2bqHP/w8CnQ+7KrlpVufYVhMMBivm4NuQJTabUWl5S9ZD29JaXU/v0lmz9
X2Wc/z9KJ1sOKdilQv+f/521/beE8v/Jv33JvuS/fcm//XaMvxbPX+rfAM/ybfN9lvl/jvRnntnR
/nAMOqhMRZM1S5H/lWd21D9UGdqhpZOHtgy6n/6VZ9b+4Cd0jplssi1ZVUhB/5VnNv8A+KAjJbPI
Ti+7EeV/k2d+q/58l2W2SYAjT5Q1hTOTDfu8Ca+B6G8W8ViTGJAehDJsEyN7xjyIRbNlNW5sM/lV
cde6QD+fS3MVQNc0TGWvOrNXBA+Jmp3SrHM8+gRVF54hmUCSjb1xM1OcAa4LZEVR4q09qSvcGC5A
QEYfFBXPBA/Wcgm25sgOLQjcMePcv5zdOHn5FPkMNC9ITZKzI5n8nJrGDZwDzUVPPgKYiJ9NMCjs
b3vA0+DEq+Sj81gS8me3kvPQqSpwR6GhnBXy6C0t7QEvt03dqXdaPW61eew98M6aKyW7Igm8qAKa
VDhS7DXGQpwBmcIK0he6du1UzQdNdz9Wsv68LYhYZIWyhAlO9UzW2OixWotMVJwOk7WjWKcuMo5x
lX+g6nrTR55ft2mbfMxSs1C1s+s256BpJ0LcRo/TZ6X6VAHf9EQ1yD7jeIc3ju+oxk7tgetEkPbs
zOHSQWB5eKh8K2mNwZiHtbmM/YJ2raTmdk5gaaooxWLjJsoh49STAV/naU7WTTsfTQwU0gkLCBva
Wy7SVRbYYAKdaR075mdsgBrXhNiI80zokiKe3SYxhlWcvMIbYeFu3xo5dGktVXoPvmDsLZgUF8eL
Y1NgoTML0CzYJZDkKN2hAgCjKqNnF2zd8/i5HVq/c9R4NRjtDpjofZQkd7C12ROlieHL0ryuy/5p
GW6UQ6Gctu2Nma0xBTrJdWOz31o82+MbOwAYGsjqTZhLtqsTnnFL4jGpVtaAzjk086NKs7M3AxFz
+4wh1KT2ISF1TwaRxLXN4i1nvhqb9JVajZtaU+F35ZOYwxMqXw4ppSw7zKPRJa8OVCtA4hvKbs/f
BcC/K1MtZdEfnz1hALakTDlO1nV7GYTflX+tOZdFGFflpqqdTdGum5J40Xbc1crmJpO4ZENiHgNV
5T5HmApFU0k/nVR5kRWcfn4yb0ZbP56MbmAyadmWpr5F1B9PJsMyomwcerioPq1FABNKwZ/F0yz5
QdUk4GmDtK2cGuejCfMHrWkwatF2cJ0Ttw+Xxb5thqumkyUvMZoL6m+FN8z4muqt2PVggN2okV5E
FK6byHwuw/JkWMQXTVFT36HxIBTjc0GFaaOZPMMcpCUU488FLBsv7wx1NesGVQdMEgZZH90SXvQH
1/9jX/zyxuumYltAzGT2rf/GLZA7R+8nesw3HTBpN09qzCeI4ZmwTprZaW4YpaWn9c5tkLGY5xVy
QxYPVm1sWMq2nmUk25D0u5HcZZa0grwr+83MU8SqYAebeZfuhzTcdwKtT5CZu7dI3+lL6fpgNbxw
hsLtaGrnNJG3VbPnwbZPnW3tcLY4Uu88penkK2bwQfxRlu6ps8duqvTdQ2lU6S9wljH63Rhs1ViS
a8iAG+TWbOCAW7jYs7IChZqrwhZ3a/zKvCWLKtM/6EpUQD44hX+P/DrMMhWyJBVb2ThXYHcqvjA4
m4hNQMbR6zv8dpy4bfyfP9+lR+n8Ogk2DpVpLpKY/uN15qLMeHEE19kOhU+R52p66AUp+WjTT+Ow
gQD5wYhSDE39mw/VKWfDPVN0xz7vLSsyQFlR0gsYzeIVRNar6YAEG7DZirKwoN4E6TAo5q912G/M
hsge5lrDH4yKmztbB7ycb2UMQikOnzFSW4k52DgNMQ8Ts1NmiFdH7o6UhooRJVZVMCs3FuE4hBoy
Sl9o+ox8SiSOl6b6JsKBDky7Ia00tX2alHpdRCSO6jCwiZ68WLa4K6CA/xnWtdw+SaY0rWXTOnZN
9zoPM7kFTjEeOtvHSOZmGi9rm/fCIm1pQJpc3o+BdU6aNOCcHcwwFTo00uRKFp+LNIDWFhSeoYxM
4lP9VEnNcUir2wKLDbeBbwi8byZVYJzI9L7KFp+UdPHr26w4RQBQpPKJTKNv2g3eJjOgcXWm7qoo
2k0oTIkir3M9xCTG2fW35W2YT6aPvQrrL0eoTBrZVp6zz7ROPYwtc5xawuwP2uQ5m+Nnkm83JrVX
V8G/rayNV1iJz5CWKdbIV820b2rldggeQFlDnE1uA7TXbtNFQMidHMKmvAoS/rEo/3wm4YAlzjiv
RRG/9iwaGlW/6YqG7Ja9V1rQ6EAWecmW1x2ABgGiLw59KZ7fzkCfswPNxuw4P7cDeCOt8PWGy++F
c1oWBG8xSWrTg2xpN1Fpf2ltQKiQ/jz8QZ8kJdPcSya6JwWcrZfbwJiVW9MIhmNQt7s0jveP5ci9
RhoF0hnbelePmm2qMwbAUTxWKGtIY4YsOxcGssUqNbQ+d7f5yI2soaT7YuB2yfbk5UOOv1ZFclDP
SV9uFdOouSiGrxlP9S6jhdIdA4UAGp7kqPdx0bmpY/uyzWMBykE8J01wYm5+Xp6wJZLXSdd2Zmlc
RNiJLKcoMm4nnBosu9pbxMQvJJYxdpYpbLJPLEpjpydAenubqcUYDbLprAB05oUKw69i2BVq822y
zI1DyZU8pLPGcWq7jKI5TF/1oHY8GLwsk9JHLc2P9KYFXqhpA5JoZty6B5hJEdod1Hq9jAbQ4cCD
KzP2IspdcyN5fRq9phZXqdEbIc8xlHSDlUL5ULU0JQHMxH0KODmefDI1uDKAimbvq2MYlI8SrUxI
3th+C40by34Y8OiUvs76i2PVW9bkG5p4n7tO27w90SErXjLpoengfOfOVaGM9IWMHEPkWeS2kwE7
c2axLNu7Jchkjc1pWs6+s1kOZumrQGe3GQGY+SENc26jlK5ZiCc4n2uMhVWv7EEG43t1pcrWcWrn
T0ZF2bpiwYHPhG8keuTVUroLrBTOJXoKjMYIF2ry3IwMa22iHN/iWJku0WPq01cplE61Nb61iLqT
Fb5mo3Hz9rxbe3L7ISCjIkvpykImLqejv5gOiJruLm2COT6FHhTw18Lh2HnEamwJdFPJYaPikEeA
b4dyHaXLEnjOnul1haqffwlmmWUJWHVkwYoMWJQfm8nseCRobuTWeGpUsUaL9mzl7VMCed4fmWDN
1vCo3V4TCmPPDKwTdNjTGGg3MC1ZgavFYx5qVxgAMazH5LUsvs1yKbks44/0OeXurIev1ls6z2j9
t5gyDbx402JwiJEyaEc9IhH4zQ54MY2QMGMRO/4ckpN4lgeL3pdwnRKEFBiTxALmWZ4Y3TqEJ6r8
beP4Rm1vDRnerZKZm+UES4ehXsYRf6JHt29xw6iNQ+mQu5nJ7BW7kySGFTB/n9YwkjD9MockBAmi
lxqxyCRnfP/2UsMUZ8NJ6twtMsZyEvR3Slw+YOqDGYZMiMN3htD2LZvSaGXKXPoM5HyQJXJLQ0Bx
RqdwLw/2XgTtFmzK5u0m1I0gX4jZBbj/uxy3p9osWFyguXMTM6Bg2DzQX9PuRJ/5pJnpShlM19S5
yzMlRgzelIvOGZy1IaK7MR6xzhydNTZLQCkkP1SdlKytcxfaPDQ16Ehjy4DG09fWJrIvFi9LKG5A
KjdK+0kESK2zwpMp4rBzVW7ALoVe3zqf5JkRTj/AakqhQmaXGZP0qBrbrM0+LzNuH5x0WMjg8W5m
phlCRkrak5PMZOOmG73CUO6xhcTZ0twso6Mb9BuovcegShiWvJ618VXS+4eWHlXX7rn4PAkTDyhh
47aYz3mmyQg51ZRJXVoutpidXZCyaJje2F2NFeavyfAi69rNEoFiqOPrkrV3mtMsZVSj7EmB6UcG
TW7mXD5RHTy8reHE3K/MZvTeztJKX1WDqGWmhDq6WakBMPRVM3mFdIxUQHMoLqY+ifTWz9gPebE5
66sAMXcxXmLXsRtR3BNfVb/M2m904R/K26hUrrvYOdmYd9BuYp2wf71hYQHjRiYuyN3lQK2oNiPM
0+a11mg3Fc7yyhS+JnnztMTqHL5xqTmnNC7XELB3ywRcJvhoiu4QCfOYh1SdOmNwqItdDVJzO8fd
E16uhZ49xZ15TGLzuKxi3parKbOLmofrMWA6qEd2T29xt5GOXaDeY3ZNyZ2+dcY2Ve+Q0nfe/V/O
zmM3bmVbw09EgFXMU7KjcitYbU8Iy7aYc+bT36/6TLZlwwLu6Gwc2RabXWGtf/2B0HRxahLOXnPx
BpKE7cTQtqoEtCvnbnb4hzLDOi1tdxeOcqOOMNVOq4PIseXpcmWpumzuASL68JgN9XU5U36RQ/Wu
pdOdWgbE4BF2VKpKpWroijXf7kruWk7qSrRnNxl/9eHL5e62eYlWm74TTvnm6awcr3BOojt63vQT
KSOW/OrudU0AECt2n6vFYr86jJa8CXCIk5DQSgxkw+FWtxwGzmMRhMUAG8W0n2eNVW7m840kAicg
PvcENzD1h9ad8RFe7xl3YbJ0Low2yIVzLTBYhkJ7X/6vXycRSiyHVvZPoVv71lrhYt6dE2Lz6HR4
TbZqXUhxlX39IorqHb7OWazec7FsSfTtNolN8oUZFjxvYFvcGEV7zo2nzNbvirDA5T9+H6PqG4k3
sS8ijP6yNPILJ0BI7/mUdfGAqnicOIJ084tT0oF0Mw8+duRSAQN7Ol8sltQLl48TzEV4ZZHHHmjJ
KrCde76UXZWn085o5gl/jYgq+Ve4ysCwnPF/f/tSDl5+XW6zILoy5x42TqINt3Jumm03DQfCdlkR
C9+cyXEpCWScV46auJZcay7FNsltfr0d4QEx3GO3t17C91Gzl4uRS/FSH66k1oxuHfmGR3ejtkGX
tuek5GbAEQd2Dh+lae/6uvhxQVaaSN3p7Jze5jYxUvPrRORYvvDvYTLu+VUHWQwaxjqxxIZ54VAY
ObUbsgG2qqpl96QjkuYo5uSxhrmjzw7CpbuyVb0hkVYF2I1mG40/EFSl+XVgjaiyOLOeMzc+E9nj
Euki+q1u279SAwFTzLP2alsS/3kj4+g+cSg1FhdDlsh6MwhPZy1kb5f9xx5/Ex6wfp29lKP9rPCa
yrLupF7cidrcMHk0oImQfxFR+9r1izuTy+DxNkPb/iqNBKZX1547w9jWa/zVMXmaTJw8AKQAhoBO
dtBPY05Xv/fabwLMyHcxHE6bnMwjJotrxGCXeD6pLvaGqG0MVe/y7qnXE1KPp+ylTpc703J2sFXi
QyRlzbhS3A5mn2301vwOp/jnKIoCAksMQXfBkMqooxdzUkvQwsFzNuJ5U8vcC+ZVO2XD5PJN/JoF
U5sU62x/an/lOB8yY+egzgUHYcOFbUu4klrq4Bvg9merXQpudL05aNp4rBACxCQ33XiphM/UR9dZ
JawgO83mrhiICOndpNvnLqknpUnXRDjXu12G+6Ezt7HVxNs5LjfxMHvHaHBXgBd9RxgChzs5jn4X
DpRGw9of1oVKF/qFW6UbYM4hiOr+ydA128e7BaZHz1jeMqIbvDGG/ZSJV3zj8cRm0qkKBdoX4j+A
zIxkkyp559BGt4ax6ocob3ZTZn7FsA+CdXzjjPUvznN03aygSRv2uU6Z0KCuYyk8jXXSb+tmTvxS
LK9co4XiCewVZBQkSX3GMf26lRPMhHx81JmApUYKN5WzLktXKj1KXdgzdTc8GxOTZGvt/ZDYiAvm
hHd+9JZxRzSTO7I+GM6DvFOxM5p0LbpMuOsDeQvJuNcNNC8DbDQMojFNTt7IDqJVpf8oChcphqkT
71fDaEOXtLHXuNqMOdxRVbQODVH15MyNxFoFEcncQanDDmDIT9hnmhDZDveRtOuHGTZ0sDi3o6e/
92Ox7/QBsmPdjKAA+PPjL808y1zPo2x/jdV835f6MV8hZfSAmHQV0Za31+2iCrxCX6j4pWMeew7a
nGvC94aawsjGLf1i9Eoy2nk0KsUbguQ3DVc1LgxBkprhRkU1UamTI2gKniBey8Efw4cktmBz2/nz
aEDw6+4TAdtwksLb4a9aVimpS9p4NuvyISaciXHvFaywdTPNRBGCJP5AIbslD/GHDUkOEsQcaCIu
mRnwRNGsfa2Kakd4Xx4MCfZ90XwlSQFkKdP5ku44BrYoDmlqwtEBc9gU1bda6E/pmtU7Z9Gei36C
PJGRWpm9TaU8LY19It77VDPH5mWs2zEyN8A9D9D9g7W2ybWD+8Qb3gmXsqfsxms5vRb0khxzt9rU
XtuEl8qbhVQrbzTuKie+FmL4cqmI1Mm9kHuaFvK+trk1MLO4IfAuBWMmBlS7b53OBpIdv2SD9l1o
BFesdf4t7RVk3AOWDoZ3zUO3bXgzV/lD2sIKzJtf8SuN2rNk0ppSyOkpGTIRMGAkO5IE4JBOrRw3
M/xQT3Gc8+aIeoIbbwHjxg2dkNOM1Za8D1T77GNvs4ac0jHFMFs3gpsB+cVKYLd0mnarWXjg9ib+
+3P3vdPFo5W636acSt60zGITEYkGE/dexc0OUSr93pyvCjhod2WnbWtlPiU1TwSYs7PAmpUmq5Nv
muDON8Nn0ZrHWSuMg6eqU3fhSC4j+oOK2JsuvPXUcOLyzcLMgUSg2PrkhGcY4W/yihOrJwmJpCr2
B2f/YJBJmXOZR56ZBxpHFHM735n7fjvo4L+pJnkJAMZq8qIQeQjVIum+4pjPDZj+ylZHBcgpHKfW
uiBxvilU2FUFSRY7z5cJguUxg+7otDy9OKv/zegMwkF+/yrt6K2kCjRG0BVhYV6p0xzKzTyYr7hO
cstHfCMi/CWmwvfs8UxS28zkxXluaaazcjzFLlhaPGq/YgQhUNbJPYre1ZsiI/jUVRCEWaMk0dgC
xFeBEOTdvEp3P4j4LZb7sYqfcdm4ow57HwFHiM++a1ZsJHRue434ZegAaxxoOyF4Qmvw9qW+KgCN
BgSw+Q36h2Sqbd9FM+7+UXSty4VOOOUvXoZ24rs3tKu68M8pJbUbUa9G2ldakCsSUXKmGaWwn6eW
Nd9kLUGcXbYpEhiDeIUaVbitUEyAs4+3HawT9dp6zYboetV7PF/F1Oh/lY5L/FjQOM7t5fbHzMeC
WhrvO1WThQOFRuQZt2X3LR7kVfE1gktbL8UNSRrxoSRQ438PXCzWMZX2g8ynXWvkR3jW3NEj5aOq
L3p1DSxxsyP84WS5PVXYEL1Nergybz1pjUHqT82n6yrvGXOqO2QJ3NGGKsPc8mC0McIuRrJan/C7
q5WMF340aC+IxWAcQ4YOeie9FhlYu5M/9p3BJVggPfUyaQTkULb8YbfaiSz/3nbDI5nlHdRk8gt0
UT+F8TbXeaeA5lqAFeS4i8S809XoZFriN+w0HtwkBP43eyoUrXmUaq5JnOsZnPC8uJQT1oLfTXvd
2LQucMjJCCtpTPKXBUJ0qdGTheFEPls82UH11XLYH7ZCNwiwAP4aa0obZ5su/eKnect1Qngl+bYc
STBiiI5uq1ZtUvww7J+kO2tBHgnci4buWDpGADzwwCjsPeq7c9uO/RYK2h3ZccDAwkB6ozZCmZ/G
rHtUbW05ej/J/oS9axiHGmyQzDlQa1qyiLQusmWTF9Ql8wUsuUzSXpOK43OSc3Ksk+lVTnO5V9Al
kX5XgxkfTGpXhzSRDZ4ap6F/jOrvFY8dXCZwrufCd8puSDh8NqW1IXjv1uiT61BB4JEaj12OoJgI
SjTv9/XYkgvBbhP1+lwa/c3wYI35q1TfxYAkJiCKFC5l2W2aYeRg045UN4EWcQnNuOLvHIrlROsJ
qlc1+1iOclvb4oXIjC0Mml8itm88k6SglhxUx+NGqGwis/pkuV4SojFyfhH3ZcjENgq60UthxvKT
sD32OiNd4qa2bUJtRMh34qfNfEVOK1BR2jyTKX5DrKIMaMMpehi003XE72uavVPNMQ5xIaROw2lV
sFIFAmYjTyNFSIO4fI7qdRPVrIdLcTSoFoQs3F3MVesnCmrAyP7VNPezy7Wb0xd44XxE0nHBe7Qy
fWsg3/lqgzeQ4/3JaO+dwULvQL2FrOXRnZO97bHxUvNOynTbRMvtoBKGLxBZal+bs/VVTVLHgafT
ebrQSm/JtCV+DKNYRAF3ayJg6Ru3lprUJsV8p575ApQ5EWfbUMkRlEUXfiqyexsr1abepXO5+JVN
tDsApUdmVzB2Lsk38cw75Z1ADMjgakVPw6TtLm/JQf22yYzq0EXwh4iNfFZILyHG9OmdcegEbL3x
i9p1ZcMsmklb6XR7a+CqCkfnuS+DsJ+uLrezjvU3CD/fLnFjmyoyt5fTzSNBBG3DZ6PXv00ebd0R
DqpImHcfnbsHOeg1FvXZ3gx51ggun69gXLPnbSHRAaOXtISWeUoU1vnvsRgDtr/MqCAgSB3ppa3r
H73exnR0xiglLEYdA30qd1pVXmeGavD7/rxKVazxruTs3F2+hssQ1tLrA8wVqk8hcr5SvwXNsQU7
yYu2lpeTf7fY+zxP3otIHDmCg16jYb6A1sS9gNJ59VtC+pBqVAm91bYKAuFSesDuf9cU8xcNMVsa
YvA/1N9NYpkoH/lrCnhdrua1fJ+S+jiqZUiI2BgsNOq5uX4Z2+F0AQjIJnkJY3tf1vH7BSt2hEQX
M76iWBqYd4UErQ1HMHTCjAo2iSK8QB84110fVPqIFy6sgcacYbE7Pwf8cAtzZlBNvK8/JGShoU48
EWZaB26q7yRTL9cqr9FaQGgntgZg5Xto7RdggE1vqG0BvO03Uhxrj0qs07mALtC2YzImQF3HDsiC
LE83KOK+De5PWx2J8ahLn3Ky7KgRzQi0ZY4ZM4TMIf0E8u4kgZpdzWI+lf3A7GoO/r02LhkLH2em
HgN+6UAM0CFX/D4zTfOEMSVPsg87FmYjgZIrQz/bWBpGNYWcwv/KjWFPPCaHcao/2jK7kSSkYUJP
fLUl96puJfeRMznMlbdqBAw3oJDjjgHyVjDGv5/5g0T8MsZ3PWhhtkmEtuJl/f7MKJMbK5HZQJpW
Z/qzbe7KjFQtWSP/lJrGd4RuKNPSNgAWjXdhWr6XTb//5Cn+sqU93fBcEmEsUzL7/f0pUIWKIcm8
Ye8iuWCq33BuLMND2M/21SrnLb4/YmOs41Puut6DisetA5gU4Xbpxi/zIN91vOGJ+Cm+NCPQt2gY
QmKS9/TJY/5l76O4thwT0pUumGH9/phG2eug2rT5rvFM8Gi9hciKAmDRH00exUtW1JPV84ywzvfU
sDhdZYObZX5dLuQjLLOc9mP+iZnNXwb10KB4LKa5F3bf789UUOSiGtR6ZGnRxnkzGtMIMoZ8wTQU
z41Z32nF479fw19/I/WDbbkcj3+w+Ny+Ju1BWP0eiZgZmDWBcRLP19mU7w1B9IB2wxZG+mfBAn9h
D8JEIOGOr1gKSG+KPfAf6kVTtpGBi3S/z6B9FzgvJtyDeu8+5wTvEsP3dhk093jjpWsISEjvWK0A
6ZP7HFM4+rWCKVQfU1ToKaty2lSNvh9nxntOe9NpVAJ2aVMkaWIbFifzky9K/IU6ooiZtqWz0KFv
fKAvoWLQME2shz2WvN8yOPd7JFhk2fGJLgADtoegf26P8B3N6xJ2n7gNX3wrfj+fLIsr04Qk5HqK
6vn7CxwkxUVYkj3gJs5dr7pHAK6bKUOuZ5zUNEcvx00Vmpy/oBE+cqD3oXHvEQNmmqWCCu5UP+cp
4uMgs59LIQ9ked0wuL8xvelc4E7p1/FnTCO8DD5SUSwL0p7FfuMcsOUHWyjDneslcqJuX3ijVIQX
DnZGaZrq1MZ48deSq1I9rIKwYNxfTSmYhNYuu1Czqce52lbZbpEnGJsLc0KLEdAkWnUG2H2foCMk
xq6bxm+FEu/kLY13a0L3AH/O2uQ9FqydBI7AZREprHvtnaMa00gvfTfimEP+qVjjH/Hg7uraVInI
I/NkRldhSwGigNxcMUBHk+GStl6ZjRtzT1H/N6n9mMTmk52pQg/GFqKLg1zm12Kqzh2Deb+F6g6J
siSgArJLDLrnoa8rjtLx9ra2KoGp/OQau1Aof18mih9s4QNBPIVrf2TpemKcewBKvCBDsIp2SHQ/
pTdUI8mJoFzG/uubI+Z9rcd+KqnkBw1OAXmod5HDX1BvaPTCLTISz19UFR2FIPOXzkdQ7V+Qn7Cp
z6VjswKdgptQkJc5qkZeyiIKYiiPbVHcyNy5xouFyqpqPTjk+lGN0UYj/AK5/jHHx/6z2/BPbpVj
0RUzOrWgFll/RKmMPfdTi0VbY6tZbkt9on8xUdP6K4tArS9wX6Q+brtV8Ees6AFZRD3k1fYxaYtP
DGj+vG8cC48PW0r43JgFfFj5MTR+vO0x/i0c3sbEq5QsO9F/WgZc/qUP37kDs9lz4PASk/vxbIV2
FTYyx3ptrU+4O780FQypSh2YngJC5okt1iJKAb/f6TrYWWq5783Yf3ccYJVEvQdNoRfGRP3Q8pyD
tyCWIJ1yYHqETcSbBGNGAHodMxnkBeKS4eALsdFq/YngM18T/U0Rz88K8asURqYGarA6bi6zM710
jorm6kU069zMp1AY726Yzv+PBQCVEYqpRSIQhiwf6MVlP7oS6jjWiA49s1dFb7DjGYDA6VMHZNGp
ob8C2hqGH3OXPqk2b8m4OoYmfl8K95O0sD/vWsdBvuRSoxrmn3dtLofOqQW+rG3OsK1ajJsqap4t
CXmgdG6HHPyRMN5Pfqn5503lOFgAeHBtDaE7HyMuDPLWMazBkXKZXGeTh1Cm6oTv6IJPzeubJYY7
w2FwqC8t6bWego/MlxKteO60T+Hg/DBcyZh9mJ47WCScdjOxyCObNy1tpmjrlwZr4SGsDn37xSxw
Krhgnta6/ljHmwtgVEfQpKgkvrmr9UMqNpFEvCbH4tXr5q9A8TLQsTmw4vGTD/8hRklVxHx4S3F6
8XJQ4offb8nWIma+mzkDiFCmvgA803/11K6+DiwBsbvvb2w35FAbbGpQ4BOG2vpm1PNPeJ4XIufH
PQnXlPVIS2FZH3c/GZbuVCHk2l/GoZde0KwYgOiuxKmhDw+sf/ZMtEu76jYtinFXe+a2y5PHQue6
iRXZSk1b3Xl4GYgQR/7OcypoG2Pp02XCeeHCGOU3Ie6moQeizRl9Mi1pvH72LQKSV7W0w4E+vs/A
F6dveIesYNzhM2KMtxlaVxz9GnuILg2q+AsdPoEAHtvKscLqz85oH7Xaeb4g9KUiYmn5Rubdfd9L
slDVhdtPIPdJf3KtJ2wzyoOpxz/ycXwtIpQei1781DP08llD89iOY8nIQz4UKUiUk37JdJPxZcf1
Ughm/CJkOm+Ox1pws0RZg2JKRO8kFKHXRE8aTt4ea6PET4aDjmdsaZKGfTnZFH3IW6KXeBUQv7J3
wc2OtAkT5GeNXM4gQ/meztw3BvYBQaluHn78EJfZw7pSMv67wDb/rHhYe8itBewIU0fs8PsSrN01
iVta3b3hHrvZuCEfOL02nHHeWICFrQHQUpjtWVqIWKl1LiP5NDHldkA17a8oyrjjGG1TpDDGYCdG
7eMo+f4GeGlb3oTtoJ8Z6JnDYUBSjqQN/iqK/eyq7EkUwhmDDnXCF6IoxXbR25dOB2Ni8vtmevTV
6ZQwkR/WJ+wtgguvFIl9tl3TBWxY7pBSWrRGBSOpirEc7lEv/35B4s972uU6pAlDAoJnlfWh024j
05h6pkv70gH2GrDm2eB8E+ETFaKw8MDKTXkdtR4OEKsjTjOsRFOYO8SgzkawNchEO/z7kS6JJ7/v
VleajmWgS0EjJD4KcjzG8R5obbXX88ndUP8fw0yBFbqxMycIJlak3RK/eqXFDQnKMBpCa0Col6WM
rk14Al4tJhiTr2K9cZrG8ludb5lbAbcLTV5daDCzBgdhgOmox8ZdF2XASSUmQhLpSWGF36IVz3HK
F/jLoMR62vawN+xD6bTnNNOCpNID1f0k0XjuK1BiSDV2B5fHdg/DhJ2Pnc+3l9nctLZyS1N1XO2R
UWsVwevM9UfCl7ltZk68tbUV2MiwuWA2184QdxYkXYE9MPTNKza5QBCdTfGxq+BtNU2LXxLSV/j4
V2WGy5ZnLSzKMcE7x3g2DJiCOoMtpNIZ/OMKe4S1WmGlqPGwPVMfegu7zkWKUtTmjT6a+25aP2nP
DFVMffwC6WhdXNVMar+PFmhjwxwhneJqX2cwMdBbXmiy4FjuxhDgqakb5X6Yo5XXsZzyAXQcEtxS
DikVZs1nT99bWaG+cGCIDg8XJhNOnbQCucXbmuPgMrBbJYUkFBCcbbnUqqaAupv3r/lLtFBHlrZZ
71Y3+6Sm/7OMcKVNWcsxqwP3fAQuhp7esigjjHtdcy9CKjp1OK/4Jqmb9VKa59CL/r0l/ug3HTYE
LRtgiUlFzbX6+zEWiw7ThAygVg9x80FtvbE9wNppNX8mxQoPhKKycN23Ik3ALam1AXAgZk9y0xiG
w7am41A4bhM63yQeDhhnnFynO19+4NXzCWbsvp7FieH7Z2fwH9365eEtjmHOF6XvUWf0f9AGe3HT
VIM7uG+96cmJ7KsM2fXUsSIpZslCvzaG6sEYzHsSlY//fnEfj39+tTre0BcZgl79jwokq60OVltG
BUJjpWr/RaP2x/IVjrrGVfXvX/e/s+m/S9/hpuA4RZOKrE54ly/yP581bsfKXtskVohjuEWNTOOp
EtyXaoQxabbOZjahNxRQFGqgOV2f9BuAdhQ6c7NNMM3eFJlLDnALkbg6JtYUHjxLUiMtUpF1ae4I
nK25cRqBLbjDbLGLt3EHCA3H7Qfx7+OmsbH6SCSjKSnIT5HxBiUhZB4bKlJFuq0fpjlMoHV87h2J
Maf41mWRdi0OpYGR2tpXIzuveEvWvtzlFrJI1Ip+Mra2IuGc2mFCeD8PX6t6eoDDeB7WKT4Uxnlh
3rEbBc+qm4P0ncisD2O7sh6L/rWX3Ug8/QrI1SIopM7YmBGRZhU0mm23jC9ziFUUZvbbxYI8Mnc/
Iudt0ZuvOnDzFm8WeuUJtu2Q3S+e5N2hkHMdY+9Ig5EfDZe/VGmg21CVAUavbBLBmNl1tzJdLAZS
+SlC3L4r41Nhk+fZj+FNXrouvJThbfbWV5wvziDukMM4Oj39rDMPAUDKV6op6wafVEYT3m23xq+m
EMeCMh6204grmNnmWw78PjAlKJkl/SHukx0K4PqaXDJwNZtA8FE/JnXIUa6Ve2hMNWWWd17VvDhx
i32RdzGWb96yWbpt38QP/UibZBdNuWtXcehMB2MZWaVbxu+QkXSaeCoIHNDWGMVhmcGiDQ0yhWqJ
0n4mqRgTyGtvftLqMII58lT35n0UJ3Jjx7vISkKsuIGhvEFGNFo9pkINNiqGpR1lYVb8h2FC6+D1
/XtnXKCO3zeGSx8klXWnhW3zxyw+L0JpqOWeuxNrH+EaJz3qfppTStMTa4sutcMckNsQhRION/sF
0TzCRNvGACXSdmOe/0SVczLWxdzazIL5FAlCl8zc4Kr669HlmrmWzZBsnPQ+HUasYPLMJzWBiXce
/9CmNMcboHxzofEQ3Qzp26mp3owCoKSIoc64KWy1XARLb2zMsi13a6bhB61r117ULVudh3ZF51yN
vCDf9Fq0+SH/lFdPZpBW2LjF8jnt7ReRjOfS7Pkx3eBG30+J0R1zKnTPmh5DumIi3biH7eizvNWP
hRziSQ44TleEhFwSuvr5f06esK+RiTWZu4vbdd8C5tHcf3a8fbzYL7/DcVywFB2m2scQ5IZqFOAz
wgi0m24KPqpfjUxYF+gifm45j4Zr/7IkXjWe9s0gXwBsDnLfv1fSH10lD8FFaFLRAyxwrn+4TiLN
tVM7bp2dFxUUoEsFkS/yWjTF68RkwD5gtnSytOa7a7jhRiIf289Nv6laDDvgWH6m15YfW3yY6qq5
lfTxDKqApH9/8UtT5GNaVM5usGttVxcv/NoQw1Zt562Qj2jo0pRfHSmnCW+xAYGXEXYrVl6z+9iJ
irqxLEA4PR1Wm7Nui8zINzbukwwi592/X57914dl2CqBQNCWf0wbzLS1dWSr2Tsbnalfa8XruDTd
YdK0jaQh8Z0wS2ET6pRZqK2vRSV0fyjLTd7onj/FS3qPHIOteyKMzbpbQgvPijzW9sZkw3ccwqdm
sdtgDFMzWMvlyXDsrZY56ybNoQa3QvlhTYembzFiauBGKrHvtEsFTHkcyg7InAy/0KKvg+Akh1XT
Bn1TbYd52KPTa06DwBtm6Y4FvWoRx/kBFXa0iaWOSRY3jWjm+sASvaqsZX2Qa3mf1QBbAwP/qyK3
zc1cimSvpyP9clXet0kpoADQxf77Jbt/bEX6TdPGqcYwmF1SJX5YEUlvmw2VHHiNTDGG0+6XSbP8
wUKvpNcRGnU5ACbU3/MQ+ffl/ThYVzfUKrdxiSdIFoeZ73jtexfzp+dmDYMyqr+EMSPvXL0sfHVX
KoX5Jc7Gxywniy3VGZLH7gY3H21Tzx3nf/Fu1jRG8yrfi9X43s5eudFGSKYVXjVylFEgEQMYPU5h
Bf7oi6sH7UIN68DKWLHPPWT5eIObzA+36Kz9egtOy7idVGeMtFZfsxSAXUdfUXeNfm73q1/ISo0t
+sehOpJ9uwZFLddNaNsnaFDo9XAeNqv2ecEj6WDU2BN1kJ8DffzRQ7zZuGrpzZb33EyUTs4afl3W
+ouVIN1P2hamSYorjYmPZTdigEgRftOa2oKao3rNCmx7ExPhv5ton9xc1h9bhm+Tqa4Ey2VQaXwE
j2rPC/Gl7L3dgJ8aKMpVOmgtkMl4k0TTU1GYsHZLQ25CeqysYfUn2BgEsuf19FmkBwVr389cDDm1
BBuumWulLBQLyAN5gd0NVdzqfo4Lnml5dZuJqtpWTuBVYj069H3rOJ/11Vuvs8gVh1nW95zA2iYx
WAFlE1l3mM7haTftWJLvy1R8B+PCvbdHVYjjpukP9n2Isn/XY1oc2MkLpOR7rQpDpO55TSKOASN4
4TP8ew/8WfQrzEU4JlNGjsc/iv5lTmL4O7y1MUfVClU21x0m38vcbxPUaADowhf6WcCY2ywa7sOf
/P4/cHjH1ClWXEuNu6TnfBR3QxEhWXPAQ3eIhkfPy45GEt8baTIdsr7A77Itcl+GUQfHn3CU2nGw
i9XCH3Em28Pg9N+bteqgaM20+q5adA7yQ604NHOJvUpbfG0dmvl5bGgA3SlE7De+Mqu5mSL7Nlyt
bodDEiSAK61u78c6w0j0cjCm/TlL44d5Kb4zkVg3DcwySGrNTZtyWUVtkgVqFkYH+D7bE4bK6MUD
OX7H5Azdo1NvIV2zhiQ0knS2v8y1oCquPQlYSVnbHweD+5i6CuE8hHWZz+jeOt3eZpERMVLjrkwX
o72p54esr9MHV/Fmei0kuMqDoot2hlkQMuZ8OrduhNGAbd1lpsBtYMRoIcevq0rwadCS8Vaa+b1I
oXPhqX7q3bI7uJ53rBdHbOwWTYNpI2HASux73sfiIFqCnadMXitMEyOFdGfkGl5VQl536pPDE+ID
IGQH6s7GLQeO7yThD8lpx35XN7e0EFtJR8BhMa4Sptu7tnBSEKF5LyYD9iDlbqGZ8VHAsFgnq9ha
WkmaQZRHm1TToWVg+LiNcKL2THfZtaX+rTETZn+D3gapbi2B1eKohH9sDceS/28c4nU7h1RuebiP
vPBXN1KINjZnHGqX29lzIPchELmxW7CyJgwRNpgdwmUtMvZyhubdTxk3pys/myt+xCBY2mwpoGXl
XaDKjt/vl86286xAe44pHwz71DGjXXRiJQPjKUNms9o4Fu3Qv3fUJWv6twreFEwqKHAwzqbeudRl
/ykwselebCZb1g7DzeKwTP2XzONzSy++DpN5o9fOgDUMlI4iydpd2XYVrtXcNsiB83Kpt6nSnmju
fFvMK3YOLey3qkNBoOEpuqxNfB1h3+FXbWWh9BHKHmDfKm/sNA4ZjNZThXofA4DJxYoo4fvYrEO1
q0SOEWU5J1xFSKNj2DlICssf4tAcFwqsXarTEtsh1KvLsWlU8wMcu8HPZivGghUPEWI1bz2B8vRy
Yu9dDCmDrCBdcolFIKT5NI3GuTbke1scF8+Bd5v8BDIdYCFbN9Y84KOJBAiY0tlPcW5sJ1LHKJVM
a1s27gNyTxY24M42tLNjGyFw8HITBUCOeLwu8VXVygfda7F+HAd6WYD//SSqw5gp/1KDM1NP8hBa
SPFAwByMN23+LIPqDycmimnBgMp0YaFwVH8EXJmZF62Gy+bOzMzAW1pKFSaYOxzmGD+m0XMXkU7V
2Md1WYsdBjEQhztxZeKr/O8lJi+2FL+vMUO3WNMC4BBGovehtnfRmDUyiszdADt8mywe5DqvrHEU
z1w/XHFIy0AvyN+GZ5q6tl8PGJ97ZrIdoM6MrbhOMTjdtR2rQ11AG0HFWeHeFjgTIS23nTWHwQw4
CZjMN5/24as+cvroldkGIqyfXKsl6rMp+OJr87Yrhu92GaU7MAuOpLbzU9eJwF6t42qFLVZD/LV2
2tkR78Uqq++LWjKNyZUu7e4mkRysrRvvBq84puoUTe2eIZdENhoWj16fDnSrzS4WJm04OGbl6h1I
Mbb1Q21s5/ao00C48Q9yB1QCRPFE3PWXoaRwlqi1thrq+mAyhjMJ1eN1dmJUg1vXMJOEQJXVKe5r
pTGe8LRnp+3pMMY6qDNq6nWIpR/jq0MZxUSymGyGMEb1pBU59mEEJRbOeD3PDBOdVnuyJoDVrLDR
dZiCkRmGDTU+QSsaybFkyjz+JJG8xtMj16/LLKvIEcA+AoYy8rmCko6NCYKNiCPoXBSeiS+33iyP
uYhcklSRFYOBB85cz7tE6boLSTPUuaiCV7PcZCP3QiPtcANeRoWktamgiiFmCvsFib1IUm+cJSZP
fn0wcpzgI605JUmm7XSjPWDJ4kBDoeoaSBzyHT0il5WXWrcuNEymUQ5+XugNDNSpKaTzvNJ2TnZd
LMW0iwsbB4zWOI/Fk5NRO3UihV7PFqeuMrhluu6wtPytMTR+rox/kbQxR0iw7vLdt3Gb16BgjW1B
8e7ndQM7xNuFyrMnqscrO+mPfRud6F/uOc79hNyIg4V0y7PDdiPi7tQ2Tr8RUWEH4f9RdyY7jiNp
l32X3rPAeVj0RqIkavIxfNwQ4R4RnEnjYDQan76Psqp/ZBfQ3ajlnwtHJjIj3V0Szb7h3nNRe+Ik
+ZomFKISo/voO2tsKMPc0uhd7NvEgkzdc95Yerei7dqSD4HOwTrxZiPNv73yfx03fedRvw9Tv52N
Fel2B2C0n8c/bpTxVuWNi/LEdpmHFDx6yj0wXbJ3mBlqJM/a3S66fsiybNjZRfQHRtCr6YvrlHHb
ZHO9xnYwbSmEyr3Z23pfavyLfW3EFOQc4dh0pD/XceSDjUyr4IYTAyJ8G4aJiH6GF5u6mR5IZ8rf
FTk/0F9Hy3+ENbwW30M3dn+m/wYxOSg3mfH/P6CG4/iz+Tu+8J9/4F/sQv8fFN+32jugc+E4pYD4
Z0ZOGP2Dpt9nAx4wGHf/+jf/ysixg3/wn1NWuJZHy0rQwH+xC233H4jtLDpZi4Wc59vef8Iu5Gq5
FSh/P+ZNcE9sRgE3UqJzuv2bGoe0BcyAnnASs67dZEGue+WzGSVpCvmmdqldWnVr3H1dMX3AmmYD
TGAduSgOPQ7enO/GONxn17XhkqX6a3zL2gkVDLFq0jphkZZ/sBzPr3VUm14MAE9GT1Yb6PRUY+jd
AqUqzrdr966wwxRDSV8lFTZGzFFp9Gn0tAlLupIUOwXJzA2+pkFwmOQaPRVR6V8GiyiopYNyZGM3
3LFD7eNO5O4+XEE0Q2Bwz9OM9lh6Zv80r4V3BIM1P1LEEoIYGN5rlNn9zo2qfluHc/daWcaYtLYC
VL5IuHNLHV7qxZwOutcTlZM7HkCqRPdFZrn3I5KLpHdyLEJRw/y7qYvynjGvkfhuWdJHD/mlIANj
h3BPQN1gTBfhD9qZ/Yx0m73Eb38AM5qO4F7Z+vfJxGv6GlSDiylzRv0NMBXWtIpUHEbzSO2O9aS1
VkizHhV1acMlH4MVkQCH3cNi0P53kW7YxRXQ8h1PPQp78QktgK9htniYxwmYEFd2uJlEtRDVKd3t
UObQadK+k3HacU/qonfjKJflXTs4SxyWlWZ8ooY4h4a4sWer2IeGEyE4YAvWMmjcpU7j3dPM3JDd
ZhOPbZc92/kEl8I+rmCKRw9ZCXi/ryXshwP5uTpu3X74Tid72TssTzaWGmbsU/M3wnC02QsYk7uF
bCYW7YK/SIeeCXThV3CK3VK74keU9tVzsEYNoRikxWyJVFkJ11RqL6eVpCaOuH1Zlhhlsx7zNdkX
wQVvCmABUtb0jyifB7Y9bvQ7XGzrrauW8j5VHePAEgPUoe/nPBGuZzwhf++Oy+QFCx8PuznNoQFj
wJj7UzanJKF74DGYSPOzaWVCPNL+2exZ6tSDLx9y2wCLU1GI+9HIrkjDokINaESngc3MtlRLAy/l
r3gOB/FTqsvEDBzQuar1rt5Cd0UMBb76unKpM9jURLJSSYSJ9kCD2FK6jOE2qKR8rYyZb+VU0ufn
8gHSmzYRBOBuYxhVdID4rg55V/+8+QN3eVGVP5ne+XtFljq3WtTSJaXmj9H0On8vmcDsjJwPv0I+
gl7M7bYC8/pRp+UQN3XWe7yzOG9AxhVs2csJXnGjnljwWUT6IleJx6Jyz2Q29Ud39cSnzZg8noBD
InLPzayPGZ13IKAZ3fNhM+5nu0xfJEMVtcncRd7Zql6fHX/GdRmubUSNPnpBchtxwi5ZJ4eoA6e5
p6+p4wLJyiGqimk75iSeytmFOyWh3C+OcDI+dEOrtmLp8Ji7jgD7aK/09Z5umAVPENF6x0v3KNrn
x9av3a0D1eZ1tacobsJO4imiEQgntT5NhmRMuRjGO3ocF3OOid+tgsiVsGYxTqzQnXseaOHB5KgU
pCBUKY9w0me5lX1a3jm0LsfGntVr4VVqt3JSnOfiNowITNidLRBylsXGhU9feSw5Lr9mUxQxyHZW
c65d72Z/kq9ZF9iv+KyN2EGf99yqfv5tTauH5ED6P4Awkw4wCvVmIG76cHxszKqwnWPtBPnABMEK
j41P2kaVS3nPtlAm/E+7QzEXdUzWCe7b7PcNajxhU6xsbPO4S9BHObVAPOUWTzBi/2QrrOYq7FBL
bkGHOejXMc0bczXDebbX3dSuxQNHQ/eOyouPz2wqkLjhKGCP+P3zpCfcykKAe4Iip6DEeci51CZv
S75Ja+PQDfzxFvATgGBfO3Un9Tw88/JDMvd6c3nyrHU4dU4VRKBXcI/GxeT8KWcXiE1prLs0Lco7
mWNbX1Nbv2o3QujqWmMWsyvurnkTFNmBzeayz9MGwZC5tOQXdOlpWOYhvEFg0kNnLjZSX13HxKtU
T/NIMkeZBsWxlbV+t0Wudq4ioUtPffDSsjC8izqjx5vri696yJujg4LyKmSGtXpAldJAbkB8VAMB
tpUDciHsMBUHoa5/F3Y7/lHpEn5Oq2nEXb6QcaaKJjqIwkjPjLVBT7W5jJU3rnu7HIGTd2GJITr1
1227hP69wvcYO6VZfxsj1Z81FcNn2mNChOPupRvtOPJIBpRDhw40CMlKtRdo4i5+kzuJB1/hZE4R
nvZstR8MSJXvPWFVXyVPRjy5Zvuzxj/1Q4Sp2lmFkwGFERPLEh+m/uS1d5HbNm8eNhYEEVH1jakm
ZBXV9Jeqqi224250lQrzem6kn4IUjjms8fKZ6La8agjPaAJQcMGOPdp46f8IsGinUQh5rGYSnpgA
Smbc2fhk2/3K4avaT8cHMJ/Z0sESoeX4W7iiIdbPQDQ0F8h3Ct/Cm6WR2u6RGeM+70A7DBV0xUiO
Gi+vZe9Tkdp8aNGxyBGbp6V6j2Efc1pLFMHvsCPKfbVIHvME32jjtrV27i1DyfFrGsR8jGqGu1pg
uXWcWd8H09Dcp0GJ8M4JaXCnpnye/dUIfgyrww49ndniw12MOIY5yDO3+i6MghSsoFgfp76AyWbM
DapcJ18fBLaJByw50yV3vOpUstSaN0wZGbun3AqG7ehEValBqFrT3encfB1X50G6xBEB2inyK8u6
8SeHlC+2Yxb1LLBth68hDZCxKdoq+KzHzGVCZzKuBSTlp9Y2y5bx6FLsH1A10xlCeQuPeAHL4SQ7
DCrbQDOZONhDtdo06wuZ07eAG3lTKpg97s2lXhFVKNwAG+Hlvd5185APJ8HjVantnC15eRcin8a2
3dK8PXl1Ea2JzvOu24T5WGHcTcfB2HMlLuW1cLQq3vvCtKuvRXTTh6QKoAg1eqRbk6+x52YmmVrb
bAwisTMHn1mAHtFB7WxGuenFXG575wHKSQFsuOnkdi5S6e6Z6WSv6PdI+8ZoNcLRHUHZUMQG+GUm
ZvdPjoP5aDNaxEUcECKvNft/d31I8xTuHsV8RC1BKg6BRxUKjochW6xDNkzVM3I8/8lSQfZZ4Gf4
iChhRew1bQEuI7ekJExpyb2vdkoJRDJ0w8bBC0v71Zau+6d2BJWJy7v5S0p7bZ5Tw5DZdsiJEaxM
jOubQA4j49pmwcMytX5/MizVMnVU/b6qfPUwldEtcREUv4i69hfJIiKuENntRpW6KCeBPBuR7vaD
CtdL3fTp3WrJABd0T/bkhviieo9WW2C5l5NEkhx6p7luor07A01hw2Oyd59FPAhyO8LSy4626Jo3
Fv4LeTjZxNQ+jAgmWvyjIsxjgwSIj1HgG8YRbTLy+3KVBwGq+5eZzuVRGaJPGmEYNPAB7st0/a3a
JqI5BvuCHg3zIGS+OlFUjtvSEk3iA/3fOAyw485Ad9D7JG6luCbu2mkisGMiXEctnhNHXRTeW3TP
21Aj0101so8078eDm3ekLfmEOk3EiMRDAOVk1NV3261GosvCRg+fr68EljVfNNEkZ5qz8TAQQ3It
mpIAOiuYXrMhmA8Veg4IoWl7oTmek4IQj3gEiffKpoVAMKOW7VvYrP7VFwUFXQRxmgn1FEfzQtBH
vfhys44rMZpL1FyzvBkTknSqO5xpOkEWv35HaWrEvIKTfxz11D5zeBU/16pWFzi5IRoyHv1fbSrL
R7sKxVmbs3pBakJxTsLVpLeSoPfPSJbe80ToxldohjQ9jElpDrx+Pvitp5OgCywWk21Pn89Kjw11
uPWFTmMmWe0Zv1QXR7VvPwUyK8ZdXUrvRyuy5tg6BHTDsz4Cw9FJGkTZ0+TW4MSDND+C6kt3TIOY
kXXon567OU8/7DRyhtg1Rk6w2m3fSM2LkonOA9vq2rwWU56/Bk7TPgNYnilSDd6JqGEcK2bqrMLj
4SvW+DY1/MonI9+G7tBfAeUuqE9FfcV/xqsoHAQIjldPL5ZpfGVlMW5H5QaQKDsXF6hrXNAOuOdu
5ldnVyz3abv6iXlLSE2z0H1JLZ6cHPqhwN5vu/uiGVAZAyo6gEdzPiudBw8zfhisOwv3uTvehEFS
6OeuKe3DMhP0sYdclhKI1E3WltptQQQkIhkPKMfw65IC8mLMFrvndpbVn2YQ+kIGDLmzKmx/dNzw
wWYQVvmUm5i2pBdwxBGX8+qMXUoyChxEQ0A3Y9f53nvz9JBVt5jVwGmvOXJEWF9slNVYzwddCHM/
ELvJOJ9h/6mq3XqHcdPYchcN2PSi8FU4uLDyjJFpGQW4DIU97m1JcU1vZ23sRYm4x1t9Z3V1/RwE
7XI0tK5OCDwDWL/5OD6RuAUegkhaQl3C+kYODejTefhwutaiLN4wPGcnxT76qQ5L/wjsdT6XvsOm
YV0pWDZt6olffWp5L2BLx2uRmh6TqDbskza3ysdl9L0LpE4LdRd5Wxt26XKnXErIeNW9ySzabud1
WyHGo1tK/YHWKAuOjTeJjwFU+seUMh4jWTJn42Q5T4avQhJuLYvJI2+vnDsjzgMbPCTtv38/pq67
X1kHPNhOk58a4eGMyKvqkPuZR/xUGdy3Qk90zS3RckAerP1osx0J5vINqkuICz2yE0Kq2Ph1RMA3
rRwqUhmBprKSXJOlmOsXEU2AOvlo7ugSGYhnpfnS31JGuTzLazBjwFEkqJyULaak7NaIrrfMGvZm
bXXk3i2N/VAUpAn7mCjIYQjMUzULLEw16a4sNhzjOViqHoR2SLrZCCHM7bHqiqVRX7WT9jyE2qDH
Ec5MMJQflVdIiDxUxtzuSykiyhpTXCPWZxqnudujQhUm0BXZicvChcwPymr+Eeq5uxlZ9kHFtCS7
gIGCvp7UwNLL6n4ao3QenaZbX013ZEwPACXJqiJk6YJG0oORSepjWyBh4aC56zIDP4cZNGybzOjA
SQ+f1+cHkq1vxZbbp3FHuXKthOovdqqWs71aDH2GvHtqem4uordUPI4qu8vxp3PxF2mLu4XBA+XT
zPsuCgiiBOl2PNdfLJam7YQpb2NKwfbfxhKEXrlT6pivpXdvLsi3zbnLEhvoFRomZKU/rbn5Vhlr
SON2+puNaRwHa7HfV3aWjxbKqK00SD9quByAIlKqMzyqd1npMiOommpnyr6/dzQZv6oUXqzMpjzl
eqq+VqyKFO7rvG9c9gmYVAgB3Xuizr4p+rpDNfO23FSQ3OwaEam5EiI0RZRjZYcU0c5NUkTMAIgW
eFXUHQ59ZtYR4dW7y7hXs+mRMqsMh4tSZ2+zZMSiuxBpBMXUntdpGbZs0LJTSi20UTALdwYQ/2cg
IfVTDg6WUbdDDqvyA/YrDrwgB34sZIepiaPKu9lulmjXiEBf2FLr/ZgZ9dmdpYiXwJb7dhUhMZXC
2vRrFnxox8eVUU/upSWtkEHXXNwRrF3c68yyyc3jHWarHzkJnzH3iwmSHbdzMV6kTvVXZxDLE9DV
ncam7O67Rt0SLADRPNdzdUtEdDr3TYOL6zYUAZax6agIXK4KA1x0MVrLw+D4EZF/ef6CRcrbuB4U
eFbm7oMxmf1j6c6s2iKta6Bgk44rGdmvVp7jE2m6G9mkuxECXOYXKpi8b6snA/ZG6DnrGZsoKtJx
TkSosRVVflicJ7sZn8kZMN78cCA12KqXh4Yb8tMwRuc8izI/dBnxrHOqelLfPP/E36knxPig0jBR
uxviqrEGZ2PzHrZtF22E0//Vjpt8XFlHQ68nAns8F05uPCy2ds9m5dIFeIZ5rlxveoSIBjbKLPyk
hzMhXjn6evlVrc5NjpnP3bZ2S/k4r9Im0telC//bBPzhn/Pjv4evu6H9/5kr3/7931bUfo8SOstk
fsx4upevyUWj9I7HGFVA5yq4Gmg9sOq4IY/qvQoD3jkY4rLdWnpF49G7YUeGsFXbS1JXcwg2zLXA
zKwrczNpkxXOupvEbCcbrWLAitcCSXOapsIHZlbeEFNfEJUgRU63401w8wx20mBVUcnZzco1MkyK
8jDMvQsTX/sypQ7Ec3vox2snzAkphcHqTC4BQRsByysCVXqv+wJk108bN8iAjTVwi54ycImH1TEe
cs4QpO2JntxkJLkjbsBNnPIWTqI07SdfUEPie1VX3c/dc8F7y3XZLM9tnzLcGdEppiGZ7o0s110X
selxAgeddvgp3TaN+RLbPsDGgDKcXR2xvaY3B4gTy1+6LT/cSVwJjHwzVpNF8UKaqWaOYMksh9+j
3A94zu0zkB/3IhRWc6t2P526/a1c9+yWFjgs2Tj3bFLp8QQSmn7VYJ3s9hOBrMTPkR4t7aE6ydJT
EM3fUd2TyGHAT2ydXvHU9i/GQjRF4OT3nlXm8doUP/HSqdhS6leZRfD8WuPCSJsE6wB6T2uDG7UN
RUdTonZxwrm5RH6vdikJnBRW9Q+Uy6cAqnm84rrd5kb7NAcqMR35yzWHZ0v44M4JNGXiSykXYRpy
b87FQYBgGsdtV3HEzyaRtZaqVMz5hpIhy9552F+EL97D6lbRd05SqeZe5d5DXyNLsFZ59W3oeMqP
AC/603snPOhDOVkgZXtrPUJOQcarD2aTQuRhEBu3S85uIQp/BCy5N8qxl9iYmmFj982N2l9+cctx
mcy/itoj5oYmqa8t4Mvt+otxnSa4bUzAmT2PXnetp/ZOu53Fcbb4GxMy7GbJgrPS8lenmt2y4IEb
+upHn3UfKy8X/916uzhh8+L/xCHQfdJtvLhZ36CnJxbJnsZSn+xezAsZ5bYdI8LKYm4I4klm1IKU
MSx7Eimxq5tqQiUy9x/h4D2V8DW3eTUlfW9/L2t0b4vg10Cq1mbsS2/TszFM5+4eiCwITbCXUMes
T+SobTwyU2eyYjMwFV8yDc7k0R2K1U7I1+BCb2nvYKbg0Vth45XO/IaXGuv0iChxKvBMCltcag3v
qMOKG9OvfIBdRMlhKDsu1lnGs44ewtGkq2vq59W3r41F/rQUIrYW8WEb8ytZ8n/A3mm6+BrXjRAm
8+9ZM2cIv7wpP00jtPBB2N62pHrY2Sp9Qa3+IscWkFA5XEyyfFky7XUIwTocQ5dfqoVrWF5q4zbR
KzCk5ppiw5JQzafe5mb2eSBWKcIXz6dKLF2tWYXY4W4UmBz9df5A6T/ETgB8u+8UgeBW9Q6HPIiD
UTyZZBkEYuH3NqeNmEgQkLSceD3Ng9tByW4CZ6QiC597M59o09t3u2ITPs73nlFfxcy9XRUk2PJk
8AkMWWR1od7UgQfZj9Q/asg7xgMdaEzvGc3xp4oWmvhiPjPiu2e1Qc6L/7tY0xfa5vd8GgrGduk9
YqmfXsN5mUf2E4REE+of11xZMOMuvIgttKN/j53ENRbxtLUYJRGKwSYqujzcNTkIzjS303MYBr+j
ZuIRzQDrObeDPujhIqW9fjKsiA9civqRqcjvIi3fC+Q1W2YO4PmLu3EJfvZi+JZNgGkC3yZyP/wJ
nsRW47vUlBSD351iL5JHxG53+XpQup7iympSeuye2qsqu2czpTXAyg71muzQE6xwVht9ft/m6y8j
I8kHDSZuBcM4AJxOTNYzrHseqjols72T9tMqpj6LdbvgUlq9CNmDGU5Dui1WVLjRnI5s8LrA3Ncm
oObWXfEzhmzYGBOfohlpDvDudNNgEI90+txQn+WGxeS5a7+arLwNDGqFkELJY5MX7ZbYk7OnDN7/
FWpeplkANraLw9wijQkLjmcjL+sKFkv+fFZWtdKnAsuLrPLE6BNJyORhnJZvDhvc2Bgkz0FmfcC3
0bg43Fel3Rd/Mn4AAiPJTQsaBGH86hskvVWhsQ25bTKAZD7mtqd4z8pvFMuMBc1dNEx+3JtZ+8FS
Jtzmkte3tUaSRgt7eS00O5wyCMXetStYXx7Lz6/aKymu0rFnX2E8WUb/DiVvORbKAakje76BU+bZ
DunYt0KqSF7ZGl5Hfy10nJLQkiPKNQ1GOTZQ1FhFDVmLbHDbFU7nWD2JalWvQa8Y0eaOQrqCDbEY
0CsXedxnXANG21oTC4ZmfXbDlgZn6JaPxVR4HF1dLJITQuEYMtD/EMcdDPraW5MJKAduRXmZTcv8
1YFCBwpftD+qILPea9XhNClGFmszr+ZuHDz7RRadvpfTUvsoeR22xKn2qu//XDXx3ygMkgg/Kr7/
u2hiU+Q/h7+LJv75B/4pmgjDf7DWQHyGUs8LbfPmav2XaML5BxsPZKw39aPjIYD4r8BHRBOejb4B
5VwY+eQtIdrg9Jny//k/EE3wJ3ykFCY2lcDCF/K/Iyr/VcuO//bPf69tb2is/7O4dfk+WKhuzkLU
E/w//6247VFCjS0Lf2z1j+HKzjls2MuXGTrwFXOGxyr9UgvjaBmhsSW+dgQkaew63fLQquDBZpF5
ojanlNDGdiiclgWgGreVxQrOtRnr+9VNxxwqyJSjo0/d4A/HnnKLbno5NyRhnO1m3uVQPK/1CxAK
B22E6CF8zyJPQGflGA7t+oykg7GRKY+d0vfW4qmYXmEl3cVKEJr9FmbnvYjG/mUjZJyycH0y/fV3
HVJoo/EEUyOKXWMWy7GWUULvxJdFf1VeViSA6jejAqVfKCjs3bJgJ46q+ygViU+t7E+VeSeBrW6K
tfEeHMpQN+3fIlt6VwGvejXLPXcU28rwwKuiD+ZfMKOUDm0QSZPahOgM8DBd3b71aUajQjC0NB9C
t+voXAdrl1G4SbeqwRERUFX5yy3w2QmT2Syv9HHFIWDzyYDPiweGya05Wrt1ZJouR9Wfo6BG01Fc
WK5j0uzN4ujDftqlgls0z6fysJYtYrGc09ZmFc9ds2YJBLkKy0eYnQiKKYmkbWGdUvFeRCAmVCw0
8JYjs7NdmL/V5ItDGC4gnPDLX5YWwxHgx2E3B4V7MAyGbkJk3qEZix5SaPkgpJwZruOCqf32UE05
fATiikDsmlg7TevBc+1vQuWDHUDlBJ8TNc8C16GzrYPWcsICp51N5zj9SdxSYgZX+dfJ6clo0hKD
w6D1Dun7O+lPcs9Z/Lx0ZX/orAy9OXDnjY4qCyWGWyYEEUebYMUVMy66uiMR+BfRFfrksfg9ed74
R3ulvvQlKJ103OfCwkFMI72Zg26+IGjYkjSwJqxu9IH0pmAThvZ+0rJJUhMvFUMaFAQVzEcDnCPb
qPw4dcz3gMB9+dXCz4CcGJ9Mp87MzCComP5epHJBe+KuW1pVDwVxbh8jUMYb2w2bWKKs2vhDeu8P
DR1P6PEcsQe/KLjC4bDcphtBjyKPZaQZKTYHToQQI3PkCbOS3tlBdkGSR+OlUMdlOE+2yIAtyJBN
G1se076+5K4txWgdQb9fy3VZ72o2lwkIPGTTpMdZaXolIYhYJlWaGErq9ZK34T2cU/+UynzToGm9
gB36ysgS3M95gL+WvOmrVZ+bHBUq+xOMkGm6JIrb7iLR3nGH46Fq/eHXbaZAiMZmWnL9R8gqkWs9
/nT1iDBjMOUZ60N/x9rlV1su2QFpS/O0uOqtDb+KElGp4UdXdgblNbUYcHihnBKSkFE3uBZ8hbIw
DrP2X9faMvbUV5Asq+ZnxqV2R91JX6PKc+gU166YCFSZAu+IxefJ90/L4MKc6PR48USADmS8LJln
X8RQBHGYFY+LRuPq89ldUBI1Yk4YZbOOCpoDfOEDPbXamYx0OBZHcOi1BDyQJ35xIjZL7Jt6QHM+
CXhnqTfvx2C4Lg6+YqcM5Kkdf6A+zZ5IcCA+AUgxuTfZDvsBO4XGFLtVc0x6jWMfyr7cirEpiEYo
WtJ2kQJHoZE+5x5yeJdV6aGt3SHp30S96Es9dj9MBEGH2esf27pLWamyE5RziV0lbK5Fx7Ctx9xz
ntP13lsoyMa+9pK8W36W1iQheG3rdjmldiePqhWEnVnuD2lRpM7QVDa5R4CAfcv5YEjKqTVG3572
9LHuapRuSAM2hIXN54YCM+webSM8eFHzCtmt+jF5v3Ap6bhYguHk1Gm1j6rovZJeRtBd/TUjd995
qdnHOSc/tdTIewm0JMldHLyweFeM7iUa9wzEjlNdxsicfxg2nx1hjSBGIGB/ro75ikTG2jhOpM74
iZp9OVgMzALru2y4UwpWIedwZuYnZ+9Irh47Upn+TLNMELyLu3mysliaEyoeXyfRTQjE1No7DD2S
8TlkA6baLMZ1+K3z5kc53GdrCtVm7cONjWWujryEAdWnYaFv0pHH3qYNLsWAkEPnp8Jg22IJXD+Y
uDu8+eOVgNwqmW5hAmEPj2QVazIGOFoweoV9gAzIdBN3yZet1RXUj/gdOC1w+rsqwzDGbb3z2W5t
s94H8Hb7Iu2xOMzhih/bnMIkyPp6Py6wGHt9s6Lc1PCbQJn3WubpEUg0C7qmbDZN03D9qmHDNWee
MEwMB4x2He/VnG4lqRbxukzDtpP1Bi2Bmdhp+NaPTnVO8+qj6ciXYc/sKoR0tWs2aNW6w0rS+iF7
q6ThX6NyOeUG83UCfKgUhI/iepJ6m5G8vo1QDe4H3DJD02RAB8YPzwBexPG/7jymQ3HOy7IfyoUd
MwLzdoY4RL5yiQKfl9R80PBrk8BB3aUGPWwMVjdVa1hnAU6O4UnDqio0Eqtrix/LfCUia7TAf0qN
ZpMzjn56KaO7tPvVuJM+tlih47EOnXf4Kq8p8IuskenZEBEjjsq8NrU0r2n9oCy2QVXVEhsDm4ld
z3r960umlseBfS6w4zk/6VEfu4WdVVC5xFGZUcJ+K7xXW6wvaVIOoiAMB7o1Cv6u2gbzLB6gaMLM
7oZjZYwfteo/yDKQcMsbdf3rS+OwSR79IoH2tlGltSNWgZHhOt/hPwu4tYozrsh3u5mGDV3Mk7Kb
J3BF9mYYzdizQb+YVfVson3UxtmssfynsLtcvHx7Tw71vrecYyb8ajNE3Sm39LItvOJdv0UR6Ruv
RAAPNOjqWZgjI/2ASXKnQWTSDjG2FJ9hau+a7HnlpmvIiYjTMkOF7psdZ6DzujA8IX65OCtz+IRs
tFm4DUB0oXaBKHpT06sjjJQ4AnI7GXVS5wubK7/jg+q8OHp4iRyGmaTUU3JWwfOM8wrz649RWGuM
vuOtN0c8DuRmTI6FHct7FtJ5wdSP1+NRXwPtvTEYLe5IpdgtIKm+uMb9jRpdbBBGyHC1dIhs7Mf3
qmGB3CjpPHgLnSin4LivlINU2HSNkyF9lHyBX78MUrDp7Ymimpp6b2unPyvE53ddxUnpqNtvVPlf
KU33UBB+PWjniXixz2Ihm8BwGCOl0bSJGGdsa93HwmzhwZZ7e2L8XrFbGS0y73AjZxPe3WkCXR/Y
0blPSfwI0KC24C/XLt91HYKYOcNhMkj7WN7om6Y2HpgYbNEctlfllD9L+uO1Dc6R17yugXu1R/8w
O96yYxPqPlUBIzMfOP9oNVnSpnAsuVdXCFHFzKeimWK3mhkyCz/uGi23HKd3jmE/dF3J214uZ8Pk
Ny+ppZcCBgJvnXOCQ4IAFAIUCo8MCcEqL+7ti9NRkVl29EJATLbY9ZGj5ByOtb6IeTvxeXvMbULq
hIOVsU1vrCNGCpuJaMSn2ey3VlB6v4dheMmeUJiIS6NM8fDXlz6qP+tyfjAqp7ojsK2iaBn0wfVm
67HIe7Sfapz2kW94R21/DPlqf99CZLaD1RMWqWKDU3w7211x5dbtWPJW29K2qQgzEZYM1x0SVJew
PhQjy2M8mx2G46x6HAA+nEU5v/CsLvemsNODgVP3f3F3JsutY+l2fpUbHniGDPQbCIcnJMGeVC8d
aYKQTrPRdxvNBp7eHzPzVmVd2xVRnpUnlXVSKYmHBDb+Zq1vra3eQ6oopvkyWehDwoKPQ5nBcp9N
jtjDHEWlePsjUFvznuzsZjsGTnPkQCFo1zjeeKgt0jhCTpIWg5F8sXy3JFtVjpC7KbbS8INBEtP7
iXM5b2jhrc5dw1onnKkjW8cgGmhK8osu+3dzdM0oNat12WfPU0WCidWRh0rDusmyRm4RAwzbBW3l
BVTqdgq4IH17gXBmM0LtvY9uYnzmoGupxuJbvSjJSXtp2+pKMAbDnqLYILFBhFmnZCsJrY955z7W
ZZhtYjqxlT/dcrfQ23K4a2iEBkLWsaYU5vfHirWjUq/4eQkYmmfrOKfdpge9Ra6EKJ8LFlcna24u
LDrvsomJnJ1iTZrs4yK5yRGA3pO02ZHdGF8o5OJbUhF0u3K6o2b5GrA2nei42M2SYwpOpt1i5Lrv
wP1uApaJZCGw6g7beR9k8fskqU6YBlJplZRMCRUNab30BwkLi9iAipVQcgLkZhZjeD+cUA2XIkeR
KSx/FybWvU0tTUGof7lO9Vap4pvJkKxUE/JNTLVkz5+9rvoYWwPNh02cik59TIkOh9Z8p5FmTqre
OgmKErNgvxbwSPT96gKaUe268oftHfiwLxR7HnvL5W3s4h8utL6CBnsrluKxmZxzQtmK0Hp+0VPn
RIQ4cV6SnwugZLkbaX2wRrnfTdVyvbRIMIRctwY9wJwGO/5eJEKhsNi4S/A9hd7IQyxugZVV0740
eb7mDgBIG7PenL6WnRtveVYgHEdNLvWvjoHqtkVYWQNHXEETPaPgYPVk31KCu9LeFaJHfy/UA7pI
jj2j/+przKYYjR6xLdxZXT/uO8MEFOiqM/0VWU8cWuCR2HTXu/EGBExzxGjS+Om5PuXC4pZkTdX4
QTOZXnr0A2tpNv1mXkDfCO3V+3haW1yfK9vIKdlH5zzh+UWvHn9jyMITHScYRu83z8ImVQh5AnAK
tSD5cmJ5yGar2qeePDFi9dYVWb8rDwYfSqRzK0T9Sqs5MRz3iAwl1Gcf2yyF3DG/kM1U7H2nf7ad
LDih9ADCyTvIz1UE1sASlhoRPp/kM9YLay/ibDj34YItaurWkz+wmWahjSCtP862uOO2OdeT8TCZ
t8yzCQkdQHF8B+GNayF4fpjSNQ+oVTchTLZzWp3J2nNY0bXlevb3MMQ4t/KxxmYMVAM237ewxx8Y
dkcSRt+zuZqOjov7v2ZBwLN8RkcvXc0mD8JAmpxShUgnBRiJcirdgP4a1qHThNw9bct7DE+HrF2w
Qb7pwZFCSD2XQIdIN3ajaciepXlNSRzAbWlMq/GWGtP1jN0nnGTpbK4BJDObddV7ChlpJ9mkrSe5
T3mZnbyOObY3N+8eTa/Ntku13LXIaVZji/x4YUMpqPJOJlKDEwq/a0C+ze2fCfxDdi0S/zeuGdIu
sqwCxOOX5Aq9iLE/hjh7eGg/NR7zVg6x+TiLMn2GpUnXaDHnAlW0S6ulwNjCzBTUXDwE8tH6qr2N
N4Gg6hBf7ioCxra95FAfS/2raK2fzsgBmTDSQLaRBccJ8QP69EMWmJ+JaV6Vz6DCIw5tXbW1ue+B
gNoL3WDhSvK9NLKIQhEkmKbOPbyOq0tHXrLN57/uC2Y2Ogf5abfbeCgIMJ7QyAnEPYgMLIKB/A03
c7XrB/1Led74ghZSbJ00P3jsiTc3ySnxgdl9MvBx1QlzFOlyECcqrU8G4jB4RqHcITr+7HEnrpFf
EKHYVztWAmeOA7mh5F+Nk37vTIJzZeNdB61ZRvnjxjARDnpIaPiUkxU5AVESB4xhYLBOJD1EYx28
QQ561ILVSkpGXV2cy84maNlhGEDzwEpYlhT8fBZuMDkIx6lFsCJEVj3yJML2nXr9S9VlnBiZfB+h
+20y9yAzAT6VQFsKmidVYAcNzWwX0tyhntkV5sT4KBkjQgZJJAsSLpYluyOfQ6ya2kDarCRdUgZQ
J5E4Xrtsvl+4lkhtW5dYIbkP3Bm6IawlHX+AdvaQwVR3NQlOJ6tnvk+jkVM/VZFi472lbHxFPiN2
SeY/1QhAN53JEl5M9+PotPs6ZByG+35FWMj9wubu0g+C56ocn4s3N3mNi5gRIT0xGFVuQSa1B1w2
RDRxcI2yewYYgcOR5zGS+ORDFMhlXY2IKc4S3l/3h6vij6T2ECRClqzlDC21CYNDEWxg5J4yh7e2
g1DDaoZtu5c99VhouSubPlrqV5q5n5bkXcpd6owuHvd+xXMR/MmPrqX3NNqrH4/OyqoHoOIWhIuU
B4QcRrHPQ3dXt4s6QuE6tGWQMgQYAIPRMxHGkK9UaLgkyRanSXVcG9DWaGMyb+t7ZbCzfKiAWpD6
BJke7CDiS0rG8cwxWh5KTYYKnSzjtCLeVA4DqMpGJJG3QWTR3fBcKvZhOmWPfd8OEYrWEm+dWFFX
20zHuMmH/NCiEhXUXKVTRHbucN1+TfbCAyVItz2a3Jp2wqvXbZ365MAN6oilgyJnvL0OcLb8KCzJ
vrGNtc/RVvTnsHGuKXFNjEdneMvLu+XY7zEkm7V9Q5+VWl6DOIiQDT8YtR3vhTf8EENPeZWMh8RL
zLUwPky0V3uDmnQ9K6Zs5njx8CVtC5ec4Tw/un5U2YQAlJN+0QZ6zqJ8rEjt4ympJdrAHjUefVcp
d2XGiI9Bp7vm+X+RwYjLpbPNNZYjhw2pvg5pNUdVd8K82J6csLhfxuyuc6WMZqd6wc0nH6csoOM3
bvnKTh9GQVMOO0tNENY1JWaPuQwpxG1mO/DawzeBjTLKK87BcSnPsNneK21uCNR5H9lUuflQbzIY
3UBnrXNH4+ipSezsPtdg9jcuy8fHFoYP8yYMyXi5n2w7NkDsG9lJO9M3uOJb2qs5IvRh23vhC4Jd
Cm1Lcy4zOZDW9BE7HE/ooXQXfPPNcVlVtv3kdd0DAvEHYvruKrDVlATD7b0/d6Vzb7Qe+pQY+TJ3
AdLKtfDNFyAyPErn+MznSO48xo0a9Gyeg8PN/Se/ZuRR5NPjGPJ0TeHd+LJH6I9OwbzN4tJJ8Bwx
QXqIhkkmKpQ5JG1wcLqo4sEWLU05vc18cT3idTnxKEwu2KTClVs/NqqcriXcL/bK49Fidxm5gvMk
d1PjgtXvXBVWFY2TyVaxdr1zb+RGBKRlWWGC2jBbsPdeQvRKvNy7I6p3HOPXZrkE3lpWaI6MYo6v
9FOXjOSnY0Cc6rIU81qnJTYH57tQojkzV8KG3WZwXYqjVXXtLgjnhOUpK4IkO0MB2LsKTs1kUCNO
wStO0GLTxezRld+f6xz/mSwB+rGyWjVgQoisSLclCNhBMGSQNhPAoSsh79fmFCWleZUWWsGhureW
rl5bFCIqK16GLIcvbjKaRdi+rkpmpqFon9kLjWB3Q6KBQSKjmSEI1UkPIqnMlSq56wrSZDcpLJnS
OXZTfiDYgKkg3sK5QAalmGTnJeGlNuOkIxlcvm+FSLrJbhztHqOdhCjF2mnTBgSGN4x+mEGaYsDi
hI3LL5hN8del1hSq3zG1QIlt7YNheq/DZT5N1NKh2VQPQc/th4GpbVNSYglkUx5gWBK4qa7JUBCG
+2DgFBp6FhJaxf6KzcaIFI5l0VRQfwaZi91VmySAZTX3Q+7vOwV/LCshmlngaTS/urI6FhzKj7B/
8XTLZVQtMHhMQaaF5dlRB5lzw7oh3+bW+JzZ6kdK43YOOugLxnwIlF1CsFnAL4CToDTH3FJ2EAvn
74KzcaZtwMV5uKl+bMsv2MgPnJBjvtVpUQIUzOh9bky51DikPAuR+qkzy/jYzL8Ky8kwa0DexDsh
odYuv1i2p9yY7rTJWazD0YAQa8iuvsy6fIQR5L2S4AKsYjA3jEzqq60cqBZ11kWpZ4Y7lm+UMUzD
njJQOWoqtg0DTtjkiGxHgfOBrcVdV3E+w9mEaZwjZgIEdU/dSnT2/F44/c60rLcx7/zIqkpkqVCP
Ai+zN30fUtlUd8BOvxs1n7LhO1CXszdqydXIpQMZrU72yLei9OZP4WHHRA3piR9amzwgszZ2WV1M
pGmoFrEBi04cdPk+xUHJZYVJw6z8iQOOHeC07y7Wa04+62BRmUB0BKSE3cwb6ivDc67GvI6Ujd/C
Z+2Q+E/DUDI31ukdbOpVMAcDE2A8hLPvPQzK/3BNlE7ZtNX0vbTM+PtYRayslsvUNNITWbsRWQ3E
yM1QPJX4OZn2kfXVREgOXQkj6TANvoIW+dXtghkN98srl89WGw920H9MDhMCfIAoBsZu2kzTGYpg
crUI7zBb51y4PIhhoHygmTymVqPfGd9soIdLbnvhPufJfVl2aO2l0x0Du2r3OdFom4atJiLB+CEd
+TuxO/GumK08Qn5mDHDLi0M1hDf+9jbqakSE2y6E7tUYCkejXSE6MB6NpNrmBUcqpdyBTUxwEKre
FZWD5rBK9OX3/8eEVF+Grv8wIKLt//5FaZNxH074iRlbiSug7WBTUDuM7vITF513zNK63MUDZk9X
9/KhS8Zkm9tTey0n9CGV+OZ5/Xjq6eK2EMHRzKssO9Q1zZEKzOFRajU+Ambao2OPik4+T6noLxXZ
vZlnbyHjZi4e0NzcBx3bMLsf37LaOsouoBV0iuwuLMi0McQSAJSC4sQmgc93XjRrZAwY+L7Z/45M
PJ1Em8w+qTxg0+3dUpU7gVcTNdPeqQz7jngLeU7z/tLXrX2Hhh5B5NydHel99RgAtgOpwWKaIhET
XDYuqAtDB7QAC2UMIzAQ2b4OgrTQyRqjsOBeYFoeMai51HV1RTOerDykyV7ncECOzZbpRnUgBhJs
0FT694lcXjLUr9faCLMHJTlB2fa4o7affFSpER8CQwz2RXwU/Rc7wYNR+Qkn7EdWuOXO08i5Bg/h
o8UoVpUJXHx261E+U8TlxfCkVP7NYEsT4BbinWEanWXz91ZRuXvgMGfUQ0acgJqbYRlOATRcQ+7s
uI8PWWMeMwOwU+OYUYvQMAu7ZOfVA6NYWxwwsDWrapDTjtlBatbimkw8RLLXBYjyynPwSo/m+GCM
tNBJc6N7YchS/clzkN02owGIVD83jePsrJv3cMisaxAOL5k1TDtnckdEvgDfMZoSWzVVyz2yJUBp
5dX1J29lzXMGVXH4BrbssSWyYceW7UJoWbYfXARncwNJLizGY/w5T3G8LWOEFnO/VKiAoO2ipn0W
ztKccG6aQfYkJ0vDhGX67w9WTXftFDs5DVuwi899OT7lHg49KZCSIkAX1OzclAHvuTE1bA1sUA1u
gWJvIX99nSH9P5NCilBQuCwm0jN1anynBUQyh/kRrgCWwEazMVT9OYI/fqzoPEeU4SMG/v24mHca
I+ba8mcaSGFIBlwY0rPi6jCvWy2FXtAiSp7Fxivbf5o3IIggrLtNWxDlVFYnD/+caTBMg8+80pm3
a2j7V743ptg9YBADVY5KzacWpMM9nhPAorL6nobgPrGu6jlYcM4zCkV4h/XHoONIZXFj5iGrGCG3
4TBbMeyedrjg1dqzrAxAjUtjxdgIKTWifdp8C6wH012sXIeWPMadqf1I5JY6//4/CvjFLi9hPUnM
0as6ZdNVt85DD6nvuKTqQPmvmMPS3uJUj7pQfgwN5BEbs8vKLjrcXh+5EzdfUsRH1sHXVneYpKvh
GwIC8hxGDD2h9zZrXofl5F+9BVa5oNmHWJW7W5Xmw2Ua31PJFKQP5zuWYFtTdk3kgpWiliHFbuom
ph7qqPyS2FO0DaSpgfzIx1VAp7yq48sMPuxpGuNfglDLjKk0gSO5vzPd0COh+Eu16LL9wlRb3HM0
X77S+HeWdtiiFeOUTtlTqaVa44hEAduN3Pyp3CpAA9pJLqCQQBlIe1rnhksVAZFxzJbHpSoxtPfl
1gxjJ6ozdD1tvhDLnaKCLF3awbbmj3M3cFIyNc41hQIxaTSHVWtHHMNMhDxmApoNV+4iD3bN92FU
AolN+x231sPiaoOxQf80JZC09SDfjMZDvuESVMAoyhjjH7y1WVTnJAdBbFwH0IlwTxCTkZqAiTom
5Gv+FbPTDqNrzFDmYFqvauoNKrHlh+jCZY3qHYea5V1VVzzlvmBSP9TruahkxIB+ZVBNr3Pt3GcV
js9OfFvsb5abfvnTjX/VJAwA2Nus7C68ioz1AWuBeJMrtdOdutgNTxh3rMtVU5XsRLu3gHVImDIZ
u0uS6Zu/sJ2o0+ScJc4hDjFV6Tn8OdDOrcy0u2vT5BVHdCCC3221H2OVqG2aAqV0jS2n5BKxESUB
1o/Gwd+Bjj+TCHiu+mLTLt0un6dL6iZvscHktht4kVDaCaxe+KM3SZcRSnyS8Bk2RjF91Mxp4Ozd
kVaFVqFDYADBw0fpr9gGICbCl3AFLskEnR+vlHuxQBmsza67yBa2ZcMQlQ5hn9ekmbOUBS+eHlNp
AKBgqDQakKKC9tUPX/zGwyiKHMpmmDUuPLlNIr0T+QwGZkfOqr12TOEzRDAPlVSnUnhvxRKcCkUi
Rl2CHB7wBRmntF0e6ym43BZCKU5M30AwWtAKbQaje7d96y3O05KdVDCBQG03tkI2I0gBTCG9tdAc
LYC6qbuBpE+isNGedM6GmU1YtszRZPbgRG6xtoH8SsWEmwAbk6HVNUQHXfgqWkyGotBWnjMTmVmt
b8OVGUsWrtlDNsT7LhO7zBlYxOlLio6EzVtMveV87+3HoiwvvdWcGzehgLwL+PmJ0+2sAq4zaSdR
rvQecc2VGO5zMpcHIpXJ41gwlxuQ7OvBYvfH3DPM+M1BgTVD3/Q2EAzQbRQHkVr5CmvKewNktHHi
cDNvqHrXA/NNHinc1qhbqUtt73VRN/rIp2PGDhEQqGIJ90XeDB/EFualuO0za0WIuKLDVibMLWHu
1UI/zTPxEA7+No+Zf5kViNFsvBuz9n4SyYuJgxFfSY2awUC7XT7YwHw41uV5LBRPZf0AxzO/aVxI
LQfuj5x8AVonDznAFQWYE7R6AAmlvmsGn47e6D/Sdsyu/eK4p2XA2lC4ujsbVvyhXdWdfOGc2LtU
zwOvZjdLEtMXTNeDFQxH7VE96TYYDspMHzny2QR1/mtVB8vRWSYiUsIYkJ7zVTqpvU17F3vC0B4h
odEbDbxqMrr5TIrLgvRjzWPqtrXEbfc8sNpwtaTBSun8y33DJph3t2Um61anxWJDOeitLClIZ6m/
OhC3tF2LtSmbtqJeQXweiSxDBAx+YYtbyt5JpC9rpQ7afyN/Ue4dPdVHZx6ZO6YTc4aifVHYt3bN
aOUvfWJ+VIAJ1q1CMgeaCDGCUCkWlOCZuDL4EGl6zDVmX5GTEDRUOSka2sJD1M75Zu7JER/D7urq
n3VpuU8WnhDkAcuxlyyvLO37YJjwuAUBo1wP+WS2mJe+1+mVQNv9bGePmOu8TQy+ZYPsiMHchEih
vkPyBJ5ozOyvwCX2AHjifSi9Cv8SgU5Vd9fR953EpkzNjumCyhh7tem2tunBLdzeyAsBKMIP7U5m
RaYkFKSChQSjxfQQL3JLY2zs0nIgFtsyyGFuDn7d4buZFh+1XrrqvMy6L0PUqA7vSjPLryYvOGIw
eLRq6S8CHf0QZ+jm+ycL6eGpkzSHDSv3LAd2hM4HmWNJ5pN2G2vr50txxthNYeD3xfFmakIGDiIC
5HoluO8My1JH2C4TMzZ08OLGRWdZp8LqF9lgR9A3xGbO6ZdOgu/CTQ81Uy9WvPWTZ447HBNrdyTw
qcR3s5dWcGmxT0Do3aKNoGeSCF9M6zDxQGJp/dL5jJGac3Xr+ztoX/5pNBfcsf7ruCBoKwCG1I+G
h64AlYB31QmD1Zlth0iHdcfMa+tWrtw4icRq8DY5CPhyAYsMWtljl9e739WpOnVNjEVMVd20+Gwz
6wCZ5iL7sjrU41yCmLR/2s3iRXUjisi3QA175ZhgLybeOtXYRPqeQwTLWa1D5w6g0iXQPbIem32C
B6Rj43Cg7gYc+TRW3a85b+hIkxLCi4MALwPctLR7IyWm1fcwNjdmp7ex89UUs9h7NJArP+kpCNEz
vHgZN5w1lOvemeU3OY5vnmLjOuT6UWRpVBdhumOJS+mNbSwyrYwVP4V1LZzgHgKYWDeMgw8YVUH9
G9sit5cn9Gn0kH7zo6xYMhpDg6X2NnfpeYRmTv5H4sy/BBr8N5LMW6Zl28J1/plsfp18Vj9S+dkl
f9XO//07/9DPC/83HIn2DUxM6uMfaME/9PN8RVgo6k0/QF/vCMCCVd3dNPKO+ZsIUcaHnhsg8gMr
/Df5PF/yA2EBK/wTO+j/K/J55waO/cMxevjxP/8bwGRIIAwHya0wfdMlGJuv/8UZOiS+KLFAz6wy
CEoZcw9LmGwbAHFS0Oux86PcCvfMcq1jsMTGxTQDhFoFa6HeML/YiPdbGubslNjFQ2I1VxyLA0l/
sH1sFOfQ1dng1GjjotRKkwcyMZ21q6Y6IhfQ22CDJHnXYlKv2613CxfTaEzHspGbuNX1nYOmgjQB
lgjEh1e55f8/0C///S5KQPz/dy/H5meRpP+H65Fv+vN6FLg2wptbIyBv5g/Xxt+uxwBWWwjukkyt
wA64GP68IO2Ai5jMypBRs0VeIKTLv/k5gt8Y4fFdpo8Lg59o/ysXJI74/3pFsgngbsFADOLG5Zb5
xysyJXi95PW1uyFXp3Bc6vss/JzMFL7rEjcXV7+UXvekWiNZLUStUdMg9o0HGvHMKVREGfE86q7a
oJED0WDE5Beaw3StEtGSq1F1ZF2m94DIJE3BoF4gs/6cGqFecC4/B3hgOfrlvco8JFu5WofG8Gh3
HZUpM0Ir0JuBTDAfD3BV+Eg6Yhx/BQmyZYUqxLFjQNYST3h9VzrL/JAs7CQYX2TtGN6NZU0MdjuJ
a3AbnFsuqAhwboxIGS/NzobsgXULBQ8YoxKHUXlfy+CqK4fUS0/r86XsU5+0m9ZSb5Mo2p3v0mQs
EnZABIiMuUusr1qitk3UOy4e92xTPedpG8EbiAg/HU/QYrZBMLwxdkBb7sDzo0eZIyJHvaSIErv7
XoXUZQmcFB8QRiXa+i4o3zPf/zY0Bpy/SdYr4gIYBtO7x61lbaamx6GJZA61Nn8DwJZFrb+J/Hkc
5wO3drXWvvy0b3kNg4PnLWSx1X4hC7jh4LthVXZUrSOirVWRkJ+lZFZGWRmCQ6FtVhONjqTrXk/x
XRoD07Ap61IdwO00EucUghQtPY08tmOy7Q4IPZAs+lsV3OmE+I6xnJ76ZDk5XhfeBX7ZAuYMh5Nm
YbhuU/BirRyOhY2PNhsgnFrm7GwDh6QPeHb9Lq4GtQqQPuKOyPNzZurhbIXqyu502Q0E6q7mWjc7
LGq4B5k1RFhcSJVApHdUUt7Lrnw1U+/Zpz2PMCOprQzvQvbUEmHRJQkm82KD2VuTonQQ7PTf4B0d
bafzj6DM5g1z334b+OmbthB55PIB6V38Fk58GkUFIivtn9uaxkfW3ZHBaxUNHSww7ix16ttqROmE
zP/mGBgWBEDd6F3KGd1E25Of2MVmfKZJeHScfqKsTF76KQm3yCwKOHetfXEHEuSriQipBIKmjsfi
wHr/gakk5pEZA4Bv5X8kx/9/Wx54TvhPa4PjJxjB//jvn2XzP/7j9KmYufyDwY7Iqdv3/61CEFAL
HHoJlu2BdTtc/zyRnd+E7wCwuT2obdv/i8POcX+jqvBIKwoDouvF7bBWfzjsHPs3dq62Fbic5qbv
EwHyXxx1/8xhdzvA/1ojGDeCMsULT4p/PIkre5BMmhWpWba2t14prNfWTZoj2pvx2ri5X0cucZ8f
AemTIeaMPNkC82pPM3L7Qy1li2ZAeFcfV/6mNCwzqnRmHgqnpkAN4gwEtx2UAjm3JntCaCYOCaJ4
p8WAPNGa481Gyl5yjGFitiFSpQWS/ds2fpn8aWcz/cT0bedv3mIYR8oc9ssKokwR4Ewhxjs8EHyF
Rietyqis4N+VtzU4UR/We2iF41mksI4Zy4Ix3qS5DrdsNG+T0bzcwo6s3qZJtuz3Ypl/n7SPaqKC
YEIyp2gYDvWBs/WM0X5Gx1Y/avAHLlVRzNCF7Vb9vCxKE7JEBLW4iQbnxP1RTmDFoOoV3wwSpHDU
M2ebYanDtAv84TnzU401r+0vUDXsk8fhSfPpJweThn+HeDclVTP3jrlI5uchR7R+UlIxyUDphxtA
5w2RRljsezjBLv6V2wq7Nqb45GWi+XLzhTibxEYl1YaAk/sWOJsyu591VuVvVgVUJ+5hXZhuY3+b
C6t8DWwkyytRlMnTUiDZWAeIs3sWn+SJbBMR5HBGmzTpefW9QkhilIx+eo+wHzxhZXLfeV6OhSLE
5AxLaWIFblreA7TM6W4JtH6xXaImBSPuE9dv/VnOWjC0cboeF6829nkW2w/kEccIx9PBfhwbS1+N
ol5w7eWF82Cgy+8YB7eNfCnV7N0aTeCi68VX/JwavWEMFtfKIwjPyb1nl/baghKXwJWrJxY1Aq3W
TWnXrO0MQFM7hd7J5afZ911m1p9DpgdsjUzoU4S9/vyMpazaLd5ifkvShmk9fPc84qRG0abKEMLQ
aCX8esAaaNkBydiPwlfxZ2gOBDQMveedoHBgVPTL2c/OWK70vSd6Rk8LqbzpNkeC9DLgFz0z02Na
lPcGy9XeRydxsURpIJAoBkdsGPAm6mDPrcbxRPeoMZ9Ust/2FdF3t5RV/9z60OVWpleU3aHL7fbV
hoi9nR0veMKVZsGJ7d1e4qmZmRj3KpjxUsSDba9cc2JNVIuA5/QQL86XsCQNfGNkHt7ZEoK2CvPB
2aBYM36OhrU8sWpgoJySkumfOJpuuuWeaEabgHCkdrxUTEW2ROVl33wK8eAr9OuDBY6ldv34qaPA
eA07x53uKfbni2N07S9metOdD8IUYSkSiV0/zvic0H9NWwO9srMCo0+AH7omXjLW3jZF8BigPunG
1mbX33kcH4ajJDRNSDDmPuZ9jleOMRIx0naEx6xoh93qhmXg6Gon9cikECicybucnALIaUAA2sm5
jF7heCsCqvr+KcRM+FhBjyvAZ/bLaQYDRDRj3HrmQXcGjCNuiYEV0NKKU990zkuS6eIFWlANuMlu
wYSWoB1hacPVyaMg7seD3xosJzHY+K+sgJfPNE3EG7feeLVdHTzNSPrPw1TUGIGaoDtLIJ4A3weL
qI5YzmBTYqf+lYWM9NaULt69ZMEcsH+ZxEOpHXEuOjaX+CHE1e4W4zFmP9qvNHSyqw6tiWDGERGz
n8Y/oBsZ0KtD+RInvbe1WhM969Ik3U/TIxyKEnRcPk0GiYcBSsC1zxdKHjOHx1FlSb/vGiUjoAoG
AoehuirFutimktu29oTnMCUKrQHHfRejkj/gG0giMwRQ2+ZOczUHLKYrybc8OSM72yTodVSVYIfW
Jl9becqRT27bpxSIbq0+7DaYCJtJ2DAMqMIFnjGZfxK84HYIE215t7Q5WLkOKPe59TyHHZfvHLq4
o48luAm4boDpbyzNCaGxOezIYcWsQ7DJd6Po0kNqSXiCjbE8/A7/AgKcsYQKQIfJvn2JJ45sRc7s
MR3SZot0zLj34npCPBKLZ5WF430yTs5+AaC7Gao+PdWXwPCvicnaWaFciPSiBg7VzBdngCTy6/dG
71+qof6dshws30J2QWXzz/pZLN6fEK7V/zZm+fs3/8kpcOlDWZlRETkMNehR/7OKCszfKJRCnJcm
UU00vnzlP/taEhxM+zZpMQnkFjBe/lZFWeI3siCY2fD84VuFcP6VKoqq5FYu/XXU4gewC8iJtgFk
3NrlW3rVX0YtBNSOhPSMeqsHjpHFI1RVDhXz36Tjrh1AdM/YZWbPqg/JPdkCHl1MBQdTjPJk2N0j
oWLZukis7MULByQfHFGznTj3LkaMRXXNdZgmHLk9zjzC8s5a19uGo/KY2U2M8esXnAbEyt6C30TA
mmYA/VWYrJpSl1ZGFfa9RmzutIY64xLTnFQMI73sNbkNB/3PeCEmWQ4kDXX3iB2vLWPLyCVrBQ7y
tDZvRnTUFiJ46WIyCJxGYdwjbHSX8rDk5O9xsfNBlzPFg7+Wtf8gvDHmAP897dJ5x3DFXvBj0HQm
hfvmFrLYESWTbKrq4uuWw3xm82ei1cIHwMlLFMLETp5MhvEcWP1rEhBvlJK9oHIej6RleFWFwYZ4
Kbv31mbI7rppuuexmH/qjE1mCIGHUIQXhKLFXhU7EgNjFFzNC/G3h0YVzo6YNfLkRmjLI911mvU9
KhrsFqbIP4sM+V2iLTeisDh55y720c/5c7K2nP4KXzmJ2I3+yhzL3sFzLarkpy0G1EvOQtafdGD9
j7yT3mA8BQiyYkKXT3lMLBxSzrMZIzIxI+jUd7VDLVD7czTMKYmt1Flmx4ysq4utpG1gH9tsyZAQ
O+mIbA0G6KXuqbqYOAvUwuhc5zZcMwNCeDBDK3O9hX4aQlLuOyzpi50oAKLlqiV+NJYUdEn4gYBt
leb5p2mjTB2hwTM5HlBgYrHlEsrse4fev3SRG1Q90aLmoA+Yq2r4SOm3wc1uJJYCFGcCMjYMQ7kN
b3EfnTlmkW6BvgylTwVVH4okNI8apVFvMUNxtU1mRKvvTUWmaj061t7CAxPZifhf3J3ZcuNImqWf
CG1YHNstSXAnRe2KuIFJERJ2wAE4HMvT98ecmpnqGbM2m9u5kVllVmohCfd/Oec7cMoa/cXz8QKo
6uA6ZvfaFhL6fJU1T37i3worREVp3NHQEdYo+bvnFU9bV66J94o/++QRgePLVA6YYYYXohjyL+xx
a9Nt2pPZfuokFk9dUmJhpcjYKWcoTqqvvtrYpA5InfmATpW4CcbmK70AW8zSJCbsqyQp2TFYhSS4
0Ms5e+zFwoc88dPHfun1mjqZqiNOln21FPJozBkxlv6UruI6H3c9WIEUusZK2/VbfVd3YsBOwzxK
TCWjQJN3maMHK/9kTmdvLWxna29klx7D6sM0/TN04xXEyjnkFWINRLBdjGstY9gMoXqMam/YN2yQ
uZX7jaoVmFFK/0GrvWc9YP/bD1Zy10iv6o5a0aj6F0zbyGe9ERRxdmzKDN85H1CcBwU/w/uFICh7
iiHFdmnoRKkqs10JgZE/sEKSORBlN/fNzZz5+Z6/1NGSyQ+NrW3NwOUDchfBpGopf7s2Q55YmFCb
45qfYE4PeRw+h/VHhfxwcNL8xcl7sSIR/R6+EXcn20YSkahzz8FAFiyVcdvtgs74bBzjNHnTdpwR
m/mgm+C+VYg7sdQVzgPiCGOtFqTPyvB35JcoakLAqATprOcECe7UdG9Lnl9q75D5zQULJ4cgNLzd
nVHJLf7WekO3t7BJHj2/fTCEmZzTMptXmSjlXsa7so/dC1EwT7hsK9TAURL6A6klR4ffbse28E+Y
5snDAIVT06h/+V1L3tNonlIxLXvHg0XLjg4yHLOvxKrGAz3LU9O79imYhufcZPxmdVfpt3R8fnWV
MqTYyeuFcxlRgrHE6oCo5uyUghBvRDum+5qr8Ncs0eOplK1jivyYiC+8FHhVs/Svw2CQKrVGe5Q3
412JHjWYcPOBmBpYu/5mSXelq9ptPmoCvpGbr7LulpOBumm8Nrgzmo8yLP8EdGOkDvzutAZVU1za
C/n0f4ZEYervyVpp0w+iUprFca5WgBB2DEmisXPwTCPwYZTNUp4COV5qJykJA7L4y3NlrgeLoJh8
4G1whAjW5Z3gMS/2IU7it54Eg9VgMUyNE2hhIctzkWTHwaPIV338F7z/9zixW5zRLSYmQWMDJlcY
Dm2FHE0d9Bz4a+1ZMN/GegXBYWHbFkIzINBk/FGI5yarJGvIfmITPexYTySkR9KrGOMXe+gm8mG8
I/IeDogQSGhJjJXb4C9KTMS8pMu9JsviRGgGuQiYqvUSd4U1vEGy2tsFmSUJGoJAhRiAcYRuiYV5
qdqyI05mOkHfCDd+GyI9aJPHJNPmda6JgWFFLKM6zcQFEu4FoVwHN9YF+dEVpxIbJkKo6W/h4FwW
Ael1shEQUms64mFKft11uQgIan1VjFqfutFr8FelE1qo5cmajeTbraxTMOd0ZrGjmNqoY5cJ5zi0
iNOh+92kgidODoG/C8OcnHaHlDg3yfVuwaK5luzCba9xEQTyBeexuDq8/XP9AcU/fQHpFzH/TbZG
wV0B1znea8u7BW1dwjLHiuogiz/IusYH46IyEnkdjYS3nFmOQxLVrrePLZa1llv2b2jArG3e9um2
aTyx97q7xNsxv1KMjS9T+k2kOm1C13hXInoWLC6p2EFumoGMMr4lw2prW0VxYl5gnmus+ajLSFrh
oHJO/uzuzWxRW3equlNjiFsRh+EJS+63XlCxpW2NpFAbe7MhC2eYZ/sCJAudS/MUWtly9VEsWWo4
jb38O+RhfuSaW8dZewOnbZPCXnxV3a/ZXKrnRuNcsIuL1yUP8A7dfa3VuDMJsWvvstClrC9cGnBU
EmjOvNZIMyricjvXvLlu+ctJ68+iTUtiEtqBDhp6tjOFOAML/Wx7ofFQ4jleIyJkv1BCRjaRoNmF
+ZdezlqmfXO//LC9GqvAsrqPEiYLlEhek8ZFZJgnYP5kR9gwAgdifzYFMrFtmzp2NAoSypthbnf0
/D72dRt2lusZpx5g8g6XCqx/sz2TYQLdEi3EWofzcgpTMqZqEgbAyTYnFSYcZSg/crbbm9D2jWvh
OLfRCGom3VXyIABI93YdZZ7eDfyYMxdYcoTGvs34nEQ44iZ2G96aF3Lla/8rh8qjyuGxmRtMRcu2
TPILHP43F6Rz0n0VOIzQ+u+VN/yqcu+DMqng2KDhU0g3tIp88Z0VDCP7tn1BFErEYQBSOUOag3y3
kwf0l8HNFjN6ROIfa6RFq5xQeLzZlXULDZviTydnyLPOOocY2y4Uey1C12sZB0+dzvHHYPo61gJp
nlniAhLwpDeFUSQvDv+I3O5XoIG/cXCNR1T56S20w19s6vZ+blUAzEgXqhmCgAut4ggvA4/uaBgR
jo9hjzmWoVkdBFGq42ftZt6NC/zIZPnajKZ+0UlyxR7Wg+Q2h4c8HHQ0A6umhBXcAW3Q74JqkPT/
vN6GRiBBIJNxU035lbSz+RHW5TlmLHCBH9RfWiNTl8ZY/uJYC5EaGBsz9NtHsle9qJyQmlJhtuuW
o/EpITZvnRfB9MZWSK3qarKOllG+tuPwUko4oUPbre1mfrKZo+qQcQn/FjqM7r/hCqqN7c7zpp/R
fSUSi9OSQ0zAIjMYLnLlj2q6cx8oGAyDWlIa+IM1bLDaCl/hkOBsqtLfdiJJBFlUpGbzV6XleN9d
kCSbi5Tq030jP+l5Iaoir21i8ohLWE1mfDMz8zoq+RqH88530fhNS/FWTGRyl8OmSmp1ItPDXsc+
XmYY1S1XEoOtsCqvid98skfdcCl9+7nqIvRm7Sr1pktttlu5VCAqWSwtXXKxs/EHkQj8A394K6vp
HARCATLpVoUrcCXUzp8+vRutbLHLWhAtIGMpDBeSXAILDTIYSWRUEz65Of8wjD67vYVulpz7AHJ1
y9yesTfBVvaECH6R0mNo0hH/kmE2CoP5gKUVPkFH9E7sbYgzCa6YmDm+YBGn1isBxPXW9vTFzPpL
f78w72ruEMVQpByK3YR2gsipD4JSeLw0plh2RQy+7ChrqydId9aKTIQPtK7Uvt45m6uXwpqOJStA
2xmfqfzSXcyMjtnz1oglhRGVWjHBEPCG32CeKQ+Y20s+/786PhEGoOd3rFMekOE8fyIy+FG0mdpZ
TQElb5rkigKes2TRHoyewuSU30h2mudsChVySvXijt0EwLxSxRaTBBxY4VfbgMP96Mm+RexKmypQ
oSFwaI01UYXJbcbkxatjc+IwsjpVhMapzGEZ69rruvT1pRnbB9+1ievsk2PHlbWr7JCCIPH0QyXS
WysLYz2IZbyNuJ8og36qevJOdYJyuOUtdo0s2LA8l0/sLOQT65SvBkIfCjIS8UIGk6sRIca7XJZ9
RzIOYnzvpSUW56EM84e84CnmE6jP9SQOEJ7ds9DzuAEZ3mzsypq2w8BgcJFJs58mWAGF6V1KPZHY
ClHqodEubt/qyxFqeBt2PvaDC0MK5OSTgm+l3ZfuzjHC1Dn69tvU2/wLeoqimd9yN/2UNtHqi3lf
HoiPOK6CPTDnPYqk3Uh4wEeeeP6qwmMJugFZN+qWM2k+KnCXI6ila5xU8S4Y9U7lZXZ2MMvKJJAR
EXcaUydFs2jHa1EMBubTsd/XAg+2HuluhdXpQxwgEi7IudHMdNZcm2Z7/6ifm8TCR1DHmtPCBL1S
df2W2CJ0mmaXbThKphfDrX4Rs1jukAl8ZPdPZltXJ9u3SKcureLQm00XlUafH41+wRTT2Viu2nHZ
yrSwVqYpja8hkUcid70314UMjOBveMHAba9sm1muMc2bMu/GY06L2wMUZJ4O7sqN7e5kJd0RyirU
06WYSQpc8B072LVJSswP+FA2RlGmzyr/BbhLQwgzNEcfqoBEtAcHu+PWysHBjZmaLkaLIlvmiOz7
YjwGDkboRTYonsfxkidOvh4dvGBuPJ8bkgUjMFM+xohOPUA8HE+Wa1wsN75VHiFxHpTY59JNyeHI
hnwr/fQzY+N7qwmpZd0Wlu+dZ4h1RXm/KyCeR/08emfbos9levYpKeChRqr85shpOLgLnlOiJjIE
ZC3YBRLswX842cnlvFWmi30bBWgvRxoNRyUPptOjhiOd6qxs0IEwDNVBefmlUxlRbzEer8r9hZka
6wcsoqL8Zwvm7ojjrTcz+TerrurQqRKLegi0ixyEaJgJ/MvaZZOIOjFVBx+RcyLC1yy1za2I82Dl
KnriHCDt+1DzWBpG3f4mBvFA2FV9sBGfQO5N2cuVxhFALR9OyxJh1FUgsGnfrLz1fs95Vm+7pff2
FaNMHnSXBOBFPrDwfcCPMu8IPSNhzbfEoSOPnPKTUUhbsaP05kq/jjM7omRL5r3+omvpVjjaoMil
D6zZSQOUodgmsbFwsSYIWUKDJX1unadxDo6dSM53L/x6UfO0z2xeSSGM72CiL2kU4IDa9x4SkOKb
qqIozUZ03S4CGNqnwDrZzRhh1KuOzJqqLUuJdMXa1YRiHFQPzCKeSuYL8Pmr3WAV6hjXkm1TTGoN
rJV+U7nxPVojNSkXHIVYE45vNROBnAo8dhDzWDMo760qZmffZ0wFgtTj5c7r8NwxmkligJhxwvJG
CO8FxRB4bJ5pG6/KoOdnoPrMIhZyZtPg0eKpfp57Bnxw64kF6urHaSxJcJTAmTKmRn0MugHqxBMj
fOeYOvEd6D/+VvakTmoYHclkMChPfLwGVVlvaDQTf/4kmLlnJsj6KPXpzgpsXKDaFRC8q0O6KLiR
1ji7GQoL9n51kuRnVNv5WeZgGilDkh1cm8KtGSTEQXsRbOgqX7TPgwDsbbjJ4yzuLZz9rE2Ba8t2
PhI1623pcFXNC+lRIoaCYdHpTkhuYc3238b9L5L63FvmU+6X3o5N5XCqs+FhzljEpWTZTxkAxk5X
VXSPa1tL1wTRYxco6wtD3dAB7H22Jwe36qwVNdF8EEFKgdzNTPyqjv9v5nfnLB9vuYEWxI9b+Mzh
+DzGDdBP4GJ1327r2NdYuFJSyELSKwperzGpnpM8/yR+ujgn8fRlm+KoIM52w3Ra3Pz3sBzaKfzT
lPWAG0Z/T7pnj0o03MHo1KkuS+TrJNoKCuGutLEsxYI/OfhbZdnHMhg3UZNP2fmQ2xy4zGuFKkXU
4+Occ+3anQ/EPfBJIRTDk1+oYI3X+OTnAp20k4G8Fe5OS3gj/PKZM2/kKJ8Xu3+G0HAsk5AlrmF+
WjTQfCSTZ1VVZ9uQ+BIdVPbai7+czvirBzmQ0+P9QkRUwnc81KqDGhkTTdYzMVbWvgQVsk/Tfucv
f2RPuBlYXXdFppssPXOfNOphSdEAFYLADqD9qQam6Pv5hik//uz+L4oY0B46I/+yTL2NBcs/81oT
wZmeuVO6lxDzihvqryU1q2P125fGzc/lfpiwJMC+QgpZMYAtDHsLM+sZSiFnBY0eUw/vV086CRZH
M4lMOOfNgO6CbOvtFIQ3671Ouuqcz36xIlrkYGBx2BZuCY03PjGDWZfD31T+keEMVTdZroXxM3iU
Nl5Bbm5O+e4QwQeE4T1rRwNaGCmFTg0hRg6fS0PrwdyP4VabngYxVlymlhH1i7YuIu+ujmB1CMry
lkvSgAvJ5J0et8WBzD3AtZI+EmeIZ4hIx5wuBOrrLNZ5b2CY8ef52N6/wO062CUdMvkIcUWXqtNc
nEA00ItbG5uQD7z87y6SEJwxnklfLH9DDGmP7CS5ngP7b6gbB+ZpnJ26UO+C3nmctMPjSmk2MFoZ
M7Alowx0JJi4tOggNlawwGOZyZf00bRwvY5kAqjvu6E0He3X0Cw/BzkfPds+x+QXEm8r9vRJUBzm
+ZJ68+/YbR9qGyKrSaCKx5DFCd4Wi5TJKScMqPMv0zB+zi2RNsR3YpK+Qfgrl+Em5Z8ivhdpdXnP
AY0hw1i8bubB55VuXVutrcX841b53X43kvpd8kYvM7EZbcqUHZemTBiOjg39pMbQv+LDm1r+F0hX
n04R4Pk84MXhXDqIBtoCrkkb5V/2AzLlo9DsU4jtFW+D4fPN7Md73ELfYfmEMwRaoOcbCqKiw9l/
8eziHCj5kVjF78BpxdZU+WuLTTxFOpdK+3FJghfDoUs/tWL8Um7wXpEx2y1TulaEXYGCYFeDFjNg
Bt3BzOOEvzI/7C1JYvbIcZCsmUfFkYm/fpN7r0HNdkm50NphGG+CQYPAduoHPRr1dgl0dwosnAuh
SX7REBjj1eyYCDaKvjQpyfR0S7tnthcEh3nszozep5cufC5EiZ0OJNu1sZoPp3Ttd1Z0WCST/g9J
GwJ/9vg3QeayNbLis5f1pxdYxeMv5VD9520L/jIZvWtHWuTo2Z+mFTS8cHsg+5hvQpwMA+6YPh3J
OUh5aIKQ0GciKetj2U4znyWKBVT1fy1FtElYmF1kWW0e+WU24ECjlQnZW6+147w23fDel9Xvyc9A
JU3Yh5z625CUaapnF5QVjCt9Q+JZYXy2n1SGEef+TZ28BcOc6/ZaQjZeQFw/IPHhVoNAB3CGAWZc
OHQZBE+S9WPvlybb9wTLomP0dp1RCeCyneGvxuneBRRVtHAzs0+qMNH2G6HYnTDZ4eWYr11Gm6kH
45y5ZCj1qAVWJpQUQJNvVVhHAEUjN1vMA5KLqyysx9pNk8vczWe2IvllmpuIds3ajT07lnusNbTd
4NT2eON80OtD6o+PYeBcy9Z2d1OMspQp/ptN8MKjO989SYW8enRKJ8iH/b7tTPZ7UGTAi+HayzFg
tSFXDBXoHkdzzJ88gx/1iA5BEtNTIQ8OTqx77CQuZV94f9TUEIx+33CVFeNVRvfrsOotjn9/Ozly
36rR+oALyaVghk9I7FgflnZzHfvhtWvq/jgOk70zFQaoWZoXLt78OWycv6WjQ/DxgEQyc3iDXJi+
bUy/BMRjsZCAtEj9mAUxWvZ7y2Zyrntx8BPGPjM8OtEenPHfoqArJlLJ8pv5lTBTztaM9PmmNsod
DHFnD1OFkp2Ee0LGtMVV25RRtcAEu49HJhiTe1487EDtM6P8+GaTksE44SiRUD2gbUiOBsFdKOMC
lORRmqcLhBRIudPKLekYyPB6tPVIModJg4bIkEfaN38Wsswir2FZEJbZwxB0BZbJ8q11BjA5ZEqu
UGj99DARTm5mMYUB3aJYWeFs4cTRqjo3ZwKByl+mNF9Lf4jmzhXvfmy/ob32Isbu8iCJ91jZrRyO
hLGIiFYxKsbmLJIcaLKWZ2M6+DNOS7Aee90NT82dV9v37mtP/ujWZD5KgmF9CWR9krX4gq7fHOEr
wQwqjkUWO7dhyK+MEJ0j2rMROMbMeqEXIbombLleXjA/sYiJQSlsrh3Z/gTN9F0D544ssoCftQ7e
rdB/a+x8uRnHOfXZ86Dn2Djta0WszSjOgU+Nr2ZR7aGj8pByym9c5X4mDp3IJMufyauplGAStgO6
ERw4P8lgsIysA2IKSxPzskWu5EwnyFgNLEuYh2v2Npusrp+82icrm+3Ialm394RNwbW2S4j0wV1a
r3Xr9Bup2CMa6KCShhl9tXTfhaddBOJfYCtWLnnaG1SDEPrmZly1ErEKuIGdOVfDmXkIqNWEMDo9
dNvCctv9gBkyLk0m4sTt2Mr+q1pNezolw2ZxSXQe7ZBz3GWl1LlBvXV5w1e29GPWW/pbhMBEsiCL
ADkcSqItD4Z/qUWj1guef8Ji+r1yHhyjIuQFkssToHexK9WwAI7eLuU3Kc/q2cnf3US40JWDY/ZP
IFaDYNKKHRynJaDWGYn+rKfD0mi5nqf8vSvTeWMwy47cwCu3ht3amz7uppXDahq+Arp5Att2FWru
1WzPLsOLLt5XFozHZUygg0Mwc+8jSc80TwwfWI2RE2kVtO2uv8RI8hB6ShF+DRn3jsUYqnWaJOo8
06Mtw9G6zAnhYTy0oazNHZ66n+WubYhzm2YXi2GMqIFYPF6pblQAwoigwpfz7lQurvHqj9TjwnCU
cdXkyfckrKczMZQYXJkU1VioX8tAXyKzap3nO3/2iLBhIgN5PmWzoNpTZrfzh9Z/zUv3bwn+Kh8y
NiDmc5KwfqpwNaJvhTYi30gIEtEwoFtAKgkC0umB669FU7PpcyDxF7V9IkTlNe9VuVsYfaMp2JKf
Z6+n2dJru/Q/m+1sk/XZCuBzCXqNMAAEDdRP44lQm3Fuv4aFRxgK/mpKAfirJMb2VvhbxKL22ggl
68gmPwZNRyS43z2DYKdswPq06qzwAy+Gv0rb6vX+2ccegDtXjKg2gi8HqtAG3SpktWR+lqbzFRLs
6Ngw5c0015tJqcdm6u8me23sSHT7488S5hesZzuL30SQj49J3l48oiYp9HlTejSx4cJQUJoP/zxm
mJ5Nfun+kEpz3gifeh6+CDEZBZ6KxBGXSpvjfuxi7Mozw2Go3khiGXgAFYBAPMA8RLfansT/6Hr4
6b0vnsYONGsxzB0F9g+QWlhvYwpAFer7ysjmd7cgraM1x2EzS5C9RH1RLWVlHTEwPSUaJFbRfLCb
t3fgVL6J6vCjyVAcGjMLm9zcxeXsUUyOe3h28SXQH9ns+jurQjUZawoOtKnhmfy+tW0yNk+xna2U
xI9bzGgeHOLkjER8ImsDcZeL/MQ2CK4TT+4+8ax0a9Qcz44l46hhjH9ydQcmtJ+ySEOOePcl+Re4
+9OstD8oaMxt29IyzNKxPozQvPUjC6sqI5dODUb/3Ff2lj/7K075uAiGANiLJy4L58i4cHixVXgt
RWqw8SBIAQDzczM7MPqKXADCyVhGah+SZmlfe3I/dwRLgS+mog/jfnpOjSrdBE16xM7fkHCCcBXy
4k0hb2qLLAEMbn7wn3OhqDsT0ePjPw4IpYZ+2AgB1QJh6nBZOF8K2wTBawBhmXNCnURzxzMs0+Wf
L6LISU0OmOHNuLQf2NyRBqqe58wOzl0gm7XZQ8sbRqokImZ3DseAsOzlcY7NV7PoCY1Eb7trE454
tP/ntsqcU2/LL+3G2TEtUGcyeNwpLfzLUJfJrl0UY0+oL6uphBS1iPGJqEinH9mH9eaVTiClxuaU
b9WGXALr7BTyKUy95eImRLhQhQwbS01qG5vOd+Dr/DLznPgzR7tV3w+RZNyUypVnNOG4XS2SJghz
BoXdrctlgUfUA09k1D2BbQX7Jsh9qRdBIgoi3APJNB7WHGhCYZV9A9R500xSz26SJpu+tZvdcA+S
dMrg2KtEHSbCWqFZi510oBP5LjYkktgCbpSx2vu6IsKcC14vNjmIOt0pQqj4J8Lc69bHHHUfPMUa
rUJVJMHN8Psf1AhE0jEs2QRQija9ATdYUOBE5VjNm6ZgCVJMbRc5IdKsLJePKqyZiVUYmoteRE5u
AkDukua4NDsPVvzDmNuU30OCUFgP2QMuXb3nzX7PzR5J3f1LlmC8VqLfB7CgPeVrZqHkXvLJRFXS
npHo93syfOHUjigEUrLxCH74HR8gihFsA9Y/Qk/O8sql6HFUA7Gc4QdRAr8pZot9MZfgTu46GGJq
I7iJHncPhKWONS0xuuZBxBUr3BbcYpxgQ3Y7yUvrf5RIqRLUTy8q4zGZkHUkcfI1txe7CF9RnBRM
2XPrwpTT3xthp6O8k49lkPoP0+SK21D1YteHHkE96pO5Z3+paycDb9p+2xhFWWqNIdFk6FA4Q+QF
+fX0AD9rwywxP3sBRA9wEQsdfNEdvCmgNPFjerrc3xih4e/j2KvXtoq7d58HG30idGqpzK3rwGJq
BtL5TKPYTyQ64nufyWYys33bNixpwTqvnLYzqPIFROlsuHSDLZiHl09pRrXcW73ethUgec+dI2eg
xOwtpmiAnJibLBY7bGO5AOJmxlUvwcaw4yIqfRbfWvbxMWiT6o2Y9RztiRR5jyhrEJDCSRpgmRfv
gJgczZ608dDh3atcX0ItK8utiT/k5msED5nSl8VJnww284ckg8VRGrBbdPPUWF51zPrlY25luZud
Id/ZVfmLyXm9CYO43tnuUl9sBtjKGnEE6GbedaasNnJJWTe2TYd3YZkxdsRPaB3VqQNO3KLeosM0
z63ZIRlIcZAs7Y/7qOIlvuWpe8s7797jdN0LPrA/dQb6ntGf19SbxJ2AC1IMbYdG/hgU5cp23x10
TvuUFI0mSRWyNuONd5g+LEW2hFkUmCfagMqI3+njCPoY/GPMMLhgLw3TB8tAELuHlmUk0vh45fl5
Aw6qu3RWkz60PiF49+yckU9d1D/BwsDxACMvxU5H8gfeCAjdpBaj7iLKxRi64KCKfang+ij9RdQc
s07uzwWMsW5Zeqal3hDESpaIhYSrD3qKQxR8nbucTTPhRvIX5pqlNa67NrHwV9b2PuyRlwL6ohws
7umiyyW/GxdtuukHr2AgZI1bxN3HyvI/CHkC0NioOpJD+WOHVA5GjDTTsJNbsdTZ2QupkjKkt6CN
CMBDWySeUrhYTk10jjTwRJMrvBr86s0ogO4t2Z96seAUz6t25B5Il6C/O/z3QLwxUbr5C5kzxADP
jPX7mOTxcPokBu+eJj4CYAExQYSi3fQ7T6JmqAaD4EoL1obWALfymajEajgR2AiqDuBRgtK8FRbY
jbu9QtAr/RUqK7Zt6PyenG6LXXuJOIH9LR/x1HS2IJpRhwY633auwxnUTlBKEGOmGX5X3uAN4hTK
W8Hc3y34rZiO3VNBT10e/nUYbt/1Bd/m6BvbZAZMkN0BYzZ2JDizGV4FrEeun7ZwIq0fd3GPy+Ka
EM0n0L6mN0YR2T7jdi65QOzBWY7BfG0tiLAeUAukfrydPUWV1Oxgivo2QraJaD2GttmHLho3Ae89
dofXFmjBiWjLrwYsPjvzre82TxRnHojMrLqww6QyXuhhZSmjJA3OORajSwF3H1iXuy/LkFFJ2Op1
2d5f+BFNmttTUrKbKGm02R4uEL+CVLVsGlApt7leLcSGbCztbxPtPTnZb61jcRpGqvySFWUxDmNU
xu5M0W7FEPHQ6IYd/Ckicm+l5xDK1+SffoGexlHu+5B3n1YRb00/sa/53MXPwxIi7YLSDitR1l6+
D1NSA2Jl/nHuSksrc+95ndx4A0bfpP7o8D1sikWi/SpDwgBKrgo3nPapDliJO0pFBW/wxkrLE2nm
0653tcu4nUEKQ3xsERMtgejQSY5myrQ98Srmxxofc68gX2nX3vzzP+3Ymx+d1mREFFcGKjX2K0FN
SADS/Oc+3KVDoP+CbmFVys7CdeynifBzg+gxLWb17PuKIXF3ymRrnSwZPo3QyHZeR6guGSqgPgnt
YypKRcMA3cXl+unQZJhi4wCE/HFBeXCN0v8vuwaxLU65oNs3eRyTGFeebVPXe4TyKwIvu72cKapl
c00WTDIJ88H1IL2jaxlNNCo2LgbQKx+JAoONe96u+6oXxGMW/azR/2R3OGMtL7bjHMbMsl9iBnZH
hNIc9lMtXwe4nZ5og5OreGRnlVcPwM1X1byQ+W4GwX4uPOMQO0iMApBVo4+iyg3MgLiH5TzZaF+X
shlfrMqHCzzX9mEG6bdiPcobM7fGCZqC2hiMVe4sc+tK2m21ypmt79SdD2+K0z9f0FTWu7TVz5nw
ORb64ELL65yC8j4tmtmc/v/tMfFD0/Hs/5aYsGs+/52X8L/+i3+Zc4mrJPjStCzgB56PSeJ/2kp8
5z/oRwSiATwstiMcDB3/spVY7n8ElvDC0PJJXnBAVPxvWwm+3cAF7oEF3+LbBcH/i63E4hv9V1MJ
v5np2QFgO8/nyP8/+B22P+raLUFk5kj1RDC/xHKMhhAUVCnDdaXR+giz2Rah8dmz08QB+QXl9p46
JT/+zZbzr2TOf0/i/L/sLf/8JvwqritMXipep3+3t5QkgBTY4MdoEVzTi0h+NCfRah7huf/3P0m4
d6vMf7HSuNh8TB9lnHBcnx3/f/1Zg+fyUDINibD2IPHxyZN26dx2bFngV7dkTAZlhcUht+lT7rPf
UhwLtMMXTA/v9UwJgX/3O/a99Do1v6zJD9ZjqqoHkkwjKloq48QrNw6O5405Zc0unYO9BcYYU4gY
7+w1+/jPF1k6e6ICrL0Bm+SEeGjjqXg8DLUgKMXs/cgje3BDrDBA9G64ZIHnYu4Dx1B0wz7uC4Ty
oby6elS7Ip/FATLEaclU+7XI8dt0CXOvbXG1rDB9sDgEDmqKg31eV88VLO7rCFAoKhOa0gF1yzbP
h98WW3uE8FnPzjgf0BCq9zpY0luWeeptZtc2gptITKKFS6CJj+yUl8M4yool+tA84gYJbvfQdiPX
p2YeH6Xo9SOeHXtTp0ZJFyLekGl3qy73/sogS1/D+azZmyHXRSvWW84mrpv0VEsj+U/qzmNXkuTK
tr/S6PFzwsyl+aAnoeXVMieOK/K61tL863tFNUlk3SYqwTfrSbGAYmZEuDA7ds7eax+nfDp7fUVm
2eRZhCkiEwhM+pRhhf0jxHe4SgsPPilQqaVHUU9ZYojVZEjvbnDpTHia5piFSNStH8vOz05t2dzq
0k1xRHNEMdBf2w5t6j/+MZmOOgyXf7ijD2Y4KMWWdkDveelVZUIJwV7M4piAxJycpl/2jT9uwyEn
tI+5PzQ4pnnIbuajAUP5Qg+1154JeFkFuE8pdeKzZzbbiAnQSrZ+cz3gC4H00R9JgvM4mfvdnaur
NcKnkp9QlTcXP7nftfI+j5hUuUPpMT4U014ELYCqdGRu3+JfH4PoMS2bcpswl+ER5ehSpfE7LfG9
FxLOjTQsZgHA2F2/GF5xQjL04CnKxM4zGDhXxsNEoj1+29sxir6GhHCTqCnWiYH6esxv08QKDhVi
TIJY3/wezuxQ27f4HPZp1QARbAjWmABZ2eHImzq0R6QoF0F2gJA5vFg4ULIPM58EigC6j0JEGgTq
Igg8Fdj8e04eWbBOJsF+PC9UGb4XxDtB1v4KPHyWfvpUuuKdNPaCcIYLJxzlReHtkao9tRVKpCpo
YZd5ZwxnFg8SmAmztjaGywcVdfyuhp+ZnD5yE5UTA7RF4KEyhL9qwijnaAh2z340dPuCyQTIJsaI
lWJEZ0YEfuTV2S/H+2nwrmYzvXGi6jMO5DPDQtSfKWNuL3pPKheFqOGvh6DQtPXM297lHrrFla6H
FYS7JY7kt8vV+uMDPJdLJv38knRZ7FCkEXoom+SBfMtbpZ0P2JRnssAWWTM9CRl+eYPxIKR16/TJ
F0ZZvRjbmzoVYA9kZbEqF6d54KFsvOR5VsSBRwgkgLqAnnT5jG3mjrc22dYLO3rrywYpot28mCXy
X//LrGgqcIGhL7zHjEh68Mgy4Oo6xM/j/DhMhnpgOl153lldniNj8B4qJ+sWzIN0yiPgYLs1iTEZ
2+LZMJ5lSlfFekxq5BthZq9iL3i4LOGo/z/Kz8kRt0Pq33iHiABXtPDYzVddqZ975WGujd7NurHw
gw1XA6NdYbopXd/mxRHJF03LK4vnIfXj0wB8kKYJpxRZnEh9jJey95/sH6XOmT4EDxevrBtw0Wob
GROaQsQRUCBMfqiBMW4H/hB0L+y9hedSowE7HFjLXEaEZXvBGmbhIgxp6fu2a27nsutv+nGTs/he
eVVQX0ska6QTjWeDI0GVMH7snKuq/il95xonyW3a7hng34RKPQ2T2LSN/xDQVE0IwDRpsFYhXjok
LV+SdgY2Fp6dZlITkFFnbUvjtgjQQFnVjUy6W6IAdoFdHWeFbCD2ScnpbcWD6OEFCY5QlJg7uBI8
OmZAjacpanFzM/ArUP9zsbqev3fO5qt2oonJFbGYDU7h8KNwjXRtmPmLIuPFytJ3TeAPNZ9923o0
VtSQvnZhfuKrHwQJ7ODwD6KCdw9Bn+WNE3b83op5ixur4VNkIVbV0Lyk+n4M5UMu+J6EUxCKUW3q
2H3P2n6fF8PGH90fhjB+9lP9Hkj7oeqZqSobbQeAhbMqzJvBG27y0AlJ/ONmTZeHi3f8gNblthE+
rkt+T+ER/AYjcFGhmHNGY512wbqDFLkYivLp369S/y9xvWxh/WWJuovzt4/oLfuPm+bt82cb/Vqv
guO6/OG/V6vqbziLpet4kqmRj5D3n9Wq8zf8nzjN/lF48l/+Xq1a1sUfTVFqXRB0/4DIiL9ZnneJ
aXelc2HP/FucOVNeCtFfSzZpmT41mIJlI/he4lt5GJlt0qRQx7ajmmsmBXQyFlOX1h91J5BCtDXv
gqeQ16kgXLs1xzFfDS1Yl8jYlHFLg8AHrFlazPkJB5jPfhHoLRMa726arfyHndAPJ2gIN6+uJUE6
c4/bOaqyR8slAxjFMCZeSVzXM+crvRF9TLOLBuVyJDwZHUvtf6aG21uLKNIB2oigJ87Xi3A7t2b8
6CGjRViaFi9ioGPoxjQHsIxuCAOpl9oKxxer63sSGUWxbae6X5EgQvB5rK7ZH8c1ANFyV4IBoMXs
+KukuURWAtYhmHPazubcLYmWBZaRW65miFMkBPwEccVptCx/kucHyz4d2wNNt4e5Ff4zs1N1Y3n0
eBamM8R7vFgB4/y4pE+VIR3z1kGE7YMUMxxbiEGmpTsUFBCgWbEnEskm+2EZy/q6KefxxST3mxEG
vbY6h2SaVVW0J7MDJXEws1CpQKprzC8mKXNByKoZt/ZpHhsg+RJ4BRZQg55UPGQjs6J0PhsiHY9l
YuZn1xjLXTN7DzMK21zGHgO7NmJCEcCwOjRIax9jgo0+66aI76SciL2dM9VviFL1lrKJYtZjo343
yFVeZDNk30j1TG4g3i5qN6tp/5C/WEoN9NJgiuTNzBhtA2mehQIcn/MI7rNljmbWlU+c5ESHI2of
E4LHkUrK/MEWbIiN8n+UjlW85m5q7HtU90smLvl1TIHsLXHNUe8PHcFIMRuXd+H4ZGjIALkPsMfw
fsRm+Bh1Y8/UVg7JPiUvE/VseK46kZ/GcvY/ncoOH6dBhgRrS/qSXVaaOxUF7gPEW2DRWtXtMc3N
YGlZeXFbCBEBYCvtBrQ32ayfsJiv4QYRmIIkfdNXiXk1Wzon78EipQbPEkMUfqVluvrZpYNGxehn
j07v0j0id/KuNidnw7mgfySYO3twOzPm43CuYhvCV2Mze8HREm5nXJZ4dT3x1JPkt0E92G7aXvOu
0lWfAu6WVNqn9VAcYMLoFu+L7F7qqWOEjdX1yolS55oLjoOMJIFTH2p7EyBMgttXjmdeftCzVE2m
LeWyuwxjS7/wwLA0p9nDTu7lTvHRYXWKVr85Lv6LlQeOtvI4xV/4krA0fz2YzhWQGtyoaisMsHdq
/uH3Y/ybI+m/WN44e0vlgnaA7eCoyzn94+0OqXD7X/8p/5/pZRzZVKe2Tevj9bSJgTDhsA9jZexx
BkQ7nsfl0It43zvIUfosZBgducZvfqsrvwM9JSr6X7/It1+rjc4WKg0vx5+0x/fv1Cfb5Z7wlJWv
QyGD185J+6OPmpe5YBv/iI0AFLbLfrLPjMqWS9tCiEncaTO88P9vvszI8+7HZmoIpYXhjX+7TJFf
yIGHT09rY3K73TQAWSeofdxObmIwPAuDHRAMe+X0NnXAFKHtVkEN9SIKTIwzQ/QK7sacyECzaZAH
Y4qW1nFooI8RTHalBdzPwf3UgyBAj+XinSqwv3LTLuY2Cp8gxXrYmUU3PcERDPZDVNnXKcsiM92u
2NVVblCHoKVYEX8F1WL2GcUEl9Y7aKb4Lped2TGNIKisE/gAo5jmAJkdpGxPWZyvBpOkEwXuiJqz
mrG/puRE1bOuNm1o5PeMS+SqMV3OP3VW2F+hUY6vOjHSKw521gQxynSe+skl4SLV1VdEmjHw9dq6
nWtjeFChIz/n0Iifyjq2X/nD3rVd5961Sp3hINBa7IgoIxShSfWdX/PKePhqcIq2E25jXfi3jJqi
m2nM06uB3AVsZ5mMtxEE6lVlYQKdqrC609wqSnHGmY6W6UceGM5DyazI4+hTobspIBwvqOo2EwAi
Qjihcd/BP+Nf56aLtmCmJkS8CguIWzLmKTJ94zn6cvb3EHsH9kXd7NikyRblnFFoO2Teijq+EXVV
DdtJhnoH4dM99q009rhFNEzl1HyxLs+81YqQWw99ZE0iOIMgT/sWqs+mu1P0lq5oYJZA8lNJIEgd
onIgQLC9rjwLqROzAjYd4sEQRrqgt177qh2/nLaA3x/h29PcGHsi4NQvrx011ny2bd86sJGBNtby
vhgIM9pNcZDt3f9ZIlM68YuonJgHEzPKp2NrMXaeyZxnWZpxVHFe18WtCYPiNaq4tmstSue6rTI7
WHltRSK9EE1XHXsO/uHChxu+g9eivWWBhO09FY4ZLLKJGREGpY5Bd2+T+1p1eb3LOzRCYZuKaAXw
ut4pAkQvcawKfUzhEFvddgWyT6YH7QHmYoMUULj+AdwkfZHUJT2+TBvktmUJYxjCGoMfFuD5OIEU
XGVoJ/YgOIJdOoBa98kVO5AVY9+gem6WbmX3+wL/GwJ4r5DnQALdYAzdYSzKzefIQnLJYkYAQ9/H
8qu2/e5mykbnI04MEG7ICJ+MPunwH4+Jy8qWTXcsJMa0yuEyXbvSHzGJxJF15RpWv2sYVJ+pT8g4
G2EGwoYxTeeGwLXoUAVVftX1Awr+avSad1ElJL7BQT9qj1FcagmHUcRYcerjaLZOlGnuG6NCBkFQ
5fAQ+gosStUSJFAwXnyYEdRuPHey7/OkdG8YxpJLPoyiXyTjnDyXosn2nD0JgK96Ga3AFDpnIBbF
zjdbZ90qkxLKn5L27FYMB9wBHbaIy3ltDkoTExcRtpuaTRAu89qwr8M8J0VrapBzuW6IcAaUg/ms
vdjZ+pnJ0AfTuHXw3Co9poZmqqlUc+NlBtk+Pq68tZZoCePQEK9ZgIRUzcl4GLQZHqNZou4ebeXe
Br1A9hWU9karpANo2DDk6krhvOSdQGp5UWTQn3F3EbSWXVTIHm9v6x3Nymd8bHgdyZG6bq4DnGYb
9Lcmk47SnM6aecNhJIP0VsdWiC3D0kuJEPeKLJ2ZFAQCIglrLENQXdWUMqI3xUvZpvahTKxs06WW
pm0wGvkCKVkPOF7Va0V1uW4htTM2zq1VX/uMZnxtXJKbrXxN9atwxEjWsT5uMCl0driPNKg+s7pU
zdKuzBeShPQ6KsL8Y2RDeA5aKIXphVeYXMiFM1UaO5B0Fm7iVe9J4rh7NHnMWOnDI/RlGfVNE92i
8wcWUQyQ2ZehA/ZoE9TDCPBNTg/iAlLsfBVti6Qb91XnWNu4M4JzaSvnkDX1RIxHKF80Rf3D/Aej
cRyTZon46RGRo2Ky6Vr5Z1sYpEAheLmzq7K7TeIU/COYB4Yu/YUK6V74kNQ27XEECxMyFMoASIbx
aF0VdcGdjLKi0Yv8AptMLtjJgMu7Ickl25GDAJXSCFBsrtQFVml50fQySDzu8Cebg3mBWia4Hdjk
smA/9io5FpKselETVQ6WCcNXjjd4Cw8g3Q/VDC+TfWbrXBiavYfraRWkGLJI3uzvc3iN8boJCGFI
x2jCWKebDc7pHtg3I18j4coOsaEuVwbOjhmMER5txHrbIet5UuqBfNiwCeKnMIN5wUGkLfI9iBM0
mUjXjW0y594V0n/0mIz2CUQsiEx3zJpWfW6tdWRNW9G7yQqmvnjSeQ6mE21He4b9QJ6TbVa3FaYB
Gh6YcpZAsXAv2WzRxIEgPHiQrlcCwMH6Q2stLft7dOg03Q1d3kfVgLSOcq9zVza9BkS2Iuju/ZrN
UAizvi5HRuB2+h6AYtEhfImxppJZ6t4MonNd0ilq6eOfsQeVz5gZqtu8QxY0I4Ng7kkf9lk6U38V
2Ua7Ndx5PA9lpfbu3Pp3jeP6l5jAS8BXCgJo0TqXgaSru+txJqQ7i4rqZarZgHEIonnNKszuBGVC
t4kEitcMudMr6IXkqZjCdNWJ1t63Bjy6eGqjk5sFBg6KBDsE4arE4rQjoSThPi4w3AO5JmBEz2d0
Tu4dRVlMJu6MLL5goVnxx5kSY3KM75B0GsylE8I14npCjUg08nkQDsGdXT4PP0l87NccByu2pAoO
qIYjUpseENI4Bl8x9+rUWS2tS0Tq176RCAad0AbiXOJdR486MpmA4XhXT9MErAcckAyc5gvpWrkp
2qZdpmHXbzOkemc6SZilI1ETK2I06T1yHNLoqi55qQealQzPY9iUl1cYe2lsXaemX1Cv6uqQ2m2/
tZLSuu7KgmxIP7eyHbDv+M1wZhKlWs283x8tGCxmYZt7RYxujBQ4cfFyZWVZ0zUokmbV2FW8nRI0
SLqICSqxZ++jKyQlR9uxXxt9nO9Iag0XGPwJkhWtITGEVwBuxnokoMmqr/zU6q5heJHcy5e8Zi0V
6wyr7GEOO/rOLjWnMMPhgeZjceMaQU6cD66ffByQrQ3GvI4nJ5qQ5iDUQc3R7QRyuFNUVi1lVcOh
xUAXUaxrI5B/IICKgqgyoAud66D9SAyh7g0XME7p6OrRxrJ/tGOHCCjtctpy3NZ6kihml9mknOec
FYwaY9a7eoxnxM1VsqtGoXZ13wYrnLuxv8nbNERK6OS73A+C+67O85uOw8witlBtOwybloMXPdXC
cQiN77J7qdn48IjirfRk+WRGjeRUS+8BZY2fvP/7Tb7/S7jDy2DZtMxfDq+rt+7tP34Cguz01Vv+
87/+c9snb81b92t7759/6p/jaNuDI0hTzvaUg/H9Hw0+V/2NTjXqaEGYg4JfQwfu7w0+0yZownQs
MIaMZ/8HgPj3Np8p/oajwFJC2tSEF7j/vzOO/j4DZu7rKfqPvvAlc3HvG7sffcTgttnkrTuI8jiS
ZvQXvq7MVQLa63dH3W/HenEhM5oefBsPK55z6YH+euJuUdwnY1i4az3W5bsBQXZTxbPqF2mHyTPE
FLf95Vb8iwH3/zpaXz6RzqqthBC+xWH/z5/os4qrPg0I05OTT8RZLkix740oh6PmWcWqx1vynISY
qiMrQQk3kzLDcqEtuS1s2nREYYdHyQazJmxNXBmYW9KFhNx8/s0X/S4KuHzRiyrBgXopPOF96wEk
nkEW2lTQBvQM/4w8wt0qt1OQbxHcn8ZOV/iHxmHaeqJpL6M70vEMbudd2PfpY1HSIcRyWn799dcy
Lx/7awv4j69FewI3vGXxJPIq/HrHPL+mtve1u+5lZZ+7MUvJ/DHL6MsdYaWOpuEfrCIdjqi5x8e8
S9SKukntosn2nk0d5td6ihieVHsRGbcwEspD4AfpMRh6dKbIwNNPw240JtSkxtBrliAcZLrNUV3e
/fUvkeJ/hVRwhZXHe4POwFb8759/iornUXS95Vz0gdGpgYazQfcpD5mMgqdSF96tC4YMX3bRN3dG
2Y6f5Ouii8zyAuNgVmf32RidRFtSvnvZQrEaE2AQvhmYq5boc3ehSK7Lhg19hhAqwF1u+kIKlIxe
fEZJnS9xJN3AGLoU2o+J7cgHYGC7roh3hvaIvGj9cV3BQsH3UkMAFcuOEdgSSAQcBFcd4d5u+uHo
+LdDrZ7TjrOvgdIPn0p33zfuUQ/FQan8Ppk1NRsxQTS8+9rZlJKEYfDiOhVXdjff07gFmkfYPBKC
oA6OIAtdmEnddReLl1Z609KOkS35+iMcL+GQ7Ui/MwdTrLhphO7OT2XVHyPfRfWGYs+z3wl6/6TP
Szh79AD269hW7ZKhwomOAHYTDBtuH20q0bbLTFgAhqZPd2SsNloOwA2ZnuY5uOsYkS1wnKBchesK
PBO3g5mN1tnqe+pTul70nGRvVUfHreczyi3eU4BX4ihdE9xUGlekLRU0z8rlXz85l+X++ztAC9Kx
LcQ60nKZqvzpHag89lSn1c4aD1NOZFRabOj1iBOksq2V4yTxAIlgJcw5SEEQT9t132Tjl0sd/z7V
ICVIYzA+fTGmO5rRIZP+CuOBQ/HLaYHpYxmV7W6AofISzkVmbcIq1580POV9jyjiiInFeJFWGp7E
rJttb6MnQwsboTAnoOuo0ovntHfF716Yf/Hqsw5dtj91Ueywy/z5ZytRDd7l1bdqX5+dFCvUMjEN
GwpcSV9Ro6clTsRkMpzNdFqa5pT7M44VNKXVQc62esyGtvlyAkO+//UduVzwb4vSpaekGHC5rkCA
8+dvloVwOjJndNajMp2l1ZRfEYCAWgzZapzC36zM/+IyoNRC9sgQTkl2rj9/WBnRLVG6c9aa+cpL
eJnUaEtku/+Pn/TLp3xbnFAExtR6jbOm0I1/irItTwRYklxoORTwdlfozV9/oLzstd8von/p51JD
KCRx3y4iT2hSQRh11gVdguOkUhjsTttDxNOz86RKuwJoMyqYuZgIXiwhihvmd83q3/8aPjpwn8II
ERr/+u3yGqNT1RHzeCPk2BVM7pPpdGAzXT9fzj6dnT7sKWjdfliY+fiYdsPvvsH3KaejJLUUw1T2
N+Tx3nc53kRGkM4SAGmzAwMn6tv+XBPEu2Q7VVRBo175PWN/NxmsW9JjcVXT6Ak2fq+K7jdrzfdi
DLUtA1cKAPjVrF0XDeKv2+1sz2nduzxiUZila7fDFEVD0kRxVVm/+ajvLxFlBgWHbbE8kq3JKPnP
HxXNAX5AxPWY293w0DE52wOmGs9WG/Q7rpL/u+vMX/3tkXMvsxyPuo9VFPbW9ys9gnU2MVUHCKxr
fdOGNn3TYBpfDJp17SKjob/G41zvWUqBdHpNT/Rr16zASAdriRpsS22RrQXUNDoyzbjr0kaA9fEh
HPrpfJQFewLDA9y4LB8JIBwthnXqQibTRhZ/mMQ+PUdtrpYFOWdrOUsbH46vn/SAgE4YEowUoPIc
x5Y51+cRatonVyiCyNlUP/POsl8Du3bRWTg/u0HoD99wxvVoAoHOZhdTjIGXFKNQaVMchDw1Df6i
pIud9ZQ5OZBVK7uaHbs42BagVzm5QY9pr+abJMRBxwMYTpRn7aK1UnVmkk2OrsQJ0VW5nQLGTfx9
N9cAwGCK0Q9MQ+09lmQjGyg4ZDwsOHzmIe6hJDmI7IJUsNzpy4v1esILN/l+vddTuxK9pRA6Uog+
xWaZbkZb65NwopK5IW4YxFwkxiSJdTvEmlhtN7D6D6BtULAUDUf0TuaJgqHfMJXCQ0FcCshZWt00
HR11lag83sk5c27gDOSfBR6E66ltw0tOYpoi6Q7aXZU5F81Tax5aJPYvBf6a58JsmXeOna3v6iwd
GFplzGmmUETOMjdrvUJDLx7jDmWjFej+sTJR/BVobx7IUSp3VckYx6jqcDdPjXEHDDO+AlgUoec0
xUoyp8Fy7VZXwWz02NMngX1ByTeO5M0eNEJ/zmYT/50Egm1U2vox9RjBbe21sNJonoV67l+RTBVr
A+3OYUi8lKIqLT+avhweTL8LvtzGrp9oiqymYhiX0uyM594d6/MMzeHeKK3htbHq7mNCsWlu0I3X
RFs7NPLgBtJwoQlAFJX0fhYjscFB2DibIBzNxdi10evk9B1RtDy2Z+bPoAx0Ru/YGLJ1FTCfRHyW
nMaJ83/jN+5OgP/eEyoB18xCOmj70fTq19Z8rHr8XwQXkRcjo3HTc9zA6adoyDQjy43TJlsQXsMy
nYI54cIx0zBsIPSmEUZQUjCCDtNgbFJLqeugJQ+D8AiWSDk55w4mAQ0kYNtt6aTborJmVAp2eGjR
x0GqcMBG1X6UPnE6JlxnduSaRnq0iXwAWfAp6qtywjHiO8RZ2n98sJlXz2UdDTe1rbolSTHJxrFb
De/Ur2B26PYxCgXA0UjHN/EcZLdM/zNmju10MsPuBSqhvoP8HO1LiwZpMKRqHWDH3FSgdhfamMwP
a0zAyimCeLsYeuck2u7KxNcOaYQr425KGouHbib0eQHxAgRYkyNeZHBI3BY2gCtLTBLvT2x+pqUR
3GoVYOmi1xoec1ZcvVZpfSG2hOUmSrVDc7Ih8teuQXVEqUtX2Yx3WVz5V200DWfwUcCEm95qryM5
VSj+sqZzHlByQrmvusjckZ5aXIW9jwjaHCWcEms2lz3TpP3EkRZ/dw1uVAy98wljm/dHxvXGjpzu
ZAfSXJeN/VYXiXgFcttfp7Bm9wLNz2vki2YnA48mMI1k4LAscfSrxmHVm0ZMBpvsNv6kEJ+5VfQG
AhR8U4YqNqjn4DClndjGqbDxb5S4ZErwoMeZLIJl2qTi3A4QyFYuUs8H1WE2dw1J0qtZKriCoXXn
hikW2ybTR23k4ZsgjYm6ckoPceXUL5OHs8o3M3lHLCCCXRw/6zQyE/pUXfwDNvnME9poEAtVft/O
lb/PGexdkaRd4skjaLXoivDF6ZrhKuPRfqWvnC56S3COk4NZonuzxhPZ0faaDYUDm+RQ1wQZWbA1
nHclJxb6YV4NuiQZW1TbHM8k0CzqBA5B5DMNUhlbP4pgm2cVpWFRDgMWF0PV2zGL6wuDxv4gisY4
pXZTrhlKx6dZ6lyyyqOiG3thPniIflcwaJqdMdEW98lW2ea5QDY7lGVx8FpB1gJp2tm01xAqBQiG
tHgF4A/gWGTzJzdrRmxsMJJaIaComAEO875Q4hlIs8k0Jh2Iojc6FCqudZ6s0HPWVtaQyUVzg4Fm
lL6keex9DdYgIFfmxImHVYXXTSGORmjOXpgm4rFEZX7VgZV55JzAOFS6TbXFCEpTlbEl8cyWHzx5
jSfvGqLST5Lc3QOg+OBM/7j9bJ1Y5Bf/X/QwFnN4Y9Am/2lNwv9AiV4cAMVj/swDAIyBwibqFmDS
QsdFRZmO82s9WfrNmoLiVokCVwRDo/E84ejdS2OCIlw7w3ribp2ykU41lkejOuISI7i4sLuvgn4A
KmBce7ahs6XpzVawkmEREhecNeSF9eqFo0vAKNGGR2+TfHPkXUKyPBpkDTktiTpNDb9D1xbwlgIc
Cb+58gwMp2XzmhBS9jSoqYUaS0e6WZSOwb3FJ+vcj31nHVMRw03GFI6QB59URVo7mHpm+q82GUOb
uQNwhMEyPYx5aD8Q/j3cgJ71t07eoZmOVM6H+nNi0VI3asqj2pivp5QG22rGtH3gPGZuELxnhw4J
3R6FEOzcMUfPFHpdv3EtRxD1YHpMlTCTojM2OWOcUpWRPumMNTsYFlqYbpleMhSr76YpzT/sHF17
YfTRV+fm/ZMXMM5aBBGK+UU2qLRbdWk0Mh4MrK8GBVZJfrExnTwIcksiuYpzB0vwPu4TZuV40A8Z
Ql5GZpBbykVk94gAbKWwq2Z4IZYKyuMNn1UoDCdTiiZQ8EA3cCJ3uRjHn2k9t28IKRmfuT3DB1x1
uxgguUdeSJ1wQDYnMqmKckc2LTfJCXzwoLEenyQV89qquIdFowyPhMUgvSNNs/lRCbO6Jvyd39F1
400ON2fdV3XSbFxUdZ+ToOvLdMZFMNxyDeesN3/MdiXBTPqT5y+dHDTAIkXOfReajFj0PJg3Te4M
88ZtdI2bx7LnvR9n3SbxBRtibOOD9kdg3gtj8nL+nji3XwppNU9Z54mjVaKH4yXO4oeSyvcyM5lG
eHRx8NWZafWjJkHzZg5qe0uVYYD475sSkKewztpxgOcL9I8PCEa6r1Jm5dY3On45td1dkiv1piG3
oAqpo3sbicuaUPjmZwaBhmT3wbup2zT/4phlXvWpabJuimDB3xJ+9JNh/MjDMrrvx7x22DAlCQ2Y
YJdVYviP3tx1D5XRCItFfapXaWAAeEBnhGdxnB5HoeMEOZltb1QsWAyIJgAsUgBKLaJ0F4VqPmUY
eK/kHNa3JX4INHpk2jyTreGeo9FrX6tMimfC6dVH2Bsz+ogB9FNaBSpb1YNtrJWti309JDY4tz6K
r4c2HJ5Sm67JZOj80OpW3MBEjW60aOpbObNTtK5W4Z410T/SzhRflfLJcp+TIr61eLJuI8OzxwLt
lx7CixqlVgv4cXgWJoNXZNm2YOHrxGZ2b4neIwqwnoW/ungwHntcaKuZ+nZf6AbFtkfKZAP/zRqu
udn+82gq7qEIxWVFRVZ6VLMw4e4iGcAZoTxeBzw85xHuzA8RoU44jDac2nVE6Nq4cWI7fyhhuU3g
LK38GeWWJiVwystVBK3kI8vzoCD3tkCVomqOuiuAStRxyqrSYK2IZQHhGEUd2R9WJFbGrPv6OJiS
8hLQfn1HayCYSA7SeUujwfB1Mx9Qwbrk7QXSg5irkbCsUtibxrVw6Egfx2qYwhN/Ln2KUUgxDB/K
Ti1mt05K9KeRWa7oE4S8z7XcdfVI7E49zxRexMxi/zK8Sq4x7Qb5CjKal97QWgiIIIkdhF0OYbi1
6w2PBI/lVzi/9UMmpu6myogQGA3hogXzfOzTHSzzgpNXSNQOvJ2mDJq7gTt1IvCr0ktPewTbi3Gw
TrmXz89MEduvCD/euYMMAYJvkM454pwqOMuHPTR7cjcWPqi+AlltrporR4X6qk71REUoyvIwOIM4
NV6QQ1bB3UZZGJQViAk7uh58C0+vAOqx8MZaIXBoIHCbrE3PpYuiEHdHgYykHML7HFwyWEpOiC3Y
8mrB8uQ/trXPzWzi8BEmFHFBQxavhRuXICVBJawiSztvRoI6qDDLtTW20VLAUl9TovgbIctXr56Z
+NvdtB2dARF27OM9s/zB/zn1oENSzrCHXnXY4J0Uu2kVZg5CxmZCdl3MbPt5ba7BE/gF7eJ5PsGu
Kh+90h12XRIAuiPgmPKXbe2ryOw3b5TwN+zaeXdNgAqtwm40jmWHVjpOdzqOvRuR0spi0xHIKos+
Q7o3IL6hKLJkizwWzSpux5nFchoumnCvfheBNb4JErB2WT0POL27CesVwc5524QHU0OvJzyToGIR
/Dd357EkOZJ211ehcU0MIRyKRnIRAiEzROrMDayyqhIacAiHenoe1MyQ/Q9pNPuX5Catu6urKjMC
4f6Je8+FFyNTvivstmfPl/7ZTB3tdw07FP2jaYDdxXgRuFong7LQSSQGya//7HJZHafWRM9iV8UX
k/ZQrsQMGU2FSaV95WnCIS9YaviP+pAgx5p5iS2CMnXMP3hpFoeKT6ddjzMMwEptEAMXb54PhC6z
BhVMAg2HT+QpDZXTlY+eMkg8tPkRNRznRFIuVht0QFqH8imvSTDaqgq/kUjjtamMnGWxa7171GHH
tklC5GMJHyNMfVtvmK4iqn71vr1XjvA2OgCtgwVRkqyC0FNrPIuE3RU+jVJJtghYeuoIWLbk3yFr
tewagTUGNnhl06flYaihgWy2XGXaDhlXv9ZGaJ9dXkJCHLi6ed5VhtpFpsU3Uc9ocDoUhDzz5KaO
GoDVha+i899wKhblJ2mZ8gyXPLrraZjKQIge/KIXZxcfbv0L8F9eMUxkjB7iaMp/EvJiY2y32fBs
Ixu+de+4MWTnNOV2mVIdC4Hb7AYDjJdi8r8Z9ZHhh6sttX/RvrCDcOgAk/q9N5z01I66e4p4cLad
P7GdUB7GlJVPemYEhhXJ1qr30LYR+zT6O1pgGDWIttZ6bk6XwQrN7wYnA6AtNT9qWuS+svys2nUT
zmpaVV6OuzPSq3U38rzuh0ym+Un0uf4LJGnfLUo78hSl3VrrEllQu9EsjUmDNmeEcldUC6Eqjqbf
j7eiA8BYDxYhLyBV4KSyLD6ZBYt8lncePMgW9StZaEN/UaVr4lAc7F993IGzhFnIk+3bg3ZP8okM
t6oKj3mSzU96JqOb4dbu0Whm06bWMCFy4HM1XpY9yUomRRXU1YTqLupSAdK3MVj0ZJN+jqJYf5QU
cERBWN6xAnz61Ep4uqi9tfoam/LmNgJestah/istX2EDCC3zqxwc8zf06+jJmYti13aNE7Dd+EIf
O5+GUqhdzwbmrE8+0VO2O96QTMqdXzR6QOzkt6YhZlgx2J5OcwoixYxFQisKC7HUZXxri8pZbsO0
JyVkEr8n25y36If6g5A+F42nuoYH0PG6yxxaYq8pO35QaDdencRP7zmy1LfGRE69HqxsWQZU3oSc
xZr0Iy9luLOqnjQeH4iZQsD5wPcbLVnB+j3VmmktpGVcuwIEdk+gVkBDieYxTn34sJ2N8N8wFkmP
zTKMbKCPAlz0N8+FR9ud+tz3Se10SAeT4QmRBaTNkfloMHglrDd6zhYUlV/KQ4gkOBgUEp6ktpN9
RH8QiHmqLwnLk08oB9Y5qcAkA5TI+k2e2F8Vd8ZTwST4C/A0Beu60xIALSuEPb37kk+++eDN7EOq
9UwGB2mBZUKBUGe5Zy624+GVFsxHEhXDy1UuVF5tHc7UFl+zpdr20zUZfjKAwRIWVDYT2Y7w5Le8
cXpnK6LCLYOxFg15o6H4GNhOPcgQjj7YaWw2wlckTQAkWlmZP/hbVHQp6KjWio2gTx3rQ0PjWgcQ
MyAisjPZSDrDV5zWnI9Cs/HLeV38TBiQ++BObfluR0P0JbE4HBg6zOQwVDVv/aihSswKgReIwSnP
kV4dDX52uCxxRHMt+lbfwgJyqnuHkILpbj/P2LJ7YCC+zjzC8fGCn1hLuziUtTGjWCdSouK/1/IJ
WqN2NMayfuC8F9amqloR8KFN3xXinJ1Vg8UNx056dB3esCkbKl41DugmwZRsCuRnnT8SMCcxKLdl
vo5H3Tkmld0AYFniQIaUVOBV3JWcz1JPm6c6LbSHOp8ifh4GAxhifeWsOhZ8Rzaf1gmpPgCLKKWe
D8rl3CvaKLxaU9z+xAAznGgJw0uC/olwkmbCfZjAgp7vmjZWKOFHwbC1rd0pQyo9aI8Tq0v2Oj23
NkI7ozvCbivwD0zza1onTDLMMf1JHioA8xbX4gZ+THIMHS49Rx+ja9JbISq5QeUB0w85ru2uGslr
SM36F5pjRg9Foflc852XAf0dwpHoHKrPeuJe4453zy6N7Is5Oi2bS3phuGnJHJ0UKk16VJeE3/Vs
GumRTkN7pY9Kfzt56s0bL/F6m8PTs9N7l0fo7Lj1yietnsaXCrPVmW41+WED2aOwGDzxjoYWUg9q
W5L5hqwNr0ROkhXiFeOpjnLrXHt9/FiXMrSDiCjfrTJRdbBwjpqzLqL5d+RV4boj3ndBLkq03LIz
oXlFIY4QpaYSM3laEaViyX6vOz1tj+1ar9zHk0/GimWfu1ilL1GvygNieuIMbSvLX+dGax6RZYP8
4XAWe6NH5RV6dnZvjaI5d4RzQCpluHt1ixHEuglyaOUPOpF3DDfSXS1SaxfVloljTSMtM8KqiRo2
fEQ1Wx2MfGAdYPceLVDTddqG+SpE8qqX5lnz8pYPZ1V7P3LdZ7WmdJH/ILSRgSgehkzfdHWtTQ/+
zAB+Jykr1S5Ey8fYN8qnFcCo9kbaGw/PUHjxwUgpT91aRzmYM6nQN5UPpwcgpOveSODxz2VvhHth
RsXvYergZ5mu9pgPsiFfuzPsd9W41q1AWfokpKuDax60NwFcBxyN2Wz02dGO3PnuySkrRjXkRMIx
xzSwI3k7fdRcu3nDM90EwiNSCTaTAa5L14olMcp48klI2MhQJzjcmaenuiQ+JfVzuTHnntRvywds
6bl5YE/jAEi6oygMu3w4dpkRnSIx9xsovJx2KfpMVi0kLSaiP2md37Urv+FzpiWtttUg6F3wzEyH
2au7M3Yp/VoqV3Jx9tUNN9YXom7jEjXzr4b1k42i12yusdCGdoVQelFyRJCKp8aN1qYZ4/uaRfNR
zprxbXR1+aNsCzTWVdQN9PFeV763gEACCU42eUhw1zM2kVq/HPwMqvAk28i1Vi36sJ+xHePT8nLL
OukSWGOZ2oJnlKHsqlnEfRnyr7e+8Y2d6bbj1izDj7wiHMOANTY0eCBi6JZ6FjF10lFUPOgKB1ok
KphklrGkp6hSPxYDT+E2bWthrtBxkfQqOIhZS2F121iZMJmPtvouj+LiVpQRUtO6hovYh21QD2hZ
mqJPAjbJ8ji0MFlHpedB3cQLELavudUU5Mkj3Cb7lDmOdlNxOJVsgOY2wCcoXyvIXmolQOCu4Qxh
GLG7aRNlobpbRmQSA28QLlVEuN90HNCOHzlfnZ8hv2ziZcKSJkvIiT6UFjsWuJNT0k67qe8m0EFa
wUFEGAi64/haNi7oLjdlvIsKmy4G5t8P2LQlZDolPjDwjHed+dpGND6CFDyJLkaVRHzXlvLfXN9P
fqPI1Ehrqydn73Jm7kRNauuE4nlpCpYkDJikAjMT3vpUg0QQeTutRwVExnlKTkLY4Us3ivbNLmeW
J5kJrkzAIvpPc4VJrBnKcOtDC/mEs2FeKN/0QHMhPXaj43z+2c3/u7Kp/19yZFv2Iu/7z//9v/4c
/0v0u/rflJr7H830o/zxV6Wm8fff8w+dpovdmnfaZt1mO47Q+dOG32333/6jS041xiddp3xgWf7n
V/5pxNb/ht/aZKvMLNVbdvb/045tun9z8DbzS4t3ejFq//Nbu/1diNH+y7//FdVjUI78y/ocMQ0S
Rp97BTsg1ohFp/QXvyJZl3zOs7jcJbr5IkfmYoPa6143PFcJYvacAJbd0MzNp7nMhPngFjOImULP
viqRDRcXHRnRESweQVJ09ctonueE6I4sNxnetp9KetrZoZHwzLQ7TxkOZLIUtgX2Dl8ZOywuYt2g
q2b+ET3r7CRA9g0OabFVdzOmQV3aAq5PlT2UY0vURmOUmxGldD7l5saRLsY6hVGXWMY08BiOrVki
uYdOF8B044pSOXdgEDKrw3s6luB93WI7wJvjZ7Murfqt+eNiRi2R96vOxNbr2CvT6ceVM05TkGnC
DMqRFrtx7HmjLKf9ocOTrEWFvbltHlU36Edo5SytqynZWfQvdBJIDzTrrWsKsaKEvg2uUV4jHQ4s
bDV3A35zPDI4eW11sJyYXYrmpZXmc67SfOMxBR0IyF7VjALRkSqsmST2lY1zC8H71vWVNRkTvlFc
TaLdLKtdq+5H30Abb5GVr92uOmYVaru5bgO/BLHMn/EtSP/lnCJNorYyIHc4YSSmzwQLE+XTW4GZ
aQNp2tqImd5lPGqWPe8wuAN4ybZD77/7yXgsl8C2yYHwafky8KVLe+KW74YZHtLcPDPDNrgZSAFu
nBppnaQtDE1e9+zNiXx/a3WDQxoEuQKDsALBhGQFtuhmQ6fIaxecKfSgUUs+px6I0jLgkP7VsGV0
FI36TVp6teHvxrZExZ6O6AMIxgAYEWk/C42UCzs/j5M+BZ3dBXXmT5RYxnOS3vjBvxrLeKuaLD9o
0Dlo9/hFl1AeHYR0mzBTsgldwgVH7LEod4OHcNgZkzOuPwwjqUbwgbJ3pirA6KVrwKZYCgBMJsN0
cs3kGvkOQNzGe+5E9gFjr0daC9FOpL/a0CSzTYFc/G6ahzKWoKkyRnyFC0S4MU6SoezK6pBmEDhn
rdpZIfj0j4bXXVOXOOokuScJwPQ5nY+KcJjQYLsLq3uN2qje+gv/UfNYSPHODbz8SzELdM6uuTlb
YHGgx8tjJdm9zkl90Sz8Ra2jdgtMNrY0Ut90QSmm7thL5IoLdzPWeXwncRCfv/gJFK8PhIZ2AePA
VnrmkSE0QPk0nDZhJ4LGT9NNyI4PGAk11fwyJPbNiOaGQKXy6tFCk0LqYSvk49Tnn0jqsiOSY3YL
TF5WUJipAoDcCs25+7Tsve1952HygAiPQcvYbXPOkqCejWLt4HdglM+SogYoZGCWCjP5LQbVvogi
ZvOAk9/xGABoaXKjE2x2VYz9LtPVcIENBWOxc8PAVSAB0kY9W7YGbmgW/jqhDVlPQP62mJkwki4j
m/zFM3T5MOhuuuvVD6mq6hYOGBDxXB6ZCTQP1AmBlrObD/v8MMeTc4rLYXE3q11NaOCDE9n5Tg2x
T68avwie+lvjqcc21MNz06lsU05VF7Q9XkMNfzJIh/SkKrUH3NXv0ZK1p74xwRrYwJsEZsljbaGF
kUn3DFONpdXwEeZp+EYc3H0y6qesyN8K0i4R9WjTRs20iSwijiVuvjfZd6TmNUCtfEd/GMi1fxht
83dU3Xo+FkEi0K140oV+AISJ+FHTlIz8XFSk7K/1rdnpjOurUe56GxJ7aBT6DqvopS9cdS74Uc7e
LHHxo/9B89CwE/KYdo5Y6AKyL/DDKcS2dkSIgwNzkfBkbz2WRX/yOMVWDZffdTT0U9NMT34eqVNb
3ujbXfQ6DSFDzRDD0yG62TPZN5C+fopHj7wqdEkx26vdIG+RTeZJNlCPgrTnNSKIpIm4P9glLjQE
NpQmdNgjQRWUeI6kZre/TJE/Jyp+d8ZM3/Vt7K7j0nyqLwrnAI20VoN+FO+Dyh7DiLgLvfVIcRAW
UdL+e5caP1n2nxpJaAEL4XFVOYrMUQQryRKioMeUuog1vjruAkYjrAjn+Ynei79YQd1xgYSrEM7T
mHH+E0UDsX9NLMdXlpbNGtGtg8zK+06dTwZg6cbMSyKTJj2oLEvu8A4wjmgIDJh0ueUqJLAEBptp
5/VOTRaHI2IzDW41mHH53aTqm+KP4SdRGjFOqKT4wASISDvCGYfOwcQfRe3JPqqc1J2jCXUxqCsm
qN82e2syD6J36P5PGFaaQzPaLxFbIn5VPnHjgdqIGAuT9Bx9JE3EMFU6AeGuOLl0fT3576WzTNjS
bt0CPVm7RRoUlc3hJn94evVma8YPKYnRRqsEa23JiD8zKrmVCiHQ3O+qKuH5H6aZFXn91BqnIS7O
bv8uEnFZEgTaPje3UW1mhHGTsac691tEec5qnUVvymoussg5j5Zs7ricH3MzdFdaRMoDJ9jED91/
8jmuN7PGgkofeD+I4PF349DNO9ZJTdq/4nX8CYPiXsAsAFSQZyhF2dY1Vrvqkb6uZ9YERKT4vMs8
7JE0Q1D0zVunBYYz/qiHtsOC1yQBu3DiW2V/rfH4B5ydyE+08p0TzQw8g94x65p1o2Io0BhrF9LL
YmXuxLrXabgE1PYNsx28AkbxhdTPK8twnbjTCV7KnZ5mWFVs4JL4d9iMbOLr6Zik3PyQM4pdI6qr
NtTdmkk05OgWESRbmzN20E3iAXBhMdFvzYJmO7G8U1hpl3jx6VJhkh8iQNL3DLIXF/wl6jVSWGxs
FuQfd/0wrIbeBU02JnurH4t1LOOP1O/4WNPDhOT45OEMHfbodFF+7pKyp7/y70LKrzBlw6HhHN+A
dFmXXnyH5BMGaO9oKXHei4pUQ+1ceZhwVUomVdHI5TbITi1hKVfUfDerlQSMVpiuq5xIBvs3EQ4E
hYNvXvs5yYJl2j43yssOVNXzuiL4gPozPc5WhMFOMdtATAlXz2pJue3unYMprS80Yx9Wlk3Hc6iy
3n2Kxyc36kp2BjNfeu3J9cFKannzSxvjiemP99h676UqsPBmYb62svA79WEbE8dm+/HvZpiJDy3s
A3kl11Bk7qub/tDUmG3jsVxPkAEm5YqtNXXTx8xek/yYsxPK/olJ3rgHdol3GFhISiP5gYB6P2bE
oZmWPQKKRGhTINMMB4qjpWoYAVKsWTrLzYKWSOIGqJa/wWlxFEwDVxbAefR2xjqV+j7nrQrCOH9M
J1T0+V13UJu5IYuAP19yimtW1dG+oc0dBj6whSoT1HHEqJSz3EylDKx3Uh22ff47znlsKg90E06r
9qEOId3iEV1XrLGI6CmDeFLTqa0HhOCZPFhplOxLZz57yyZcMFDbAIhDVqXI3mqiV0rk+BABHOzm
oLTNCpbH9DzblXW2Y/tb94uJdUlyybMp3VfhZG4iYpWHhW6qLBHvzAyyXTvn8hm/sGPXD357DuXo
PccT4fUkTG2SDA2W7uQfpAA1JxJW/XUea91GEi9IqADR6/A1wlunZxvadBJMLMH0CbXAHhJccRI4
nY9T2SDDyKcwGPPwGLemvCfirje/mlCrTmPf5Od++ZKWQegaDOSTOEf+FBlHQBvvheU128Ey8pMi
RAitKJbQyjM+sI4lH22i38MakUY7Q6/QEWWQTUH5nUAFuLs0N6tYi2fgVeE6mxi51EZ2M0s6kSqn
VbdQka5ZupK2ZutgJTjO1wy8i32MnHflQsFOmQJdBmASCyuI9Q+T9p1ZVDrFKGmGoYMYIe+8IehF
bj1Cc36rcwIEWCU91wwgn4nlHW0IdH0ke+ZkRU1xxMzOkPRnkSEvQK7urJTSU12YFDea/oUKfECe
gARN73TtoXJdnRPB24+KAfpcWMvGD/LzTEjZChX++OqPJLXF5V6wjnnWmQYCH8DfT/gCsKeWkR1u
uYALN94Ug4+4RAEDmT3tc678W0na7s1O1RwwGOOMjuGm9G2BfAKZQmPYRCmmaDK10v6VOxW2bJOz
pRrkg4Z5Hrp7Q09ozxGasfYWew5QMlM62ziOXLTIxBSJwbM+Wf48mtqBUjO7qpTgJkOSpqbmSCIz
o2ZyeJP3A5qlnRDd1nKrKOg6StLM/vP4yX2VJfM+HML8mXDuCMZFa9c/md7xf/jNK50ILBsesYPC
sfE4j4SIm1a8XrYnz2I0yOIdDYobXU+DxC/9hTnl79g4f44tLnmWld5DUmB3d8vpLe9hpxCFuQfU
aQdu097B2F5Z4yw95pWd7DGXTFd9xOMP5uwQR0Jq5IJeefSXLwmwFCupfpnSRgDM+Jd1OALNCOR5
0Nq8BrnVnSPjlOakmhkJ8IwwS+wDo+XirbcjRFX+Se9t8+SjYF2bWHz2Y55S9LEMZNaP+99tZ+ce
RQzwQOnmOPjvmM6rsJ9uWPtZNYyzwIHtTtTO6IpCIzrXSfVDl4rgG2d46PTeeuqw0K2TyHJ2jPrM
XVkb1oGlLYP1THvimNJ/dC7HIEmUxIpY4XY2x/4E0jLd22342WQccBhlEeiKqr86zYwolTkGghX9
o3a1d6pZ91dLAIqWCU6HfHR2cpBm4GRcBuzuCfj06ahlPRP5HqXlWha5eRxDvOO5GNii4w4/DcxW
CYSQ5qdPnydH2/1C0r606cihcbsvFm5Nu1dKY/Q3klqWO8+FM4+PtfdSGkdGcuOl8srpUiXosiwK
1Msw3JnHF5+plmzHpq2Avxv+m5mTZBQL+dueyqPP6/QeOxFBfIJtQJwTFONSYPgVUV1+UskH/PRu
UIx6zmh4kg/QN6lv4IYSMbLg1qkzHau+Z8iiDnJUr+PUeoEvKpfrguiPLiOkuKia11hqYIusn3ph
60eubFZXsuo2oR8Vj0x2TiXBcVw9DNKNYiaBckDsP/TIq/lExTecL0RRcvuQMDyBEeUUenYFol/B
ev09XdwRUBJ+mrG+J9jO+NWktLC9ll7I0ILJ7Jv9VnMSCUU1mQDjd3DRIG1vRzQiy7Ug9yHf0oqQ
oHOnRy7vM77/yFGbBI4HLxjbkJEKgHnXEqAoizcVNc1lYlP5uCgXq/Fuz1b8balxU/9mRSreRVuO
JMiPOXdzxTAj69prp+XBDGPhrIRRMyxujav0ZihPZlRf3bzOVtOc5gHy8g/TjjErlOkuHFNSlVs7
GDnGzoiW6zU+vb1WNNGLqhfDoZdB6CoNFoWe2qXoxdeW2SMkqzuGt9hFrnno5qe6TL7raEfVN7xC
NaAFtmFsTBD/p9xOtkM2GXsqeYgfleQVQc6YDevC7TIy0El3YJ6xVOZPjA3ix3mh+jkoZMjpAAGS
adaOQxifKaFoI3KbMxyobIexkGiIGgxfVKArdK10gccODphAKVajKeRGqQoh8FSOh8qPLt3INI5K
5pybWQ7pmPPQG5kseAKlTjmCVEjqjOhoLQZjWJxkEb8mWId2rpnv2awkV1KXqaM9d4kLRxyCzGMj
69wIHDwqa0Q6ACD6Pa+XfWviJj3rlnNrJ02SDpH562H2rb0aTORPVVLsKN/I80VFy/60lJfBWXQ8
WIS92fS3dqNC8jJH1mNhia6V1dgLYvQXJ4RkXutWt5V2A3okm7q9V/jxvqOyX0UMMU9aao2MATbk
AFgrqq0KN2nmA6gl6s+brHXlOmKncvK0a2YI6wFF+QVXnckkp7MCVBo2Ux8dv7rImpOGonfZiPhc
MOki/vPOEJDZRNk5F31ORnKSrELmmOjHk+4FEc6hjsb3OQzT17pE/dUVyj40ovVREDvjvhbarmrJ
+fBSjWlg6wQEsGRbbxH40ZJXzQwM3BbVtgJfYsJ7yizjGMUnmufu4tc10dGLqHrWhfHY1h/VRNjK
kDgEouhCO/350iz/NFd2sXOHvtlZH8ZgZw8xExsGqtXALcSDwMLkKUYRrSLmJugTH2AHuKjtGCha
0URM14xdT0q+m76LjTWPBYsjq9UDkxSkQGurg0JdyfgEJxJoe1ptF9xcM/bYiIv8OAGi4JvscY6n
+i/Nd8CMKZ0wWjXxkyWS1pLU+z45jvNoXBUMIgAc89pDE9CsnKwq9qHTEW3XDdRv1nrmw3OoW/ET
CcB0kxoTwtLn6p1aowoUgZwXYBZr6ykTLk6CJfTGNpAJdv6bMpp1Jc1ohwgI2oreWmep2CVNNmJ/
rehgYfEGss6xNizOUhJxu2wbBanX6b86dMCFlN1p0jmY0jU0dsbQqGtQ0oJn/QoZrmzggbIrz61D
DvoGuE7vnlJ2rquScn09wq6hOG4/IR/1gZsRolN2wxeC/nJXleMmI7l5Z0+TXLkoN1eDTlIu2E+4
q2mtvzJFI9yUKGInigO8FSshiJONSnxf+E+6Nx+/4DzH67ytwz1Jve6ubGMPH2EdYALIVjZLS8w2
k761CLVD+ah/GpH8mlMih/zSerTZeGwhJFKxu0dIemNQ55xYVdswjvIRj5BShNaoVGd/gpc8ACE7
F94T3PJNuJAIDSe8Fn3bH3Egkau74EQyUTcMWGrKE1RJ5z6mR25IQUO4NGVHzv2WppbIbfI542Cl
r+qmdugyqhuqyP7R90pm7iCxBlf115gnnXfMXKNXp811kxv7wnHjmG0MgUjZ59reDyNTWxCpww5W
1qfNcIDwNL97+hWFLlgYq7COCSnPmV4DuHfKOTCj0ME1t/Pn/BvFHuyCXlM7OxrLnebb47M1cGZU
Q/VUO8Mz47zyaar8o2vqYyB9jQxDn4q5MOWTOyORA19OpZFGIxKukfFAMZqfS3irHca/zAL6FvtJ
9y4NQ2zQB8EEW/51iit/2xmezeMUxgEywXofynj+6OZ3f8QNHy3fcuHsICfEL3++mIO3NU8AmGYC
ErNoawzS2kwDhXPUeJADcK9hw1HdWebkRmeMNlirgv4fDbc7Or10yfaiHecR2bIOGDbSVdmlCKFI
m/Au5jy7Wksh/eefOhhUGFqivZs6l4xAvJMzEUJD5Jm7y2b16k/4VGoWIk/OF1SFjiYzUjdK9HVu
8/ah2fLechkB1XOr8iGbEFS4Ay3QWL75MLfOzEnbXTnUz7OmTUdEZIjNa/0awvoNiHxO8a+9FPPj
xGbngkVFAyiWtUy5UUXw06VBiTBqY2dzeMi9sF2nqmgCyw1ahCkbWDzceMZ06kISqR2rupJ6pXH8
OmcXQMoN5b23DnVzX6GxPzIZMhBSLI2a85nCmL+j4f0yYFpd9ZTwonw4ub2bXWMlm0vXN0gPsVrt
oZrLHQ+MRL3tPltpyIlF4OY6cit9rSGrDiJMKlsxzocxI4xIG3z/fS6Nzw75LEkBw3lWwj1HdfE2
J2VMIeLuy2L+zQI6uoshPKhqUZINfXQsCmm9+1G0YmMhOugZVvZElJU6/fkyxLgFgKoY20R6p2yk
Fozi7FdXwG2freEKEE17S/F/IgFuvtNEHmNlPbWl+8I8u7/EVWfvGehOByPzMCTV85aylCNFiPSA
Y2/T11N29cllWAkWfBestScpELjYI+PCTss82oB3L/KTU1IA+iffl2DNmPKJ9gKZNy96tZha0MSe
egHez6k5CPQh1fap6AQDnWJc64MV2JAKTyjA1JbhyKIS4LiWI+akBsciHwSeIJm0dzXl4XVW6bth
p/HZTssVMFEuOSXztTFNsKUp2S5hiZxMPHgueXuush+E+SkguuzcTH8OCWN9zB2epIRVwVlr0I8j
PmE7qWuMccaxzQ+iwwY72tw/fXMqrQhJVZfjxkNzuSOFN4BuQyh7MU6PDmLYIGIVVzPrWlt2N2wx
L71qotBA/omM6Jc62uDlS7aM3NUhTuVxbPz5hzmdcapySZY1y/37zP316lH8N0NeXZ3RDZHata+F
QRUgIgF5ztTaDRqWAp5cTw0yGGdPaY96VTqHWhraCfUz7Cd2ig7UPUthRMEDUx99YIOO5mVHR0eI
Ffb4NGuP9BniGKeAg/uCX8G6J4ht3cZU6zkeo5dqoPTzCAFJMiQVxVTGRMWZN/xY+T5XmSD5LA0P
YVlv2QkEmWJKrfnVZwxBdV1VvXHIfKbEUh8Q2fXTGhj4tGXeV68Idympu9FBEMqOxhq/htlNnAQW
bll4CCi8UnvvTt4VK7T21k9eT8CHaV7QEIqDxkWKdIlgv77zf/kIRrI8em4MubFELe9oprUnWgvS
Mp2AXUC9dU2e6RhdLEcF402CT42NSSW5SeGJbuLOyogexvDB9Kxgm7VUKt6SNUVIQ7HPU/VrkPZZ
Znr/7MJaYb5aJFzdKD1cQoj3ifBPVWlHF4yu3MjgkIJQ6/uAeHP+rnCQpzZH5Y9BnHnRWHGyFvD4
iJUkTyYmGBbb08wzS8SglqavU+hN2KHsn/9fSzssgZDu/ybteOm6H81/+D+Q9v/xO/8u8PDIcdIN
UwcZ4hD09FfSvvs3FBomTh2cUHBbDLQV/0vgAZrSMYGgWCagPAsK/j9BXNbfPCF0fqfvi0UVYv57
FB5/9Bt/JXIYPgxi4eowTWBkAd//t/qOrux8hw027M7E4QEhlSUGEafaVyJE3XIkUje69sNvJbJv
Usrvfe6T0kDgxWQc5YDOjjwQodwLrf4twZbdSttj0O3rW0NN0RWk7tXtjfzFhWNlQEDN6oeynpEf
Kwepug57L1Lsoi3wsX95K/4hZfmrdIUsqYVb8W9/NAH+jLrF5aV1PPtffjR6mawf7b7HMLy45Mz2
CNd5YN5SQtCHJVpY4xWzTgKEwCaJY9xhC0xPtq6sreGZvwy3l0c/jetj3MlPNaEvzjvFOK9+N5kr
nHVng/BR3Br6gBMemggbO7FGYJ8zGR0ad5qO3fIlazkt+QPZ2wgqAdR764zMcypshxVHHqUnd6rr
bQtT8dALFihJQQAMp9nvKuRINGzjYUIlsw1tLpdsudw4h0NUaedYMh4xfa5RpyDNeMomdqY+n3+y
dsbU8XFwZ91RB0+zErLsgqX0wY4QwiRgtcYq90dVdByjBMAMje8RrEMKTKjUR6Xv25K6jYTRd/z+
S0ayhQtYQxZnk6ZDU8PAVbabnpzvezzZVRC1Yn5gQ8UaDbbPbkzkfAoLAgP/B1Hn0SQrki7RX4QZ
Ighgm5BalVYbrOp2FVoFml//DrN5mx6bnp7bVZkQ4nP3403skZ2smMDExkMjq3qT1fFwx1cZ9I1g
A6+UPCxYega9c07TmrWRIn+qE+tg6w5j3tzTr7kV6CPfGJ4Z5r0pea1aFNIXFNuduHZDWDPEsz39
YgsHIxwvm4JywmAucLwMJZowETgwUFNn+LqB1ZiGFmZB7ovrtMnB0weNOWPS74Cqkm+HcdkMRvba
UUy4Rz99bZPRQ6QaCrJDY3USLmbWWb7r+nHUuIm6EdPFtDfL3TCU1KWWW7OHn9KUR1ksRjBIErGz
vvxUvIFcqGZu6QsJ1vrs9A2BI9qDNkVcHUBi3+AG+KZd3GFQvDiIfWRWdMi5vjWVtCU4/2t/yDap
CNHNe2hdnXilc5fxtbR+soTSHLGM26pyl9Os5FtuAC8AL/mERDYcEXPVJVQo3iWdUkk0ICErXIBG
OpYvzWifZ9Gqc2SGX0Reuc/hm9hMJCzOcrLTWzGOX3kXhqgozX1a6fUa+jdq6hZ669HELtgDR/KZ
KtCF7YZkRis2GnJemhFfLMjDG4AinCVXDhWhgcyDEJZmr33aPCTpcM9SIKW2S2tmL3fmKI5kSxKG
kvohw2WYQc8b+f4xHaskMHXz2mNvpYh+jfOylzpkJH3vH/L26Oux+8Yxn9pTe52wD4xs6djz5y1R
9xD/cHipsupTJoTo4VwfDblahSk1dUF5AzMhwTNYBcOO0qLX296XlHXhgM0R+rTyaC3TpZLqlon5
IG1riw4R+5Gl9i1GUBXe16hMrdSFrttraz7FhvXPMsKTlBBMJT2ymhi2Terskz48pLF2JMoz+qKA
zgXCHkt5lrzOesYnSDXy1p0uS9vfVEhJHoVgtFKmP0uoSEVxXcaMPm/tAC8HM6alpcqVsqOIznN+
3kBmB1m2Gy1Lv4iccFS0GmQOcgRmmUNfKwRStPrMECQCWyP7AkaUvqr2xGH3mjYLoaRzpfeMKdYL
Je2ccRWezdJ95/tk8cNNpTty04/Mqacq2Q9x9JIkOl/MsGAooiy2kBsQ1xfZvMHneOs1llNJfUXT
RUd+zpPeqIQwVAfvoTxgvDoBUaHMWKmrHeNJ0HPykl0eiISxA3PhW+GSaxlJa3EiNZ0isEuCQpZ+
KNt76XI7dsz5a/SEzWoUnnnEKIQdpbchGN8GZc9mRm0j6U0Rv+fzeMWquK/442dhoqqOF0UbICFQ
VF6S1bqzbFttHYQa275kT7KF+5WVUcc06Uslq5oBHtvz/ubZwxtIiXUWW8c6iS9JaDU+W96HXO5x
m39mjHzUe1XiTrSGipFAEpHmS1dScreP9Ry2vdXTfFxqNLjyMxZZ7nAJYArPHPpHNz8m5XxoE66y
UTw4UUuzM94wKVuEeiD5JG29Ow2mz+bo3Aj1ZlST0SFPB81/7jCx4CXviI79MR+If3thlWysBLT7
rFliX0UOOS5y2BuslLSJMaMtoGxslzL+XSpDbKXrOwReDoadvI9xmgW9NjyXqznObrTHfun+FZ3u
HLLK+tQr9UVbusMMU9O3g+XsseaYW5DLeMM9LIqRSrJAusNJjqtilffuvl/Y/GTLfy3TDvYnuf6t
1xVcCiH5MpJ/QrODmAuiPo7MEQOBnQf5kF6pgWIWw1utt9MjqUPI4wxcQzh5voopyyVU0O/sFkRl
mbO5n+1cb3e6YGZGYrmtUxnUGXLS0OBBtOBNRCR5WCZs73msbnrsFcyEhg21Et1e0iegG2RBNE2d
JqrAtg5bAwsOOOtI1QxGqYD25nsctZJu5U9+yf6aedmqVo+rc4a6Z93KfiZAEUFYu++zYe+assyo
sOo/6knZvnLUTZPhieK9+sduv4xcXYlzJZtENak/dOnXJN2t20omHW7SbbWxO8JpYral7EdkWDpf
Or5C2vF4ZXobF5YZtpf//YVCzC1Zi3Tf0mIIW45+vZ6fgxwPmT5Fg0oVg36iXSUFZIFDtEm0cd+1
Gq2f7dYW+bJLZiZuhctwr1F0B7UtBoo8Xx8w794QdGLTK/+ZEfXHXgJOYSIVGk/esrV5MhOIyjg4
+Ho9jBr8ShtDA1dBabhfsBaWPS0w+GvaHo29iYkpZaP3phPV1fNp8QVMP9a/G5bgcCccjQ0RdAj1
NGChxkW/j9wAD6OjvVfMIce4yZ+irvrWtJqzmDwJo2x3s+MMdFcM4T1TycVzxCFmduxnvVZddDR7
n+FofjFwNdPOQywcfpTmx334WA2JE8QOTqnc7jDOFsOzPWMSIGk7dla+lxXuQzycf/FoTBwR02eS
Yq611Ofas17onzaDBVIKQfQy2ixjGO6079xjx6Xx5VAspKB7aaRU2xdXRivtHs3uCR/ihzlTCG7L
0d7kUYHrGJAP3JKHCp4264Li8DaK4ZAZTNI8r38d6Pg1ozVFWFvWvplemoEebWm1mk/l+zoATGAo
bqNxsYJRHx6ZOvU7fRIeZ7/0LRmPKeicG2eLql+1n57zt5uZzpH6K+j7Kt4rSkTqGkOZVtBxZM0n
vIzhUVoQyEeXUw8N6EAYSPcsBNLsunhVbDLUkv6rmdnxGmb5Lhr1oLWpn6vHZxwRK1IwirddERPs
yJvtYPORY7LLN1aBGynRv9KccytGlpOdjT/INTJg1e79xmVzrNDynj23eXTFcOV2nT0O2mDdomh5
NcZCPvReyokoh/PNdLre5dQJUWq8IQ/PBDupb7K2rlRFbcMcK+JkDNuBsR+UbfuAKqL8QhJ3c904
SG3kO3Dze5ea3EHvd/0yervUcH66mMNT6eiXvmrMe5p117lNo4soNZMWgYMrxvhuFy2/STvEhwST
uCCSt48HWR3DEVUDl5G5n+GG7VpD0dgymqYPk4LZX47Pw7Ly9B6jZZ+zyjhZ3fDuYbLZJGXGAQgi
aRE4jmbuADVOidNd0QGZ8qXbvk4OoxLDE1LF8BTF7DA1yKejRywD53gZ77zQHM5p/Vkww9wz7G5u
VmvEZNFE9EiAj174dCj2jcurk07mb63iS8ZoFye7xRPSMJusCACsFojpyphiui78YIfCHb6SucA/
9P//gwawaKAS9WhQ4nB0WaUXgsCw/7Una8A3aU9VtyH7uDAWxFrmpZ3mYxmjTSNbXhNmMm222C8s
iPYtpTR7QxHjI1FB9ZRbKg48RJ5DVHUQBdyMYU370AhHvLQMiBAVloCizOnTxoU8GM4XJfXFkY5C
62J6T5bK49sEd2kAKDHkGPMq1+RF7MavZomfOKJ/O4vzY9rm1o1xyYeJ+8NcFcge+IF2VcZ1MCSt
8xtBpsN1T26gj1iW47PdO2ABcj5EsLDHGRXWJ7Kwi0AmwMz4WvDEqaUcQdoSlxcaxyyDmzSYBzoh
nhNJKrszy3X4TBFnqeNyqW4djTNbiDLovXCr9C56jT/bKy00mj5tiYFg/5vveEpTTfsgUZQfCmFp
/gDtCqVUEzQ86ik544I0SbB6B2U0bZuSmWxEfiePqxh5QswbxWtATusd0+ZhsZyB9Tj954TVfSJ3
6RGzDJI5ybjJAAXJlOSDEbgyewJi+qcdadc46bwHOpyDnqBV0JZgExt07dGRNSrLlPoNp7Aj2OZd
VtZBq+rkOR2hODWl6+3pL1Bbq7VomEUNumU9mUAtbHAlVTYzh+Ipxax1HSLEv1brOMLzEgYmVdR+
5C1/FsU5e3rVhF8YVrqjQu6n7N+bNG4vKb+ZZzQaJGQmv02x95ym2LJNZDsTjgffVu6TZ2WE2PPP
DP2d53RUPdqIlnKOYnNoSjogVKNPF3as4TVvDJ2jBBb1MpVNEJGHe27TQe6stEec60m3R465bZMw
uY11+2obc9yTXgj46h90aAuHbOgrvOFhdfLkJ1EewaTd0kdQy1geknG0Dk41C6rGKNwmHf/dm5S/
056BnuSUsY3rceGiUC2IaltZDIAVouxuQK/S0w52eF0GXTnIffoLV8VJy+kcxjUf27JmXzp8xxFu
J+qv8PyE/0EzW6g5Ng9Lv/wuevdae4KwCuQh98cS3T/i/MkacnlGoio2mKsM0CnuKfEYMTS0dHFv
SG8uxgpvIddqCRTJ+CVsohTrQfdoe+NtcMnVjVGo9pGJ3rgoSXsspVxYH/255oZUj+oRL8SCFQaJ
IyVq4Jcr2sIMs+Lmxtz0ZDhX28wruBfvB7eadyCjVYDnqNs33m9fm/GVJobJtzrN9cEQyQPZw4Mb
1RT41c2WlbwjrlE4QdgajGNyv+hIGdOr0f3jbpfvZia8O/51cBpSE1PvirNYGbhAPKb3SjTFKXrU
FLRXMZBWmaO23JUmC44LiRWdtD9pEu8SgnwE0yasMYdG6pxK1pOitK+uK3w+xhCPRPYzKOMI8PJQ
QOI7Zo34KLQME91g8vqZxwp3RGJb1l00l2Se1D5EfcULHAzDcgDtPQSu6u9eWDNAWQzCjM17rzkM
0NeT1qxf+3URo7fho9MRLgiPIPQY0Vvo/eFN2qKI5RzaZUaAZbU0NPIzcefnOZwTf8pUQwbJxvWU
sCLyepur8odlOQtEp28ctZzVPHBFzK59be96zByWoMbX7fHIt30YeFF5FZra0d3GhU4CLIE8bhEN
xws67THlv0Qi7y8p0RksR+EumXoELcvULobzDPvI21QwRjjSFxeOtdQggZS2la+hubqyOmFM3BFL
UHecKQ4Ta6xTajI6dtRkF0UZ4OsopYm54r7hCBNeb+o9crZSPrIL0QQQLx7+g62jtVdaJq6zQaeC
AdBqBcRe2Pldpg/svnqSdOeu0khAGsg4JKF135qfGoJJj6jOHLfC6imeihfXK/5NnN4untJcmodo
jup0tVPdaHw0jvzE5gctxiQNhOqMGyK3ar/MfD5w46DzeNIXki9b+pyPJUVNUdfgrDHI05l4+dZH
3W9lelAhH3OBZ3RDVpCGHmcB1jMiXJDO4rQMhT9q1HMYhYEsGxVYhihvtjyxJTpnrXbfbATN/ayq
J2gA9g5Zk2CDSandMniPvBoxqjqsjNZorWOT6jup3KtqAH2oevnB6Y5ttMYCzr/esKrXog15Trq2
CTRiw9QVZ5tSZB67SNEjlP7x1ufHsgFsF4lmk5vLjfTieKbl5nkps3+xRS1MAzacfS37z8vq9sk0
52+91/XXTGrVLhyBwAFuWm6CXzZI1IL1WYGYYzP9zuOuuxi6OLCnN0c6RqDSebqG9Zqu9CSc75F4
z70sXZcUbhFjRnl7YcwHtC21LahX+wB6+sQR5UG13oRy4g6P9rhoZM9a1PLFZKVV2cHy0ls+zS6k
j8Xy83RkHSwfZ5IRVzdJnscxuQjE0A0oITrfKC71KZtJz9n4UqQP4Hzjg5Wo56qarlgc8j2gi52d
OQ4zlCFnvFq+YjCNt0uSp5uhF58tcL9f5ohbBdT0bGTs8+2Uvo5zTGMoVqwx4STTg0bBymEdS0ic
/pIBfWDCu1ErUs/ovC0IZ3tHBSqggtx8M2Kx0xl5bWUOsm/KYnbD1gG0Oa6xvIqqM62mQ3kt8dIs
moqUfIkYaftVYcjrZFT+JOvd2OTFfmypGXf6udonTrKnluIChOZc9auYteQN9N4h30xF9DYrgnU5
DjCfTHC4GwwsvuGpqub0DOn3OmTOh0eiPxEmv7mkCLu8d/hfldE/GRwEM65dQLworDpgWCXt0jxE
bCyk0Xbaov8QSwTFKrDSADxiolX80xjZayjDm8LE140bddNX2Rkk+pMaHtye14L/CyeW4pcDEqZL
T9sg358zimMJIHHn4EvReazIitZmQsJEFt9Zkr1wjya3E3I6qBQx9wZpUBY4jNBdOeAHi21CnQsl
URMmG5LZNwG0gwSEycuJc6/M9wmBO2w9rHzZhapt3mhxF61DyqSZqABKMtqSLC/aTpJ12nMh2nLf
S/kUE4Ia3cS8xzuufX8bi45hc5UEoI++8hnfudK6/AEcmc0Zu/6oudcZsWGaxYulYaCfEmtTjWSd
VmNPIso3rdBfjMowNk4H3ac+kZwqA9vrOOcZ/aeja/+lvf0rlQK33rEGfQqXJThrxw+srPsFgiEr
UI/ArcTPaL610jiizNKwW5zo/9hp8UtH+9MmJQhnd6zDQyGusPvyzd7j0p+aQCP7J3PaQ1zYRaJT
26xwH+F9cLGKKh+Ni0kck8+/Vp8VQ14w2dWbMIaPxnPfh1qeLcu0fIcbod90+iOr20ubd/tOIFl2
6kEKy+VA29KkBu4UniP4aiYRXCDYdRuj+i+kAzHAw3fqODJuKbzcYC1L+pY8wkgmJL3halUHUY/b
HOtqGCdvDe54wAVORDu92W41KJpCZ8Q/5NNz5op/aY13t/IuXVe/pwxmeSYujvLOval+HSP7T7j0
Z1aIvIMXvjux2MQN8Nt4/G2a5srW84dFI8EGwuWzvGBuLXeLp4PUK7M9TyHzE7xx6xKJuRiHTjze
7bxiyjn1h1yr3vTI5uHTCATNZi4ZT5J2Cp0vkjBmUOjLk8qy6BySig1r/OdaJrH59jg+qqUi+tgz
D7Zs44P2md+8MzkM2vDajMqxA67km6rr1E7nUAp6pz1kDn00bU9nW3mFd+ScLUCHQYPNQHM+QVGO
Z+UYB4YsTeA5pHaGOs63eSG/iMNx73LTYwvzFXQw4V/CoZRoazvoAs12bsnchvHMUCNptzSZvSe6
wak8b+3ATLNtw2O6cINcrysf4JUERl3CcZmrF9vGw//puksPLsNNAanX4VbEGmzJ5tiW2TsVYiQL
8PRtJ+4dhoYbMW5nmNZ5pu+invYRu679Me3kxSs4cpiO6Tcexyytj8Sprmt9b+AAP442S4bTZidX
xygwYZiAvUTpWR6JXTVY/YmUzrEJDRoJx3m6YiyiEK06A0QpPstseZ69lzTVw31JYTITn6HbaQKL
SuZpHBULG+rat2aQBI4lnqDeAqtrOOOJNevDs45dmJARrMdwA6L817Ltc1dwMbTf5waEF3A4BTll
IvhpvBHyZOyGBW5Du9dh8gLmH41vkeZZDNUFM9o+HWOFFxh9kp0Z7dwWQ1gHgEmMGSSA2r60vyiv
ZK5Yjd8jM2GHwGJvY4zsDag68/hjNjBn5fxTTsTr8KacTKmZfqJqbg/hQvhBE7/wXg4RjXyzp98U
RdFBPWML0UmkcoWrnxMv+q9qgRxnlX6nh4dD1pQRDy2w4tb1upyWbrHHzWlDJYobv4cW5TpZ9DYI
8Yd55cy1Xl7LFFvhLJgaZlDNw4EftOYAsKMbl+NFWEwY+POT26Xpg1sl3w4wsL62sJtZ3MBjM3le
OlPfI7I2p5HxoE3slE0pnreGFl7MoXqRCp72SrTYuy12rDCicYaC1yCOS3gD3HTwigFJV/MvO8SN
QVLBk+S1wUK4OGBeSGWA5RvARf2Wp9MfYEDBks22WGzSvRbVLhZTBp9UIG51wupB6yh934ycS42l
SfZFiiE86629GQWZnmMxjtQPTNcNF8r43o3/pTJz37LxkTGqDj1mz2Bt3NYQlmWCw1mp8iStyTg1
jfjOUXY2KYcP3E/qlDQkXqkf+ItD6PZrrwQ3MvyZNScgvQcAnlnZ7h+XhQYHIPNjUso5sX42/Jll
qoNgqJry1Bp0GFdWKUgkxcEkyvaGf7SncWWHA5A0GWD/m8syDAeBxKi/yFMORe5lwOnJG1SyaU8u
5+BQ8dmEtCGW0QCTux78ZSjoA8r1ICvK7haHyWGmdeY5xJODK27otxPhM4qTy/2QgTiF3/QnO1Ze
033zIJYfoY7TuV6rBy6cDzQPjLtGTM2eA3nNpKQdwR2g9Dw4DjeYpkfK42XBhF7i6dfS4p9HGfq5
APu6G+iOcjjlMVzrnrJw6oDIWpwX6JpCtbTd7l/S5vK8hJiNkp4IpxEK3c8NekQtapqqEECaN2HB
npf4za4rcztDgAVzjs2GtfxUc7XmwIXl0gNlazVgzT02FlgX4+9qkfelaeHADbkE2JxfQuZS9EYg
3tkq5bjQbKvUEPty4dKpjzEZJt5jvxlXEXjVw5puYaHCN3lK1CR9Ay8FZ8NsIfMxcrTvqINMGNwS
LMq2rV7O+7JCPY9CsYUqj0THzKiDTQncBf+sjcaC3x9TFyclvlyl9sbQ1FuwpTZPFEYvGXpyo38v
gje2L3lMXaqR4BYiDdF0S0jknsX0O1lxAoWJiovQAinfwyXZFgUMVRz4edRdcKMzVMaQQH2EA7aR
sylM3EcPwPhTStERWoj+MhA3O/YAe0issiDHAAWtGLVSOH/O1Nu3qdQeBxxcQWfobx7++X3IHwhh
aTyFy0QQizBrkauPdKmvbZSkr6BOAVHW/bNK0vBk5B2qSk4FttZrb/C63HNXIn+RUw8/ZJWjAIv0
ESeo2GuaaJ6kScuRsO3XStqcx5d3ktk0k8ubmOr/8om0pG4/zkMfOH3I7NK+2RwRfF1Yj/znld6x
APwbc4GySzcaVaaVqfm6yYdewXqD8UEawguf7MZ7GGGdDeJDS+d92pQerSLNhxAdR1HL/S+GGbeh
EeyktJn0pe0cXVb2zaS5L5hQP5Lkv7CvvpPoL+pGvFuivAjl3LR5/hhLmqO8cpNE+DT48t9N23tK
PZGxhsMQSrhkWsajOxgnFTdnveyxPihC61lVnxN9AQKR/BHg//BQwbnh/KmFrAsLTIiWSyo8/YS4
5w/Oh5HK/V+iM7K1+aeJhNBeo/Q/I52OOmR9R87fXi2PmdXgKiLYwAXoZdSbi/LMo5nkl7abnqev
tipqdm6MbaN6wLq7XzJSZ1X+aaGRr/ApWLXU0q1/l5DIP+GSHswwcXs4Jgb3yEl5BgTo7WA0m2cI
voYfhYu6VnoZP3iKGZN2Q6kyf1B5r6gQ4o1Q8d/c4QPxUs5GQ2N3V5LHjW/X043KT2wDzQxWn5C4
jcfneYi1a27a6RfQ0dYPQ1z0eiO4JZeOuqeGNIio01FuSCz2XNB23IfbOxMKAKEOA1x3ORdLfpyS
5ifN0uYt1uwHUPN22+jbJZ2roE/wO9Rj1R0nCDa4B5PnWlBAA7qjJTye2cxU6xwj9ggTwjN+9Dyf
tyrK0hsU6ovDbOkClOtS2E77YrDybAyBV73DpYq/sLG2SwXeFMVyY9IcG2Ct17c25JidjNzvyITO
GBnyNEmk90xEMZdBZgyTPfpujn9wwjux4+e2TzEw9UXLzH0TqR3Y9TLIyFF1mAj2BkQEwstTTUHG
UIAUd+/LKOh3kOPiF7y9QdPmexMZNWIyAnUfUkpeQR5JvBrRkVMosdQdUJTppHdfmqn/U3Fh42Dv
0nM14N8v8ICC+UuehlS8RePV6Xt1Iqut9mbH1+XV8ZH2Gn4s1u8ALlK4GfRwx+OqX0ni0eUTActw
Yl/jSvHdGIGMy2LjDF67Hyi2ZQq8cNQjPLoTxSh3ocXNtCFCcShYuXyaha6dLLIX22pOOXbigyxy
P0qn5EPWf4xpxw3yKJaaBWBAUvcIQOstZYw+ksKIDhFkF6QU++6mLCMUdDBX4J48OJswTKZPM5zw
CM1uDL5fYCU1L97qdJmWhM7vWn9mr8FAU2oUJLt4BWShnOPojA5AD0fw2gIP9Trj1DtcJkMpHrBc
dOdhFmrXEMMn9SMDz1gAYHORO5pLDcYigttY9R2LvTKKwJztFCnKC2/4FIwrTe8JkIK49ZZPs+Qk
JQzopxwmyuNkche0y4ipJ0eV3JPzxYxd1OTZct5c8GmHuKmJWPBmZXalf8HoPWT9sPwO6fzYDRkN
AlN7oVwvfmmBI3LKJGoMdnq3pD3I7hgTLmQb8ALEL6Fr/vQEzhkGroe1lbW8/mVZc+lZ/pgQU/eI
q3PwY/aBY3XEKucjX72OdgyVMc9PRu8GoMfpyF3xkcD58ibq/TjyVkyVc5cRSAhAsM8hNPJDnjWM
HhjGDb020YDjcd/gD/QcZ8Tt4/XPc2NfLBtODHPOT7k6JWbxl3NxdUyFAcP4CidLvo3SQhO0jhrA
iR0U0F82WKvHhaAa568ipuWnAwcUdF9PyKc09rAODdV/ZQujuQbCUf8PCY93feNlz5WTMFRbjiF2
G3KEFmZ/IsIUOqtHdrT2OtUDd2EsVUcEVmKbwAxE330UtVgYWGEodNz6pRYx2DsXD4kQWsqq8BvR
d6WVEgxmzJHb7IaHTHPNe0z/ipljjyA5Nm2rabb2mXkhbvmrIaUqbUjZtdDlYTOSa0fvWmEN3opt
qMziJ5qcx0knXzAzLrtM+ckGDQBC0L648fA41O2ZfM6HuUIhijI+8MRgiGbf2rBdodba4nF0vZPg
iIkyEm7GFTNRr8CJbo6soOi8W5M4Z2OFUsQrnoINId8sBjIUfjXHRCie4Nqtsm/na05xt3uBSLIi
L+r5xCZQkZKPf0uYGPUKx7BiHiE0Ex0Bh5As0ZnsB5M0VItFq4Kl1qaAhhaBfUfjqiTzieJLmex1
UlsuI2MuKhmYDngd4QruqFeERw/LQ1+hHkkK3qNeQR91NXxPApxt/R6vIJAVf5PrYoa+jBbZr7gQ
pQCHQO+hcmhFifBjr8GVxwXKSANthMzluMJHUK+9/bICSXj8VnY+JgoFraRZsSVhBMAkW1EmEUwT
jQapDQECliLVPHoFRRjCiVBDFvFngcrfYGTkfKg0XE6csUaYfmXyMcBRUcZ5aprnesWrlCtoJeVK
WEBeqZf8QTvZc7ENe+7EBk8QrEnj24HYYtXf+QpwkZBc1Ip0qZrWd6wR0Wr4SEHY+4Tvd+OKgYnh
wZhwYQw4yOyjteIrNsrn0VoLWyoLryVAmRGyDLD7D5xxuOXrvz6DEtKptt2i3T2qFUtjrICaBFJN
sSJrzMxZ4RifXeplvrfHQIMqVau/DtZN6AC9mfB0dCsGx8DQCcZFvI0rIscz+3qrMwgqVnxOuYJ0
cog6xorWUStkJ5FfCHJ/FsLEJl0xPJHj/EQO1vtWv+XLcOpt6Gt1D/x5QmlmZMGFAaqPgu7TDmB+
EFt+lhX808QtZ3w0uXKFAmkRJ62mBhRk6t65hRykLd5Hy313WZFC3goXGqAM5bb4qEh1M4LCijFf
vFgn5+VKhpLesm9i7d2c0xcqWzqLjCEDBoy8Mvoea96afpiPMnvJKsKfALR3PG+0ZnSMFBfFAjwY
AfwmM2ESfSAEwlF1kZafSPmBypsyH77zgwYaAdbAWYy9F9X/5sglGEpAJZu32NjY5GWJl3lq3wur
BFZDT6w3zNs0QYmbzX0BCAxAbftJgV4w28uN14NGlu0cTfjqcAUixjR78sbvbcyjbJ7b2Vh++C5f
NTvpbn1r/xTMVI8JiSGMNfSiJ50VQJYARldS0BeBNSB2S8bOuTGY5nbeDN6dvlczQw4HXzE/liGq
pAtGrerD40y5+o5b6qUN82uRS9sfZMkbOT1qujsFET0pSk0XV+ufMpkBZE/pWBrm6MGhE0BP1AtS
xh+DeIKHjAMuuHntRo2beqWQgYFodi5gMogatOSBKutBlk1x64P6etTGGbmyziFeQDcjloUPzIV4
ZoA+c+BD1xoH5M6IVywisheJ0yi1Higjeh0jKvZM88VyqzToGf8vQ7pQXwtrDR/DyQK+Zq0UNjrV
h11Wm/9G3DwgEqLHCd5pVsNuM6P+MdXlQ94VGLuwNVCavF9qKAUz4Dd602Ci6PmpFVS/d2gcWEgN
3ijbD1duXBGoVP3FNZepLDIbOjRCixNHfCh6attW9lwMhK5fYXRA6SZ7uIvi7CK8+SYzhw20frwG
K8luYmlB39lS60cwHCcGHI5r9N9gVf+1TZveZUzvYUfR7srII6z06QLNGxUrP/139yaBpxcxTktq
g7llik26PGSWYe/RZ56ARFU4TJJLNNjAvPBvcsbHiGRHUJkYi8qV5Re5VuByd1E2/khRAQGC1/I+
AQCM0wfNM16oRlk24PN340oKpH3pkjPGJLT9L/UgP63J4g2weI5f8bDriZMGvEm/FN1EDMrv0Txo
COX6YQRS2AArzFZqoWBQO4AxrEiLbvBp7tKVcGiurEPJoJ7i1bdwrdDocey0smGU1abVphtRn4de
v+jAE3UginEkFE+0VXOggFsSegkOz+k0gF6kTGhZSYzhymSsp5MFopFuHCsAviEDit/excpxJPm4
JHAd3XrmZQJMYa3Mxw550V0pkDM4SBge4Gw9gLitYfr80yC4wi8sOy1mi8AFKamtbElAy3cSmYWS
D4TBUKGd/grlQg+GlUvpAKikGzgP1IqsVK9e2wWuF248gJbWSrYsVsZl1GICjwpV3iG4PHDOJca1
TNa7aFHvEOxVrcBkmAjOPZyMk2rqpwQO1NW1YWgXbftd9jquH6kwR7LU7BJXESBr0FfLykTMFoCH
xsLr964onbNDbD/g2IE6v/paHMncNQuVYAoS91/opIdysQ6k8ONTRNsEHvKCHRUCyK7Xq8EH8mdi
l2PLFaY8NaWNUbfpqh0lUeNZtOKtJWbqu95kPFvqCwAL93qPNcFTNMekUVyvSTe8v3X8CGjaOUhj
2bcW/OC2XMxzn0wxzeTRxRpPuUhg4VT00WGECESNHROnkQi41hHsa6vowjTqC4vP8gJp9f8oO7Pl
yJH0Sr/KWN2j5dgdMlVfRARijyCDe/IGRiZJ7Ktjf3p9KLWk6TGTmeaiWM2uTK4B93855zss9vVS
+aK0YBw7xCjQVtfXPjDA0Jt0WHkFB1WP5Hboc5w9I/iD1uViiYmt2xB/U1FIWL+aNg3OsRofVaDP
SBuq/gEgBfMqcqUbj/8Fjts5o8GkfTfIDQCO5uyYc6h95DT6I+0CFXnxkwLki2caZBVX+zB09dsw
IBXXuwqouFacdVuUGObH6AIChBctQYpz3j2YXVTv8RE9ORGTiVAq1FE5cgI8BPGptKuLxHa6z/F3
4OobmCXrqecHb6l8bCPhL2qIgaU1l2a38eyJR6HTVxGH99YpHoup8JjhUX3PTLJDdMgFfYZnjq92
YyJn21DCXsnW+WVC+1uTL/UjTUQ8AtJkdGw6TAEjRPtNxH27q7zigm4IjbJlrkkEeslUFp1i/cjL
k8VHTI8xIvNftV33Rv+5llpFRVnDg9TCH8eU51GONKQhF6A7knweG9azss4uAidyM5mdpB46mEF8
Ki6pFQ6NK5k2SC44FaRL/p37i5jzbh2XGD2UfnQURlHY1KdUEp2iWem0CrLOt4fivVzT+zAxwu+K
4Sd4SeAykej+Ro6ajVaOCxICNxlXSl7MEstyO2PKxnChzx9O522rsvoWFWOIqgECG8TprpssfV3Y
ecyXQ2CmToktE8yD+GpIJ069QxvyOsX9KBnNOWxZlZYMGy+fuT1ppYG2EmwDPQPcX6YqBobqe8zt
akOagEXHQkid34aWc+n0WuyGKPti0WUGzsEzcgY4nnkkorNfYbNlfBlH0lcyuBBWg33MhNKa98al
Fxb4mWZBW022r+pYf0qe6I4k4BDkeTGbxo2piSej6li46gnyEp0cz8CLNmlTCaghBhq4yu5gqGpP
6VAAXdFtxH0z51ycpM7eTilcQpp8W4rqNe1nc+uM8rUW9pezaC1aO2oO7mT5TYPNAzQNWlfrywVj
+MvWYaMR1OARgUSJkXvuLwkU5mi42N67NEOEigxoHN0vYYloM7TV71JGAxyU9DsK+3An+xDRpEiH
k31QdR3fmPHs0tbTL1oU6mxoWgSo7lAQhqu/xtNSGZyssUiuhaaK66Ap7YLIGnNMfZHgb0IBex0h
8KV2wobHEsyuSlq/d5zjnHrVvrLMB75durKGiX/pDucYquraUf2byZhTaelttMXzkJqMloiM4XXA
SYK44mCX4wZXtivdPSz25764U7DQkmqgVVPkfGMmbAUOjMhFkUbm5dqJ2A5WKngOAwpu0uGydbpo
WO3saFHOhQVwJ6Ss9zorFTYlPNk2uTvxtLanmKVwFT+FA4aWevBeQwRtban/pqLKt4bmPbYI/rF9
l5AnAGvoZUNooxddhh6LeVH9xULt05sbe3uWjg9zGL6nNdm9YKlX7oQ3JdKwNZUdc56k/gn1HieA
y9KmxunEJgXHB/tZi3Dbeogufe0wikcfuHfr8mrk6NBxbpyymy4x1NJ4Ei/jRH4+atjB4jnZ2PrG
cmlHlxRL27FBWHngICjEJHOytSlwRehlrm3rWp4MwYa5RCGAABTrA6SD3q4xfpevWiBx4JHeuy8Y
/iwl7rrVvqeg5UeH+44DA/lKnbUHSaqThagtt4qO63t5A0ESIDRfDi7BNQ5zMD0E2TD2QevjEJUl
ykSuh8Grdotbz29HNKm2V3yooUroFxfAj4RVUrXNczQrKIwQ/90UiT/ayHDbD9mvgaxx5H18lwwj
3l0NhQNMMUjC7lbzxKkKABs27pMxgfeFwHE/LXngLQ6FmTVOcp3pCUCrRs4OIMxnPH1hbynXQ01d
OHQRcrmM2YV9AMIACDa1vvWuuWCsy9h05exPhvBBG0K5r/X62I/oKuNtz2yfKR+JKGkIY5Fk15tr
5YgAYRMuRIdVOYKkjjvIWzBd7nocJit6unKbMvT02Dnu6q765ei84ijPvu3RfresgXIiDZ9RRCGY
wncoJg3xcIQ4P52r4/IP+xVsUA7rzIaNYTkgiA0vMpxAomt0D5AeGYdk2nZMrmOEd5bTst0gDRRA
aeU5Bvh/IOQR2Y5ureNsLM4Uy7ST7qK1tNwHOpCPTPL3wxw6oFMzU6daIRrvggwKdgkRp9sI1Ws2
OEDIzUfRkQQ+9Cd9Mj46SwOUxxxSHo0kRgw+QkMyckHoTHcjeADBbnpnqyVAhOGEY211ri9wt5zw
ZMnxzQvKKIjwJboUYRHF1LqHxngJeoM6zGKlIjQImXFm7NPkaM/Fb+Iyk8sYiITYWI2bFXPEuorv
TbUMDKdySyggy3pquY3Z4d8sJiSpsLliFjCCcAN3WoZoNjCNlJdVUB+EsAD7GtQiOYPmznltR89n
87utHJmtqOL2k4W8uUDki3hvKamNB/Sc5koo7gqXyjCOd7YVCkRs8Ttimgev7GjAsm7N/qJYa51h
+g7qr1Ujfb1tlgDgCSKgPKChYOIvbxi0142WQoFTCpGjtHdtEdGIF4/QI79c0i5x+t/MsMmpk2v0
YuV7PHrAY0yBbLNgLDF3W+Ti1qUMABZUdW1sxiqhCsqGYSOV8WmW/PDK+tMN9OAQgrVpBma1bc8r
pSMMtE3rc9ZUr0Y4PNiCK2VsYqhT4ibL5tFlVGjk84NeMp4kyoT0Ffo6vUKrK2Cp9Sb+uyzrNioX
vhiqet+gGGFQV/pZPWmrtq4OfaLkDp1+RA5uhPTfCtsHrWYk3Ohi3veEfANSyI5xLsNtpvPRQTch
8OjFi5rlGd7hV0sxvNXMxZQWqqeyCV6j2jhi7DtCrT/TFr62GcTSAtZdQIjRYDymLM2TsKIhy14c
yhMzeIuiSh2I6aOyytCgaN4qo5FZx6J/qnFNRlP0EOXh++RCs2W7+4AO/Mn0XN+xxq+g6HwYeEfE
Ld4GBS0rJK0/6qwig9BkFjhwlxvzDWnRZ5aB8WLiw/OuTkWD9YacR1Y3i5fXKPhZpvbRyrt7j9/2
js04/RR5g2sdFM2RNSwQai89duaQrGeLoYkhS23jlMiFXLKJtl0t4p1maCNUP+fYRm12D2zPHx37
fewz9+i46IEZ9HAvVDlFdI+wpJjGczugD7f1ONvqpnbMAeFtdBqTzfheW9GtalHNefNRavWtDsUu
sFiNmrEGLqb5xt+CJ0Ub14YgPkSVzLrGutkBkWIC6U4HO8uee8PawMwzp8cyuMPnROqw0vK1EaDE
mnRGYqepK7KtVzNhzeceNQt31qrCVzWXGN7K6RQDfV7XugsDUCeoxSpBbRva82ix0y+M90RpD3Vu
vCaga7dJNiL44LT1umEzj6y3XLmedXIXnKGMtoRY/YJf2aOUQ0mYRCmj/hJGpYuGlgUJ0zqgbDiV
N9Dy3EPlySPGWtwugugrKsp1nVClRaRQV0u93VYDUmnaapsBLDKyILhYPFx1A3U8RQu2hRcqgX+e
66kP9oZwHwM7OnQzfBXC87apbjd+qB2DqKMl6Xn4cpxmWADr8wxZ4DhFw0GOIInzoLoz0Xruopkz
3YuOuhWmuwHlxoYJ4aVua88X0FU2MqXRH5gh7UuHVHkVZpgjp2DXpUR5l16cgIAtTRZeUXuwXDif
4XLylFhJTLqbyraMnSzycteQV5xmLUUl8z0fieR3/sTSX9wYBt/xsGjniAWs3rY6TGOUchXxA2yo
pt+ceMl5CIcPQIbRNhoakhUqM/UbbUDjVwzi6AILNvPQOBQoivZDwyDKluXZ0wZomyzCrAlRp8GM
WwvnfVX3mh/n5rSN+xKQIoPStaW3C1UMmm/e4XVeXhfoBPvjKDQOarf4GdqpOco4vLQG6ILYWRzc
jn6if3qtCTQMx+y3pzAZ1mP7qHXiW7OlteVo/9SDHqcp43RjrPVdjNiYoA5GyOfQjYZbZdnrLuz4
JdRnm4QBMiZIcSRWFuEC8mYONkb3OLYajJw4z1TIBLirXLHGwXzsRoh54awfhra50xk7HRyCJIHp
bBMtD3Z644Bbs87o3odrQtfmQUUIqFbiIICTZbA1spu5xKI10GnH4lFR6GzQpzMvoYBf5bbGHOFu
Ii0FS5rtrCn9JOJI5xpz8PqiU2+O03+KqH2k+hd7EtMrckMZfOTbHoEsqHKGafkAWCjAytUZQbdG
Fr7OyuAs7P4ZVU1L+mrwQHAcaNlVjF6sawsEsnGIBm2c60NFv8bzhD5wYC7h6TWCFkFxOFIuaclN
2uazM7OFsM1xPfZ2sf4gyPjL1Oc3k2TXIK7LvdM76BZM84PxBPr0uooeFkVIZE0fOt/mqQ4Ea1x0
LT6z3707EziYRvGTnfO9dqN8mVHx8CqH3kP0CMXczVrM7YgJYz9xKmiAY/A1E+C2tstvlg+NX4fX
bkaRBVW531QzynfWm9cZP8dKn2jq+9DsD1WUOivXeWW38N6byUeClgzl+pLxwLbQzNriOOnGuy1H
k1cbS98iid2VO3fFzhmmBxvOD8ixLSEzjNjDmWQ1Q1V+vBBxYq7UbajzeSfNPWUh8jhdD0GnxSwy
XbFYv1p+kNzd0KMMBIjVSJioGliKdMzfiAPp3Weuun5tTRlKJr06FZgHDmmyzBIqDrfEnqwTHlL4
AGV4s0ZgGZxX15HB+zarUeqQWXoJq1Tu06pArSPFO3al+i7JNF9PRwt03zq0a3VrZHbIQcFeyt7R
ME8WbI2SZE9E/U9ZP5IKwDiCiIAA5aXj/B5m4mZaIb+xSlsbw+leRZfd12n7q6jPY4sI8aYPggcC
BdFYkVsXi1PgeJ+2Ld+Bd7rIlHglsl+POKqp6ljSWXj31bUefQWlaBVL64TX+X007oPYdq+EOA4r
Q7lrGBefLrI0dnAO/Ur+nHfnzolQjAM8UAG+Y62wHqzATEiB5p5JE5a1TlGASKORdgc9+CCWcNNy
DHLJLNMYp3rES3CabHWF0TmsaoK0NzWrk90gFdKzam7JZDe+U8F2Rtm4McHWycvIzj1KGQH0SB7Y
DCJClaZz09Nmgdb36rnM7XtVqvzYOSR+RuwUaMeTx8zsiNwsBm2PNJ3A7MxVrNImGOJdaB4dK0+B
EQ7k3SfO4jeZfpukP53UUPyQ9m7ch4gudya941rjXoopyUFJShR/2UdvJFivdElmGLi4NcXjVmKV
WhG8uk9i64R/4D7tacDSqs38yfg15QtaDIP27EDUA/VxL3t7q0y0705T9T5BmHvLteWhSR/ayu02
gdTJEwKJXI/aUZCAtO4S/OPYoPhS5gCdBiM3O9Q/JQ5ofyyNhIFwvMyB3iB2jxfMbQRWTD7NJthM
QpGdGymD92VM9IhpBKgpSYNyPGSxk6vsVQdZfgAtQMXs3scOngrddC8NExc3xjjHzbCSkVmenKQg
s65S53HI0kejHn91+IaH0oA1s2mTEDJN4qpFEJVtEkQDIzsfIFdKHMjkewG5eNNdRK5j8mr2uEXT
0YfM9pB1LTCRwF2I8frOMto7LSp+PHoxKPfHybBOeVIKcBJmvS8G9ZYJB6ZGZ51NDcEQNYDhg8ch
1rVpH3TRd4fmbozD+eq2hXUNB13sXNxfU2/tmVayyxhxG/Wgjxd7xzoZq+EehXcOdBdeaxEkuIq8
+hRZ+XNnVE9p2Oa3eih94uN6sutMapg5+rLJCUOaaGHmsTwLpSETKw/uJAwvo7/2OsZfZMZIZfRp
1+tjeMswzps6WyUHYOu2CLv4XMbGtKkEcQxFZKR7LQ0RHeXF9b/fKCe8H2mPdm7dNbvG1bJzNIh2
HaMAOmUcaH1np2ez8nzCVIJ3ML6bxHIfbVuPHoJc607WHDk+G1xQT9k+NHIdSpxZ3WtECd0TlOCF
d0go5CsXLrPGni+M/nm85vbiL2u9xidCkmuXFvoYGdo3AzqB27XNDyHJFVpVTsfeYPfs1eGtNYzk
M1I4VZL+3qlxskPv+/LccxaDwcltnXTb97BOPxLiG2hmq4vjouGzbetEjDpu+tL4LrFGbzsHJR2/
P3nDo2UE+t1f5m304J1vBtpNV544WjwHa5vOd6tr9bjOCbE6Gb0Y+G2WJpdxN/vxRBWYlMFHn83F
NZyKe0/zmG1kZcHiEztobetbaZG3GwltOHoD60B2FemWqoCTslA2DjwSqwVMFSzi6XoMMv2S0OeT
slDIrT6BGWwT4V69EDZbHu3U6Oxc7oWvCPNmM+d75WQVavZAnYIJizzS4SurjnZvJS4muC6v/ZQx
x7os0BZA8QzwwI7qgMCOgw/fPK7+ZQEoHfdgYJ0QemHs2sYIHoKRXnnQAudrNp+Q+G8Up8UJvGC3
MzuWdn0fMvmSJIJmifFZFm74Vtoh3nZof3eJNb+HmnK3TtYHx8niUOFx3aZBipBh6QQ9gLZE+44n
Q2dRzoL11fIqENVEgVB314c5W/wszEd2VXwxEs25zUN+6G3ICFIF2ynlpDeiaB+O9NdDb19qjuvL
MuTaAOGnG6bpJrLHMJ9FKXN8hbxLXwKFYs66fUA4NHFohrotSUPZpk7RGKZ2Md3r3BR+XxBJNw3O
uaahWXLSyqSHklXgt4tqtRcsO5+Tsf0W09mZERz3xtydqqnHLZXP58iwzT1xrlcoG90GCcm6jaZv
lMbmyXGdb6U/FIAU7/lNH3uCt4lK0lLiPtNmm9rkkKItQYtqGRezILhE1V8M0GtCZGJxrsJkU/W9
uXFHUsTdLs52oF4hLmcCCzMKZ1Zq+babPHJG5WIUKsRNxBFjPSbaEDbinYFYJqq1U6fau7Hy4l08
YK2Yhzi470AVZw6y9MjFGTcTAwpcq0bH/dip7NYveS5kxrtH6Nska5g31UU8jw6pVIWY38KO0xIT
BNSmfNPbADY1Qje2XXH96wfJmcL0zw1p6BCMNVEfXuIkOrh2N54q5hZ6AUcXxzAnFSEAR0PNT83Y
bluP+W1i2+AHW/URRsNL3AJbrxjqrxMdpnBj3iSLaHiWCg4CCqKZBS+QSAhQkqeFwYjdHHSsjwe2
Bt06bxrjqLkFtaXeuUckf1+SMU48kAjB4pZbZBDpFg1v5VdxbNHzqH2gW/W+HNCeZHFLHF1qAZ1I
5Q43o7UzLKmfmAKQ1m4/9k1b3E21fourU8444Be7Im9vIrViOz+RTFuZ2zhdBMw2iMdQ/a4IPOFU
sd6FE69du7EOHvj3beTgcmxyIutbzX7QXATzg0NfVzlUnYzMCqOpkOlSZTll6wcBZgTUbCuAAM8V
ajnouwBzHGDoZfQKBmxczVNu+hCJznA4wxspAD/SRu0VKYPoNBl2kNp2VlXKUzPEMHoRTCCyQzGJ
HD/eN3m2SQuv9pOseJa5wuvfukDERtwaSq5zoXfYhRF7GHU63irc65sZrflar9uf3K2z91HUJwIy
uOvH82QeMU8Tx1oS0p3HXrKG9+UuTqboOIfkhBsBegrVgjVSuEacxLUg0mrZAa3MS6Ms982RrGis
uqGKWd51jRfCy/rXOFbGaWichez0O0qz8WzGaj0b3KMpVKooDH2NvdBhBtsgUsQejwXdCQpD2eIU
7m/IUg8h3EHiAcpXTzjRxmz0B6Quz8rAgWUbxa9UzM+hXJKBtemamXJj63ehEnchJJdAOGrFlDID
nJN9FV1OPWzDOa3c4gVF66WRuJiEOW36SZBxrFPgV1PrE7Duj6B+MMBA3RSNeS7nfePahwjzvO/2
wG88uKndIZ9cTladaYKa84o08zICVHKJJIwjgPk/Jlz3oh9uMgh+dbKxmRsbz0UyvJuabRGqQ7ca
LqIA4y1N7XPIUHxlqrjYMseXFm52bvEQWAMb8wHBXsMLruxvOEK++EM9ykOKbhOl8opRDF812XkH
R/uUhcXIF3cDpKyQ1hBhC9MiBQV8Rf52trGbCpcU48UodZ8IY9EAS9lPVjxnvlVf8nrhIIAHQ0h1
Fw3AfiYhcAslCD5wXBoHMgZYSI5TttHb8tS7TClkpe8ouPErjiI/kPpFukRSqmMuTGZvUH+UheZn
6q5FXsG3qdHET8AxGqc/j9wlkILaCBxTMB9VYp5dHt69FiTapufzUR7Z3abpdfPal2fSr292nMyv
AuqO2+Nb12KyKir0wTVRaqt8puZueFJ2Sf4UzYW7qaUZfRjhvlXQ5jvIsGRpOi99kooLwQ23il8c
IyBI3L3BEG7ASk29Od95WTL6LMLag86FxPh5UVj3lroI3aQ5nzGxeiToReQ4rFwmubSehQ5x6hvz
jXO0a+cQhvm9a7EwUPjE5OBGKNDlfG+Cp++McxyO9/287BvjyCaGA/xH2Qj9CPCV6GBlj7uOreta
lRgiuFacewMFEfgcQr/GpPsOtxwXdOCNF981TltuCmPsd15TMjAHZjkgDfPDCeDEEKK8Gzq0UWXL
xJjjVmchiDqpadDHTRMhqTp90dZt6yXXnPmFW8bhnsA5HhUBhint5nQXL2mGlSiK7QhUm+wiBFB4
tIa6HnAQemsa2eLJGrWPOre0o6QWSb3EOyt9iO+WXZQxp9UDAR9XjeDKqQ68+0JjXRy1MnwYiUSF
y+nt1RDexJSxDkJCPaSFcVadYIPQsu2LhzHxY57WEbAVywcR3Ht96yGVC9W+yZxfOKv1Pa8+9Mh5
e08Vt9g8mO61GNr0DrO/3miL7KZJyRCIDERBSFpJDvFuehskWBzr7sG12ExFTmYxmyIPQmJOnHvs
P6rJ5BP50fwAgZN520AZVGq1e01H45kxRLtqOmiEPY6sxFKYg0T1mQSVODslavuizMdNlgfaJiQx
aN+X7J+ym2pueTtXj2NQfgaxiTS1+zTVe9RnAyRG3Ei649Pb2HcFnlitj+qDFJi2zB4dDdDkQ1+V
85HB5zN9ZHHMArxfiaCZr96Swqg+mpw2MqxenDbRnyjwf41lCOqutE9GS9vEDBMEFCTYfWmBzh66
Buyzg30pZRjhyNY+hQoHhaYwXlsLMCvLuDEHdZqlOrYqN17yemCxaA/9rcrFj+GSw9IK/X1uata3
I4hnZNi+k5vmVrPNdBcVsFMZUwO8sCfm7nqYH4gPBYO8d0d8LEmM81Q5LwLWrNkE9MoSqFhhvVYD
xoQxB3WgQzZhhiG2EVcw7dVZ94L9YKIHiKNo06R41AauFzrtLSkHZLfgeUiYHy1u5GfDYBxQkKi+
Ge01g4WQ0HHjEhYNt7C22Ho0eCgQwVZl+mQW5b3V6PqhbhzOvdDeyxgARTsNtt+dZtUTKQxRfU0F
cW9wnmXMqaam+zV3YPIn1hLoUUiKDKo3a0mrKbdoQw5tg5YO9dwHJk+xinS8lHkMt58cUmJTqLSF
XHHusCatzfA80D4LQPyhji6uSZAxSlfhioOPLiTTjy46a0pifraS0hf602zY3EXVp8w5v3R4FpS9
ZGdMuXGL0TJvqtoxfItagkEDCYWwNiqnuXfFhF/RQJE+2d2x6EKbGiXCnOZOjwXBluQ7Z76dUH9N
PMDHKaNJr6MWu0zSYhpNGXrKDDoFVQMNSAZZZWj9xPIQDphMnpO2vk2p3V6bZl03LJRjxOjCek9L
zn2nju5J5uu3eNBZ/JgjMjfSXo7p9NNn1rylQTu0rhr2Nhn30n3Q88yDENWuyMKq1+VsWHdDHL93
NRyKGqd8bBjlcQwbxJuKQXrdV6dWIzpaGAxix9BeJ6HHbHBmozLLsNwmuc1kihXzsWwXqGwJOWOC
TnEgoirljgMgXmo/NIGdj7dp4shB7TEakimLUS0RT5SIrAp8jmsaZcPGvlIHPcU5OurWBcklp8x8
N23vqXNbUkxib15nbQVKxYJQysphp1dPddEjz1TIDGWX9L6D63qlsEju0At9G53EEEJHYvRdc/Wi
4MddTqqYxvLklMVj7+o9vTRQt6xvjOe+k8FG4BkicsHFeNl14zmpahYrAbyaiXbeqr3oEZP5vDaX
sKKqwiThUvhsTAuAEZ6DCFFpiAhhQolIa2KyURrSzVCQt1KOwc4wSK8aGyTkDbiWdWA17tGs5g8O
6PIcdryRTgoCmEQolsJ02zKYTzBjAr8qTY0LdtRZPMMIYPThsupmfGlmlbrLYrQTdRsV+4mF4G2s
De0WEHGZKAtxCrqbVaG1um8hjTtlE5Y4vWCZFo1SkJ+sfGSgK6eWkqhwCyg+4Nuo5vzLz30cwT7Q
McHrrvee6AaTaAW8A78rPErnEOTU4MSVvYkazjL5lvDMYKzYEVvsmewfPzAcYL/jazwCqzJo3Vai
lk9FT2QAdUHFTsU2y7uuvk9bZH5SpA85EaxVSCxvXYk3oQ+3hvHGlWQ4ZHmgVFaZyM7p2HzKEiwO
VeRURZ88yFRBRuw7NVQDQLEDeIely/X4gsMY4ILnNWsV2S9eDZfBaurtTGIWEWy8wQ2NRIH5NVt8
gXwR+myg+i2umkOuSNmbmr1pilMtkt9gC9JjqH/TCVkoaHgp6Y3phxbJanrCDHVIKWKAiKyD1Lz3
3DcRRp82zGOOZawEeRz/mE7yYzQJyTETP1SpOdesR1oOJ/c2OO9TE56wFfgZoqC0bOJD0BCiozer
zM3PGSQNPHDBUST5fQG4h01ZT2lYsJeaFge1w+9PZd6WETruP/qkxLylBwzr38Y8YuRuvKdwttkR
tYrKC0hdl/zoWvu2mCnB+pjsc+ybUT4iuWJy1HRvRZt/4kP7FGX5lUc8LjF5mLF+h6obChznF2VJ
GxIir43at5Wi/bxaeq4QZB77tr33PA03PR+LwAMUJjkefoMKyVThj2bSVLC9WEpKoCThYwkMsfLa
JwFukOn5AUk1gXwLVYOPmnj0IeZAM03leEsMJIGa8vAjh4+2Mi5JJKdtR62/AdBws+bHQni7JDbJ
rjBtXrDpzUabtf7rWxTLlxKmys8mqvKRl9IUPMW0JYRIvImZBWJEewGN84nCGQNaaN7qcqQ6C4pv
J3mZ2cgSoZWxRrWeEnhtWaD5lcVPvjdRHgbqDWfydfm31z+4pJPnlnGiRg72ZY9Zj2xgF3ue/cmd
2cluQFpC3lsZKoujXr+KOhoPckaVzpnlNzS7e+z2CF9n8btWE2afid9eJQ691JftVLAdRjZfCj1D
a/0mIeb+L8OBe6/FzttYZ6ithw98Z5eO7E4SvpNHZcoXgH/XGQuhwW6688q7rBreq2m6pDEiY2FZ
e69EQWMbxrnFTkQ6xodnWc8TQm97br/LZDg5du4C5zIDcrvm5j9w9v/ye/zX8JsJecb5V6i//xvv
/y6rqYnDqP1/3v377ru8fuTf6t+Wv/Vff+rv//wuf+kfH3Tz0X780zt+0cbtdOu+m+nhW3VZ+9en
49Mvf/J/+x//z/dfH+Vpqr7//OPjK4+LTQyIJf7d/vGP/3T4+vMPHK8WRHtBbMG//N+f5R9/ZPk2
/vzjGH00afRRfP0Pf/Mf+Qnu3zwWvLYwdfc/UxKGb9X++Yc0/8YRQ9llctvh6Pyv9ATD/pshXSk9
SwrbExLwv8LMGP35h6H/zXMNYqRs1h6C/ar1/xOewDqJT/JPGQOOZ0rTkCB1l6/RMZ1/jk8QuYCN
p+GWgjMKkwxY4uDVr6Y3Y/WMu6ulYWCACes3pWX/KJD8IZzdb0Q1F7somaYuFvTKC3aYLobn0m0/
ZiYIRz1CbFgHtbuNW7CG+JnwBhZ2ASUvfG+VuOi4hk/EBk8Far+8ywEFWOZ8s1tj24+A4luib96L
+knAAvmYgPz7cs5tyEzZg+1YP5VeQ7ZI0eQ0hX0QHmFIIqd/ml1SyVGBrpl+nWOt+yg9hYyr0zJs
Wh4rpkrBsswrY6O9yaZ56xtknICmx5XN+tyRklJdI8cEPHKbafmlzjBstyGPLkGyXzrjQPyXtDoS
BzrSKkQ/lm8QbsWc+pem0QlmnkwuDUJd2kvviyEOK5D4iJj6TdbAGSVnaDu6rP1hY1ryjfDO32kg
FuKGs3YXP1WQzn45VfmTgYaCm72Pr4uFfmhR3cwEbr9lnWKJW49b0epwgfr4HSuO/Qn1EjPlOSSr
Dw1IR5YBNkUlzYyRm2hOcV0cjb8orVlGUFFPaoC5jlzicWQwWDfSuIwLUWUHgM8WMxn+L3BVx9EF
N9Y1lnNndhzGJegt5Kg1sbqsCbeRZgY3QnRxXY3Z8JplSBaqNIwOfT3RhZe4qBsrMp/TEGz+5Hrz
VjTd8xQZ2XmaLfzwWnzMtRDFxkSYt9XBKqDozW3nCfLZ2UoEsPpEvYWyTnAQ59qxm2qakgghI1f9
h+u9mCYKhtZIvC9WOBsCjtk+MuQ91UtimUpvSc1cccoLZ2fFqEWKJq7hGmnOXRgFe228AkGJr/bo
vczoiC+Rk2MYI5JMC5t6PxpCPvay2y3+YqsbklMymc66aux+AyjGuv/rjTU1E/rNimu3lem1iMDN
4B79NY1K30LfGi/55LzA+6BTQBd7GvXu2jo6oRqDC/s76T+qzC2ZoKF5qN3kFhT/zt2Z7NbNdFf0
VYKMwx8sksUip7fvddXLnhCSbLMt9v3TZ9F/ECQZBMg0g0/4DNuydMVL1jl777XVSB1p9ppxfydZ
M13iFJRyqqeT6cS0LZfmz5YGbGmO8sFs8RxImxMzBlhzbY1JRAvvUMBRmDd2S9qpk8A6kqCiiqmh
D7Nb58rojoZhA0ZlpHHJGs7qQl4GyQy71cbtWV0kJSTxdk+ZKaknX9yzjpRMH+Ii1CkzfzsFi9Mh
w4aUUSYWtYQY6Ewi5ZDOH+Tgz6oXyKGsY2rXvUwGbzuHr5ZCUMwkOWZvLhFxSTARnaI0vdQmU4Ux
yehk0pJ69kW+c4UeD4Le2m2GHPSTRU6eQsPJdPZGqMUhEE5PdNJM02PLphPRoXw1aUmx8xbTJCW+
r8HMxsdenpoWTcKg/Cg7iUa8mLnPSl3nw6m16pUY2+TBozCGtVP5YgvnqY06fRSLN0Sb/Tqj//TZ
jLBAu5YPLEazNMLNuCfZcIg8NzhnjIq3yDZw2k/ZVtTNJaK5eO87cj+ZXv482+KNzdBapoGxy2F3
rjqDEb8Iuvnk6r4/x/FS7D6IYp8J5w3vxXDNiXmwRZiA0Pj0JqJDY2ydQX8x85XWs1hm5dYzz9Ew
2bveiX+RCvSvin0pykN8pB6sPrmFdTFJyaCoSf9kEzAJelru3Rnkdc/ua+3GUbV3XEDSCD633p0n
DHmBt/Gq0rnFqUG5HihSbuA2jo3FOcy0Hb+iBR4FvHgIPhHyJXdSFTTNMQXOzGuVQ1dLg+tcWfbO
LshvWj+grlMsI8RSzueaawCcnDUoDNBK3/wkUawyg5thdA6hH38r2c0WGYC/oLg0PVhYUerbHOg/
2Fe+jZrFTmh9E5E8ullzryF5gaw88yp8lpgBmDGMP8DLs5WLTSMUlKcgh6/q0v1V6+FzrgnQocS8
RNBMaVpbYBJJQ68iayZ2SnJxGi0ZHVwb7LlgQDp2GW643byYwKH4N0k7/izxkm2n9BZp6xCfkmm+
tzXO8fMkIOr3EY5H5Cnm66eqJI45YZ4GWhhCup7lQ4t4fpqHxUMyNDdICqfSSH2cGQb+kRgQFZ2R
Ye3cxbiEk0fUSpSPe2LRXd3zYHOC+Ii/heS4l/rXlNX41d6lBlbvaXEK5xDmKQ3j4Ge4tP2YSX1S
ScGz3EGMtStl6ZU7zeIk8xdhSH3y7foeg3o4BNGwL2L5OOA6/Kmceju21fSRaAFZApLUzibteDBl
u0k3JffiZ6oSxcX2YaUlRlPS79Hma8qQMSFIho85n3oawHtyOiyC4gokJKSRRxSMt2oIz8h37Yuo
aG3EjiNXInUfIB0pYlKEHnNjOqhkm7GqPlYeX/biulmzYB7WUxYTyQsOsI7lLqq830VpoC9G3KaA
jlF9EXUGPb6Gf4CT9k5eRVwpMAfbx/716ieXxq6ru56LV+gBqNeJpeD0Mt7UieAsTdnHmMMDIHZA
JqMQcmuGaXjyhXep3pZUSb00AQ+EeFHr6VjwOg/efGDxTQbFT28mT4FJwMezw9Y9uXdZBukRhY6A
+UJ6fYECixLNpZ1LfEjIfhslWbDYhc/7ILqS1aD9GbxnI9VLmzoWjQ5lSYYflVbRdqAPrYUyEVA4
IzDIrKjDYhFtJECdfYkAa752eccmJOO3KiqBVZTOmIvALSmmVkFWimunB6zvzjTNlca2ADm/mh+y
ITcR6bJLz0Mt7b4SZ5lXBc0WrS3HjfHAJstaU0uVbh27mvYcY9hquuZLKPsPn0mI0wLxDIJIKxnH
R1vwp2FblWsPv4McikuOx42sYb2SaW+z2e7ZSLsvkmYmokICo0Hdp0810ISG/2jH8Ta5lLd2yr5K
zkIjG5SiIFLXRslHvGoOvQOOLU3SZ1G6BxfVZM28C/uWtplCimnnEzTcjEmDs5S8WZ+SaDGQhg2B
YWA0s+/ciJ45A39NATf2UQQrhWdtSvV26lltp75NPpjRcOHIEuUJLVjLAaC+nHMjYCZzbKHxIShj
/0x3RsD/gG403KV4R+S/pIkWQYMrvlnhckRElTJRc0xssvjQt1ZWfUiYy6ta2dc0mE4V4qPZ0ilC
2iggR5mWJ9ofYPuX6R+LV980caeYOC3zhWAQcv5z/WRbdyOVIWn2B3MtE3pE606c8Oy12aTBXGpZ
BKTu9E6+BK7lvO/ny6QgU1pv+DlJ0i67wJzceRVEX2jabBf4YUuruOBhBk4O/ZB/R6m0xKFao3XY
245j4DxSxeV5L39n7tkJ/5iOuw2pAPUcsshGzd+RAX/HZNdaDWDAI2KX7QcQgQMEgq0ZxT+igfYW
wcLAsdmSkIwrtAd5CASUYg7/++3ZAyskirPZJ4TlgeqP30nJ62Fh+bIcFi1JE7zAOrO2ubaOwxye
EH7+FB6OT2KbzHusd5fw002xeRnfqmj+mYLHHqz5RXNRLeirqNbPGvK+IW9xYj2q3uATWo+SZUnd
LXmI6iMF04m1nnIrd6JjmO/MoRgO2NqfVmRfDuwonBgf5lIcwfbVLm0614KXOUn/1P30WXg7cB65
/6XC4EV2cl+6/ks8h6Qj9CXMki+zYrLQlryJxrnpJHhZNnFRb/yGQmQY+sEvjZc4bz7Inu2CKvkC
B/3VkZCJ+TkSTOE9Rabu1PCXlMs3sOyYhviLfr7HoHSPmTtC+UNkM9H7xpZlCJkod+Ixufz7Plwn
D3cTqpl3LDkWc44lwNyTwiCIg5SuvlhX8H4vqo88j79wbGEe+AAtg5ms/KCg+DEXxlb51mOh0KOz
9r58e1WV/Wkz75jVtJUCX/nKfZr12LR1UfQYpcOT6ZAn22Mz8mo4dfo0UhLZ0fpdinjDF1jyXhkg
NxCU/dlYmLECSJLY0GjHAZ4XNO8WsEhaPLmVFMiKGUetlamRKNyxfGoYC8hpUPvo1F8jG1zA5EZ4
tId1b0Fl7okycNqJGhSIL+Hl96ClTTbUBgp1oO6wBmB8dBx1ampDbBo8evL3Y8r6t7fgOxGL/R6U
f59H8+COw3j182ab4EPe+yn8rmZ2Tp41nKSZHCg5Z9rI3qOJKEqeNPRqEpriiTSKK4AhQmnRvjJT
QeozvSG5A/DBmMgEFmeony2Uajw65MDL6ERBek3OLO/OBUCIPclEdmWzd6z6bjrVNgBhwJlEwZI2
3ziQFIAgGvRipN1uSiqMEPCWRMtC2qMxcBM5KKmE4ok8sxUz+r46Gyl5yRaB4geD8uA236jt7gPm
NjadE+BMd6zpT86MeR12aXWyFqS6VT1zu/2onK7EJ3JKeMl5h/ow8YtJnSOmo3bJuKP/b9DkuWOz
5dr4LI1XRP/yrZ2CPyR9+8NOjB6rhskUTtJ5I0barVKvug9NcfBLEncW0a5MCeMuy3hPNmhZuqu3
qYzFkT3rI9rEcCk46JoDESGfH9J5jPr+QkrhCIUkOHpTATpX75QeWNa1PJBdTEB7o0zs3bh4GsPW
j7ZdCpweIirziY9Gy8MJdoxIT7VH2hqEdImTddtOSfrAL7xB71to3eR0q/7KsqS/Gtpv0FTgceDI
JG9nBiRzkmMHtH2TWrBOx/FNylq90Vq793lL0nniFodhmMqHLvTewkQs8EWLFr8ufve95d8P5PRK
nOSra+vnVKC3shr61lEA9BX+A+wRTohuGgYnNfCqpTNcoIaKiL3XdZJIXu1cbb86JtGQXL0sFSQ7
B4K1DblGaXr2MUb0I68RGodSINgIt1kilfFzHuO7VIt9vEF2EpH7FJhc1nGJ/9pI7xij/I0hoeqU
EQlC4UtUhQCwbG6m+wLyyXyguKJYN43RPRZlvXHmkCA165KbXXcbiJ3mOV4+GDr/LXXCyAEcgo02
Rj6WF9OmKwyuD6CcL6ygkm1CzXpNYnzw4T4aRZAdmjS/1hPVt3WQtrC21co1rfkCpZHqHpNUFoa1
V0rvge/b7uc4NRtdleN5arqUCZboQeIa7SOA24xEKRkkHFJ4hSe1ngeOISUquRXCvbSFi83Xo20A
jMFoUaKVRdZOZ+2rLRZ7eqiuQoZgEvHKrud68i4+Kc19I+BTmYH8XdiT93P5nwbvNCsq1jAcp56T
um25k5ufcWa8Zibe432+GCg4oFwN/HCrIYjCfQ4T5zaYLIfGSH1wA1w5qYBEmY/UEPdEg5ykhn5l
94/dFLB+k9GzkeMfVU36iwKDByDnbRrWW4vNE/b4amOGI6M94MvN7GX+qiAzsXHtnbW0GgL6mR4N
zDxNYVJUUWH3UxN3TkfZ8owl5RC6JZQMyl7Mufc2U38FwhS/FJ5xGEwtWVGQ8Mzo1jiDC0HxmvBv
2A7ZqcQnXWFMd284VR7xsWIJQ7M0wv6TjG8xHvadqE02J2k5Q/ekPMetqh9/maGNnNZBk6aUIwD3
mgB8rJvSpfLQ4LUnpJNifgctwWhzjd7NWdvUc+R77UBcGoYy3SsiY7h8qZWLfjCUpmc2Lu9+78zM
Y0CqdQnI2+unTTT2kJ1QHzagKut93y5ZIRghudbxgW55jvbBZPAQjbiVDCZUa+6pBMMdtpGjhSQT
VrgULVwYczmQvLGzeF/g3rn9/eAOMEdswLF4rj0IKc3QrM2eFGxp+oKiT3+AXkUUlXAJ4wdRg3Ri
4R6RQGLoXjdxcvXNht7DrsIYinQdEephb0reDS9mdHLDW+z47sWN0WtRtRZ4xc9xcA5aNHt7hihl
THgDehprVfJCrfa3mOMQdwK8QG6leGZTuTCD4WjkE+bEpn51+iHclCYeJ8Ms7o1Sn4lBOjyJ2aiq
3iTdWml6yMvogAH2myI5GpqRpHcJb8iz4wV0y7TTW9265U8x5fmGi6E7e23Rv9TMdDT4ZMZAKtkT
2bwRPu9rt8WKWorGwFMJ98hl77kZMFRxqMu+sk5y7En9DycLKOj2SFglquSnhp3Ua9IFxvpmCYVD
diwe3+O07Jn98avpggIAd5LTEU3y2x7oTLHzpY9c0lwBApt6OxFzDxbOi8O6DShz2B0leXgF5j6L
uhchuk+v9Z1DK0ln1hQUxY3dI/DW4qTS7Nq1KjnqccJUpSi8V07xKPra2eumeKkwe13q97kf6sOQ
zPEe3wr33GkOnl0IK4iqcX6qGs0cAlCo9ShazTOrg7sEt2tRAA4uvgtcuv62sUiK+lQmPSnjuW6n
jh16Tm5X4TMJaKHJR+JP3agFViSILDI+VVN0SBfLHj52Cn8SSu0M7JlN3e9ZHuq9JHIU6LInQ7yh
l8q8T+ye/DB+pL4SnlUocRH1zYXkBSvsqblMNZVOCkCMXTwlLdpZGbfIqDahAJaf5QJCippa3vxU
fyquC4ouhbEbWG/irzD2FsMBBYS5j1xgtQfWWxCHNdtw1FD/mlBQUbdfounehc71U5GM4T4Z3V9e
CMSpzLl0lpXLimGs+aw67MVjNP1J8D7MWE+s3K1/tS1nl74QmzE3jUsG8vDQzqGLC65lUsjOlZvo
K8jhYRcR3tiVpvyiD8nBac7JkHzCKc69h0Jn8wW3LfN4CK8gA7F5pVySTw0gQyfeIc/y+VZ5xiUt
G0T5hARWqUF4mylGbRMn2zqylFoTn+GA2mfpzlbhJbZgd8wh0PWa6Csz+uCAHIhYYoxTBeMEL8Xy
KzD548XyJAfPWks+BA89mgNcGltvwFAtpwnMHZj45IaelhmAR8kwyOy+G5jhh7kYzlYIjIg8Jg/5
3PoaCUWz4PZCANP4unTE3TLmFsmVlG3wuOqD8qxdquHqRaY17cPEJ/SMMtCpor9kssZbwi790uld
HDDPu4wRlyys/jAITCdriKbTPMW/2EOnN5D2oPtynAOO7SSH2eegEWQsFylxDjZZRpV70vrPaa/a
HfWOH2NJSF31GJ9LrZmkTe2CrkXGd+K+4ofBVgBJhLwy4ZZxJG3samxLlGQcqkAuyWfrW06muC/2
/Duwk13WRvZFu/m+KSnAblFdNzKO7l1OEFUgZu5rCqaJlyt773iKQ1bOaswx3QI1uMPRXM3lXlfj
b/gc4RksT4FYkEE47PAMISJ41DFCQC0z0D4eeC0wqE14sGxWLS1oTeC4yx6Fi2QfSO7mMH3TLX8k
xgLNiZJ4xCVQrFNQvs+2igcAgpPY9j3Zy1BuvCG2DnKGCqU8slhECw6p0wHcEw4i9wzb0Jk5cbqZ
2DYllB/J2veelLcqCO5Wm+XvKXRcy55gdRZpefCDs5itmsrTcNqPYl+oZtz2Q7yrkHADq5NXGVTv
Cwk3QTa79wZ9VapNzZtabINBeXCEnz6U47hxlWWyPGXhWBsVGji2M7iZX4Uf+SDSfKzy8XgkKElv
guHinWrccxqPv0fgbk8agSDr518YpZ1XeL2/q4jS1YIyCJlzaCMu9qB4Ih/TDOOZ4C2a25BBKH+j
VZO3iQJ8d3B3+jXOQnG1db/Nl9NbyuH8XLMSLGu3PoatjWnTGwRtkTXPb3Jzt6aRhD8VpcQ95yj0
DY4TCx0oaAA2z4O8DzYNWSrhTNDTjxglDmQCcKjCCdpLHwAnCBFIGrPxNoiZwy6LHpHN4Km10XvY
1Mku7JEVclkcyOb9AtCv9zq15mdJgXhJRqUyw/LYgsJalyi+92Qp0xRJts8QoLZZEw6HMmMVjIC6
nbp0fHIhPzKpvHf2FH5YncYlTsKtbYR+VRF1Yi65LsSUiYW4/YU6P+4mk5uBWvaTbVDTAcT9oLW5
yCJ9wr1mXxK//dND6MW55oV7d8E8CdwtB5Oz9XrgpuvQdf+giVv0DQCr2MyzS113EC57MgwCi2NZ
qmzbJa3ckvj8Ta+G3gxloI+ov1cEk2M4xp9SBNa27YiJ/r1gmxRlSamnTLHRHMHSrHqusSg8ytwJ
N03v+zsvRl6dWKhNkQGig2VL6HoowcUTiFQst/MjQufbXFhfc+Wem31hUyZZlBecWxdehNfC8R9G
UxwdmldAOVaryrd2kwZp1wVII6XHHAXJT4Y47c1+38bFcylAd3uLNhZ539MUf1ktRhIarJnPqz9F
BDSIgc1fDjop7fTcptuGYc+Fk2pk0Jgy8tRY1UNAEohiBi5Zq4ScFyWMF+Q8N5HJsZUMqT5wBP2d
w6paRUnZndk8Pnsw+5m1NxX2NS5gcfBrbzpBd/isbaxzQVcd89nhyUtFQuN0YC+HZDh0Ij/WY2Xc
J6N+AZ9o7A3WRIoZ+RjRqMKxBq5RTjv6VJ9JZXC0RwxflYtjci6rGCWpIdYY0+HF9dsr95zhR++C
ah2EMod2NN3Nsc55GHjiK0/xf0Oe7epa0VZrHANEiM0Y0jYtHBBRtZNiVRM4G+vEPcTunJ0LuKze
YHUP/BxZREeoj0H/NmVg46yYPjdfGdOZGDl9oEHcsQJ05ms4yWKHjT/GowauXTuKzICW5k7zllEU
EP1Y8uZY1IsPM+gQXw6NEXY/Oldd+9r3LqkZHUOY4IeisD+DAg2kE3FwI6u0Kmyol/OAljBMaYt/
Gw8CTEr4VC6UIUeOD63pDs9BU5wEoF1oPWVxie18mxKE3bESKFaZN3yaOXmFfqrWUTUY5yxR75YV
vg1Jgd3PTdlJAA9NjD+SFBQJ9fiY4bzpfsHVIxgcnBOZPQRNPuwoqTliy0oBUNf6Yr5D/L17Loi6
Miy3MzeoXpjhtg4JB6B5/XBK3EBDW9NGVNvPnK93hcbk2rc1AMI4YUvv5Aej9O/Zzyky9QmH6Jcn
cABE9YsfYKeNXNR2EyJMlEUuUcRYbAZXkN/1v0eD4CwQmGTT4sseDIal1HFXU5RejLx9KDLXPPT5
zgnRWooGm647f7MO24OPbA7UHhxKH9+DMwYPGmSAco9uUGd7abk/SCF2W6s2fnVu8DXZWPyEUXrr
yOPqGuPnklQXk6T5mQJXXRthQha1efaJ/EMr2dQ5WUcPSycqaG4T7nET+H7p7J1tRJclvPEEEo5V
Y60wr5sDION8eGw4YmJEHteVarBd0voAQscn4mW85xM1AhRAVBnvotmJoq2yGc4zbw+R6JyPY3LE
vLrsZJvfA1oQPn/3W9f4wKOfvduf5SzP+PVPhj9++ani1YmTzz7Uz3RMUN5tUlQxRcz1PXP/8sVH
S+glKLjv+MOzG1QQgBZnR5QMqHNjfWl1jZO0pv3H9oh9Z2M5HR1dY8wbbG6uvndAQW3vuAfVvkAZ
wEAR8czoafwZ2O/CMAygNNFjzj7sgVG6I2feLkhC68l3LrM5i9tQ9b9Bh3pbV5QQRR0i7rRB3FIb
Wd5gC4H1wrI/OtM5opKJ57h58cwufAwC7HB2Uz072MzzcAaY5kPFJh3B8igEXgaHQYdhclGTFV+a
0ZRnfjTQQIwLuRDSpXYnbyb2hRdq1dasVEkPDXuTipQ3gxqECIZ7qwUa/KYZuVHIDMMvUd6iPWPs
+Clc2iIJC9unKiqevBAHUF2XtPzaAazhkOWiXeePkMIuY1NhSauk+Rx6j3Am4nPWkRgsun56ptOb
NovdbEv9bDvuC12w/Z5mBE6GLAQdii8ulLd4K2aYHOPFZB+iFnN8gR0hdKjIDQqI8s5YID34MBxm
HZnLcxkINGT6TUOjBOSVjgAXy5lTgGy9T1Mqraf4yZg8/WAV4KMmMPvw76N8h4dan0QxbP/G5hw7
Ywaiy2SVaSA1IJMSqnLdBzoywCWXRBUcw/s96YZuNbMaD/EIuAbqzIVzvHfSvjTJgQfXxnXByI7M
exhaqXqGnrWmHDt6YI4BKUUjYSW7LxdAApjTCnH0tZKF2vsBpe4GW9pV0bcOd6EOvbKPp30daeJI
c/mAb3nbjRALYEQhkplK7yS2s5+y+jYaxjFLOD73pgYphkCncWqK6FeAFYd/pIaMH/bH2WETHyik
vpxn3Luf0znrkDmGQYgzxCXl+8oMq0wJzIjI7VZgq6cXoCshcEoHtjGx69Rbvp+0oQu9AyUAMPYx
HHrzpUra64BWdwImcxnGMbq3k+b4nkbvCWb6YI4eJsCDD2kcdnup7HvhUIjWSX4WANKmFbUmzTOu
HBJfdbYceQX1fR1iTFh2KS8gQQ3SBfbaMmzsnhlGhaacaB5Crd5SnR5sKvjDh960BuB0YrwiZDxW
UNLwgXOQ87lDwM5+ocZ3PDnkWC1qIA/0/74DXIwuYjZZ7+KnOkm0VXaEOy7bivcy4iD2JbW3VU+M
Of/V8QQP89C+MuQAxq8GFykYA34Mk/CfH8amLYAgMSm1nb3vl05Y2D1xDikXH0PkecapzvvmcXYP
f93zfz/AXyL06Vtnk3pBncTYhctndyxiPqfmFtofI5e4MT6s6WMZVuDJMCe58bC1q6vTu8OvKCMw
kR+jeerv3OuIsCfEeY2yWptMx6/WgDwT+zUWjckEg44BeYND4bXIfH0YuhCCo/ZpwoHzZ46gvdLM
o8zJXJogdHMDwauYA3tB+Eds7GbIXjlwFPd5IUcozs++aS3Z3IC2RDsbYdNU9jOTWneMWx1y1OO2
zZaPBhJrGp6mKvoRlX54oXmL+LQp9A5CCSkSvFlLlcR1RGwjYZ2/9INHTeIwnnxV5xevyZJd03Ew
He0eM1n6qYZ2fBgmatf6zcfQ3Is81CcDezoGMY83DQkyO9MPGlz8sQFP2CTiOet6/9Wv0gEzXfBt
5pRPTXn4jVPm1RxU9joKpZhVOY5PAoTmnH42BcI/u217ueJBLEODSBvYDwbGIlBEBnYREzcAXIrg
MifV8ISDyKGUBvdyHzZ8/gFHIHsHyTqMJo/CAHw3Ok5L8Tus+2y0jYcOYWZtcj2fuoomKJj+9zIH
U+FzyMDtDh1iAJyJS/Aj7Dn+jyGc+yIQ56b0TLAfXnObS6yMs8UK0tcMeZFtkyKqC1wpgbVzpSJu
qptTM8K+KyllzaEe1QOg4aq3fqalDdiTKgnLPvgVnWxjTbrHdVr2bKiYWNK5ay+Cq3cjKPdnSnMq
FhrFWjn/5nh4b6uRBins/RsqOTZ1xlzKxjPdCwKIaH8cxZ3oyVmUd29MaMxcrJyGfeBBkK26kNOi
qZNLpL8yAix+gp491Q8oQSMUa4CSTW8bL4Y7dryQ0cAC4iOj6O+SFP6dYqqNNaijEJ79o3HR/nqz
/ZwqbzwbIp8euKj1NnL7GDsJPs0IXxX0ps1fU/D/X+sze9T/zfZ8/qxzDNfp53+3Pf/9W/+0PCvv
H5KDou9almdaimTZv/7LPy3PyvmH6dsuTzi1fBASv3Fe1Iu1WXj/cKTwYR56fCrF3/pP17MQ/5DK
Ej6nFeHwP673f3E9C/E/Pc8EUpS1mJ15e3i2h8m7/P58ivOw4cv4N7eRRqm4A2xlIw8Tl4EbpH+Q
iHc9ZmSVugg9vG/dZ8pjkT1pHPgvr9Z/OOH/hcQ02Ji85TNavsDA/d9d164nLCGFZ7oQh6y/v/9f
voIwosycWavbtkWxY2/IzaEa3StlYeSTI4GdufVAFKbdzymwyyPxMbGvmfTYl1VE5gUm06TB2J7I
T+Ja6qqo5qIzPLuS9LGupbSgaFWpBqkbyn3UdiFULErGMUFYoOj830SdvA1ADdJQ1msMKO0Hdp/3
JHEVrWbtu9fV84EqrC8aItVDJAMMPOypwjqzPljgRaJ9dnDDXUo9nhRQ1lMMcE7LwUOWjH+5lKPC
XHZu0Gca3EHFarYxExf0TJJ5ksdYVk8WDvMdlhdkoDC8uqRQZzsXiPd9dv77QSyB24qoRFAJwuL9
DjTGryI7LGXCo03RySHOHG8ro0+PFcSmdAt6VLy4xSWTPHVymQ2HaFdPuIXzhGaEdNZ0mcg3Dqnq
ZLGwWGGpostA05Ue9MGuLsNbK+mQbgWe0hFQBoKZs3IFoTAGRPwtdrEbMNysaL0hhGlkzUbM0UFA
s6YXKRAReh73nVWVEkwHb4Zt3Nym6iYjZEugjzg62Yav9FCJlfJtf5s0s4SIah3MYOP56PXkzJyN
e3OBMa9lhmO4ix/mnudtElyutNeHx0Lhs+CpkcmsPzqjuPes//24fgu9Eu8e8UIiX/ktKgl5Z6M8
81Dc5iNDWYUhbm2XP+02vJluvVvqdZ96GLYHVqlwiRXGxFLnnwM2rJgJDM+EuFsF5ip80xzOYmKC
oFcG/iSLxKpu8TLYjwj92PqjoeHs2EQre+A1Nvty1zW9cXGwnK/MnrysKLJTXYtPGK01sAMb1Hk0
jSTTTMzp7jvd5m9R5+Fzy97KBbnS9HvFrLCd3T24QQ5+vfcnioMLBzHQMGkgWeal4qiws+Fk7emm
tM2bi9cPXwvXWuFA17U++4kthWt+0g0GdadcjdYRuyevkhGystbtltB1sEp6Xuwwc98Lnk2oUptx
KR/rjPhOyc2KPcpBiu3gN7irW4m9P8OfMpr9jt5oe23qB0/oz8mxKAabup8ai4jpULsiS4CzZSYw
obIf6nW80oGPuNGobwD+bKem5I0JEFdLsvengK8nFXRhkQysHO9X6Bi7Bm6lTqaWpsq03YjEgqyd
TDl1SPWGvbPNV+uwTdBe8CXtblH1SCN4Kjzr+F0wLlyY+X2esNmMS4cgKGFUDX1qHVucLSy+H7AM
K52gbSIuz1WHhWGgOaN3frVNfg6AtBwD3xxYi+HZriijyEM0YBtSL6F4+p3Zu2zGVP1CgHi1IpEc
sd4BWDe2zQxKeNZicaRk44O5fKis6kCNzU7XMwqJL6j9hbyx8m0iJzLfobdaI+CwRoEDmDPMkcHY
HPz3Be1cI9kTVoovZdE0jxbT7WMSE5eCrW6uEuWFa5pFqkOXzRxFzPhsU570RLbTrmPvlsXS37FV
GngVKf7uxm7Y2W46XrCuvQUDImAks2+AQwz+Ilc7AUV3owoTP4kD4iJN+9+pYt3oJzlroF4Yb2a2
sgw6UuTEFlR8Azx1NpJ+hYs54p40LfsW0CZCFOU6jdN0p47l9zBgs4PYV+xUU8mN5FeObydXsEQU
uETBmw3s/sUVC1o9wt6ESHzSlXx2YVOfLO7cntNM17G61Thcn+JgX5Y40gNCm7xJB/LjQFFWuYs2
LWJAqH4oYK218xmECmFG9ZOoJ6tLTHQPndtlOwUG/KgZ8zbxsqhy2uxxLlR9a0vy4Gqs+OEDGlZd
nZ4N0OVG0Hs7qY3Hyl/mEZr01nWqn+EtjY9R+dm1f6mKVX1NMtfflqURXpkamjPjxAkRH3ImbzXc
sRDsaNKiP6LOIOPo8thBovObTlxHTOBrK1e3UGOnYQ2X87a1uc3JcKmFoDocCnF5kcuHhDu+RuR6
tOrd0AT61htdvLZNesihV6/NaHovZIEFkraCjVDdW5j2w3owreqkn3p+Z9W0IgZqF5B751JZQdZI
DqXRPmMiMp7kANZTwQCm/6kBfKOdo+UOaimWiyhVr4uTFZTBe5zjHuiJL8rihyR4DQXfj7eWQTaT
dEKN+c8jnqh/spDqt9YMYaP25q0hj0MepLdJZxpvA4pKSkoT1Z+DuhlcjLqAXhU3RXyuc/esgcrC
POy/8yk9GWH/VJtavHtD9eyX1kfuJjOpJ6Uemc5WFI9YD55SO4QbRsE68TfjixWTYpDSZXcaj+qC
x2FThWl7ngqLdQ0UGIp1VNIgyoI7LmVJ922avUYDTRtAMkHfNU6762lWO//9EGQ/aNtBx5I9nhb4
+9C/aV2GBvseern7wppKFInzyv1GvIC9SIpzmTX+D+Vk4V4mEy6bMH2ZkvpqJupH1Jv+j5ql9r9z
dx47kitblv2V/gE+UBs5bNc63ENnTIhQl1qYURjJr6/lWY3CK6BRQE97Erg5uJkR4RTHzt57bVaO
BuUslrcxU1udXePXDinTJWl+CUYP7qVd7Y0OhQmsznqsPH+XZekt9qkIgZOwdjV+aVybdPBmrrUl
5lK6wcdQhKv5vkmIXOcJWSm9epS45xm4qcQq0jdgFivg7ytUSf2Y8Dq2Ans+9tP4WKVudhyxDuyi
FmHVE3jMhsGZFgnP+DX43f5sFd6SbUa/pX5RbsxuDijHowa7zIpT3Z9F7lIFV0n/dQwxqTtT12/8
FoB+TKvv3nXqzzzsjxZ74edQdFRYWWSCi0F6h79fJse+K+7p0euT6lxhXobKsNON2x7GIL9FSkXv
8f1mkmV8hFv9E9wF5r8q88SKzJkbyl5dU56pUpPntvxMHGta2+lIxUwjtrnVeQ/4ETh+IZZjn7Np
eZn85jzX03dV19FaUX20Rk9OVzV6Az+O0a20F5tL4cfMAU5aPZTxF0IRi0bDXYdwg0nW43t1qWQp
qJ1h/zdSXQhiHEFw2rX0Y68Thf5MlIpoe6eLAwRD9vt50m8x9JvQ3VS6TlBHVgYGyZU2AkZi5G9c
O03wICEyEh1sfik3z282l8BF5pjuizG1WHqDizVhc+/tjO4ju6lv9mB1cOUyZ6fn6avIzPBQ8N5Z
wAf2V02Y//ZRgHHOfM3yvnwxzkpjWc2MOVmScMuXfUgyfwbRQXeK9zQl83Cq3blhZoWw1s/1fVNn
DrsxaS6krbxn0HjFUuaiehnG4a2CY73JdE06yVLjoc7zR7uMk1U/SLmdPdzixYgjyvXFyQySlyky
uiMYNbV1QtA5hRk5j2zV0Jtdfjg/KrBD1SlTPxT23DOjfWn5P9r7nFRB0r1oAfDIE0DjhBBVKlcz
EgeliWpcVQGzr4PdhOoaXthzUrxXnqP2ZIv7NcG/oeHFaQFWOtM4wMVg6F3qxN7RnwIbL9p7ZMz6
ibiMsRzq+MEwKEPrHPJ22Vxjz1NsXitPf3lc3Cw6bZvwgIV/wa//WFrvqzgcTo5IWExOlnuPrwyP
bTqyKS1MYJJNtcGjnK5F7wwAOHOC0nnZH2NJmJClE8NRwO+I3QVb7jm70jTHhorGyWNlu93BcAAB
N/m+LozngRzUbjRNaxs4OJ77RKXnThPZwo58bVyFBGF763Sk7FM52cWxeU30g98+9rXF1hduKBBy
D58ijCNvYKuRdSXgfGc2X3ZUmUsGNU/k9bESS4yI0BXn35wqhTip56dwiF60ZHKhAAVHg4cG6Xuh
cUlnkgDunFVHim8NJKu4PEL3wzkNrMV16di1kAZXrtn0/Mbi/Iwof3Rrt9unMoal2fFpc/WuS4zz
SyqF1DECLnjMEggkbQdGI7JKlrw+15mV3E07uf5kEcpllIUboxbhMWkMhDPbjC5ZyXMkIlBVDLYA
vU+iBMcYp7YqEUvKBNm0DNNJ2qN6tfLTDJrtoCTkDPDW57olsZfNsfUyBxwVNdYIRtxOPiZTCjHS
PpaFyM9DzXFgoNGTXwqcHdNiyeyqRBwdUibroKaL0eupALez9Tx/R66vnmJwjzRDIcTKEozkkMwG
NuzB2tmaipGk9Z4bldgvXWtC0Bh7ikPDb+dZ9Zpvx+BykDHY9gSzniim4mG0j418psDVWIdmo3bh
HEBWtqP4Cu5Fr8mvMtANGi09TSBB9QnuCM0rP/YgfARBkt5wHm5cO/v0e0VPfOnQFNgXHls317yJ
xr8mdec84L/Pl1HCwF7GAErbODBXpRdg78iM/qE1nWSnK7q5U+lYS6fE2sQYpp8q37bA0o76kBvF
jHdJo8eTlpw4QPQ1tVVenoqzM1fzeiyloj/Tsi68jzHMYHkRrNcOuAHwWBhSrSm90nshLhHdN0du
v3VFzyqR2HtCDHVhIC97qMgZl9S4pLKhlcHr472Zz7SgsaZZSdLLO1+EBzmL+jT3ihNkYc6bKeis
t7qf92o28YR7GFtNTmzbnHAw9vRE3cb0jT4K99xymY1xZ79qbOATpLwfqBtPTkwypZpbUJa2wlFW
vFuebewNLV/RKhRsCyrLVN8HByOglJD5+IGkzIwT02ejHvu/YVnav4Z8nvA1xLYhHiIuuSdScx/J
RHnIHKZ/mrKwD3bZfRhGQCkue+b7CTZYF0VOH3Dn/rIc+MAwyeidEcKw4iC7JEWer0YtbnxzYk8s
lslJP7qQvx4FpxBRuI+cMhd2R3pxHpS3dc0ge7RhRGxmDwmwBCksB0vu3T6uD4QHzlEiQzyUdnCs
5wwQWOpQdyfg4btI1CvGumprD5zdcndMCQGbRzXnOWmTKl3npDGXiWfG9yf154j0tuMNfQopNT2a
2svOQyd/o6p+G6Th3Xpn9m6yaQLCgtaarjZYPx3PmowHCYbr5tQYybPNMfGcFpPNh8oTqLLGF78m
zeeKbjuItCf65EcrHfXpseSv2SAQ/VRWW12JKyZL5aBX4n3fSngRL+SUyYqNWzJ7iLZ9br3GfgHG
qTbINdshpkIZl6+wQta5XZtXx+AcxIM52NnDvZWkohdK9rxkylE8d31CMaRySZjh4+maYVv3uTja
dnhNMbEcfAg3RNru4QspVo3B/QdpHKdpnbKaAtfS3Fc8mWlYh8Rq2l08dB0HcashN0yqOSkxAoLx
4l9fZL0Tf7dJdshkFl/8ouDuZjDa1hlj4xTQOa5n7+y39vMcj/3Nq8Q7OQD3EKn6HplOgB5YARy8
KMFflldfI8Mo76ZhFeIp2bg6SK5FRhGFi6ZZJOOhsDU0S4bmLtQbFVbOnuLty9TdCY1a0ofCcQh3
9PiWt/S7eFgnVt3E/Z6GmPbT7qd1TH+TUowXB5xsDT5I1tfbzKd5BIvH84BDvY+nGZuP/CBeRQou
ptcXvUEjdA1XL0wvlo+KI1P5Vgj+4MWfo1WlrCXmCg8xZC802XO81jxI42zrSLo0U0T3oSudI0BG
WhEd+los7fnA2YeXwHAZV73Qp1lSQ31jNWRsWKfBl23xzijcAkltPNDA4D7wwuSncDgrpxRWo3wV
n705pCcFUQVMxM4JmmqrcQZuHOglrOJdb53xV6+VwdzTiCk70SH75CcFTWP311MxGhuntLeUqj0l
iWmcG62/U/hRL7jB/NgyV7hlxofaUKBiM7VIlEvGeDBA34/xBWTXaxWRXbQ0R6USZqNfpTH55Axe
S/OMoHBxq+hHj/ClAaWCZ3P9bee32bo10arsgoa5KBqYLeyWl2MAmZfCsG+D9rQH2V156ja8VfbA
MU+eoNnGMAec0nNebBxnAqCbT59B5FdoXepRWPKnk1ArrB4vaSiCC5j+4BSP1m+s6VQtLOu5gxPH
65BBuuE1AtM3IJMCNbXNqNYxkzC/lq3dreppFEst7fYIyHY54LclHTpUh2bgNJw0QXTfZGbvjh+f
DGrh7p1PQNaxHSHJjOG7EZW4rczMOASASTEVs3orurhceiWGNJT8YlUbIz30ZIOWQtxLzVLD3bIe
4V0GhNCKSvfB7B1vySwK1N0T9ETHsjlnoufMXmc/eLExVfb51edu/sKTcU/VnGykgEWnUNCsIj/I
qLefh5l2lo7arLLyjLMJb91x23FZ+z47Sdly4nYx9oENS4N8PmjS6GQbeYX3zbPuaewzFUz22s9u
wnpxzaF6GqKclj5mdNkzpBBr8Hb2uKUiiB/d9gnK9/0yCxIPNdUBszODDFBPqbiPVWl8GOgp2Hj6
nxaoKbp7+BM06c6tmZjDKePiTeXGLuUvpO3xdPf7wlH8KijTWrndXz2p3rRahQegA8EiJyJ3s8YQ
kHZqi01LOmsTBQC0c7y99CRNtEPjDsnYrMYiU1eRkDOu8ASHWIf4mfqO7wSfgTuSv0nNId6nNmZ9
MlUIr7AiYBuoqzJDOhkALQHea6j2oA1v4WsKkvKJlE0k534VJ8bBsvtxd6923ZXZ/ASuNDnyS4u3
RUWilaKO8vT3S5bwxMZ0tu8sZe1tnD/rdMhX3PkfWs3ONUTzRbo1jilwhGTOqcBlV5fYIQceTVXP
XyooZVh5X0GNRKFcGOZkwMAI3/2KDQfc2e6UcIbeDE1fErMMkksyNWiPon/LevVMXB4Bppy3SO49
2TXMgmLsVm5r2BcmZfsShiLdVpGAnnT/Y6dwsoLC5NUHp3NLM8e6pdfmwVTTG7pIsyuc9kHGhvOo
PXPvyZsafefIaEBXjul/g1GeNsod5D6ZoLaCylvMtl2CSTQoghhxUM72tIfOmhyk0NWxDZXeBb4V
w02hgSXwO5qXO1esY54qt0pW7kp2FgK7J96dKdEP9eTIQx1XT7YceEpaYBhhWuonluTT2o/Pbm9B
geBF8ND01pItIiGfpP8M587bdAnNuqY7bBzazfgM/OKhLfpqNY5DsW5JGFxjnlqGqsJLHKmKu6T5
SCIVXu0pLcAz1opa+8kyFmYZqZXTEUJS8ynLyoDDncPxkRI3+tgomYL+Oz/kHvoGQoje2sRoavWt
Zpz2TRGfzaq1nvzKwKlTB+m+yedxkVrgDbJ+oM3MlP0xROJfpbyCPRJQvyj2nyCB2PmS3YKrQwCg
bHzGeEd7aDAuBPRyguUP2fM6RtY3Bv7piktMsbXN3ysXRP5A0wrdwoF3y7lrbdxdqx6vqgMCn/qP
Cz5B8qsgyB2dvpiTyZGt5nzm3NEutUdLAGaDbmZhO2FpTkCebviQlKVo2PQxuXuzXI8UVsDEx4Ci
uyrbyCGIF669cezqg0Jkmi8zB+hVyK2aqqYA++1RYlZmK8spPpvBiTkYVNs4Dp/maOpZNOF7ygGs
H9t7C1qpQmzQanCfc8d9L2Qizqx+lgMIs2cTEntYYKRSFbjiLMMZl/ZmyomYxBu2fNp0+3i8NLn0
OGu28kAozMZ9BmYs0/QQtFz88YxSVJolUbiEbJ2swupaDUWz9/vxrQ48ziEhfFlK5bpnSKjeZjQ7
+KnCuUYEv/da292htINvaXfOkTXmQvlDc3Di1zgS4lpBMhKFOLrCay/MHOPzlB5aww+2M/8k4pok
ehgPy0FZ5FJALyKQVBnJwpIrumJvRFxRPRa+61I9Mr8NHh6Msoqw9vn3ktt+E/qu3BhDzQ4v6jGW
R+g4jtbeIr5DKczQJNZjRMhA7ItXRmuGK1dg0QYCF6CwGHudZ/Wm9jvjGNs5rBYECjvITQB/2PW5
IC8tjstTQ+DSvdOt0zSiUO2uhLZlwAHV1c8BPDlAQUtc283TTOHYkmwaHYKqYUgV8zbyJWCPeVg3
Rt8/YrPYpdSmP9hl0a57Wo5GcJobeOD5vjDt5ynP0iMYjV2uc146Bfg0Jkzr2LU/zUiDRks+QSLa
9oXlvYW87bEhdor1T8qMPTKQqoJKV0Fip6KB/hoyx9C4o684st+SzPS37F8NhnaZrnrkSTolvG6B
llKsdWzAe3dhMrMECEwrPZqMczxs1ANRDSzk9ngZucYd3WQ84DrqsbwOwTBsLxnzwJrfJKyeOj3n
XR4eVcTq3Lq7aJPaUwdqgT5iFrrbNoJjaWHVGB1kncawNHtzfYE08RhTjfUurGhdHrK04TSc+N0t
p+OzGwFz10F3cEuLLFtSXaTE8kYxOPXxE8n3WJmKdk4nXfYtedzMy3Bz6wbvIjmPhQQacixMjrlz
1260UQdY28z3VsBEZJujr4nN5YWzfmvylDhXORp3XuqD45cjo1RTf95jAQPJXA1yfsWWHjusaegL
m8NpaffvlL21z0zDwyYyPITt/KuYqb4KUDmXuQrMZV5JPIUT82rnQTeymtd5PAy0hGzieu4u9xVu
ltPoyssdCO/QzxsRgHxgv7lpIlyrzOhgNRzsqA0Ay8ewb79L3Dfg/LtHB7fOIppJyIaBfmmTCrT3
YLlI9fY2ant7VYQNFBfgmywTTDPZ2rL/ANgeUcYMt57cCZ0H+Osnzw4POnbzXW1VEItTZw0bZbyW
Ti0fStyWojv0idMfkXes09i/ag7DZyZz5F/eNtjjMmMzyIE9QZt81GziNhFr85T5h9BAHK4FB+Um
8wfSW0BJM995dczsoNO63bHYMhfhFLKNVJ6/mrI+3ZRzaC9daBY0U5OSEQotu4B+eJh7FHSwBsdB
lPuC6uikI9qK1hCSXIq3wrBuWRB/hhN89LxryBdScFtZ98qY58HjHOjA7Gf3SV9GZLOyU5yj7jNd
pJongyd/OaG1aKvhoztZMZZpPQRY7INH5O7nMjOv7XSQpYUuFTe03pfIfohMnJwps8YdTZSQcLtL
uLEkLyNcoKCd0v+wE7rHIpReNimOStHFB7ac7qoNgWThs3unQWk+moWGwTKhK8Q2i92cZqMoLHlc
jcvn2ebgZedxc4hT/x8P3yUpBELRQX4maJQdiOZSwXXofIOAV0SZKJM6sQQ0xCTLTnbd0ho1o32i
L8rBbcgY/fgGOP9ehBVgpZSWDItFc5N+tHz4HNYbnAAFwQ07eZt9Pm8iZ4ka9G6cMwud9KFx0u/2
XsXsQHsvhszBMcmKs2o4MCU8znEYQpfW/5QYzRZO2y1Yw/zahqY/N62+XFP/wXRLj7TP8OXT/8K1
BbADKEmKm4Cu4mnQK2dkt+2knCWGefxwW+9s5xFYkdzG9C92VKOCYQOnusi86aWPO3693X0/R2u4
NWp6J3Y6MJNlQjnoEnditHSjc+HSyB3eg2E65XhmNbQZlsXekqUkAIepLg1IPubDSXj5zdS0niW8
pfKIwoyuZ2REyZpi/ypDb1fOWJobRzCKBQuPG/RQOZjVPPakkflDm5q9zEdPLWjogS41vOdMFK1m
jZOE5DMD3z1jKP0RZqWXsUuPpU9yJIkch/6Mh2ZQDIx32zcACpb4pfA2Uwel2AKr73U4NTA9FMjP
Sw+87naooo3dQupPwDNszRxcf+7KbjMxB8A2IkrQmsz/NOpMDoiXaNyGsubEnAM3SSrUesXirvfg
17WW6hnuJEwFK1lF7lTcbINFAyutdGmGOt9oWgj8JOvPpUduuk7o62RAyTcDB/RjM/gNp6Te+lPO
FxI0Z6/xoX24/3BUHhbIbsMFIMQzDhDrvbibAbKm2+RhXW2A8jf0gDgDG71qV9Z6P5SVeCj8nAQD
1Q9rHRBiruyuP3ZfwUT/rTHBbBtkezRt958yLro/80DfpVKXkSfoaQoMEksWVPs2Zyfn0LrJEjx7
oN5g2EjHzE9dOrADcTJjy3L2gWkl/6gstoZpQS5m7MtX0ZbXrpiuA3CgvWrqattEVrjSce0uVGRE
3FTldyEb78IGfSfqltdXrWkxqRU6TRjeMPyrg5NwtqSTjXXevYagFgnRioD6PA41K5Q/caTZSnBc
BzjQJntjyOShlbJfj5HAHjkV8jS4iYFpsOUKw5ahEEQDHdtHK7fck4YesQhN3AawL7pz0TkXWIn9
lkCSXBdqyo7pJO2FnXGJoat0v3F+Imrc/LiJxa2bjvqxr2gbtwXwBke1PPDx32CfeRMYro8mIXgq
hJ123+bOVU7Qu3U0/DG7AM60ERirixat2IFSE+exmOt1dU5aM95n1US/qCvOSSjnTa3bf7jsCY/Z
i6KV5Ex9VZ/j0rl5LplSXU+/TKDLCCQITaz1vA7YvOQu6HWeSdNH437aZvdrVBMuYgGbpk8m9sum
9Rp6RbAcW3M+gvpSi6pqmttoN8GmoHJ3S0p43hApSZdspbeN7ZXvZdI+pn3xp2jNQC54sT1EqB9P
kU8kjYa/EaPyGyUn2yolal7beGWpKYjJW4GwmY2eMo3wbjdJshfSThlhzxKqYFO82JF2lvGcRReS
mMOyQYqECVr5u3iiy2UCxEQ+2vS2XhocRZIygBrO0kub+oD5Ll2mWcr7uIj7E1aqekvU+peRyd5E
KdtP7OqEQes8JbzehOe/XyY1h2fD8bgPgR87HV2JBgY5RNdFZ/wMmdk+str2nxrhAyiNlkgmxc7o
XPPRJy4iHa5lUxDNCZ8dgvqMUtR/aTw7SPE9iwdKkMaweWjZDu8dm2b3zDDTjYJnhV92OAM5mjj5
oZNXShJIcl3BX5Uw9d3V+slVao/m+4YeWe/iuCEyCxd4UnK6erYM9iIXr8adsNKH93VMJC9GOa9F
17UPsRpeYbzTElh4gK2EGa6HXOUoeANxRPY+PRo6bOsWc8H41Zjx3f1rNMe4kTx9KnOb3/XtcOxu
jVLFRyHoGRBTvJZi5JHR5NO5yvKfERZ86UkXJDpADLM2PTKd8DSgOfA2LwiA5m3VX7H9L6Ws7kU4
GYFsSjEuNntBehOtc+vVK19RrxpbWCjBTbpsbzD+G3Va70PwMsuhQrs0R4G3uG9gWpTwORsjPoZV
nRyT1iI4DR5tRdcalPoTZ+LkRWb+D6YctfBH9zWrPVKTubBwVibDrZr0LTey4QhCKHcSoqBTX98G
DZmOHNCMOJjVN7BLEyvX1id2t0cl7V7LYE6uVteBMcgY7VyhtqObwWac1Afae7nhMzIW45Q362ou
i0telU/9GLFud6Jsb1r3OlPU0MvsaTjp+ndKO/kl3P4IZtfdu4PutlPYXEJUS14oqt8RMl77CiqO
mNqzDnxvPQ1JwO4S7m4ZznJJOFPvG5v4TG75xziiZoa3zc5HXgBSxpdqxgyGDONv2bKj6otqm6FW
rWakgFWDw2Q3+TDL2rRk/mCpZ/nvkakTGsWc3xo//3YIize6/oZzX7gH2+0dPF/moe0wsSlSSjwJ
iOwgmgt4PS0n4BajWzKkDaq2+ANfPORWZNKEkcsg7s7PfmvSiBt1vz7uVigQcbmjQwbcRpY3CyX4
/KMZTxZNIlffAVOSw/jkwGFQW7kv5/41iFREMyHZ1imxzAW8YProO/99mswLC+tuPdE5ImMICH6k
CUXE4ZcfVCwSdAbJFROefsxSwL2kSMIVuex+iUl3c18hheQc8MonTfMKO8XjmzTINlI2iQOXXIq8
VBm1lDBxoPoG3pfJznJV1t1rZJtXr6K8aFLhcnTlK+yaqxEEAyKTsef/sWj0nk+pktSFm9dQgdSj
xIMf7b7nn8x5PYPpycI8e/Rwr1l292ywF6RzA5xbgL8YI8BEv7vM6RSdmk00qVesaxa9viEGVMWC
I8kfBJvI7b11g0y7Z3fRE4u77oHw52Fuwp+uit9wyi+GYtqNtfvJ3uJpUtzF3KIOXuCCakxjtJeV
x+8easr17zfohvxy60BQ6eNemQS+ZJW+OnF8stvxEg0jZR7hn4Eyo7OliVnLInorXSwFSLXoT9F2
sJFT7p8kYCCTECofp6iagwtTjnDbteGtMQWCF23TAPfigLuhPEGc22ZmlQp1cOM7kGGDPn/KfK4o
M+C4a8rwxpbvMIvex1ym2APNckvqg3cX2YPV3w+yJoK7EHm6MSQ18aGC3Xb3mUy1JnEx1MWF7ciK
BK/HzjUC1+fhFadOUbITZxHQt+ShW4sdwIdyYcZi71uleTesCFN9T6BYYlm+cEsdKpBenAgZ+rqU
U3Vb1yvqAvJFVI738xWTTcIvIC/Dr6TBI5q4I7tjNJlVo4gYueD13JIrDulWrUPOpTiqQJ5IlZ9G
Sz7x3erdMFPBOobzbZwcehBUvVfK3GMupQzEjMgwJQUh9ijqLqzCPfTacFzhVDZOWMHdpZWidIhe
98uiJ3rruP0qqNTbnDITQjd4yBooBEH+aGRMUj0M/kUeiYk5Y5xAaKtxbWZQFAQbypM9teWp4pVL
CaDAg07p2Cl3gbEEkt+MyrhSGu3jEYlqeYxrLDo2ohnvm3llcMkA9oZp1OHRYOXCQ0Hw5IWAzFzj
i53jls6hvNvw0hLJhIcVpSzWgj7ljI8rZ1dS5pSEdv3Np8lt245EV7BYSZbNSbJ36wyqDzbCqmbZ
XMQYg2UdZQ9/v4xBnT90/fgnLTvKRLzhp28a3M4ETjd10cnLgOAPvs3BLSIDtpgBAhI0oG1gPVYA
xE4V4uKJMPdzaHvBvrb84QCr6Kkws9e6a/EGSlqPed4M4E2cfZUN2c01vxOza7eNQhPsYbGNKMs3
FvOvaTL057ht7tmo+aFM5hGz8Ma8JSA6VnRpxnQLRN5xLit3EVulWBVM9WphwzCEPSfVxvnr84SC
lAXtq2gGDWqOo26fSNS3Ulyj0PG2fDczhy6LAo/C00dMRdRiJbCgPcI2Z8YQLHEm0WajtF462s4e
8F+3mNlYMjlVeKUAbD7N1r01R/KUgfqyEk5H6aeQ3AqxvDjRrGgvZo0SBA5ZYFJGx6Qwup0D9Bll
mzLgeNeRg/2xNceuoEsxPhepsZkrS3Ou9/+pItzBmZAvFOLxbyk/XQN4z444sOYNQlO3Y4fV7BHQ
cDJ1/PJyq8ooESayb4j5vqg07D1vk4PPTnKZJ93G9gzOFSK88cydjuk8A/ExymmX8ZqzumGBLyW5
FLXLOzUOgJSofKtDNWwwSnbY2WYFyrgChGLEELXFfIvywLnFaRsfdZcbi3hU5toY43AXYuJazu1Y
XLxw3ndo6Esnyzs67FvZn7gRT+7ggCGcM7VvQFzD9GHxEPgpxC589Fs26O0mS7DkW2Bh1nVa1tB8
yb8zvwY4rUm3DhZ5+THG7GPFTAK8HsfNyCIb8io5YBBDG5J8445lLiaNJqMdxptAE2EzqWxcbTiu
08cogCFxN8rbidGRtMIKIe9f/v5X0Abhvqk3LDNa7M+c7vhSiZ2N5xXTavnL2VniioHg0QtTXVAM
Sba45q4Gp7cIUp92H6SogwM4he9xNwaDfxg1Q0kz5f6qKqjWBj/xmuNfWGRWCfBUTsTsDQRYKy8D
XGavVAPIVZ5DWS2octu7RA/XCEuY2uLMuRL7uk3EKk9ETbpVNHpftYi+vQwTa501dOz108oca7wh
bKAX1Ht1+yKcPnvOE6r081NhZCXs3Orehiv0qiytL9quP0YyAOcAm6UoiCxabvYQ6jvganLidaKT
9pw5UJx5E+3qVOYI6RDXmohe2MCd0/N81V7pPlsZRv4xrZr1qM1rlofMRSmxozDgQ6OsqsuHc+BX
5bpXTbMjdhpyJJHdse3Td279geDMsbt/qVvHOPz9IymTM3NOfPCGO1tG4jXPwUiwwyDh1t6dgcG9
fZAtvrAPf0NN/9+G3EzLtHxyZP9Dvcf/5tT++Z18Fv/rqj5/ftvkv+Xd/usv+M/IWyj+ZQnT90MP
U7UPVYjI139G3kL3XxDfGUYcfMy24zr8o/8n8mYH/yIcJlzqPFyyC77j/Ffkzfb/5ZMDoH2WrwGy
yf9b5M0hwffvibPAFBSaOKj+ns98H9yLTf4984ZNtc+dohZ70cdltKy6ODwETh1fAGfAso5ggNho
H8N9V9IX40uYODgQiwL8+5J8VIELxulY0I6VZHdXaZ5wOPhYQnsz8YiFKPPihqQV2iSh7zyNppjA
ImTMTuAqQxitRvejC2Geu4F1X5cY1ioGx6IXBrG8D7sgVO9RpCmALTTlzTfs6TWI8xnW01hftKPp
eyXNAXe5UPXRo+udIibqm5wy85/Y7FMWJkoeC3S0U6qVVxm24gwHqecYX4CiemeNa8OltypO99rQ
NNmajITzfScc5LKj+m02pNwMnrQQ3dq4ggSWDDWveN/jNL6qkdOhlRd1jLWaKk2WTY1f/SB5adxX
kLnRI1FsE2P6cIqYqXuc656F2VTzgrx3f1prFoHA8i1S7KDGosEXJK06L98ljUthM85qTL3URgZQ
62efk4KqTID8Y/4NZrXZo/IZ/Ayk/ZBxrPbLLYS9IXACq5Sq57VgBcmmAPl7CcqQHUOWWEdwZf2t
BIJ2dAlbfQk/S3Eaz/lZD+5ETUEpnjVzKxZKCyXItuAaVD3QCN+jJmNia0C60/8x0Ad385Q0ewOU
DuhSM6c/nbX1OBD60oa6RMaot3zo0ZLII5HC2voHZrr9JvhISJGMzlmNZYW1lkrpFUPCfC1VJL8b
Fxbe1ge/BTSRRH690LbyHhvcUXRKCckOJJxt6x9o75C+C7Da91FiEOSydA7obBxA3i8hCkRnZCcI
ySocjeW/3fH/l6ymY5E6/Z9uHMv87zcOsmCPqI60anFQp+3OLOTOjLMxW3qegeBJUI9YHEl84Ay+
RkdqqgABVTf+qcdyDNOtjyLMZFb7oSehrn3kzK+qHBr4mdRYblsyyNBV4QMw4XLGoEGbj5YF0X3A
hNWFk5qlVGK9571D+0bDK58z+QzigyNe383rqFMV9Zddyi+p9mZSarGThRfVFt20Brxobuskz87E
3YxzRd3uU+3Ums0v5oQL1CBJq0CN8DwkfnZNLF+8YDXsokXclsZPHkr74CW621c+gnM7dvruCcey
Ru0adFjSGCnAhr7nzR/H7R9Z++Y1/Q/qzmS3cuRct69y4TnrMkgGGRx4svtWW12mpJwQypTEvu/5
9GdFuozj8gEOrocXsBMulLNKKe3NHfH/31qfg/NxhZil+TZP4QhDlZBUStsx/zBUgWVutJPgNuWG
/ZZYQfSe02ZNNjcrtrlT2e6qpgwEs5FH9mVLSReGVtutgh3aiukrDhpoN9Xyk98MWYO/WoTO/DAh
uHnxM8/5Xjj1AOIQR+1mtFiUh3zDdFmaWrNIZJ5dVGX35DS0TiC1CZmJ0eJFPAPDIq+47g11dPxs
gFR9X4Ik+F4vOT9oYgRU/KbuyMLJi8Vh5ExFqEck30a4TcSObl6cVTVFb4kqIji3zg1QwJIhFFOP
MCGM/P6xygznSkdqeJY2hqtostS9nBQaVfgzXtOUvjQkFn+/1m1Fc2gUm0xd69/vBscxnMcCC062
77tueQWmQYUNzoAfoNDvpVS/q6okCzbcanirqaRCA1/od2EjJjJsSuZU1VVu/NaQDyIO7CRAHjbc
Bs8bGo5ZH5sGm0AxhkSoi8Xi6p2YnNBXolaoWKiHdVeZIG9G/0kQJkwlp+q0uGPGlTHOe/Gk4z5l
xg3RaY6jU5nmtgqoPkYb5BlqnVAg6DAHtc3sKwvp4zqqvBTDLa8NXnjberFbf5dkXqSejX5Onki6
lAzMuNkZsZXfSPfM9L8jC63IqL1z4xmOlZ1O7U9KFAZqrUEBmZwIWzsYyAOIQCuz8Ix+8bkcrPux
wHnbO+TPaNddG1RVrsi6M8ztW9SEgdPv25hKKUOGML8eWbtaAjusQjlhk7AgETdB0cyPLuxXSpmq
TzWg5SbNueaV9UkDChm6NGwfU37g24TL9pZXYH/E0C2O4BdaS2VXxjHtPSzJ7KBRIrPOSzL0SAO1
FljvQ3u9VL3PCbFE3Tzk9aUJeXUvtMD86gJ3YFNR5C9xR4cWs9Fkt3R++8j6NLyV1DVtaTEPn1vH
LN4JChGrFVMNzCvL16jJbqXN3oIJrTGeqC20DyVe4EtZh+7WkqJgG4dQKZwDLGv1+LNpi/YHsypE
6FFOTKCJiN1S9Td8mLKZN9xH8htfEAFu2mfI+yUtt48kZ6FgeOS5bNO+1bFBJITC8b2X0OcEN2MS
UZkT9SP27OaL8WLyQSA8+GqGpR03XaM3rImqsld4Pv+cI7Q5lqZb/YydoN7FNB3c2BMULyOBrrPJ
fg/mIB2+gshk/BBMwy4lcvpg+ElLsq+xtkTqgn0xS6y4vjB8qh2n4siYkx6cnGxxOQBkHRxSwFfH
KdgEZDViJNdOjW/8C7lQ5Z64cyUzwLamfNKPpPxV48U4mr2qT5Mb2LtIjBjIhMN0EKbmNCzetKGk
ujtZKko+hj6Zd6ZMSE+nblrcBXqzjGpU0TFbyjfAYPNbnZnioeLwY/KMr0cewl5McHKB60Mxd+nR
KO4ypmG7WmXFU6YkTOF/fmJ/LnP+89cCvr92+P1/VdpnCgvbxP8qr7i+ownsm387yv/52/48yjt/
eEzJHNOW3H2lLf77KG/94SMk9qXLed2nWfgvlX2ub3oc5x1h2dKW/Ka2ZFyE/8H+Q9muKVEE8E/0
bTr2/lkp+OcJ5B9Fif/do/iv9ggl/8eJxPW4ZDBWtHxP2sr9txMJJGxRGWbqH3qVW1TElDxdqaJm
fA1Y7VDU2dcogVAWlnhd3f0gpw7HOYt0/lQbm9HCOSEJ4aL9Fi29tSYl3CHiJ0hwuBfK5QGGbKGO
afESGNWzxdRP1GJihWlUK2pPFvIZDFypCt22fJ6vageQdpYAgMzhbmLJHKYWGCPCkZ16k2JVcT4m
BOBbuExzl7wiwzJOnPSNk01IusyW5hDY2X1T8bhrnO9t0jNZJ6JQYXXGmb1dRk4DSU/oxMiqVzSX
JCNQmG6CCFVuCsI5WLUg2xxS3+7U6yyhHiohyzBrATrqqqpVFPHG1VaU5jcGULcifveKyLjlqUuV
X24cmdEma4YY4knWz6IQrMjjh6HAYD3HzWUhNxFViLjnkiEQDzgSKBy+Zi5Fm0YGX6kbItZsmS8I
EhXroSctzuch4SCaTNeLG5l4dszHtoniQzeYjPWdcOtjYni1/f3SPKugj0h21kiSStpXUcm1K3bs
R7dBIVbbQ82x+K2ww/pe9rrEvZr55k8A0BQsbXrVq32UIufqJN+/ECh4t1zywSOi1kDH6X6lCtWq
4T/7Ros1NUwxFc/lc2R4A/JXjtQ9ZshslOMmyqknHSpGWhxi3nKfxJ1VEmWIKxtD+yCpR/AGLkQq
OU0B4X2NEm8kYRc9xWGD2CJACwAqdnbUviB8C9nk+8O9UeprgoO+2ozEsrHy4Be5i5YBTQkBk+I5
SUvRMHSLwJ7T6sqQkglvadurqqueRM+5eG4XWJgkag/x4iQbvy7ufSsGjLatJ0KzjFlS7Yf8NgaV
dbYci6c/OrUo8c0Tq20+4FghxiIpN2E857tAnKs2Qj3hyxMZBX5QGb1hDX13u5mqJZGziV1s/tx1
R/M6IQnpFXjR0/wuTMpsVbo4FEPFP6zz+m3lmAhBKwhKMEa5Gt3+3BNCPVbOiEw/YtVC0msb+co+
9/W59xVBf9/5qcb5u4HjZG9T8bHnpxbtZp1GmUvCkX5PWTLNyOlN9i9ZYo97op23pSmmtQ19usoj
d+XT3uZxsqB/Lz3JdLor4HZewqHIz2jdKqqc+cvAhQNjovcG9Z9tSwzxx9a8yZnpWzTS3FT9DiqM
8ju9zCw1GccBIqzDBEOhkkzWG/6IZO5NbJDBIPCRBPG5DMZwDQ3zMTpKbaLIYmSJM2oehDpIEmxm
gFUSUDZl4glcOOD2+71JOlAs+ywAmYOGw1O0dAdFXHiRh5aiRhoU4BE4Vq+aKnjuTCI5EzGQdRsg
aqACpisoqJjcu7LqXrKi4zSZ28ckR/mVls9mimrQ843g6BbRzhSfNXbTnB76VUlWmqiKUkeD25IR
k6gJXfmoJhsSdbnFfjKfiqGDa1FMygRBVtJVOBRKNFI+wYlO+r/wjPNonaP4ljBxX6OCpvfMT7zv
vg0fF4XXPJ2jM8EH2ockneErv7R37CbaAzMZDBPBPJykNafHZHTWfWw3Bhu5janv51aEitTp45kj
h+keyiLKv7USv7dBsoafIHZVovgxLZjdu+HF3k7SzEIPIlq8TAE6wGelkNCExbZN2rl6P0vC27Vg
5ZxIl7iXVM0tbc7TxuFVRVysOPEY4rYJG1WmJl4CXnJp0+Tr3JbIgw2x9fMnwbsRo9e1rqNvaQYQ
pNpz1LO/IRFwbqLtbJALznkrHHF+cm/MizVOl8YnUIjXAxrXKt6HiBw6QTGynY16o/kIwJWVFad3
kazqepoPsVtb27APvmbTPOElyo91Yq57SSmOY5nZr1ZiZuAZHtgWMQ8ZolxN1K/OHMhfTuajqdJw
Tb3fZ6UTdKwN5o3l8mM1m+kcumOwHQnPbGHUzbUdzmKf1BVnRewN9Ml4xyYbqg25oOCFJQGG6JEs
cmhfdZVBTolhM5PLtwirrjF2/kois/xSyX5qho/ZGrxHmpTb7SJEsR3wYK4SNusXMksIoEMs0DLL
CrZh5TePpC/uXsNbNzR1r1s8bSvDp0+3AQq260Rzy7ybESKwVtZCPKN0KKO1uHsrcpF5Z/EpE3IC
Rj1HTnpUwdkQTbYhe8ErKeIi4ubiecxpmuBzHoqo62mapffCGbCXmxV2O1ORxB0VqECSWOFmEkfa
a3gjezTFtYt7n7UKaCZsDnw+dw82ISEWAbp1gBmd5YWEHtz+LS+9z+yb5xDm8Wc+E2wg9MyoaE1c
uNyp/FR4w52JZN+n4S7qsC/OcK8sLa7B0P5IjOlgOsUxHeY1xjCEA7qPpGBC4LoEF330TVvLNH5G
/IBqzG4ohsZLqm9pUSzupxZGs6nvSxNiQh3COOZZGN4aI+IliP9azyvNGjmvY7zoHzGU+3lk2g5d
9FxUfNB62L/ZGiUfcDJ7JoIFsanFZAhf5Ue8OHKQ8HSyRMWzJFtTih1Bm3cEddcuQwAdlx9GIx/s
nuZsl/dKFTdqbVbirbP3y5ha7HKwPCAE4lU26R7UnjBp2A7TWiqu/3M/3MW246zZ5rLANaJPM5zP
U9u+Ng2DuoKn0+KikEnVwDZ4apnDsgpDEopyVzm0OuF2YskrETp3r3yo/+pC9ilLgDZxarK7Thj5
zrcMPp2Tno/uBLksnXfc6b7A/T8IknEXJZlpQYZjIUhqh8teQyMZ2FynkvAchtPaEfNFJGxxGo4a
695U3IKd5cVJjKsj+3ldhS2jPiT6efHghNY26tl9RIS0lhANsjX4l8wc3gOz57nWGueinH1KlEda
vYbowB4+YvOH2cMFa6qpy+xx+Scj7p6yfxz1ytceovulPPe9WaBadh8thgy8RmjnDPleSiZEXK15
DKf2umqB4zoz7NkxlxWnzxQgxCJIWHvIIRsEKHL4CWy5YgR7IbKqt4vOrlqq5yFmGpIvpP6VosHJ
oAkz3JbVgGUVCUeX8HSZ6nlX3eUk7am0kfGOyCc74+ngVPX3gmkxetoVUztzLYpiXg9eyaOmIzxV
V+de8E4VQq8IJ9rgCZUvgyBQZ/NWQh1mMdgt8XyChYQTW3Dem4PBkTb84rgncM1ux0aiak0pLF3s
7C5vJf9fi4OfG4+/uip6LgIOGrmx3DPz5Thp5yf+ds6QR92S3qO8z0qtx0ocC5D5qy9K1uGcgsig
AcJUxMT2XVzs5RSMp9DnSyiNBdenO1bkoQemqZXqzijpKK8meDqPDUGeMKVvIeL5DNG/WEv9M63k
uZ+S/gQWsOwmxcR9GTLxVPrynr6i70Xitde0XORjyl07S5077AHtLWb7gbt6/uoWA/bAVuGpSsmL
kqKolDQ2Y+z/rJcBcItDwWCTzcmimTetXkaXL35U+Cfpbj24uZVT1yapdf9RtGazyRe2wX5cv3Jo
npndtU9OQCC7hwosRRbc0nmg2q270SdWX4tJPXAe3Zv5SAVRkrMKj4IXH3/CKHLk0EwzhD2PJ3Sl
9kqRk6TKL7hRDPTZs7dAQL+trA6GwU/n3e9zcTq9mz3ZFJaCWwwlTCTtMl/bdfzBV3Frch0QxEzb
ydFeTSpnWrb4ek760dGxagj7gcFcp28PbD24Qkz4j/sre5OYZ9GyzbwafJ9PHXha2GeVSBijmipK
K82p6CvTbZHM7boWzsvM3WQoopUbEZyiTW3jpsG7i6WMBbBzidr4ZQoRqfuhsS2COj4KnxvGGKGx
YQ5blYzGVBYeALJotOIoRNx4pK2CLhE+c1Pn3SmDY+M0DyS+3+ohvjnKTQjjQnHY1CZPKmMU3l/M
tsAAyB5/ymH7QD3HNfuSjVkeKRhcjks4fxiDNkoH1pMd0ZbOcWdahS4Zt9p6578veVPtZwaba65X
PDDs+LGoJp4PDKhI3oimKC7GzOsiBeUaUCkkQX74z6ch+8/y7j3/bP99HqKXoL/Kam7iMOq4q/+5
FN0gwfzLX2xpmqQ/q/9kEvjZ0h3yz2u+/n/+v/7N//P5+5/yPFeff//b+0cea3iJeeiv7l9nFg5O
ItSZ//df/w1//k79R/j7367v0Xvz3kZd8xdN55+/7x+DDmX+4Qtho9V0hG0q6TNp+FPTaentI7tM
to9SCE+wLvznztL6w7SkqReTzLY85WPX/HPQIeQfrpCSEYltcdgSyvlPBh2O/C3iLLM5LIvjx9//
xr/AUcRUGdrqKQfmT/7E/7q0tPpZUfppTFuX8/e6WWL/1OlfRjI0//ilTZKUsKGzx0yTHtOqewgV
DZksK77FEzkFHEUJ6PcqCyL1SEeHoLu92lihJ66WLLcqQVnrJiU/A9niuKXDi4/i/p5vgFhbJvtG
fjTkjXUatSzJpWbcprYIUo7UM35wM5mvlU6xWiNHjcjiY3WS2Q+alx7aepGnzmH7EhGDLXQeltoQ
jgRq+SnxYp6rpEffTz1V5OSnRZEFYL/MUFFnbP2ItC1wx/cic9pbU5nbEF4vEN1ySshsXOzB/w4H
ro7uSNuDnllrBzex1aKkRDl/WXTa19K5X8xlajvpLLCXT2pXcS/Y9gxcuXHI4cpei9mEF+8SXUiZ
OsZyJDh662ayxkNL6ph3+DrTOWRHJ5Iz/7nWCWWps8oehXy9Y2KkI8U8BWus+9Xa0PnmUSede+Mj
I/hc6gR09TsLXW9CDhTXRaekSx2a/v0LHpSYKjDS1IbOVaOXsXboLT9znbmGUdXoAzlsKSf2LDp5
wsUOfIq0tktsO8Dluo+lQ0+YznQnOt3to/27LJE74HXsg7seMpOhSfYt0bnwXCfEJ6Li2e/MuE6P
WzpHzjgqvIY25gMavOofVArtBbuNl7FDSWbjjBdd/DQ5ww3cCkM7UdA3zlyPXV0Ur31I9VAG7Wb3
BR+NnLn32Tyq3WKa1UOlM/CjTsMrnYvndfW900n5XmfmA52eF8ToiVKOOlWf6Hy9ErqIumezFxI0
LRxApcyZP31SnmMhH0xblNfJIjbp8umS5ea+IspPmeUC8OxdbXDsdddSCVVSLs0lVhrSu1JE4B1+
KBAYvPgUFDrd/OaqXJ35cOEMY7RwrqAFhZ0hAPw9OWAeGNv1DZiOloGewzMzjPGxZGK6snuz+uB2
T2yy/9R9G6u47C021l5yThee2llm9PuplHdtWfTXqWIpPOlRg6XpCF9zEi2vTS79xdEEoRg1S1Fr
qmLWfEWnSYtwhLnwgC86RnizO3lnU//SLBB/+NbLdUHU0NP0BplZH2FoyC20bJvT7HkPkaY9Mu53
O1cTIBkoSFrDhLCo+1VrSoQXEu8ZTY7gey/2xGDJQJE4c8FLBs2ZRAAnuSZPcs2geMAonaZS6Hog
astp/iJnd9jxP9hM0bGtJs87jgwUN67I8q0wcwNd6R3tT7opY+7e1Oh90VOEmQxCxtOsDJsrTc5w
VZvPvQlNI7vSXDXJjACHXYOk5QkWeHy1eXSwPKXJY/5N5oDouJrVaYF20iEc7yYXXXaJp1MUlfo5
x8HV8u+GWYk3MUf1noP1cIYwS3cEGopNphEhGXHcGKCGFo0PFRokwkVYo7YFLuLDIgJXrDeNADxi
BCJW1mLVSE8YTCweeNLUy61RZLAjGl7qfnNMbDJoR9FwU6YxJ6GBp1ijT3YLBIX5cEcwKdpLzvxr
o5TGpYWZmsvtohGqTsNUhcaqfA1Y1Rq1GsUti2Ln6nJIHn1eYwUb5HWVR5+ck6/CsICflNsBIVJs
AMtVw3QBarCv1JjXAu81w30t+Eqy0qBAkdqnDvLcUr48x7V3oDqOW2W18jVE5mucLK4fzVkU+8LN
Hyx3vLig4Ly4be53dQ0sCP1vNJdJQ2oSxSezGTD6sLozGRytBeTqetJwWyYPSsNuNtSbWNrnTmNw
MTyc2wD10UsgNjlIdeNxMWOVCoonrz00naWxOksDdhOkXQxxN0Le2RrBs/pzq5G8CjZv1pCeDa1H
YuSn0PgegY9Pj12TFTJzGYbla44NTZgaG3zITNTsdJ1rHNCHQ10pU96yNvtVx7dRg4PAHaSDYQln
mMJSs4Uwhq6fFutGY4c8lRArTYchyxn+YzFl/Itbuc8+IMz45gUc2/tQ7AQ8I1qu5JJAOI6Qjt1v
5BEXCujJdBrFXR0j6smgIz0oSUfjkix+v4QGKLE8xqsnLs2+hitjjVli2NopvRakqAYEkzbPM5ek
V4XKd+3FikZDn7J1PhlW7CHGNQObiMjR8jVgZlrFOtYz1j9ZXHODxEW46/kmRhWZOAs+tNagaPUb
GaWsCYJ0hCSdPPex9N3TNAHUJM1lgDjNNHoawKCOGkbNoVJTjaci7F3zGnzAS4pVoqOGDCL8uS+X
e9unD9Bn3i4TdhNQry706wIFW3GfYl4MGJtCyPaQsphvJCWTwybVEK2rcdq5kMmm5L2BHCy2WTCA
99hIZjYV04zHMAC7G52hPSQ0VUGzO9/zCXmeRnhdRm+2hnojjffiYjk6jXIAK5IfxGjG7ejUxi7U
WHCoAeFBo8IjdlSNDlOq159NglxZ/yPTcHGqMWMf3rjQ4PGgEWTXYotKzmSDKTbexxZDKHoUgzMf
Yj8KDTH7/+CZfdBmQ0POTJv2pcaeOw1AYyb4Zmgk2tFwdKEx6QJemt37r1oD1JrU5JMfqLrWeHVa
Y2I3onxV5AI/Ga+6Q6px7AwuG/deB94Gqm1OJ7Ys1fde3k8a5c401G0GoVgrG45rqkbnUtn5T2tQ
b8QkgMHF1D736rWcooUccz3dJRodHxog8nG0831sHqPMKd8XjzK9grj7KbE97nn0Fvq0p4penyOl
Md7TZIhAorVZVwOvz1DsZHiwtmmwPdCIe6Rh91hj7xYBzl2ackdn3UgSLBDg8fFI+6nkZRurEpER
STAMBd3J02B9Qv4gcruHOK7MB14Y8PdGBYjfQuRz27wrNaLfTUidJjL0KhAYM0Fm9y6r+lij/ZaG
/O3cUNvU6dABhilQHxdSntcKZ1x/J1snvk0umz8cjcmpy801R+VZb7w3dW43N0VMBromPpMBac5+
sAuJs8PETSRrM+6PVog1J7SHeDOoji6/wcO+Y1CUMoXT/WRhODCa6l7hPOAjVW5poMPkYuXRuvUm
EP8JyQgpG8TfQcC8NnzA0W/upffhdhW9wp5hXUy7HY4+1oVF6xdy0yITotKjiMmI5CLc5LiotnFr
NTcwtwORDkQOTBF45QPOM4HuBooibMagO/QiOL1g/Z8CBHspR1SL6+vzLDu1N0vKA9Gm0toTmt98
CgAR7QQX4gF3ctSDTjAb3mPw4HThrMvcRkph6rizH55Kr1NccplSNSHhENgR8spV3BKr8puTow8i
SW1KHpAIMBqtwkBP1PP+NGp60vALLY06QMnpjH75DN32ImdeXmmVtI9hikY+jlBuxFq+QbYAhJbv
y0ZnXAig1Y/zb1mH1nZQWkHGbHweR77qAuU7fOtqxIl1X7rfwHWrk88XxfTCPmdYQcbcQA+Syv6I
Y/l+1OqQXktEFq0T8bVYpNCKEYlrxFs6pCNlWd4XVVauETbUu8r3680QWxfAAPYrm5GQ/K03OfCE
kXkwo8nfLrVxVDiM7guJgcdr2Yh6dXj1l8V9nDqwu6S62RWde2352XQ4fCYAvHVI0krad+OUnzps
qtc55CRuFyl+rJDtqtW0ROpo5dmaVTg/h8UT8JNJrz02aScvpu0se4Pm7io5e0GSb7hKYJ3gVTWF
1KfnDZc5it5cagwp+vJH9Y1gHoPoTFIll5T0goMq7icPzgvKvKzVbTDAqYx0x9Bc736QbNvjMf+i
XtFYsfDkD+4N2FcTnYeVX4bztZjgTMOUzrdWlR9h9GrSV9wFfDNkRN9y0E+ohCz7ZRD+M/S2tU/4
/jwGhMjLgFJSj6O5REdHUoZ3T/rUGeMLvA+yl4DM38gic5t4HeXJ+bkKu2nvkwNLqnWYp+IBxucz
ceVP16FgYY69t4q5457Xz3yIUkpHFVIhX9SXyF+MLU6au9gqhruZIh1slsRuCevlhx4V1nZcpHNn
d2pecX2iA74eH9xsYbYXvC0v3RQmQItsZHC206eZdMdAZc616c2rH9HVVgxoAAGl5Ia3OV9u7l7o
Q/8muzG/0lh9ElNCfUMXpTsjiIK9GaGDrZT/vRgr5mEUKbLVzrdD73MYjWoOW5Okc0647ya3/5vb
cbykrA5zAl6AAVjnIazjeC1p2h1dG5SsRtTflnfY68jt1xml8fo12Xf+sSHPe3BDiti7JYO9odo2
GdBngaJdrcT26cvLV9TiGYeCGxm7tVHHrXpr5zgYZbH4VESnz4Ml9y5yQwBVr75viwWdSbUccf3v
WZzzU3RzTIaYq12qLJheAk7YPiufMX+Sw2I/ZpLaPB41Lkat2r9NcsAVSoPkvvIq444A4zlBj35Q
GnyKGjQUyCXSLe0eKCIHj5ND3ObMNo27mpH0iSxFRpOvx9SWvUgePvOyzO+4MA88YbkXwoUShg7s
k5hxtFpWn23TnHYiz4r8I/vAN0qsBYbpCFVuPm75TA6Po0RtWUU+qhT3VS+9T3zasYd87dPq5Fn2
+O6Dya87K2DuN5cv/GmnizSVzwi5uy+AFlYy8kz8NFD8nMmLXesszb5oVXaZclegS+zSQ0EzVdJj
AAbeKZ5GtiXgzBn8fBmRUlW1PNSi+7SmhVsqlw1XDpSDjdbZ9WLqNA2NkvreaXCLS1T93mXRXumj
DnL5ektVXYSM843dRBe6FaN9PjPEEXO6r2WQrqPQPg5xfqn6n36gnshLXkwdYOiF9wl+1DONGR8W
bpZLRhcBpYRIW6NwVwQNCtnhQESTLg2E4llAy4Hhim9Za3PtcGjtIIC7KjADp2Pl3ff4ghSXcwQ2
K+LbAe3LtCtQi7jzQgwMnks5lNBQVH2qs6HdctFltTy8KTwUK7phDsXwFOby5HJ+z3weLWOh3mYr
i8n/hh8GzfMdpc6MAyhIApo5ThyyjyO1xp1oN0Zu+se+7faRNWF0LTF5IiFds4T+FCrC3RNHxdqh
wGutUqZDblqvWstO9g219Kt8jO9iTpebxbFB4WIX3Mj84YUCpjeevkMY7xmXx1sKzA1UvmSNm6cA
LcQ6bkg1TNXD0G2GpXqtBTvhNs++D8PwzZoPzPcsNpd4thkOnI26+sI6vQuT1N60S0c3qMlQ2ozy
fVDYX0bU3SBIV0IVPPd7jUvxGzwbfRyZXjyMamGzF9bZ2ZLOPm2r8OgY7XVKB3Ug4vez7Cb0bYYX
3KXasFYRXt46kc8Kbm7ZvfNMWDsDOx4187Dpe9BRiZmMOWH2VmSpWhlJgddwqvuVky3tiWF4wK0H
Ejq92V15J3zVXhNp3trQx0KCknXrOpW/EWWe3rE/RLSdJXe68ACRAjWjZwzpbHoIGZ89c5I7yC6S
IlFacN+sP12TxaEBf3cza2oujTfbyxUh1PgixumpbktFG4CFRkkR1LFHjkBVl/EeDpBJph2UNhEV
Wqzp/NnlBp0w3sxeDy1xysW9TwKDORuD9U6QZySq4GxFTrweCIEnYR8/Mh19t9OsuHSBiXQqaYNN
ieKRez89Jg1vjdoM/Oe4j+854569PBneJkX8V42Gu+bDiRr4uIweaWVzV7lXdc98kKD3yOqtEu68
75kRnZwJpWoPet3HfPtpBHmOO3tXtY73GnbRo9UYj5HFVbxLgubQuH28EQXNeIF4IxA8XbkLELbl
CbgovjHSGOgdSA/10uz4+mj0iAMSVtW07CdqMHSqm6sU9x8OgGThmo7mvKFn5dMT0wzfWqQm68HE
eu5HLh9FJcguJRe3yKrkxpLdzzCu7oMGdYab8CZaPmgkqzi8Y2xlSfMi2ujXIEHBMJu9pZIxbqhs
etFCf5VFFFwDZ23V5FQHfh7VpvZan8NU1a6L2Qmf8sB4zQNqygBSX9k8P9YGRDksTXFQ9k2OTk5q
n8xRQdEdflabT4Y2X5d8bj+y40fAH255Je0G6qd3ZP4f8kq6t1i102Zx16U5OhtyiA+RyWLFlLQY
8TKli9xV56HhfK+i+sjhOV9nXRNuhyh7rhUHrMVEJWG0Py2XjRC1FKuGxoTnvmXGU6SIHcbYuXmz
R6yf+FWTd9HeA85bdSOkXCrPFASI9Vg4O8J0w5onLoZH5Z4VXY69+xL7FIvLabF3S5Bma/rmozdD
yp1n2xfRmO+89YptQLXGipGzf9dPyJQXUhJUON9AcgueS3vXxftpty1HODTWzYy0lAhCuS65vlJy
Qx4dgW7jEGmL5xBdGP1QYTFehpqDnSyz4sDLm4cqp0AdE5HrjkD8buyxa+ZKpTsh3S86M+Zd12U/
prAi+DgXdyoghlGWyj/QZu413l0TNig5CM0A6QbVCW8x+pdmwhcZz/NmDjZyLru7vFpo3fC9164Z
cDY56Qund/TXmcFeFTAjNn95SUjtl8Nc0Ob7CkdRxtaGaL+7FzUvmZKenRV8CxtqFmUpwovCsRE8
CuY8gTx51XIZ0k7shtqfdwYt11POGS6jKjqjzGQflpY+OO8CWX0jmkAn8EyKqMS6tHKH4SkaArmr
rQc2fZuSkd2KxGqC/bDG/RZ7TBAxIGNBOOZ679uTM2rHkIcgUogVt+LVIoiEjFGNq5upDJOK73wm
sJETFDs1kXyc4wTScmEy7Vc1Y3zw+77njQMiueJOThmzTQS7+9kEiX02ZP+NC3i5CaQk7UWRTAIm
MxfUVVQ6DeoeKLFGKBFv2Un0+7khHdPyGilC8zQbGY+bDuPClQfbRIEJLw0DazqHeu8UpuLL9SIc
peFCT0vQ6lLvXq/TDaQS8/DC/cjYqcH5dEr2qG3if+RzQ5h/PrnUhGApoE22W1p3PeSoXEREe8Ew
3Wf1hKBvUfiU6aXc9Qux/s7lqeszuErUTjiEXAVjurl3fzhume4892Ny5GFequ+NI45VyDoq76sz
6lUCdgPD3/DgmXjW50o7BOHpacWilSyfMHh0NUKAbN9m4yXo+KrC0XxvfJ34Q27ldnO5Ho3sOR0D
sXGNiGSkIh7JuYp9PXVGQXlmRPurIYeaZwju+jZBHTzsEofyRyHTfcIq6BHv8lqSKTPs+N5j478U
8YUtyL3X4xKyOMrwkii/6ngptk7KnILPk1dzSk5uzrcejhzFV3izR0JGUyuuaUNGgu6sdMNn7Y+o
HazDYLNyKwWvhEYxKkwbfpzGIC61V8VaOtCd4PCuIeMmxq9aaDHFnO8S9kbu45gP87EKfk4zORke
Ph5NBEcz9vUBmgxsHjCwJu1GJA3lYclbh5FXex8arbeFWGa97ckrOB+je6fhzJWUhwm0H2cfDsxA
HpvYQuDLD3jn0xs8O7Z3cnzrGjTRax/n2FGi1N4X8EjCVGLjhcb3gvXwVkxwg5lZH1pLvgRV9taV
1ZeI0cYbztSuJbvEgk8ojyaMMl1+sX1qmF4Y/0XSeTXJiaRR9BcRgUnca1GUd23U7oVoqUeYxNuE
X78H7T4oZmJ2NOoqyPzMveeCdIhd0gQ0jIsvVtf/XecBr+RBM1xMjUuKLENb4Cc6xPNkY/xSW/58
a42upbZFSVuaQ7HVR2bcAyiZDWEce8teShorwqA0B3GAVeSfDRFpe8Wya590y0dpOMUJE+NzR0VI
HEoBZ6zwj7zxz1PaYy4macdoyEpYiKfblbZbh5CTVWB0CgOCjx1hKSLGeN7CMTuIAMtQ9yYFS6wK
CW5cvE11F5249NttbAFnTkqSIop1y9Zry/q7Q8OL6CN7g/xrMaxiWceew7ZIsE6Q6JemrSQvvXxG
9yHOjTtetRSmcqtN2rYCwLVxtM4KSI9OD1kxPxh6IAXSNXmosfgznF9+Nb3OaZYXew9P/Q5/avuu
AeUO4khzD2mdudvExRupGCgjp2qPhdMtZx6jlVjHHhA+znZQ1nQvrBnEdYrKV4nJ35pyhAFUlf+h
Yki3eud0V8x0371P71t0Yj8rWzwKXKd3q20hiqmRq9J1KV1649pEjjxEvfZr1q+IzZLfyGhUUmik
BOTNq2pJEuvdD6etTxrFD/N3yVkfFfLMG6EfO81mjYtR31Oxs0V0w0xryQ6Au0HeejI/sPZhS7gu
MlqjOoAAJwbMXsAs216oNXx7/jEXWf5Fyt01ZtIhac12mc/WtnAamALudTAttOx6Ou31BfNLFkNJ
GLrjOBjW6d8vXe1DGAQ+aKd2eq8NdgFcINluNrPsbtEat6xhiZuI8d13IqTKOg0+GhSZZvWT8BMi
0cmrqGUC12Yq5q3t8RH0GisuuR7Ts9SYlSWNuW3T5m8pY++hEX+wm9Yw70xk3tFAy39IfDaqbHn2
02Jad8z9zyOIkFXYVxCwTk7gyFiPt5GSoTdGQUOkPXlL1R8z4Z+KYoRB0vvV3vDzeLuYvbEant5R
E6T/zYq2mqnuJh7M5tgyq3/UnjLCZVAnjmqC7XSyEFCLMcdGRBbUTXF1DSO91lkZKjRHF84AUEk5
OHPqhQzC9pNnEuJg9s5/Zq/6nZcT7+LEpCtFibNchayf62Vg1l4N8Iz0DTF66U2VJhNoR7v0xFMu
Ynqe835fE3eL/5eGyKwjDe324F79ltoAnxVBbWZ66s36N6eodfZg0bZxhrd6YvwtK8X4nCBnUaT6
U8vcIffcfeEK79xpuQ6wfmB3A4zykqRyeHEEt37U3n0PHbkNhiqweOqu/36JBPQp9ijBiFsvzE19
upfoh7G4DNfJlBrxdOM2JgARLVjGRzAoG7Ut7Xrlqo9GOtohsZCNV6LjyiR/Bdv5FUn1KdUYUEVR
R1OD7shYR7sEHfn7ORY3vy50HjVeE0yEYLvKGHSFxtSWF3tfsB+GC6/deFaGV6e1T4LWgr7WuCOh
Hq9t1f7WO2tnz23/UvT1vPVE5ocokh8puiReNqb7VWroO1oS8wNxRIDBcY/oYnx3MyuFyWcwJSd+
84z7JQqzf5JvJNa7Lsm9gzawULR4Ms/CcBuibsT3DLNDq80vi63PpvTSPxKfLq02Qwxw+r3p56jZ
CTg1y5t0MS2WmAs2o+t+WoXz5A0Ao5kfffSENk14Lnzh3tNixO2LmtKrOHz+6Yrpds7t2H3T8LpO
/uSK5D1ODxXb8o0hCByiDF+gotIqewQxw6e7j5b1NncGtGWpk4U2EcmMo24Nfpf4UasHSFeuVsUF
UjpTGNfs9cbk2ZEq26d5z+8OEoh6LMY4J0Wyc6EZAkN1WOoM8tQMjCKzMke/jcQBI6CPt3P+q0nD
DE3gTagQh7MpfWdXcCaHJbZor0p/GAVnvXgVY/3mG/QKTtL/uGX0Ihjn7rXI+KhyGxdvJYMyKYlo
ML7rvlcni15yM/b6m79ublWnhV5n/6gEDCbuBbfWPxo1/TZteY76LgFOiGVe/facXy7grt1ItoyF
Lr1BNAbNqw05tzXIigtW7aX+bKDvsRMDJFaBg9PZcyqHTh4rKpRU45yriLGd7WIqoHNgHnvo7f4y
Z2lQTDwA3oygxG2ChY+Uex7BJ5dN5AQosVXousvrUpsdPBP9ythaMQmEEMDFml9lpv+qTC0QDGFG
wqMIdQX4kmYPN2UJW+EJ2nhlieSoqfnsh3fWHGnYlPrz4ngbHZIHUMn4ZNj1u1dMyx6QA7bhrGcq
jonVIKyBcelwJOP7kVq4hLQuf0P7kTCUe2XfRd68+yQapvIxaKpNN7+YMeabtGf4maXGFxTo10lP
zsJ/XmgpGgcNd8LNuSxCvyXUu2TdkJf7CQuixJ+D77lDi7tZJpC6kxk36+my0zWqvKUB77iMPSYO
ba0ccT1vdb+4FQOnlj7TzRPzHswieu2sP3k2AFuT2HASTvG4M35lwkQsk/g7IP6/o3IN5rLs1adk
voLeG/j8YzL7jDre94LtOz0nouACdVebhRpfGbtdG6M8JNUgdhT+Ss99tAsnnjIs8lmUs8NsxaBA
zK+lb75lpokpN2aXb67u0Mlq510q8t9DwZQ65kna+LisQ9OyTrxsmJTjmT1yuf6cvvhOiQxfu2Zo
W1cpF+bQLKDr3tmCJd8yvPlAIBlt7JjBfmKAMLcB2GBWYnA2DV+uuIuE3inJFI4clkuBViLgjocZ
26kisWqO6g8XtRiAdHJ3hfpbdxrIbKfkv+1isRvlw9PjCQwWQWu58wcU060jyTywpH4fBucq7Z0c
v+sOY0mzvNu6dC48NNr8R2aC3TjRhEFry9/CVE5Qt8Neau19yRckoU5xW3y6Aec9apCJxTVfWRJ3
H+nM+seYUfSgcIWEVe79JX6bC/tWotYKmlhpW72RZyKY7a2oGXIOIH4Is1PbGos52ufXHoW3+7xg
SF8ajwirMQm8kgow5uZQzhExxgWe38sMry6M8uWI6WtY5cLejur6lOMqofBHx75QmaCqas7dAg9H
lwRWIocKJrfe500ECRf1TbJ0Yme01X/ZaGCYAm1eTayXTR5fG1LPVo0mlpppQhFlcl8m4PObBmkP
zc/EbhhEM+GdJDc2T3kkWLGJBudzYeGYK+NLjkSIhE+6kbHNdVLaIDZhcyFLEKRbCB1NhggGxDt+
rXECy4YI8wU9F+aDXBwImq+ChIgcyL/PAvrGW4MAmJ1O7107dqQK2jXlFri5PDJw8jV/dbvnASZO
gTXp+oveJeb//8oat9oU02n3JVnUcKq8YXah/VJ9GWQjbf1+6q6eNT2TA22BkSSLMs2tF0CY1kOk
mXjYHSso9k2NnyVXyXprD5kMz0plmRegASHhXsazmhAltUsxgQyk7BodO92aSXz0U+e3ufLEUV9c
dT7CYJoqWjIs7diFasN8ok/DKQclUIsQhjfLU4rJw23bbAMwqkHf4hzgqDCJmPsw4yzdmnjUAzR6
wbTUbVCY1sUFqL3QHQUIHlryjFlSF4X7sCJrRg4d2Rd7jysAKxyqdiOe9+7E2H1slwHop2kSkdIC
97TPds1R1rnfkuLv1DlYB8sSWWAg3OkeAaRSXtS8G3JC00F8Wr4MfwqjvLp6zBbBJ48Ro8WBtZAk
15vIYm/maW9SIgqdoTAeS8Jil635oe2AIPjUmW5ZpOwqCnMdk3J5V+WZkQm2xKoZb8DBIFY1DUEt
aYPJr8vw+iwW5ljLv1n6sD6n+sgLeiaIUqEUyEh/MQnjTPDWnzUIw2D7CbAi4dsNTHO2gCuXTAIR
Qc6AfMNOaeTBzmTFkUG/HDBKQsvO5NHjrqtslwQwp0kvvs9kjDc6Omj68O2Y7aFDLXg3BnjvcjGu
LZwdwDjGfvRaBtX2nLLjQLJUGvioHJ/aGNK8JrvhQN6dCVSIFN145E5S9UXGjF7s8WGxQbnjnNMD
choQN3XEltFkWehaAZ+RFGBd/MV9xkVb3+o1mGZx3cvMT/0rZQ5kWXq3N3XXx00L3ROXYX7SKe/S
d9JZ/JvDO8xJ7+RkTpgs8xAF1cJLHqNlfJYknOxY9r0kcLBuGILYVUf0Db1V+BuHrBuTz+FszP0p
aYxiWwnfu8mVfjbGzdauy4bX1LNOrSJLAn3N5OGvLUTHG0VAHYHv6W5MUfzPjplyGmvG0asm9+x7
Ceqg6EkgbXipevfdy4FlmE55hTrWvVa6bpwtF5PNPHBqoHAMBwPSRotN+ZZgMqHGxLg5UF0SAwW8
c3H8g7L8P7qtW78Att79MW1/p1gMowxIkGuJwFSZuPZoUXBJk+SdTjUGl7j8nLnJLEyrPlPxBdgy
C+cPaclqp9fFLinnalsNEZexYttD/fPXbZlTYmt84OPihE2HRwcJkdH+pO+RX8AXKVmtiJZE5Yr0
B0slEiLtQI/lRg3zX49gcVbzUpEX15N5jEJ9wM5DfALoGP25xS/J8MkdtCIYR7b6lceAMJ2Ti8jm
eW8ZJ1ziOBm1+STLXoUsu+eDoMXKu/gB4QbllYWlRxsPS+Uzd6Y+nFJgwNp+dIxHPMPOg2bSb0s1
Xit/fJtEJoLJ3I5ksQZNnv7l8IFe3uXfCW7Bs0k8UJ3xR8YE2KEibRhUeTUpRkX+3Wb2n7ZTHrDC
gzfpb5aRbwk9EYdaZM7V04ozorPyM+xEnL3z6oJH+c7tQX55U7NTNT/FbE7mi71GF5stCeLFrJsY
CuvoATQXw7HJaVoahjj0vL5ggRIqEJhRVBCvsW1KZCtDfmmjwiasqKxosfJun4GK35AtXj3L/MNI
3zRGntBltGdTb3/H5OwG82I5PPpiMy3eGCpHOCEFBADMUiCjdhpmHwU+1m5OrB0mMj6D9SFMeurE
jEkhTVRZX4YBj6pddWKrEJkFFiIgSSrCzUYzbyXDfGrjZd+OcPJ7oiWOSJJAEIOdg3n1VNr1Q5cy
ObMR0+Rwj5cheYY+I9HagvCbfQ/FX8peYhG3deN1+/dXHuYoxt1VFii2KgYIITy14guxZbq3yBHm
G7q6SIuLxfvTzNn44tXWC8bIF8AqyYXx1CfJ8/iiABYGUdv0+0jLL/EU3UhwC7EEOIgN3PGOgpJW
VwGS7k1oqr33GkkXvvzqvUpYmmw6T7r3MjfdMMElHMJK29UuTl9WRvWDCQ1dAoqKbSskVacb9dA3
tV/s2O1tQs7wYZpjrAgY1/xUrvo8hQeHiHiSX0+RQb1T9to11/SXbnDaXWTON2hoLVLRSAtjUNgs
rtLyKkz3IzcW/ajZ1A5T2ex7jZdrLr3vdFXfgP59j6u5P7tD+3cNf963SZ7frASJE6F31TaXpnvK
1l8AFOX7IjZfltJubtWctbck8vYdvjgWPzVcalPbcR6Fk22GflO0DyOJ1EnY0RuxOf1qs6fBnRfQ
Bcjk7Er+shjDbIqZPoVMFLXNo5I3OUvpAfAL74y0D9Nh8kLTaf/YdnqY9FJjiJx8Odq4ev7ZF1Km
e41rYsb3PrpZ6Gt2+8blt5a1ZAVUIzxHxJQipmSpQmdrJvJcFIwGBocWKPKrLavNlP3B8tJTzxBW
ZDOvaN2NHnlHlegELiLaqqUxMEvER7Zw6M0x8xrswaXOnz7FilrbHTi1gyY5bQmgeB4ho34bikUa
m+BcaLdCwtzlIF+2I+mmKByava5Z7YFz/aC69APF+3Kc+r3K7PS9s5ilytgoAsY8K1I6Gj84cgKv
WfgOnMU4GN0LjZZ89RTBH5aHNKpv7SOyXZQwHfZuncTXDCfFoNk9AbcggJmajQ969RcWMtmz8NSZ
A6A7RtByGanp+sdSw3QuPXyq42T8rfSyPMnI/NAQHfyjJaTbONMTTHK63JGL6W9a1YSVZ/7RYtp5
q5mnV+rXdJdiFLaQYW3RVXDuu7SRtpxx9REz1BgEnDc99o7ZUp9xWT3ITIaIoLtpaLXSPaUmE+yJ
cTpI241Ixwozb/VcJS3fFB/VbimQHWYaNO/C48RuRmSBjll4R1IyUAAP1raO0+HATctrWxtBPVvG
g/22ubMVVKxyku0lbXhS4wxPsqTkrzb+ecxw5Nbun9yK1K7j2L8yVuCZodTbOMsqECrE29xEN5IC
ohMDBQ5/k/mmgRNBjL2JVt/ECzvMj2olReeIUVdlVFnLC7ih7KWvsarmhXPiJvwDu+JYYHPf9YQY
NNrshF7/MQAePTqdR92az0dzalxSpXDxYhaZsUkvLAQ7st009YmQjiMB/AWynPqovPq98zVkA8Pe
17Uvc+m/xrrpKNZwscSxWwSp9SMgAJx89vE5YUUVO+5VxULm2xMpC9Uuzd6Sorg1IzY+lqjs+bJN
hAyRZ75kedQm7RM+exnmIHC3qKeeOJmmo4Sx2/bfLVXextSilKM9Tjc94m17QMyoYuS1E3VDIElO
mqSePbsM1k29f7WXqd3EMfAlnsv+dSLVLQSQ0+wMYq6FP2Cu175si8WIJd32pOO08AkBtEHe+72P
bRYwd2CVozzkTnWuSDlswPBODN3DuVHWFqPyyGSBbq01GxaVePJpiendZP4lbYfXd8JwOE7JNnce
AuVdMWsICtog0vtjS21tlicWm2+2UK+NGtFUDwxZMyoIWZBiZt1Y2762UY7AYvyRuX+SRYY+N9bx
9XjWlREi/7lI+0rT/kyEzV222BEKDJiHDm9csJg5kZQs+NjbFwRZNyowa8+5t2W9S1hahTqCTkZk
SNPXbdyhidDARDWC+dQD2NIaALrbxBqP5zlPPzTX3k/lVY9qB0m2fpI01Fhe4p1SVo8sk+GxH+8k
AY8by/RDd5iSX1hgGnK3lTvuXDKFsrx6yrMRqbxmsdGb3Rdv7E8V4umjC09Lw9N+6byu2Qp9mbd0
z/atxiOWCq9+biDkbjxiLn+bHR66TIg9iArc7KSUo+0vBfE1iGdN0Q53H71VQRWvhlId5TidOvLu
bri8ialji7LzLCO+qZhN8NwY52Ry+bEsZHo9PbtnzrQWSn+1gFgdufaKA7ywFL/ztJmGQQtbJzkg
/cTGquf6CRf8sfBjdFRmtcXzH30SS71Jim1jKRsRjFa9WiAbFgiJgetD8a5YIV0xfXfX0mfhImfj
NxIjSs1u1MLBGj99AGybBpTbyTPqr6gDTd0P1Ho5clfMKBAMTmWjwmJ8Jep0PlcMOY6VU3zHQ8H8
uZ4+0T8xUa+rdtsgCd6wxPxMUW5d/CYj1USM7OTi+OnfL3z//LGk/ePzv6BbnfucR8c6a51b6V8K
nHihymMNC369HPqFcg+lV0jTML+DmQPP0u9UUak327YJymjz85QntIK6OIFTealNtCCJMu4RK0SJ
sPWGJp78GLuyrr7JgNxbcNQjk0JVNmWnIY+Lu8YIYsfdfCCjaB0zwGhaktTeAh+KUXbaFVWE6YVk
061oDSGgmfKligYJpMHwFZ3k4rVqr7r41R90sWUpq72Y9tBubTW2+wl3w8NVPJhGBSmwsM3qYHcS
S9u6qjdJYYSOgO09yT6NzoYo3RnNpqn0eZP6lXtRueZcVM/kjjTbYaNN/XBxSFAKRpX6O386JZj2
XG8ieSC3fsbZdK7w0tZUjbzcagQy6iy5GOBrJrZ8+Vk0bffU0Xc71lI8zJztTDH2Q0j1c5/frcQ5
4jlzv4kxSjaiNg8OhdvRAe33XJTX3NbVXSovjOYsOuZyIIiDlJRL2bmMYe3VzaHlLmcI0wE/WgV3
BHmG42yrs1FSPZiINVkxL8QoactJWemLN4AAJwii2OkOiQgqrf3NKLruYADFRZpo7VuI/xUm1SPQ
QmM9gY3UeDWjyt2TQUMSVbmiyPPkP/Y8D1InnGNuQAhq64XohIxHXl83p4qR6mhxGZPFYhK5DnYQ
RZ2fmRcERSOWtNeFpppvo9vaq7Ksq/kYfddBoeO2+gVGsMGu0T4aOM8e/35BW/fpSElOmJmobYut
hEkyf5vak3NoNMkcPVtO0PuTezp1d+RB85menRGV/8dcaqQQVkf1pc/FOROohSpwDXMunlTNkpmE
2GM+en+KoddOzFzfehdPKQ3aXVgFAF4xKlRJEC7TzP8i+cH8zoffiWhCMrny9x73G2p+Xh/T8KsP
hbwmEdb8ZeRYF3XiWaWdsAwW1LVk0F9k5yAK97Fksui2S4buRkLJkjiFuuVeI06rK2lps/ymxaQF
pwXtr5736QVNwk4KvmpNUflmrdjXHhWRa6fXmao50FpwZbrBrG542BBZUQbydLufhQmXbI6Ha6L0
n2RY0IqWKT1BeexFXgQlJeOazsOC+ayc9F52qC48Jnvwjq2tJZN+r6WMtISrrdbCfo8TrQiU/Nsn
xt4sZwk3y+vCesXWoGa3aKprQsaJOZXfonHLYIEYWs/jXptekyl+RBMaJmf10Iwzd1OdxQ+CHLT7
pMXJVdlrvGqf0evFwyYffCagdlLfM/1ga85XqwsNS6K5fq7JfvDqr39TGoRe4zWRzQOVwXyYJkRg
LWcSKP/0Mtbvmt4hU/U9Uurt/jOipoQ0VGx5C8pwGhssbgmOBJldZgcagxNpn9DrZsg+uo39GaYY
eySBzq/DDQPOd2cxzr8y6n61ojY+sZKj9M2BtSA18G6iZjxY2TDgerZbZI5XCz56RJzMRNnWt1Gr
b0G1ersqFuU1BhNcQxE9khNoov9q1SOdOHtQl810vvl1yhwSy4mhPxoqWe2RFokYUZkf64aVVCP1
OMzr6dp5TRQ4a0gfKrRHXWccaW7/UheAU7Qm+lgiJGdNbNeQj6BAsFKG88FgrsT/EnVvBIn8tL1E
tZmIE/wkpomK/y8LWxt5i3ORwJNCoiugRbjWM4OBLsz8+ruaor+jNX0M7VEzvJdZ4RNJrfklthDv
0K39sdHuQlfF4lNK0k0k/xxe7XXqFvIYQWuguY7vvSYstn68zJM3Iw1ZXqo7qv1p76dsh1FncBPE
lGGDpX/GNT9ireB/iZSsl4jAl0qohs/F4I+MJjR1poaCWsNH5WcvcKPr3va2/ejbYZ6RWz6tDsBi
YlLZdt3TlJFEp55Tv/2dD85/RTa9xy46hCRFT9/r27pCiEZ/7nrFPQX7eZo90wjKMgc4ZtxSwYe+
GMtPl8TkEOZ/o6xVCJyqdx2dW6VlN70bL77uGpw+6fMIDipspnLak2F1STzyXqrK8jcAX3FQNJhR
KCwFtqn9+hnoIz8W9GPUxI4LJm9ll2VwjMI8+UvSKDEn7ETaaZzOcSn3uYbM08+j27SkTtj31ElT
lXnwvDQXl8mGqGT4Lijvt1UxSaZTfXXU5ibMzCZ000ED3MKyrlLuzyRBLeb1ctIWMmKjVDph1zrn
UmS/fDGVTLDZCpGnUJ7W0Okhsxhli0bfWi5NaevGxVGak80OvfkgAqbWgdz1GUnnKsrAERkAgplF
RPra02VJveWM7DwikF3d/a7VS2aSJIZdypoTEi1i0ESxhLyCIz4gvpKyux6unfFXlHhsURvpIPFa
aLpZDDIx/nFEFwGAs//05OYFsYcN1Cn4jkZCpkof1d2UzC8Qsm0eN+sFODUC5TUXqBr0LZ0E4D1y
3LgxKsi1r0Wbv9kpT5m5vgWDk/5MULo2a3iRYFSieH+YMjKN6hkycD4mU/Yj5vQVGS32F4XddlCg
fGRzZyP3u7D5w3bNUAQzrxRzp2DuxAuK4OIYNeS/1CXxY5Px7LW+fpDdJ9MPEuIQNW/STir0cVm9
TXXAeIxVwd+Ud1MZL4nU9IMVg3y0sFIgxzXeAWTggF5oqOKyA3DIv4Y9F3OvB93MjJnAwLa5J/p0
q1kxbF2qI6hpjJdNlto+nUjAd6vQVbah0vVDD4R3jj9m/L6BH63zm1GtOY7u3k0X0jsLokWSmO9S
ouZjtXJhMBjWPmkdTQop0ObiCBhvsaACOyN+eVn2RzUlL1nZnLyJmpd38h5p/R8tKl/d9eurCPXr
1NDde+dvhPUjbKDUhB46xzVBO4DOBQgu4vdPgFEuESeZkNmutuzrAp8QS67cGx18erd5AltVv4rJ
uS55Fix+4X5l/nF0o0/NdPRL0zB8Rh3g76c2gbzkuGeD6VhhNe5TVZzGosoo2rAFFjK75yRXoAS0
t7pR9cFs5HVIY4Q5hbAqi8fD1oV+QCkX6Gt+CG4IKIkoKrUMXvBCUeSi2jJIrC/IIIY1FYe22yNI
LJttKQmIxXYPWiMSC1zp9IdJGkucv4Nj0p+qZtcPHpKQ2nkucRcELgORjejdXYcSJYTxqDZ1W4Rz
zN6L96TcYd/ZNJS9G3YOSGBaKJaDQ1jqVCNNN9MP5LtJUC30+XrsPEF+3478LoFU9TqcILFJZfzQ
aYZitWZOsEbWwifUt4OPKCzqADLVbEvmztMPBom7SOpROC59d8ms5JDM7klhGdlaC/csI8NgMHUA
fjQrgW4ChY0cMh7cBDFH2ePpwIm6U17XUzdob0PDWc/aUe6Bghs7LsLm5JTPKXuiXdpm6Lv07Be7
71UkgrWnnDO1aQy/C5VMBSJH53n0ywPyHsb4Ljef5aMMqwGoFslPQnwOo7L4MankDx+FvpUcgIHy
kbfGWY17MWKCWjsoP9aXpi2G30Y1ESYbAHeHYJDNq2w/WhjnJTCSuCKXxuDYg5cCL13ul2kgMrWy
oEIwde2NNkx8CIqJ86Tz8CLY9oGJkgdnO0DRStW0W6/PbHbfYVI0X70zWA/KVciltk0lbKO7wldc
OzWqbqzpe6/q9oAkX/GFsKFW6SUfzU+N0fh+pCjdSEKxPNxe81gd0ZO8TA474iHjhZkjMO8wySh3
LO8kdfE2ZP2XVrcko6Ujj07z7SXRLzAy1tEyrO/B9h+qGKEvra/7v8d5fa4bySpc2OQJDWDvEhHP
G3bbXVgR1EQrtTa3jDsxqgVYfd8pQT+TNP3T6tnPorjZC/ye2+zX4g/XdZJJMQWn0B0ki/uFO9SG
dA89Y2mIlyvB5xfMmqivSfrp+NRdL8BTEAeqmT6U4SHpSqKPaJpIkCJ9FPWi/kI/OpAnVW6R8oKw
Hfjye6WdmE19aiX3r0jY3PlKeWiMlnJXojjwx/6zitSHSnBcNHX0nxmRWKcRagA5gT9yw/5tMzTN
nseENC9xr2f4XxlWe3eJKC8mLElwIaAHCKreAThCbFJB2SmPdd+g4Sdxl1U53kM4P9juZm98TNhz
G+6hXqEqhq7O88a/ogqYMXqjv/6rCdjS5vSjtK6tz7VCT03RZvNbEaKeBG6PJxfVheEZehAzvolz
3kOpac+EOHMAIAHvS0ftGd5XgdWiG12cyA49nWRFjeQw8AUMs6wc60E4/pe0iqD4QQApRb/771au
khmEcgsZY0bKAWF4j+E0g+1lvWpedUUPRGm5EjypfIkc593i+IshAG50h2KfITcxIGb71XkJ3yvH
Q0GhB4jjNKsMLxUCnTQtftIIqFtCqTimHEZg074gIuwNdBf+YGHyYxXy78OACf1DU/rvXtYyOHoa
DFTAMGHsmSy2KdEqDwIG28KjNFJww6sMWS1toNnqw9Smqz4Y3vMakTXYo3aVYAaHpcPeu9a6GsdH
0szIqDiX2kz/cBSX/JCY7B7o0OuDcvDHRE5MsvjakZtjH12AL97//R1SIngAFLoemBbHUd2uqqks
stDtc31nmW3DG94Hw9ycomaQgWbw34zs6RUiHGqbtc6bpbn37aU+MrJFlemiSLSrndfUfCkRdaxR
D89yKR9TFf+guga2AhJ6SJiowATi0mEljS0e6r9R0wnr4tZjggMXbJzWCjObl4+l1VkmkEszUURu
7ZhpR1oeGw/Xd2rxSnRVXO0G+5hxM7OB4JRHbkbjn3TMOvl4oMJjTQNtwlhJcodUCAl1V7vLKv/R
DA4n0ryZhhosmzXcY9g5cQG5xKcGMWdc8K/Ek7p+7OFPbyzE3lunQidiSZaALXo9qyxOXql3FBwE
bkNlGnE4wAjYliQei8bbA+O043HYRHyfssZvgts+HAVvai+ePF8B80EsSr+qbTud7qGnIyjbuANZ
0e8RhPwIu3ED/5cTLx8xKRWbIuKgmmP/GbsrHGZrMwwVlEoUecqkzh6steyP2KuaEE8b9y0D2SQ9
pgVkn9ue9mI11O2aTelir9GHtvTOBjbJfqLGhfmUBOi0GSNaz7wdtx6kS2hiRuJmPs41w3wUd9sO
cARyK8T+FIU7vQLYTJgXCz7ffW7sXKzNr+JgzPyHXTFxcfJjIeVXbIA47NVHVVPLxxMYn8pOdrGW
BnKEo76ejp7Ng9C3DzkBZCaERN+21merEePJPH2cR6anLQW5RsqBFmN5dnkLAJZjP6HuNTkYmHSc
C1hILL0oCLo4XF8Jm7px40v1q8vQlQuo3kV/wcvGc+IPfMk9n9sIJjxI02mVEzKTaMcDKOg/naSy
Xqb+oU/rOCnhoc3r9OffDdtofAps3qFK2GtdrRo4KePyx61FoDhDERVSHmKRE6l48YuROn1FdqIj
pN0rORThbv0wqAEhgBW+Hrkuy5XCOVYIYmbg+UePpyFQFSfN2BUI6N1QY6lFNjsPNrGnMfFl5o40
URxthccdsXaarQQo4Gsl2m4D/GriorWw7JLLEvqTTG9VA1h46ou/BBhiHSxqVJxlxIXm4wTxANBt
2GEUYv6oyb6OhLg1JuV567rFpmdztLS8YpJ/PC7gFgm0fP0fd+exHDmyJdEvQhtkBLBNrZnUYgMj
WVXQMhBQXz8n+fRixuxtZ0NrsrpYZCaAuML9eOKVmBT0GxiKU6jZQg/d9LsM8ktb8xe9nuVhEY2H
lKuNvoFknltxBapFrd2i2BgxIBrEVoDjGCOvK0hJrlshFRRsB0CdMpjHUTf18/OY9Pk5keesKD69
zmRiXrLKRJk3PgXeJek9c0NyVgFfM/6UAVdjYoEzazBQ7bwsW3MRfZczdOU2U7Tz+MzKibspGLyj
7vLH2eWy6gnIQiKaQsW8tawZrSRzGB999pBdmnF+LiDLLeaGw7kOJ1zFMCeWnBWASohMCrGOOVlP
+jnux/WoTbVC+mHfYcXm1KQj5mZ9LbyK4S7Bi5QgXr8z4t68RE08MKx9IWEsWLVsubBD0k6bdXzk
rvpb/SF9Xnf0j/Ei/9M6R55+GdJb5P/EYXn8sk6dU0jYe5/GPRbtvB9rXEDkF6JIVLGxys2WT02p
tlPCmzCE/gsaA8jczfTowc3WYpKbeYbi28gnc6C7LfyS11B1cIzgQieN86chNQwSBc+mxP4C0MfN
hY2P6dk+SSC72rV+woASPIQUWC43z88hxeCAt1RPJUNXyaKYsZSLDICcFl8O38qXkPQrk1rflL8R
ep25nWHzYjbNHM0oLDECRtjtCnkfVYRLy0TgI2uaqq22WIKf68SweI7Y9lrRdC0T6Y/7pFVcc3WN
7tNyrcfMZSeBQPSKR6yiB21YunIutbrwt4ZR6KN2pr2pgvYusniSodICR90mZxlOPO1tDn0pXfLN
BvwAZmpBmxs45vOOutzget90LaOewWtZiacYK8eRHGzslNaadW92sekIw8rc/r9Galo40G3pQLr8
P6iav7kx88/pP5ia//qLf88Psf+Snmk7AnKm7Ziu4Fv+DavpB3/5+EkFs39EWX/7k39gNcVflG6w
OAPpC4f0DaJF/o7VtD2Im6ZnkQwroK3JQP43WE3p3qL+/o2qSRVqur7jmYGAsB/gAPlPqqZmaOp7
hRS70Q6e2jxJkTD1Fssidrtjg2bLzgBrNF3zp+41Ql6/i65TbWFvQucX4jewe1hobtXOSxzu7cpC
s8DeweqBq3XxBvoSw70s8c9z73y0jgmMBDE6rMhTkkxsw9T0pOfcuzQzS/GQkTAPRob7vJQjUKPh
nRE7fWweyYORegI9Fj6arCLQlNFdsZdzvyq67mnIyujBNRPvrtfA70TFIjSY8ejhZasqrLLaG+ED
tdW8DBHytEZsP/kiL5eBK9xjPZfiVYXlsiRPawUnt0Yc0zwGph3vpFJYa1M4OPj9MHKP2GEMn1BQ
Z7xzTcsjVTQS16ikOiHd44Xlujomo5FtO6bNZ3NGpnpwOObw/1GumDfBo0DbsJGZbV5M9rZ4i4Dy
/HzacEtDVizZN9yElZ0e1yIaI1Q4PTEo1S4LC7zmenSZ/arg6sbON9HOLQm035WOa+ZclbqKZNrC
yE1XppsUgJc4FooBi0E+mn8g+F60phD0zewEuGsNGeoCTybdNxqE5Oy4X2Ytvrxw/jW1Zx57zgJ5
GAPk7NWI0d+iO3nD9PHQIaIlL9r8TiZ2atJpafqbS1O30R7/LHSS0d5BwEZnUfoPwzwSbpu9Bt1D
OKerFEuzRO2JIM7Y5Z3jLRmkQe4bY7Y1bCWX7MYgLvrpHWjvmMXJwStYFc9pIu75n56TdoohLpGr
7HWaDYACxuIKAt3SdG33KjhOIgbRkGa0sZE3csVQjSCmmViABxG7wkhuQvXw1qajfMlidPCuYIXr
DwcG7bcSEweC0Y5/5A31BsMIRS7FTTu8GqQ2g/kw9zivnv2WP/C/Jwec32QS8yZvpjwVYFiojXIf
OtAfG8ekH667U4ebECl4qfbFAo+sWEe9MeOEDJMlecH5oSrR4CXI4SsysPadARwTpQTgTrSbsMOP
psf0vQeg2XK5palekWMOB/HTtm+1INMJA/ocNVTi7L1pxBugScRswNCwnVE+TpNq0xWevI7LLimK
hxbpL2IJa2cn9nxw//nhX5+yn832dNVL8o/qI1xSVhlRQ8FaN07Nzi0yH+zBgl2qkaqEE5qvP3Ns
uO9NHpk7dwz8tdnck4Ls3ffkAyIShGgwjCiDE2XaJ4cs332rw5MzNyWIXufTSgbykLpukyeO+RFk
MbEPtT0QiTwbxCkmuCsqQZ0XekRL5MJ8zlryuxLZfRTh4Fwaj8dWrY3xaegZwrWzVJ+jWYCZ6TDZ
hsWjcuAsGvVgQomJ84vlwizr8S9lunuFYtagnA4Ith7zfu9i3CERov3IUbR+GI37DdawvdOYaqTw
1EOas3D2OAUOzozSePS6ade0/n3cB80jDurv1JjUzpP2H+GI0lnMDpD+0ACFrchJeRp83ARBtanB
xO/72ukP+DuQz75huClw0uS9h0wPweFYp7+h9REmXzIfb7vh8POZhz/+KKrptikKBQZE2aDPzFtQ
i1vROPa1tiaL5E4wHUNgvWtSEyNdO68sbunprXLadiQ1nEfT+1UJi8jzGrQsRiocR7f4bJz3MeAH
fAqHn8//9eHna6zGElJpZLSbaEGuPyEWpt3C+o4ctcZrHT0B1WJSgyRslaCMTOhWLj9qw1mh2HLx
l8LRKLFi64qr2KZTztkWN67Y6DJ41snII0uiJo0s+ykUw1JWMt/C+1NrrELFzpiZCbrlpI+TZzMi
SahZpmJYek6kL1OJ8CJohLNtWD0S1Za1G9bFKzqA/h3VIer3ov5sHBKyR5nGB9Rg45MOxBUOq7l3
+8TdEgN3asqkeeb+KPbFWPzqu3br4Ik+mqU97EfbZhc1jac2MvAsvBRVe6/iXl6CQP82pkIeyq5I
CBUH0MbmaNxlMppe+z5DaYXW0NJTtxE1wFIvWru5thbYh6p18W7LxH5G8O0c4i7aRLl8nLoBykvh
PKsuYvpd8SSGo7JxBOPiGmPMZsxJAK9qZx+izDLoO2FhWfvGvtmbA4VfsySVwPMZ3kMj3aacbrHL
Qnxyied03G93qoFINBy6ZY0ZNM+q8IBaFHdddZp6a9pk6Qhb50aAkdpETEbwjZ59TFfIOaA7QVYk
+4mpIuprz/LiFZHgEBo44bcgNhYoxtSqjgsmFAFYk8YPizOXGoIn2dzhvLEeknxeNR1KP8VTfW2A
SgaoQ6Zy+bcP04A7fFbysSi9x7QW41lVw3ieSskuv4X/ArACl5hAuCxN08C/g7a/Z9nDsL5bwEvo
rkRpLToT03YZTqeJ0K7ljLrrFPrVCG7KRIZxgwLxpiH5M6aTHkgwocdEiMjjepqaPxiR2ZZ5t/CG
oIUeTAbWIMwKUUH6ZsAN3WcJpx/TlT6Jk03QNfvOnF1CHP27ofJ78EBsSPOjn9sOaa7erbSqP1Pt
PWWqKRZkCsF86tVHR+xgR0DqukMvg7mivEYstNbNpBjSYCcKRqzG5W1f4d1JZb7ElQXOM2Wh5TlB
ebHQhtB7EE1eI2tSJX1qBBdhLwzC2yz4jstR0HtYjiRXPAMElfIwScMwXabZoFZOLli0QHW1moah
W3Oy7fw+CKslrJAC9S0yWVtbDAGmaG3AdiA+Id0yjky39Uj3SOaQZZB7ziplOd0UWGELfGkiy2Cg
x9qyS8TQQggJrV7qbjo5WWdytT6NIFDoCpH6WmGPYqAOzzXabHjgyFvEBD8jL36jWPsE6ymALjhq
6Y6+WCgoOuBjcFWlgE/2U+kORzeFkc1ZyYxiNq+k0JULj4X1auijQ2f6PzEnHNClBnlElm5q9Sje
PQxDk700TK84EgH5qno7hM2BqaWKjZb0AzRUpX8hfZbUxY6tKVbRVSnxvsVJTHCMe/arqdoKmyxn
b/7w2FzALclIt0Io1ZQVb3uNsniwhpOeXZwKVnzfZZJsiezY2lJDVSHj2OgwKMU5yUANfZhPSkSD
2DeN+a45nMqtyaQir4lqyOOgRqOJf4GolhcHqYk9Ylih676r4luoeyVfWy/R90SOGkH7Yg/qImAe
A0SC/9aweKCrDjaOEsmR2++9jpATMkDbV3FsHAxwdCtF8vNSzFQq6RTtPeXMyxEl8nLG63Ku/GyH
ZJCcrmhoKalnvJ5t+GyoG0OjjyPmAnLZOGJnu8TR4+aGg6v8gKf2GgfIsLyNkJobsd1rGhtdr8R+
kLu/YzwBe1PP6bWZp5rnHeqN4F3k/d2Q91BZ7PGjto6F8AA+TLs0mwnu8/uXWpNqC+DrkRJ3YPat
8PnBxUxKRjPKiuO1q6wPz4sY1ExOziQdqGHsU/w7hke9jdi4LHsmbgaqWzM8icrYYLs41APeaxW3
uxjN4aKeCxTYkP2ymgV/gGxAsJfTBIwYdXUTdLvkyfmoVNv3JsYbXSlou0bunpo5f2k9c+0TCcPs
pXyJ3bSFT7zOq3R6TGzxBsanu/lBq9X/6ybbdr2AkPv/vcO+axOl/qO9/vtf+XtkhfzLFaYZkH4h
0HN64p/ZnL71l8v+15Eu6ZjMAB3a2n/01vZfHl8MKF1NlzrNI0dCVfqWzWlJOnLboiMOrMCFdhT8
N721TT/+n821KxDXWz4sBMd3XFNY/Hz/HlmBXa0hwrcjDhewz1L2AmNEPXcLVdjPBncsPpZTxDOz
Zfzl4gnFvtztJWQTuOK/ZyhjAATahWuGcLGScjPAFV0USVxvSbM6TOyz911mr5Qazvmb2XcLT3sW
GjTjWHf0lCpmXuwa6LQaWBlRm8htGRBEWIE8UYQiGRqGqueVD/TsLk21L5ZpmB67qjyrJnpWhbYX
SIkeHYyBC1GLQ4Ij2uh/poTzO0EH7wOax01Dt3sqgVIuvRGgjY7S7+lm26Lhzfgrxm/L/RPWaMvG
RxoZuUkizTOoQOw0pPsJidVWMTTbDY57LWYrJ9qQgqK3H0kvXbE6W6ZyUPvIknpBTBqPnYmouDRV
d24AZ9NvXojGCFfjhnDL5D70gy/8OY0PcaWtik3lwdpT9ciAskO17mJZi1Je6FQQQAk3ZF00yGB1
+nbL7QhDdEF+xRBalhgCEIkg/mxNwjWGZwe8WNm0r50on7x2+OXl8DLBPpbIqXulWV6gpV5or7NZ
pOfRBulDsCyVGDBmqHWLFs/X9vBNzPadabr9poVnsQvgppBL0Y+XxkRB7s7jHjFnsZ8yz8TdyKkO
ze8h1eo38RPpIcFxvnJIHL7WGUT0IPbFKVFMWlTRPCAGbM6dbx4c5L1nkEvke9SsJp1ZvFogo8n4
6XftzbJFvgElp2RZ1rnlIRxJpfZDiZUpw+ynTOujCsr0iQ3ssiNSYJNb2rxiUDW5OvE8R+MI0hNc
bNtH06q7EYASd4429hQ99VLE93Pt7ZFBzNiC3OQQkQRL1nR6aR2XLWZNIxiVYADmsapObaPCnYyp
GyunWGddZ9w5AUyruelAN+pZ3PfhIhw/a87NaKFhusZd36BFrvCymQxixv4rhE629rV7csbe2wyx
uFrwjzR781VIPsRywOmDeMrCvlw4xzoSb+wNjq0TQXNyv3AMrUFpPMYtijfSbZaRa9/pAJl/PTwy
2PbQlBGW6YjHSTblVjVQGUIsJRwdARA++kB0EVKuLUviXow6Rl+cOjQh3o55F5nlAtrBJLwPwQZy
wzZTgR/10TZQUrGcCz4M5X2YBd/VaNpwodp4pxsTmFmd7y3cZmFlXKEfsz1uq43R+gdGjejR5RdZ
jVs1OR9N5HxoiZKaVaMmX11IfckcroASrVBUxr89J3kvO3kIbu2AafJi6Dq8Z8ZL8gXvTJo+1+mv
oUh/+Upm11rTvfmBXnuGau/MicmQPcphF7vdMpiLDs+MV5Ip6jSbtnrQBgqrbCb10GHWQVYWhsk+
C6PvKHxEyvBCDYeSbJ5PFr3tBvPICUQHPqhS1GszrhCXFUn10Lbtr6B/CivoWrMMQhpdH7cSqrpV
J5zymEfug6uZqCfabhEwIqAdMLydBm9ACFFRRrppurLBRe0SokiiRrtXaKTJKjV7KKNj6FNfVsHp
57+AvxNUYBkkdY0K1NIYbHVxzOyk+B21+qmK8GyX7WNpRNtQMqzkengdsyemZ/Mf3IYL8o0vSQWU
V3iYfO0BerzArnDCNhvc9u5Qbv2bMUgEX2GeqcvcF5+jSwaGaQRI8HvBw0mC43BtJHcm4QOHWczv
NPTOWSdk+dBbkkzZMXGSDu6KcCB+rZDZoeAndmDPfHQyQ9FN7W+pzrhg1xy3OhREj7N95alaLwfH
a6+Qu2yklKhyonliH2F0KCPDNw9RKjUjHaSNtLhPevOoc2vbKC8/1pP5Xnc6e1a3EeV9FDXWVziM
YMhFM14xPNTHoUP/blv+uDOn+osD9IaKRm6Gby5cc9B+KeXNd4pDj04hvNmbeF6PLb9N4gxEDaHB
PgaGdbXrsT9hZHvKWgtZLPuWI8tcLszKROtimJhJI+CoKYMvD8WtZIySmeQ1sAhF6VyxsFcZS7va
vziB0e9zH5xH2ka/JJvqhU0q57oRtFyoEcNtUtSvme98Kyf1dp1P1Htr/ioAgGxLIi8W0ilBxRIR
v+s8LPMO9m9HlW+95oWC1Y0fxiNHM3GPhJdEXniQvfMGGE/zvHPWgAubC+F5uDJxCI7YHGexaarA
R/owiBcFOKUFajKm6MyBPj8q0NNnY+g50ot0x3q7wfjHu2j2za5XTnKHR46JZpHLdR3TlJtJWG+Q
1xUL1fO48TsfIELJZfLzAcFysRhHXGf1SHx3Unufghn1ohWsj0LSV/ZFK9jVdhORTgNdSYT+3GQH
/zTglGiHAIZd4VB3dOFaxNiXgjbpn6E2OJsBWxOZw3wKyXXcdrJD0qoRL/DN3CPztVdtZ5D6mnBk
QRajWXWsdWGiocepxtB1OOIExJchYxK7eRdWdmC/FxmlAPqUk5wdJLXzp3B3jfnVQ6Bn96jqVRPE
9qLvzRmiebrNTLQJjcBL6uXZV022yMoJIk5KD72rT2QpIsH7zAzvs405J2+p4HVg8ctWr0TSZ9zH
hAMhLcCK7nZsVtUdRPJ41fTySuLnKneMftXN07ji6WEgBCF0pINIvUR7TdDucOZ1YqKPQm1Fh/SS
FNFxYHmXbtGz71QX3uVzT/ZRo4O1IoyB0KjSMXeI/o4efm58YfGvMQCjMhLoIwz+mOE4DmVwE9Zb
mxPN6YXPM2t7yCTT+ieMMYgGQEfaodRzmpK2Yk5PTZSGG57El7xGxm3YKHA803B3Og4AnRqQwTPr
apkVJtPbzRjZLtdvNO7t0vfvbSIA76fRddaijED4+DXP2As0deezDbFmggdgHG7Bxsa5QfaqBs9l
wDljU5zpnUd5gacLh7gIhpXGO7tFLHeTNUX5pQmwKOn5Tzbl2R6eLIgRdNXrCssUdFYu+59cL1n0
L4LRCEMM6BEDwct+UJ/IIbmfXTpd/qngrXceg+7WQ5qtt7Q1fS0xzckaycx4TNJeXQM49AtyQ+LV
6NsK6QlodPzk2xRXV+7D+aoG2OoNPhVGrehAXFafx0SR4hGbxnepgS+qzj1WsU9mUut+J9CTmhz5
XELUOvYt597WqXFIalS5rMjR3AezecMiT3CsxvJgMR90+BrvYrE3RUcBnpbmvYTBfYpjxmDYVuVH
VMzPu01MefVl6+5dCYp8ic19Pdfvfe1Nnx+EJp0726rfVZjwEE1b48lgSb9G/QGwM7rHghatcorn
VzNghI/J1ThbLfbFAiokdKvwN0nCn0w47BcPmwNzixbj9BRTzofjexwQ4taRMCa1dxnrSZ87U+HM
zohKGo3UOCG4fWAC9MUTEgyUk93FCqmq0mQPzaa851q1F0Dq618OXBafGPKvSBRymRLzVAnFkdMy
Z58KpkxFmRqfbaJJcej9Zw34a1epIGYSwg3QlBjuhuDR7rrhBSD2zDYZzS8+Re/VBSC4ZWSsl9o3
r0CaumdfxuUmwuaybv3qxgFUbLIbB5RFKUJidTrnKe7mG3SGGXOexM4TvzuRqJE8ln18MgEpPM9T
6RA3EJ+sXtjPJk/xK6CvXdwdgJoPp1anHz7m/fu0CBEuGzWBS4M1oQMEzbgSvV9vfv4YM9d89Krh
yZCAVRSbspXPHIpQrBJ8cWkkx6wr7lJVvKAytmCsWwSyEzyAXrMlgMhnzu1WAfMRVX2ZU9Zcfj4g
OJqHOrxDAEpTNbaQeufq2t0+oESorpGPgdEFbslo4TBbo/NAYDgele7UjAXBxq4EgTlBMkqt+2Co
OIpywgCd0KpZpdzUYYFf7mPf6nZF3gB7odPbYEUPd3OxNAn7QBdgy1Vt4+RE2b+kC+XIcw1ingFs
P7GzsjfTGAbM6lV1J6qYeQlFzlh1/S/EcAMa7N9VVlLrIYNv3VGcZe1b165Ml7VtvrShmL7J6bPy
8vIT/1ZJdagSsn37rnoVHfbHUIkP6Kfe5ga9eI774csb7OzCiRZYzb1XlyZR4Ife4PAOYTmzvSWg
OYN9qARGlNuuzhtByzlC0soSVaMa2iLwEOWz32XPrQt2tsiNdJ22Wf5p959pDDIHd+q8TuLePQR1
fKc7AcyVwNY02hs6mRFHpHIbBAmCp5tNQFdABmwAvYUOcD47+gGOnzyEbnk/ZmWz1rQOQNowrwXO
amL3tUpCxuYiG0bOp8w6IJ+bg/1Qj+OpEHBxu/iBQwWCCxQgNGJ+v7ATeUoGkMXj7MtdMXXZopT2
jpCD/A6KU3JqEWUtRf0y1nnxHpvo5XkLHtp4Hk7KZlllkv/0wQLiFZA4ZBwUUSdB/gqyssD80FH9
XCSsuVDbBUcT3OPq5//3k4A0gqb6dWuV6pI9oRfZbyxBeJQDTBTBlcU8vSlDM8Mp/bNDmTK2abpj
t40EuALj3ZDrMltuvBrUSyiZcI6ItQobWlg55nLDdbxwIy2eEivaMhAnJrMbxS4vopSSAjp427i8
XFKVKOqd+SHXfs6+uQG2usUqfCs4cS3WFLmu9NN1nGfTGw4kvcDX2FygNjugMnHPnRNAyRdlz/qS
MP7YOKGLXqbru0vX1mSHV9rDDyHbRR/M41OdJO49Mh8BDiVttPWqqg6IXEIooAxoODiF7/MhgX0+
psO9Npjq9aiulwU+lWMjwuLYleyC+iDmnphHeFeE6a2dtL/RH4jGbMI22ErETs92Mb3YgBEfEd5c
4LrOyPpmvWaZDoKPQQIzFCR2VW3R8Hsa4nrnrCfN7D+tCsqzDBlX3ab0YbOZb0A8g14yAOXC9jDO
bTwZZ0fQKviDdFdOZHQLB8zoHeOuEi1WP27qhtWrvsklPM0LYlH9Jk4UPGozfuMeb+PsjawH88FS
ub1KinBVePSePHnj7RhU0RnEi70txvG9j8x3GXsFei02PK4VnOoOoXwIcLVobaxuXP5KFHrLgCo7
F7F/37ZQkuDPHENGMay7+2sBV62HxQ/KxE1QL2Kscw9EfDTUGGX1GEyyfMzd+ujpSxnOzR+WukWB
sSmwSG4fNRtNfmX0kOmA3VVaI1ss73fmlbu0AUZtebojterJNmxUWvP7NOTZhgnw+10e2p9Mk7aW
i941473MGgABvRzxhdHMkujyzqyWyXaB0ZEf/08LsnaZYCbuos9BFN0F7cqIyjmCfE0TephjnCph
E7+kPJjrotjOpCGu4EP7G6XvQ5w+WzN1QZiE7kollxCC7CHwql+tNXcb3AxLxnXdWRDOtmYl5h3Z
N7AR7OIGzpQuniY3+7C82V4DYyp3Js/n07DNvJZI6Jz08xBB35x11QG8c300o7uhqPLHKXUExRln
AtliJU/35urOCLOVrcbXzCkBfcLPymrM+J6f5Cd5+zBoLzv9fMqydpf4QwuH1dGbEA7QtZEYGhkv
HWt/unnK6NEaWxzHIYZ/GOMIAvXaL3VtNpyXVb7tMEF56ZBe/MjycBmFMTQP/JBZQ7JEl923XdA9
2jiTjgRZF+iJsRPbsNRdZ4h4K0GeY3sw43TbQ3mg9iN2Pfab9JGMqzePHNuTUsGpLDzxVPcMUbT3
jO/6ThfufMhbJzlMprOC35GTFKCfGRPMmzzCqceTmbsMSupiaKZo02RRTGo4jKoUKu9rUcygxA0n
vC8JRNogTMYZxZoU4SnQlb51Bfs7COl1Ex+CcHApl333HgzvHvmRff75UiJz/FIm36ffJVgoLw55
HnckcB9kZbbHzmfBYI4F8nc9n2MjdR6n+iRS+zyAAf4CbPJxs6bs3CgbN17OMlmEwVvFVnGNwY2f
GvivPdWsLPKAyzsBBFAPDLoI1EhDE2OTnX1H/Zubh0+3k3Ml2+IgG4CuYY2vKI4PHWdRHwW/yAvQ
mFL89BwaNmDX+J2VVLVE0YQSMAD1wjSTKezNYMJQT8a/IKXQHRLbwzDYKM42EHdlGiwZmRq67JRt
hh4L3TYDF3T1Nr84Rc2suYZuUVlMyLJO5KsqaVBbMcOvkv5USLdeCgf2rUUyyMLP1NJwnH2UwzXN
+4K08ghVhJU+ZDcurujKnCkQ3YgMHoER1B9txsLUKtGklmq+D4tIwjutMiQwH2MnxqNS5lnG0UdV
euWlvunu485l8oVmfFODwluhiC4Ppew+vckaniFXAyz3WdnlablxJnFGv1r/VswWWeB4fyDJ3+yX
jIhcp7uQS84NODSvbUzGvAjPWHBytJdHE/3JIaGPuaWeFeR2ldMdpMrxOJhQwOntbhMR590Z5B6D
7MoojevoNPnJ9988qxseZYWzIsuy6NmGnbqsdDNupmRq78L0pcA0mhRfaoxPRB4oymdwdcls71Lu
zIUZJwfXFVgCbOM+ktjDIYd/qIT9a18jZepgyoDSa1d8y1uNMl/dIv8OIxL2kqjYBHP2h6QPCfdX
oo1KW9Qe9MIIr1oQBCGGIXywzm5EL5vXzqrt7Q8FvAe2BQd7R8RuNCPaLtVBehLlWmhvkLAGh8Rx
8AXRae96kbnYzLiA4t5XF+Yx5sIgR/cIb3DNl9Lz2Blvnj2kZM+IZBta4h2AbcjktTeufZMerXqa
D/3YssmelHEnwF8sAqV5JINWWEGvYj9B+bPyeq58wqGwGMVEWaWJdHkGN8ODiCzWdzWmq7Z1eNlG
NGOZ9YOccws2BOlicOhzzCpLr6SGfya1eJUFgMzJgmpJ8kP+jIHvGbFv9G2hRYiN8Ju5/wClow+e
u9R67BwSn4YJhomT40hmy4wpz7/DDLCuy4jEDXU9kVRfifTVcZLxbgjQjPbdc6c9WLEqxyjZWuUp
S5AAhwaVjSLiD3P0RmggsQbN8grh03uX+gSG1UG6tawiBiKevqdjODzMnT2TJ8TuGglmtCQAtt9P
pG89+kY37hsWJ1hxfXvFiKbYmpZ7VK2srmBd8ue6sVaN1VsoDyVUlkJdEgGjGCBJdVASSpsR3Hxq
ZhHAdImOdR4UOynFc+kBCsoLnW4Ss6yXYWAXB/PWW7GcucnIBbgo5eD4KvsrZFCNSDDKWInI6KwE
lDmfcdi2yJr1xAr7DXc48tB+n3oFrfhYJQerfizBeh78IlpiZrSPJVdvbfbm+efDjcNFtsB9QNLN
IZMhlOlwP4S7obbjc04ZuS274HFSHJGoMv/xIbL5pZpBLG9s2WWV2fZZD9CrnW96nvhi5PhnPTw/
JJx79SkfnE2X8mAb6RY8k/MZhUl0ogh85bcy6an50eBlHup2emKVRofiy2XbT7RmEJRIlB7PknBr
4HvK29m3Eg4YCVx7rmdYqkow28d/Nmfo+XOrbQ5xjR3JRmy7qKVFU9AydZ1sk/uLLPfHAnvCor/B
mWuXmBWUwdecLdl2bmlfiEOPeTKt+yx+1VMRX8dxjK+64V2rPOvQpt2NWWQ+ASxP7yEOrhg7z0ug
8oS33AqAVHnwMAL7cxqDDOgBPw2xwi5rDFb90+wSQUq/dTb6fkthufWTwntvxhDRJwi/JDkjvuz2
cWZSSpUtlTtBjCtup4g6tGWv/2ckNgVXCb0jfNTkSMS2tdb0ZKs+ZioQAJxZzEmt97hm0mveMsgy
G/lpy1gsslssYMYQaR2Opb3tgSPekovyV5ANTMBHy71atfGh7TLFsSq5ohopH8Ohot30/GschefY
igYqjqi7MyMSsSq7YqGTW9MpyvpF70+IXLpiOPdpVPEvaRLJ9aFzh/bSDhAWoyQdz3U1RYRhxCGj
VrZLnNqXSAkGL4R6r1X6HmZ5/OibPXR2N92bjgHEuOkdTHWsqsqoink81QduwPZo+IIwLNPMd8kN
28TQ5JAb47Sym3E3WwaWg6jXT0E5SFz0qXjpbvN/sza+KgQEvC4DgOHWFutQkRyUGSo9IF9q1xVl
9F7rCYSRmR3JO/DAoRqvzEPyLWOadyspxqcUWyAZDDVbCTPDGVeofD+4ApbWxBpktruTlgUFBXJf
sYTQjX8F9FmleaDIJMFCNnX50nY5hfzyFsI56AtaZs6NoOyBh/r12qbvwL0PFmXotwGILrIvuouX
jjNktK1rx93Jn/WZ2zPeZJEAbyLG/6HuzJbjRtIs/SptdT3IAeCAwzE2VRcRiH3hTpG6gZEUhX3f
8fTzITPbWlJVd0/ezZjJZMmkKJEIBPxfzvlO/NIaGfhgZ6/5GXy00HoZU8gSqVFs+lwDM9w/Mwck
toGqLBj156pyv+aBgadIPNZLq2QYZBvJikQZyGlG0D2XMn63pDj1AVwNG436lvn/xQhRC2qGle/b
Dq+KkZHrJODzeqKfBl6AwT5DYDy4DqsHMg965nzxTWmq4sZx5WMV+d21oNUsyJ/6Euqcri7eiFUp
DBBO5vguDaO8t5bfJGgWiI/mkcgpAx3JKE+i+R5YaJj9uRhuK/CMa0rIGz/v+2X4ULG3CNJdj/jx
qCUmmVbFTc01QAMJArSxXHPtDyeg58NJwU/fwtch+nyBtMQJb2Lc9D0yMXw01RxWN6o1rSNTLIxI
boyHx86SrYvHkbwAvX6MR7fdVUp1Z3BVmZXAXp17SbMKg57nBoNHWqG9XUWgCoPoLtLi+L5qkE/H
zZR/ybHHplYmXolHnVdASD0pu69KMif10cc6ZrHDv8ZuAdKDg21biOGB5dSjnnG4TdkjSvizWuTf
0nmpLWHgJcvuC9/czO2wEN1REPose4cqfqm4fzBmowJygUT6qAObEPR8U1U8cLoLUwhwHqHxBHEy
XAVwR8xZXQ1Y0EzDoZuHoYfHcToYBKRJYBlej62KVXHfI/3paX1dJm8tYXw7346C8y2RtmQapeFL
NjQM3ZmJOYAgMKYy++AdBEqioibqTGtXI5jH3Co+Eq03j1VTQyJhgYCx+Dw43TOUPCg/RfudOuZc
xdaqhXlN7VRuW5YGfjaTM5XlONEd/1vp6p4mi7fOzdJrxkPGSlO0wAN42UTUEMDRaZ7KhpJF1d44
ZsmzCMTF18fdkOZPej5dCRu6dQntWmkO2nPRs3IS7YMoxTNh3eFKmqD7zZQSIoyn1xT6g1mkmPtM
/7XsLXZijfOEHWnhsopzgEQXBXV+ysqFdx++mInNKMfruScZv/BwqSfQK4YNlUoxWfdKUX7qGhwH
x0UJ2mnG1UyHex+PaRhWeGdhF/PppyIbjaNWsaxJEjU+hwudvyZ7714kRbXORtq/XDhyQ89Q3S1y
XIyvtCPF+G3i7CMttm8uZGCwhZvis9bW+gtphO9xTR3t99ikUUODQFnmP2Glmp3srRxH3jSv0Raz
6Kv17oabozkjm7lYQdE/zpF+Zax7nEdh3wa9/yDZhpAJEUFEz6puXw2atin6pGBinvmbzG9SjyYw
3cjYyO5sXWBEdV9dVhS3E9Sxo2Ui0ZTtUz2kLNAt7SEQEycqcoTtbGAcd622OfZC5PejlPfl4PvX
ckaDxkP5AbK3WCdEODFQ0WlLHPSJBOeQhDaxzmxYMRmAUmo8OLeTqMvDxHxxVcQmxUYQ85VJ8cgc
U9/k5Wc0l+1mXGeig/BvzExPDPHCsuo1asZ9Y2jAk99cn3nQaD8nQXyh9wWRRd5T2t1FOttex3qv
mHGMhFMAdcCHLXpzYwfBNsYqemwVM8pQ9iyDud4CIBt83huQRfkxFuJWsTC+RjqJp5lDznXjBp5Q
EKmxu3c7FervHZjLk1GXyVp2CdoLvSJEsjAYL7bJrrNZVjUxD6Gaf4ZIw6nieejMnoTtuSE11d1m
ISlbI4FHoUmElBEHLz7lDROZPjkl+B8om+oXPSA5CQ86lHC3RrG6YdzI4DjqjmEQIofuIBo0E7M3
6Wo3GlzgukTjY0xs5A0mgWuIhenOQY2d1pzrKcKWqFRgTFiYJohqSWQPgnsBA6pWMuEMYaLet8Ou
7dBzODWzmClILwyVpKllD9RJpZ69z2YgttA6bhvmJX3sxrQEJcOgtjspmjwjmhFkFPc4sxh9TOaF
uSCRlV2v7fuQ+jsm/FLL9U816cArNPPW6NzqpPqm3eaZtZ9NXZzmYej27FbJTQPVczYNJyYTw/C3
hQF/JU+mrWvbyPtHnadhXUj2cxptXvgZTUb+GAr9HbUPgVsFG9ekasJtKzltTTttngmQr3h82RDd
qojjBOD22UZubNp5Sjuaq43Vm7giLHLpmsonmIqijEbH3wdLmTv0DF2Ih9xozAgf5/zFavWVuXCc
bVnYwJz5rXJhuMAQJLMSngjB6RrYXoaGwVw6u1aX436s9eG2M8dVE1niaJBKDsi/3bpMvTy+05M5
acFnmc73/COMAQZEFJ1VpPfU6tcovhaMJUgoeh2XoXsaO+KZaAIOViDnaqzGb+Ac1mQLnbp4tA9N
rli2V+IS+wLNhauKzZiDkPzd14qi605WbuRJDQCFS5NPdjTh7Uy4GwnzRrkcRezugQOBHvFZ9+hG
9xyjxID80t3b2XzWQG5vdKmesCq0K9ZImGgSblvF27mdugNbXNz4eJ43bd29R5i+a1gDa8eseB+N
+v1gpM9NCKBVtt8RMRIEFwOjrr4tcYBz4NDsT7QikdUdUqwG1N2jAjCBBl3ywC8mngvxbH6GCbjA
cenMyOcrnfDQ9VQMcP3DVSOwmUJR+1K7jnmgfwGZtoi4uiXm0JgbL49b9P55OxzoM5MTJtULOo7y
ZKWkQxox46TeraFnUCZ6+SzEVXVHOX9hyOyvzabUV4WdfOBxGJNL1fffHDP7qtf6fVvEH7zGR8tH
mtZrgLAjnG2ug2x3IAExsUn9ElBQWe6h9GkgavrmWdOHja7TqaXWwqxMFt5Q+I2imwl4jiJE4u1q
QsaWJcaMqHVfHd1+8tELzo78GMPp7M/AHWH2lotfgOg6POIICp3sWji4bhyj5qHmOWP3kDc2nWga
3Gs6BqCAzST3MWtkjCJrdPnzXnOmExwgOHeLMqZrkhNnrHYdXPvDVDVK4uGoKae7AWidTn627d3h
HkELaBlzJ2O/2Lugk1ZzUwfnSitu9KhBcMwQYO8m3bPPCn1c0DKDycvA0P6SycMUxxeiG5/HYGLK
BcCPkKEE5BRA3NGQuzCXCBuiQVtPibhhp3oEUnfOCyo1Sl7OJX3YFpF/cmvtTYXVThZw2BKpzkN8
RnEGJdvx65NcEuXMuKGSQTn4mEqAsPlL5LsPogGFGUOJOrmWTnk/dCtJZPpXBwbCCsz8izOX5GkY
2csUgjSd6WfXY8N2s3PcYw1laBWaOvFmdL27XJmCOJ6cjXQd3fumfB07Oz5bvPp0wP2JCvlYyGEf
CbgXc1A9OmHFSw1WiUTP3aBoqJaBWbN3XaqzkU2aNvqNZ/EqzV275wTbhIp/X7PAafUq90JFT2Er
98y3fYVU/d1F+WbjvlqDCWP8T9GzLafoQ3d2SmSXwWLDE7nxRk/BG9QEMpv5c7poxdqChXEI6Gdc
7CQzWldKIac41qk97dtC+sw5ybrNzT68Q4gLq3gK7nTH7E+5IGuDVHrQ/4ntblE8Zp5tlZRSeC3X
jtVNB/A2XEo7fi9Fii2AMdeuClJSqAPfup+rt9lGaWYUEWS9PH5PuscJhcCBlJRHdB/c0P4bvFAY
zV0F51cVX6OQlQNVCoLkYx7aty6t8/2UJaHXann9xPj+MBXNY5zI7t2s7PNoxu1m0HuDY2GxKLba
cDsI5hO2nl4MGXhhoRNPgsG3s8TLVOXugVMu3vg9oG/fpcdVIQhu9gMAH6yYqM8kegHtwqOqG9l2
kd6bWimaLI4KFZswKb4LYNhG3e6cBQyjYnChiBjecgh4bi+/GhX4SRXlUIEKnXcgxJZUCqIpTAcN
JKJSy+iRAGs6K2bFbBvfXzZqaOQq6Jb4dZ+KWRAaAERi1xFrEQrTXLkuFE89VLssQnjXmaGXS+B0
wDIhbJg3uqeHhKhh+i3ODUNq7l5mnxnMn9J9IJUCHm7Ac4n1Zb1GhGxuxt7/lhMq33TmjlrhuzZQ
7OmMkBXsqXXPcbn2T92kn9q6txjkg2FUZfQW9siusU+yxoIjDE8cVl+fuwu0kdGH4mUt8qeMPOFd
nUKBH9K9EaKQYGvbzhBW4rb/LMoaiitibGPxL1I5ubStJ26WadWoPQJYiGZmvVV1vaSrnYPRrTw0
md5AQ0kGxxJIN5aotCvMZNCZ4yb0eOWSHf6cLxkPhmLyX9vvGmHWdQFqh1BaRs6FvIvkuqN/2eYR
iPIIsWqlT0uvXe3gg9Qcfer3Be7T5NKlwnS1MHxYgCQnnOiblAVHf9VaLmTAOjstGryLzexzUsfP
gz0d47rbi5bcG4kxkIUOBEIRdQet7Z/0qAMjO3ZvGJowbzCZa4vmFeWg8IZ8hazvwiasX/9gMbj9
w/v+b3mX3UKSbBtU/1gQfrTEY9GXuDlsR2L+gIC7OPZ/VO0z6K3IkWhn9rBNs5nM0PTS0VFb/Gaj
y5IFUoTh9bXLZlLXdjIRhCz3xRffH46yBbfx33w7zj99O44u2Joo4hcd0xDLt/vxdh/lwfLN/w8z
MorZd5JxV1hMxWK0O1D/sB/PfbsJGMtvrCr5ZPHFYWFEX61Wu5SVKnZaIz+dXHO9NC956cYnWfvc
kqbxh+fkY/xfaDv+1eXCL/HL5XIWawMeLNwWLmfBz99faduM0bNmSVyHC5WAOtiXlk+KuQMWe6hr
8B5M+1ayjG9btg/JVDYvk/NuxiVHDchNTnTSxYd6QDLAHfnXHTEXqGdFU3xv//f/5Kf6KMqpjhBC
/uPnD5s/PuaH9t7at58+2ORt1E533Wc93X82XcqX/nF5lj/5f/vJf/v8/W95nMrPv//t7Vu2PE+b
to4+2r/9+anDt7//TejK5gb4zy0xD1EC9fVffMmflhj1m2u6BKLYOrJjHMm8Wn/iJtRvOglDEtKD
4RqWvphl/t0So34zBDWprivLNOkc/sMSYzq/EaWEE0a3LVvalvgrjhhh/XqvmLplK8cEh2E5tqHU
L2+t3sGHbDXmtLcL3eAxYIDIZYx1mOb4g9Gis5ois/MEsBd8kBp0norpD4usVW0i5lA0RHoefZCN
PN7YmroPzeIlbUPE7Eb8UfSQTkcd2jdhWQSuzp4bWvetCj44154AN0wMnHtcwExiV5ksUJ5YBUzg
8c7qxX1lMmsc0CeYNGTWUF5Sq74EOv4TFp24vCwMNQbRLivGbrjAYsIYyorlOPExAKOGELjnZN+k
etBCHCOYrR9YMDkzIPWkQWk+Tg4Kxmw2Pb8gvS9pFi5jRh3TK7Vvc9YMEkwNvspOepAH6qMMHLjM
EVnxHabjx8GWjL9dA6eLJc1rTgOC/73sgWeGcIlSrP/FnIi1HopXjrl08bp8ZAi1mEzkjzoj53Xm
TPVZgXvezbn2ygLoojHuPVC02gfYTKYnSBs/+HrRbNCpRLu8N28YJdp7tNtsJR20HoX1IrShu28X
56bK/M9YTj4npoHc0mw+JlWT+hTr4DBE7CVZPhE3O5JE4ZuofuOAZafbfU+M/CNtcvabuh0TUAjt
iEk3oYZatrV9MXpJ7ySXUeoncl6QqgeOwAjgPwym86znSf775uI2iNqEbN643ujGMoywjMLrgPfT
yIn2yKyme2iijIiEuEZUHC61cDN/CFHW+1aPTQbQbBijAtOFofdix5qw3iP0KC6DrlhWyN7+Noyp
e8XDbG0iG1kHE9KOaiQYt+EIm1mrrAj0UPaq+ZrYukVpv+QDN1IYinmT9hOcr6DgZEjL/I4fyOUk
JX2c4EWu0Vwwc/LnRZQMie0RFla3TwaG86EOzTYglzov9PShsirLM4pArvVcavdBH49bxN3VQSTd
dAIbxRFLmsBu6gnH6vouv+mc5CFkG7IDsj4+2WFTbIy0g2OrsG65w1if5zI49wPw0cbN/fvIIMnE
8tW01gODUjPX9ZMWWJAPc626spSo9gK0x0MsDKLtMEd7Bn41Tt5RWyv4zbTZZfzFUSmAR6d/rG3Q
wDI1ToOGZr/K1L2cre8FmJiNtNv4pp8UnApjSLdhWKqnNge30pY9jlfqFW8yJ+mFQUI6c8aUdVLi
PpN9eddXcP6HurrmWcW7uxxa5iAYlFs83+dg7r8nNaAW10hmCGh56w0+hsuV3zq7aumOmrljP9ok
j2QQvk8kBq1xtMBEIn39qTKq+kvcoeBrdTaiPB7HnS975yBcLLoR9ptD0ExkZ7QRsG+Apvieggjv
e4terG018tYivTv5rtVg75venUq8+/BW0VXU2i0YyHEDgW1prMt1T7/BTMmiv5hay3OUhgSFBteb
HAmalF4Z/oyV7Bu4b+y5kUaRqDGdSTfa6wnG6wQB277NZvZNTHhvEWKUQACihzi12vOMF3HX1DDo
ktAIid3BuaUR+nyb9q67mSHMe7xzA1SNHYPjKnYeCmIM8ReFaEGJStm5MfGQuTniD8rrZBuo9ooB
LyLzInitKrtegY+skFj7yTZX0OgHZxSoSJWDErsxdrJMYhTyPNrIxBYrwyF4CQQjwDdeS1heQ3nq
OyvH7NHF59FlUMXD7z0uER4Apg08y6oaiLZcRrdAUGBmrriH1M9fh7PKs1isrZj7Cdy9zV1a1afa
id9k7nxSF7keBiiWia3WoFocDm2tQSYM0X8Von+0xcz615+bA86TEpYYUqMfzt9/UQABS/qlAvrl
VHN/qYCaSJO10EegSBFKhBETJQN5lm6owr4GJpVqWKAnLLnXNlGu3YylRuk/1tGK8dO3UcvowaBn
e21Lgy4LU+zSBsXfXGgfGExABc7JmUc/3UYjb1zg01vTANSniEmiLYlJdYwnLIGRe9DpuuwWchk3
ne/hJQzwxDvgC4IrhH4sWKyAtmwuvmvzgLAMT4Y1y7chE/Aak0QjXLS3X4ayPKU1otR57pOtOSFT
6Kv6m07H7vVKG+GYwnkq3PEmSXq5yjplbVM4tk+B0zOD6PvYK+bxYxwA2pjZWANpFozEJhTdTplf
+pS3bqMLTLGahuh27iyM8cRcw/gHNdQItJuDNnpU2kdCKUCC9u33WWiexSLSC3XmwdCWjr0bEamt
5uReVW7zjD0YrBPAcwbJ+ksvy484dZlC9mLy0mJkfZ6ZISvlNnyxYhG8z1rnrAgkx/HZ9rhEQmNO
r0Gdp1w17rUEcuPaqg0mBeyI0HBTwDa2AMXiWjL25Px7ikmnryjc0R0FWkYN4L9SRGzhFG9moj2x
k7BFTyIGgL0gvLUSOGSHUSD+8+MNzuR23UjghWJM3jS8SLRkJAt0SMn2Y4RiJtYYiEKCcZhFBD0U
WrtaE/TaboPE3Wt5o9YZA+ytSkp77QomUQshYpNqkfngO3Vx6XIHv6OBpz/V7c+0iUhW4YBiX9uO
+8GQmIKc4t1R+DagWo+HItX76+RYT720HpzBZ0Xn9BsTQNkxRnoOgTF4aRuX50NrXpYUZQERD1I4
bJ6xnTYFY4pVU5IBU8Qd6oqgjteZobF4iRzxlLia3BNBzVSK3Tko/3nJ4PBXGdFTq47ESHZVw3g2
NEIgtQHm8iLfZMOHPNkfnlBpxZ5IAPqUaGBGrSIMg+MA7VzuWV3xxdXx7E7+CMGKMyMYiPya/NRh
4Q0ulJtsY+CgI42Kl7nVSRRajh1CNdVTshxFjk/NFmuq3DsGSgYUVUtqnfOdj+4c1tMsYA/YfU88
BHFUcMqlE5SCQdYvRp9bzznPYpA1zUlHpgWVGNuFSh3H02oYMFGFOLhlc7NPlgPVX47WoWWyYfMz
b/XYr07D4iGsEARvlZr9+9iAyyr88BxGTn0GZoO6qgI9YS1nOTme4xMO03a3LCB81LE3E3itzYQR
e2eOGXEanFDoAtgnHys/qw9BgtxMz7PgYQxSUp2XiiJbaot0qTICyg2HXQNdZVHvu6UWYXne3uDU
sxB5RFBzZeDTZi6lC7WFy7aRcgYxBdK/UkBMTSTGr6XsydxEvjSpQx4nNZG/FEfBUiYlS8FUL6VT
ZZkBDgXKqSBw1FUb5PCtcEYAGOUQPeqpDf5NUfcXQNNlmS+eoID9sI9sgoQcFJT4p7ulkENVC+Rp
Ke5EbbcPMYKxY0fRDdkDyc+8lIP099XGwmLqmVOR3+oxVCOrtp9tMpdTkr89s4gxfGXzKV6KTeLU
ew9cfbW1llK0piZVTR9fSx8ZXky9yrjzu6YpZkxdm5/rpaiNl/JWyyh0BRXvuJS+TMU+ZsIwvVjU
1z4wmFizHVolIeYkeqXnEETyQRbRV9lGpziKd1GE9RsS1GqweYK0QFjmaDHdGE9FDUNXSosEvaUq
12COLVQh++AvNbukeBdCvSbx5O8yrGVnnDzDH3OQpQf+j86ervfHnviXD//xWGT8+rlR/vkr/rH7
LK5v2Wfz6x/6qdf+f6O5NqUwjB8O96V9/7P3Xn6Ev//ttvvWfYSfdT392GD/+WV/Ntjmb/TX9kKX
sAFEWgtZ4o8G27F/oz/WHTyphm3+8Zk/G2xD/uZYJjxHExcsuAqL3vvfmRP6bwq0JogKZpEOwB7j
r3TY/wScgBapYGI4gjkM//nLrMgu3Unvyq7aaMp+9cGLYuYlyivoHDLKYREnVTdCZ3TOJQqHH67U
vyiDfm3t5S//tPXzGMiMecgmOnB916I3DULmfWE87+G6vw84uv+bqZhY/rofuJWWY+qOIZSiGmOz
xdTi538u9vtYwi9YSugMbWi5UIICcUNK3iut6qVOWVfgGEy2U1OyN47jnU7AkCYKtI3YUDZGLVZF
o8XrpNSpa2T3YnTGa6S9VOENPIPnaI4uqttOrXNB4cRznRE3z9ZsKp5ZdICu026rgaBo4rWjAiUr
muXNf31BWYb808/ougxJbMfihuKu+2VaYtZZ48i+sjYZFB0rdneUSeYKqnl3a3XEnBYt6uNgDmhj
OpiR7Wyvh3JSXoPV3wjLF9na9WHQriLVtJ1PADTAb5sYE8C80dC9M/pdlxhPwvArqqd12B+nkWgG
ZcbvmpWfQ2HtkAu9S0EWO6Hqj21F1UmS3RBASTIzaBGxmucVidB7nqvOkearP+TkFOzUVB343zhS
Ed16Y6GOU6LSR85/iZqKxAHte6Gl3sQsX8Mibk4QGsNo41MhjWraWXa8T8W0W4DZDUTjZAg3oL28
HJt5hlxVFdbRvzWAmnCMbi301Uxid0Vg3tjN3qq+NcbZRBhFatfqaz+ENp7YZg8KRGeUb+ss4txV
Gy8Wi2lqDkYJ6jADyg8ugAB7CeWhWXRJiqs05uKZKlDs4GQeBlWZN4QH3DVW/xyjl0ldO7yfQgTr
VmJ8M3sUSiBQwzUppfu8H5KHGbuDtajcmyo9dGRIoq1moRvU6VcuoWQ0Xh7SbJEdI9vs6k9M/sTZ
tniuIJwB0HIRpYy2caAowwUebGtnDNYZIbG25rtIUuWA4hSHvlJQuLLIGFH4SjjbrhcQxLdlst2t
VCgrb8hIwR5IhKNIgSXduf6ZsPTiZjG46Lnrlb2bEhdbx4dcyq+kR7gbbQpI3EX7eylb666rAYc0
9dSxrbyikvQPPZHMUTSvM7eiLsGmjUzfnPDxTw+6ahocSQzMfkcwGX1S7pRZnnPYceymUEv3XDMU
04Gn4KGu0iaDDBmBoBiR1GaxEeBf0yiP7ZeqaAv2sEa/OlrSuMMmc9OYbFvygV03GNDQ36Ui20YK
ml9r7ck69NrBeMEMCOoq82pfzLssfTJAUa3L2CeBmGBRxM1NdTEUq5yueHRS7vX/+p1rgef96eGk
CJ8hFg4eAaBHhvbL538Y2btBYVRY5Y1NnLCBpLxGE5JilPz9P//4DdT+llDir44+d9BzWGgG9nDN
VVDuaA15NiWwd8VIDKmJ8mwkkFnm1ohUkxV4YCVqw4TGPZaMDUCGdScuGLolKu2R9dPcs7RNa7LD
2CvmJ+7MN+Yi9iXFPlPGz5H5Sgxju21sv1mHUn0r/K479YmNQtzBk9JUHQo8kqbxwUcpsQIg1xAy
3Px+kf5SefH/Ve3g6pym//lg/rbL47f3n+uG37/kj7rBkb+5uFR5ilODLOUBB9qfdYP4jWe8ICeE
oThnt8tn/qwbBKwqw3Qs5XA3wo83OAH+rBtMl2qDpQtfyaYK/JX5V+oGx/j1lqVukXxbgBgsm1+/
cqCDIEhkBPZoR9Ys3PtMB/gWKOHfkiNPpqEi6BhufnibAyE4Tj17R8fyxSUzID0CGfLVyu71/LEm
mRTnqw0qo/crhsBOmq6bgHdexqJ2rzpR7boyIWPX0G0s1cuUDLgPoNk6fG/TZtiFKNfxWTK28ZgU
xjveOfERqEpxG2qUy0tnMSC77Zp34m7EHnOdgvGfmzeA+XyM9Y37tZRW8DxrVrhTBHgiOCfdci86
y91WhlPezFamf07E5zAld4L626SA8CtrXObyE77x2JiwLDRV/DhkGC9IM2Aq1jTLs5sWD+rbMM4X
jXnKqUAlfR91hUBMNgA6KOY0PExpWDwR6GBdNTGlHm08P245F+QyY/aqF0cEI46+CUBqjOklA454
tRds6qoujReNSIxlKBJtyDaZEFFW9oF1PAYxrKsJLDomFqRERAxEA9i0TBuuigXBymdwwk66nkjH
QTLN4zGwHyw4JhcyQxwmcHizmk5WL/ChfXQSU/khZ/+7U3XWGxGmX6FiZvVqYla6q8qMTgebUXIL
e8t9wYJUntkhu3sSHKZLB6/7mzIzbM3cBs8EukaYWt3khmGqdpvPpUJnaiGLKbG8cv4tnkxoUvq1
Texx1yQscjrfCi7u5PpYWHU0WXHNSRTmtU97I0fPdI3mXDctlBJlYY+LoWFGhYlasqy1cJNpJVIe
IjGz20AWCRn2I4pyhuXzl0GkCoZTUX3ROn26zG1Fgig7fAydhnOqWtp/dJMVXVfBH6ULB7hUtj09
sd3MpA+blbutDQiFA5o9tiIweJiuIqDuTPKwIpbADUfzo4s4eItVO32TocbEu4nIaUXjyDIBgdED
+xUNj0BVrAvLrrxSUwsRlYp2r5NhuXPcNr23rGS+MUpLeOQT1sdQl7dVsZxoOIltaBpeCcyI7td0
Hks0zzs7LdydNGqJcDuujtgx67ckGicyPqJZ3WnVGH7tw0xn4wr2MO5zeTv7CUwUrQYWCkvqVEbx
UoGEiWBtQWdcBrFaZSlMMYT48dHXMmiREGF5f/rmXrYg0MhhwhxP3JJ7H1Migv4lN9DMDcLrptw4
6eB8qfqYu/tzS5sO4yq/lLHJ2AusL0kZ1Nl+hL1P8LNvkgyIitXY0xqCz7zlLso3yiDUie8WMSjr
CQdyiJDC3iADIn5NjfkZWY18AfLpXho1p7uOQNo7g5Aer++0cIvtnJVhaYOLqrn4WTmioHLqGJ2R
7NwjdjgFSmO2MPIwmn7I6Cq2reuPwGViY63DvP0iUhgwySSQIrpDf9QrmB95OihEiRbyzMaMCN8l
MemW9065zFZwJBX6zMUYKOiI2iMcjUnCRDxdQNh8h+dLhW9+Rt6TQ1YyCPQ+UDep1XQUkVN5TGRa
HDo9Aoit+/2AKp7ANpxFNrIW3CMvNSiRTRVayUPKQ455t4+OnklOcjHzRcnfTva6iQheYvMvv9fs
kNbuNDjXPm37m15UPiKTPEbW3ualXIuRqWE9t/nNPKB/popU56Wn2CW8nY5RwdvBzRPzwTZiaJ+A
Z7DuzP3nPBR6wgoTH00jaAnMfpBvaSzw7OQzsUxTE3aRR1qGwQMeaE6HFa5dRxTE923bNJceTeqq
quM33RiPfc6ya9JQd9upr6HeakImKDo6WRCah2KkzjQnN3pOytp67S1dEfZMstR+qhjqrI2+R0FO
a1G+jPPvO0gZ7+lw61vIbO2nE6NQZzQryQubG/c+msfg0A3xfMXOxpjMHvF1qMn5ojNq1GBC9/by
IM3ZtdDWnesCn23qL82qo7VRcieCoTqX6jMfOotSWwVPmqWam2oEJz/4SATttlb5rh+iVnpR2XMB
Q20qHqCoKNw3RfeQAZOC2C3HahEP9vOj3ul4GOgTQovKjKxMqPgYc4c0qu7wqhfnkrjWS92n5PLg
Moc32DFiJh4NxQdClE1nqmqj865jupmClhqYrBaQk892ZVgPvqwTIobLTJx9sqGJamAqeaq5E/YO
XLAlgqRoSf8c1bgqk4mmLaqs/shziZFpQ0Z3mWJsZ1beHxt/DPZdmlSVV1lL/Gs+SOfdbUrzHDo6
sVAcnAHpC6LIUF3F+iHXGLrb+QhWaRzsawkzbBulyDsTYRY3UK/Dra6R8oAFqQm+GkZME8FOvruW
VohjKuyM59yvTAwlZvAunFidp7npeDf1BDkywssPKFquwgqvGDijkzayxYr6QeyrudHvhlpND64I
h51lONptp8JgO1p9dep6ZutV2l1k3BTHhFXdrnMb/8VJbfAXACzXUz41J25Gf++G0rlmI/rnICva
JxekzDMvRHVMCOA+wen9ZiJ9oSP1qYFnPTyJsNXu3RY1d1rjNEHfFnZeNIY2bDtrBuonFxXypFTz
tTbt9iW1ouRWSooh7h+zenOsWAHqBK68LkYt4qnjTkcKCn+D8lPcDtMUrBFQG4CCA9O/R3zgH8i4
Hs4tmUcnP9DKWy1taG/avPtShm11JvGzfsUGXCENJrwN/lel7eIqqfZJNGm7MAVPNwQuiWppBZA2
n8LqTg9M1PZUFbjfAsbcaF4vhe1EJGbhQKJyEh8zr+QOCbR59VtbrXPd8Im6yaoH3ab1WvnYZO8L
W85eGuDDMw0LDOCs5dnbhCUIGytMiXuUGGqrtDxBXRpHJRNZJqFF0FTPHIzuF6qN4A6GiL6DqWjs
ZeHiMWChvOswyXtwAor3zM0knozk/3B3HsuRK22SfSK0QQWA2GYCqZNaFTcwslgV0Cqgn35O1j+9
mF6M2WxnQ6ureCmAEP65Hx+ejN5f8ayXYCmHaTrGFlzu3MJzlbdZ8VxPs30CMUW3XFy5FeHXIo2U
5WZbTaaIqC7uTPjTjZ+ZhyKTCk597DKRmKc736F60SNDxS94Ei+lKfyIoMAKG5op9SZGtmZHAKLW
zE68s4zc+jaNMjkp6GmUW4DbXrXdPMLGm16liPtXw576a4l7+M1XwRDJKZuPyULSDIz9eGYSP30R
UkdDqTrH7cM47YZns8ump2Rg/wXUU+Dsb9uen1RWnBitBazmiGEXMXX5X9imFGVMFiFwlG962Uci
f51nip20U8mOapr3kEjGU+YrTqw6qxvgc2r4ZGBmRnAk5kOh9RxaaWq8G343fvQmMHAOnw7OALmy
zlVC3NhmRgYpvkvkR4MB7YlxPItHXwx2yehRJ+T31Jye2yL2XpmKpMcqN+fQtWgJ7XBqfjQwuCmg
6/gn8bi4326sQVIXcr7KhoRDswbWGVM7QG2Yh/uW8o13ZRcG0MeYhKxZZ+0dn0JEa+xIVufJbA4Z
dyuqMTpTndJ5IEaBI4Hyu1qu05uIpZfBC0jhFXDHZyxF8rJjE0u7+c6vx+Cy4m9+dhIr/t3FFb0S
ceLPeGWTdiaVz8GQ/IAoof537hhQ8YI9n6aBingBxI271E4YPS0Kcs+UNCrMjHk9VBNnSdKtFrKM
ZUiaMtf6NeduhWe08gZ8lR6Dc+n1TPmIFkR5xdbhlUT0/EZ5T0zrATuqxDpicnbuNeVhh4Gpyh+e
Q6XAN1rd14Qp6tthgvTGNyzPcWvV2PLj6XHiyJltTUx9YeMZ6jAOafks0oq5u+elPcepwrPuOZHR
IQOG84QxqAT/u1ihZbRs5q7oLiDzW5S5LH8y/Vuzg0Og+k1MpXqhSUdhy6Hla7ZYkFw/ZvnXLkUi
WNr1ubYs75pqZ/jMakOHtqBAbswhXOeBp4ONt4z5ifN7t2OEH9w3Az2fzMC19yhV573VbQVwjeap
x/+/FQXfxk73f1EUnr6yL91jfv4/RIX//Ff/W1QI/sum2E26/2DVjs+l/j+agif/i1YntCdhWq7n
Bje14b81BfO/LMuWEgO87VJMdftH/60pOP+FbkWqRDj4ELmAi/8XTcFFjv8fOhhbo8R7EWAL9ZlG
eP/DGFGbzQwPo9eMAlsdpaxdpFh4htV1bqgODVL9Ug55hCiwRPRNwPliu7zLpmcY1MVzl1nnym4O
lrvYh9HpvpxbVU1pU0ZcKrfB8YQxb6HnMqLm7RQvneQGgNVA1fK5tFP1iOxCHI7RvfgZVD9Gnmxd
rgu5CHGIs1G48htUePxj0seU2uI+7cvsMrkppid6M7iWeOtpVqSCZcZEIensSLmmcfLXjEg2Orsh
PTN0mfmEAzFgItNzug9G4ZyZedL4WbRnhqf7oPQwYK2Q2WKaeOjNDG6AN7sgCcopKR0AU3sFwR7D
QQJI/LV+mhheREtivFRGtV77qf4OYOntYjdLMd/QY7EMa/fLuEu8vRxdceUEQLFl4mHgcaruAt1w
uHVs5FtwTfa3JZv9P6iiLWvQCF0wh14wx7CDGJ/3AuLIRDDrHqR0jL8Dl5U9+g/CcD5pURZhz0U5
7Ecb2l7MPknxU38Awrzp52r9oXjhCV6Wf3Dn0jqRPtrA9Pk1Jnr+dEosSxT2lRxnjwPeEZAaFbN3
IYYtDXXEKseF1qvJPeep+W324xQB50gfiMf+Um4GdWhsESXV7ITzWof2pOIjzzmpScemHc8akvvG
p7zct3BbEZHsQDUF2TsTdh2BSQakdskkGWXycFjM6/a7cc0fqgxKYvYO2VuQE/nNtzLJLyP1+DU3
3G0sLEPXjO1hu07VFVxtgClt+rSN3oYRTMa0bqKqcsjb0vxjp4JQA0An426ktwDgV/Uo6K+IFusw
jK5x9pkpqVaT5k0IPt4b843CpTAIYanZ5ylLbzJ9JKvvH8hUFVxPdkFRHIKJ5jNQAMkua7xfE2v7
ic4isAJivEhUvNeyc56JCWhuAlZ/BFGX3Veyg30WtBhGkJxo8aiHcNVBSlPBUh7KAErzLcOq5UaU
tnNmE0Yk5ms8//vQreLYNFwAdSrkfeLNzMv7pSPcJwuqqiqgaKv/oUejZpoPN96JqRTuGSA83Ro0
RGO8+2U6MTGj3SoQzdVQKV1EZQKD8mcw3eR9JVuFccZIyfiQHC7d/CvvbfmdBv3v1h8bSu25xFk9
9+168hgRCcrBLTxQT7qtxFM5xK9OBpUrALB5WZzldmteKqIERZQqP3kiWvGQjFVy8RZqmyRsBzX8
miqzuUvzIx3SoUPX8p+sT197XS+PwGpfiaY0rxzPtu46g8607WnfVMvI2F8+uFiULzWBXaI9yQc+
/OLe8dvi3iJ/d9PZqEBi2D/Pt2BtvyVdlz4aWlk7yR1zp9P+7Dptf14K8ZGrteae0dRna2AmlS3L
Drifz9RNTI9Fjw11MSKOMIBKFwM8nzfSmjyweZuAyXdrD8gjq8bqUun2JJBNH0CIZA///hRomsdS
As27f38vsceRfDao8CrFB4qEi/mgpfrRM+xoYgn4mgfXIjBlvwd2/+rBaoKACsTeHCYF8Ts2jo1a
year9MfvZIwANohtsLrPKI6MdaAibePbhCJ/r5OKzram04+1bL6pASBN7oJSLlfSwYGnIodx2sng
zX2cG19crOZpXanPEvWw7LJCtVi7JrlN2wIFArNFZdd3QdJZd1O/HEWJFZp1/sfRxrHrnWanY+Fu
7ZFo/uoStLJhqlDlHFNRWDTW3b8Pq7la3PITJ7QgwBgmaLyiABg55mSHgu7udkY+davLpzdJV80D
z7Wbg0xAjQeN0RBmstTKYCyzKepABigP+bed5gTPgvmetJa7q1AKSDdFRKmyXFvRlBQMarKemYsd
QOAWmPwSI9kjwDBAAdhxAgdXR7eFjKc56jzQVqvX3+AM7nKGcUwfp+qHfVOSQ+eO5z/UcuD9UUNw
UFjjAaPTaZLN1rORLaccpszW1MauNWV9iFFTI1udWQi42Qg/i7gRVfe+ohOlrL7nNGlR5K2bu4rS
BD81+seW/8Wm6MZtFszybgSrxfeaAtBax19B30Nnm/3jbObLFvp1TMkANee2fyNrVAzH3ZHgnT/g
8YWodEDvi8xF0d2dLnqXfI0BPykEGgchStK9VbQIF+Ost2v7HHQDRYs4qrhI3ApQsF9DKq/Nc+34
VxOvORAEB1oQt9McaW3DRS99KGjY3ToJ8LF5dn47QUhw/Op2CiT7tLDYl80lN9p3G5IPDLaKyb82
6k3KOOKEdHtp27Y6kFr2zy5QhZPFWte3Q3/992Fo3P4ac9G4CPlTwgC5YAsNe80tO1hvJQHF9Ld2
J5rlBz/5nqwW4bnWN2xOEvpl7m8H0EXHkSTn6Gr3UthlEXVl4cKSHIs7g7T/DM72wA4s9jHpu+cZ
7Y4hN3wkbmNgNtL9YgXlQ+6k4rHkNTC6bIUeL8q9WyIQpaVB35nQPM8W3uWqSEOZGcaFcbjC8lPs
A5Dnh8lz6m3C8hn1gkS6wIXEPJUu8Jo0QqhnYZwouIKDnVCYy2pWXseeXmvGnt8eKe5tmiioL3b8
kzGCuBZZekV8h4Iw2rcyDMibPUjOqpxZ3dGc2PokCD8XmiuXjB3gh6/UWrqTmirnUhYzS53KNmbl
DvTaNhHcnzdmLcZDvZicBwb9LAz7PDR8AUQWcTWBr7+IhYumGpg661WS657x1016T3bwbDh28RpT
QnRWq6E2ZEDyMwHwtzoX3inJ9cleVHdeGq5wRgDtMx/J6j2OtzpLoWz25NFjh5tC2U3dW1oXxx48
vOv/ztNsoPyKTqS8oc+dteETJuW4nUzzO1iTP8AL7vjl3hoVlUWyKhwwTe5yA67W0pKShqdNAqVQ
UWob0FEG95gzr6cmfcGDTUflcwfCeiyYFc2pi+y5/BKZmM+BO5X7JJU1a5WG/QOxy4LX8m4nPlTq
Qu6rXJnHTnjHBHfCt3XLobTCAES0IGrSYYGPJcaDZ1Eq8eiKZ9xyX0W/tPeqJvPMnlzZ7nsKiWRQ
wwwtqkuPifG+VH6O8pIcY8qz0RanaHWWo+5ozsAVx9tlUI1BXUHoyQbgL6D5m8UD/EeA8As4pQub
yvrjGDYxE7JteeMdMkLb24YoLkffnObOaee5a37yqKpxZu8pAFb7of3fZc3RGSQt90VzNg95rPsr
pjro7f34uWA3ZkMBRqNJO+hujlzcjLwfEwl602fFlx1Ls/5sJJ2lq5zf+7nHQRzPnNsWSotXF5c7
cKTES2H5aPA+NRxfRZ3KtimXg7vgCEfZ/PdZy1tYT1nqhzNsg19xRD13XjLwhqWF/ObAPtpUIx9E
oJZd70yv8yzch1mWPzZR4X1BfO4ia0AvZfpSQwm9UNCNrbDDuL86ThmuUHppoAeeVHb944IvZos0
1m7Sfuh27TSxrQBaw4s1D/fs7a/jmJZ7VJgH/Z+ax2mjZ9c54nWdIXE9MRSw7zi2KOygMAg0CahQ
JHI8wS40TxW60XZddgR45y9t/0osB+AG2QmhAA65tFZEvS/spxhF82jmxWOT8J3OPWfkDsrGoeHJ
27maCMLt4Ge1Q7cB2Vnt2RRo5WDyUTiCp7ovIqrtUJSCRF5LPCminU8+HKV/RWEMd1+KFVZ4i68s
7JAar3gz32qMpEdsqu0G+kR3znx4hg0uGyafmDSdLr4WMnsJ0NxYoaV5gjAyyvnPOIOMKqWgU7F1
5mi0CnECTxDaZFN2lmgZW1pwcmRqbquOSwlc8otZMRBbO87iACEoWoHe2c/+qwkER8wAAicAp/3U
v9QUG2+CtTFOsGyYxvVpErpaocGlwF5n4ilzYCgOX/547hldR8pnAFjDNfCH7nlB5EI0a85lFTOH
rhbY7ABO7s1kAuY8zUd3ca50Do9UOa4NHRcjmxh8/Du3MI2jH/8BrX0vAmd+Ud1ewzA/lI1VnYce
/bNzVXmQqfuU3S4HCszmc14ArECgaVHrafw26E3YlzUdsV3KMM2RhHQk/kKyZ4t+/oBfKKMioMVO
raZz9Zec+Zv+mMhaXteu/KwzQRzfBfiAan3HpGe+G2tCOzbfnTYr87XLGBNkSWjG1vDs1oEX1uCc
OVAZO9GOVOtlCYm30b9NpBceJLjkCHCLvgwBhyQOxOMVfDwlSpLGQwglmzzzmj2hc6xcPl1qhLj4
Anwo4QszoTuOacGUAaZMlqcB9EWUZqmCDI4/drShqXVVRiGooslymJGQ6Od6shN5zEq4yvXovhXs
A1FcL/k5ToLQbdz0UbWKZcoT+oyw0G0y3pedbRjLqStj5osLt0lsC83WscCbDYNYXtrRf03wxEDk
z+jO9ZRB/QP6Fi9Yfq7E9DW6IPrSIcWY3k4uPLxbcB83dKhk0UOmICNDPmU5lxOmu57Z1x7tQEVZ
P9l7hoKX0hgswnZDvy/yAaqU0SC4k279z1NiTsTWDJMGgXw3rcVLu1ZAMsSTLKoHS+TTU2W13HK7
JSY243bHlfayPRYqoLcVT0nXGRH9NV+ZLDU87UXTruhV7OOxIODV3uVpN4YFrdbQUMvzEpsiwpkB
mT23/4jO/ugnVRy6xaveMxtCCOc8uTTjSRLYVaLRAJ90GfnDRDfjnO96nT4OVTFHyrZetG3lJ6Ms
r4s3/G0Hpn1VmzOd4CFlLJde8FBSmWMNJKhYeFKfW2BeY4IvKsgZag+MDid/bEj4/ZojCE/tOA1o
gGN7GuXZNooVanPwuwv0s68bHn7zd9NjyDDLkTCJiXudbCMIUTdsa56Y2beSw1B7r0NQ9yGpUJIJ
NztAX3q/PXr+dl7ArhBzzd2PwbqpkswOKzk4J6MGpNNvRwu7uz6Yo3un8J9nJQAOG6wVLlJ8cVBM
rNeWA+++UMGD4c6k9cmWdY4lzuny1Pqw7npCOWf0p9cpAY1f9NYvGtTBGJDn2xoDDjmbZtq41RAL
POd+TM0DHJtys1Ty0db9cCCDSruRc9DuUG3NSfdUr5nBmbGJzf05HZ+J+HWhyKsotVqKTaCPTcDa
jopiTtoXKJ8Vnj8D+rBRDbLX1Lydye2B/EDXbcU0OGBQJ9gGErhsO5JS54R9ouuI6OKeO3UTFQ0V
KaIBYyMXkn/Ezw6g5d/kODq7CkhsxxLUruI3eSRCjEX9XML1hPVO8/rCK+Xazd5K1W9/Wb6mpTUj
gg9nw/Ndhu6rGcbVQyta9IpEJw/0woee3RmhpGFgY3k1bOCqh4O42OMFXwNlq84TFAr/6gRKY48M
psg1U+OYc3Np2laEHpkdFjP2V6yJGOU77iIxUiNE2Q4JxPKSqCKK8Fz0GntrB2xlGJtyD6YfYhLX
B4PKB2bcstrmBs3A2oKURUO1cbFrhr4zR2PRBUUEQnY+2wOWEwA+mv90uKTeYu5wHxWRX4J4sjWx
ktE3LEiGnBtamZPHZbExgnHd9aI5ujhOotyeARXQy0IXn7pd2qu9xJNpjrTYjrhCVstEqlTLj/aH
9jAJWqCAyMNWLBLCpQuIkThNkocsYFtGlty0xurfEy9EEqpYcgOiwuf0XwsZEyT4vQKhECBB+RUr
b+CiD/lxJYfcaKZ/ubhkxmA/1TevjnAGXlHm/FGfKPiktZPvMAD/yap8ONm3Ru8kmB8Q7Zr7BEnn
xQJ13KjldSgDmvF6BaAaTlGYI3ARxxtBgg7y3p6IBwukFDAp6QvsV9o0kz8jQyUgdJVLH3a27vxm
DReRZxEvx/xQvc+Ftz5j88EeS4SyDp4bwjYzSsYxSIyITAa8EMGVvCn7POphee4WosjHtjG4Y+QZ
AzEkxIIR4dEQ2baQRn7XFrBg6sJ6bmwoTWyItI9W8KG7fKE3eHGmg6RXihEFvb3aol6GMpA9C42u
88cVPA2HlRpkEIgq00vCkv1ztybj/XyrjzHph9sYrKYboILjjhahYAvKI95a8w93x72ZV7/raVzu
HI56ys8Joys1Rf5iQ2FNW0I+PUxYLEXYhfjt4r0NOcI9NMl8mkFbbEAHe5FvvLqL9QjNwiBvztxM
b5LGPlBLcYM/gTDKhP2ZVC2CnZMduPQ+9r5hb5yJPFGO14DUZ//S8pAPZJjJxhDNAWvzLIaa7jUW
g37Oc4zjytlUWFcj5aRnAQ9kmp2R0vlsz77e80aNz2aZzsxvqFdVq9dcc3zhNBE1UHxK9A/BXJ05
2GUExrqd3lzp0d4ap2gxNhYFDwGZYOFx7e2vLsvbXbG2uyXnVOzMOJhWav02nR8A4CuZU6bxF4/I
QXEsYeHN9p09WdvUd1UUK6h6oiJ8xGjjwe285DzMQX9MV7mfmfMeVEOesNPD7sZKnRXab6YDoH8m
oVwztR7wf8CDTraBm5DXTXwijeyrCMog0Mr41Pvtqy3NGy+84X5JPy5npP62rR7MXOdbTABvzXRH
5Va5iz3/79Co93rNkBF6gUh8TBsubEVhG5GuJQHIRsJHcXoYtdZfl/bJ2B390KttFojVYQJBKfCC
mpHcGDWl6f52ikEcEphgVgpmlmqjHcF5LzKElWwh4HeRU/FvMgteNySrd4OnzMfJco6L8eA6Yj4E
2LiGOvulRxKCreN91mXZ4e8vFqaZC4Q8P6FYusXunmba2Tq2/9HN6jsO4n7XUswWGQwLN2MT/4Lq
iueE6PO21g7sDpmendJo946qX8h2YmEaph+glW1Eqxz+gjS4Ixfx06r6hqKNsd67PwQE3P4xZz+F
VYv6Zss/vbKeYhNdBZ/yr4VcIEodRXD/kuq1f1/DLeoGi7IOkv1Kk/y2tCaoV3LV0VN5YdY48VUR
4CMLDK2nu85dFvouY9kWNypHHEihqOnUyytGRUuNVIo+pt8Y9VthDWAsMii2UZD79xNuBQ5G05m4
THDIpx7j3TkmohZxSOS6i5zaU5e4mwXqW1GtREUAdfqo5kkLPICnjH3na3IcvfEGCFzaNFkoGhuS
pnwcmuAvXgQ76jI41Bzpt0ZhURX80qVddeJGQjVYG5pSXic1wdYVtK97TK11ca1JRe4pdPiDdHek
5rPjyRB/bAhQGJMgPPaN3qeTO0FT5EPG0Emlb61JcrDlxT0oA9Wrpk0gS7/wLb0uFg1+pB0fjJFw
ZC1d2tRG95vf/1Wv15TOiUiRKSX+AR6079Ywjv1f3HrfBi682uNJq+ceB9tQC/YqDhyaF6K8s3ue
CgJyQzhL2W01yNTJgGoV1zQMuPEETbhDr1+tga6qjoh2wNcPdgjAsPNL97IMIcHGiqZHuupoJ5ia
ecvB+DD0PEBxhmBpzUBlPRfbg5PPcPlNfyuYZG1qQs88uaxolSNf89b+K6kAlX58YJrG4aIFfeG5
IiLOvq+deGLcgQPNAOVVWdV4GIunMcOIPJUwkbJ0iDfjzVqgYLOGi0OVqpZAusTONJt6Zy7Y9CYH
+1VN3TZfQrGNb8kib8zzsCtRMucJ8wHi/GYkao29AI0kKcfDrYXGc7UA8rA1VuLxSAcVGCoRshsz
PUip+3WC/SSI6y093/rKk9Azg2xq/3E1uNDFA4/n1A/cb7Ongppa6lR+bOROfGExSduJYPzty6mx
ZFf3VTk+6cn+W4rsR5aYcHoPSPvUxjSs999CFrTzJv7N2Ub7mOF+clRW5wBi98Ze6+3Y3fDjAd9F
BmovX4xXgpLmEP9Av/8lGGL00vwxU6iFCz6ebV1yGHEZxG55wNiNC/wqMVNIbFmQ1CBlbNP6IVhp
lury9nmNKdVe/fRkpe6jlfErmpP5vrJRRse85xPZxtvoyRc5t1e34UegGknsBnlzyW6VKUp9Mj55
orLoMBI7x5GUr2GtLXEorAyT0jziskEHBKgKb5JPT3nqM1dn7rjL8tvtOvCs8j2Zbl9lk754Sxps
knTZpsI/z6qzkO/ajZjdh9rE+TRVGOwE3holkLf4Abs9txTaaF8Z5uhoBBnOwWIIOdHhi5r3fcER
Z2zakQyM3BFetQ35wtj7MBe0fs1hS46ozNHQUkNRQSdnHcppec2N9BFbzV1r6I/EsuhgLsaL0tym
YfCTYHGdJ2Mk4d7V4jRhUYuSf1Ye1V1geWTXxGxA73GoIFt6FeC0DW1c8VtgF5/xpTTnbOGdFsHy
Ti6mCrOsZGtMlbUpemldPV/ve6Cej96xQB05y1Gt51SNal8E+Z8GSv8Dr/xvSEEIHJ77U2EXiSvp
Uk9VTCEEu4KmUMHdJoDB3dED2M+ARIzSF7+S5qeyaM41mgYjPFTiQSTd0feL8dSZ4ofBzjvFNITA
56p5L8j5ctG4FV1wWGwyV4QpJwXYb7FxHgb50jSc58g/AISJMzPEt84RzNIKgC+X+rWlhNrl/u4w
CMgHamaTEVuzQRbIMrnVU27Sce6mQIvocCNscIsC6jIx2j6Ir06aBBHDNAp4xMBRZxSnxJq6azcE
xwEHXFL8jBbZMaZY3vWaZXYZtUvrXosubkIthj/8HJp7DAj9ti/FekZlm7ZNL+hBrJspRBlBStGY
zsME6mTEQEQefY75Wt8eN7K/uqDN0He6NLRL6oUhSUK040e2zSF49kr/8cC4GpX9NVnoyf1KMJm2
gyK+mn/10oQWuAg/p+8PZN4HLsPTHON04uATzJEFfRw6ePUpiyHqWvBGgV0CWwY8i5mdcJ62Tknt
fA9rMqBq/YLZYpFf9lgP/bCe7Lt+RXp1JvObkmJob5i3gRGAbk+vAC1ejY6JeEfecQMSkRVmjC9U
FP6le+xqSqZoPVm+YWDEPTkdGMqB2DsedF6iE+T55Kws743FwWHOzNhKVldc6t5+4WwONJTiyWRQ
J88y/0oHUmr7151z+E5xefsqrxavTy6uyEjvhLJ3bpGFLjXanAmqKLMyKin9pwKqzM4Q5k1/z0nY
BexRGi3QZUBkLFEwPg9fUjIoWy2H86ls+N4xeB/wlF3xvmBcaxIw3QF2JR+3NS584wV+H2zYZnrq
zECdBrv94FKeXBOyEcfUai7J1JPu42R/xO9gP5p9e8hWkX0WE0Xhzt/FRwArEtd6DgZDH1Jj8fZD
RrGcz5azSQrhXTTwqG3OVDEy+UPXNOMTdjdS6Hp+1oiDF1Irvyy6czd0c7mATVyOhJx+LvNYLsTp
PH/nCGi1t5QRnBv4rWbbgtkFCWrVRO49C3rTxGiPJqBmfbFj99PFWHDGAkC9we28BXkIph2KGP4y
3GdualyxxxsQqkeeL5rPVvtM54kN6Hfd+1XtH+KsSR4NVBO6lZodbxv7vIQAY4EveHK7TyC11nMP
L3grtPtGEHY6Z21f79JM+ohChneyPGZ5cITu4rRHbS46QTeCXmjzvsn2lIafwDYeGns6lLhpP4sY
xDvhRtI8C0ziaS7dbRBg05duxWpeSlgCosJvE8/cbIY/TWo4d2qBc3J7f1FUmGpw82OghniKk9Pa
JfB3Nh0UvaNsnXHbkCvaWQhIWxKM47HJlR1aFOyO9U3ULgqxx2987UsqOxbwoZms+4fJZ7Ss2WMh
XcTPFbh5ylJml2ERJ5DC/hBxzV0Eco8PU/MimEPRh2NckD3oNSpslNBgKzU4UtW+lvpj5U0NUKgb
5tB3lZl/xzkirxC8oqU8ulnRfTZ+XO9r6WhuZ8n0UhUYbwYngnj+WpniN5GrhdtT9mYvMbUdzrCC
IGFaC8SBooQYi06Awf6+Usv62KNgk331gPiuS7LFbz3u6lX6u2CF5dpUQt1lrjxXGaCKdcpa/Lht
inhqLxuOXdPLpG5s8OnHMEEQmRSrbKzZlfSvNERqdQnWpuf4BmOShl0nZnNtON8Ts0RL7n12Exzy
MJCwRdD7y8gbShGlGuqFDQu6E3ildZzVy7zupl7+GElR7Ag1e1RbUNiwdjZDkSUYwU+5xjvuqXs9
VOLgpkw7ndrGCL3oPUigJVSMO5H8/b3ne+UONbrd1PGycNtt4VsZnKoz2T5XNZU42LHQYvryM1eA
yMhi7SRNj22Rxcd8wK0Mpqs44G5/KF2prhT+MS+nb5HYCxX1mi4nQ+JW8yDiaNJfj7bZ3i08jjuP
gd7WNpG5lqQedikBkFPjirNOk/aUsUpuzH72YEBshhv6tYXNew78WBzlYDzVYDyo4oG2bXblMR09
zWzHhbdkgYFgKPbmz4RPIIPW95IwqWn59VtXPSIQ35leUzAmuuCBW7/SjLm4jIdj09tpVLkjGjZY
zSh2S4MTS/qeeSv6OPYZZsgMd3iPd1M5L0+Wl3EGVpjhDA8mqaCGI2Mgdzu8d/QDuYcaGVIOOd30
xo3xyr/ebOCIZMAda5pcvNLZUFfgPpGSflFCjvup/gwGEMj+bZTsXgfRH6WJx4z5ZnlwGrKBtmQ8
WtzG+j0NPE6SfIxLEd+36e3iVdtEO3S2wwnOdbG11V5QTrzt1TKQf/X4uZIeEDqdt4bBTTbn5wNC
uDahxWfFMfEtrn3U52rhepepyCInydsbhKg9J/QbbXzFhdcz3+fK9y90YPG8uK17sJriTCyoIFiH
fXdol/y+N9pwcal/4e1ytl2JBUIAEDJ7e4E3VYhD2ifjnY7d13RwnvOU9oFq7f7mt8U/aI1305no
sltKKoPzn2I2y7A1vTOOEfNWrYIinzXD+d+HZE2fa5edRWNTYDfH0fgRT6OiD1BDc5riI4dz9Uh/
5B+CoQczrZJfSVu+j2WKxbleLjOi8QU6xaffdfFHv6D9ucqCts7oUq2pt0vorduyiXlbv080w175
ggjd0Pe9Nvth5RApOq7a6dB0dwGXv3s6Z89WxnSiqab7tAoAEXvNY+F9NiNV8hOJTxRIk2L5BDmn
sckKsDk/jFiuPXsyjlAS75sV0Tc2cRKNOgs7WEmh7fN6lN0uDxgHE4aLaSLuk1DOZgbhhSfJx2iD
Fkd3KQ3FlEauT7nvOa8+rjaPoEmwtuZ9WxSvMB3W02rrl9ab9b7pR41P7j1gXrUtFp4gF7nsWjac
i3FYBu8lO1XokI2iQm14sJO43/rfXduulHgCPqfE6E16LCJM8JwNJ2d9DjLvTnQ12RhI9sos8nuX
eoD7f3+qKtu8s0uGAiK/Y4xNm1c1+hFc4B3GNn9Lz1h/WtRUhqwtNQHQYdr7xgCcN1nWMOmCHriU
PUf2dCOhZQDTuOStj87ZmQKqd/Lk9d8HihaTNJmpbpyc67B+GE2y/sIS2R6KmSbGwQrEBs+XjMhh
+o/2aFtRazEy+feXTpkNFy9OfhjX0Gw9258jHLCwzYDZs7VVtOvm1db2umcLL8TWKlmxA8qpdit1
b6iW1XOarC8FFc3PhOU3CqrdCw5XrOxWOe4xXJb3TV//tUDRsEFf6mmgnNG8dRvwFddO6ZyS2C8P
f9ZbRaRHm/t1TZ3PMaunPQYd5g3i0LOUXnxbJ9eUPs1w9tMHHFekAQcKtIjYbZUpxnvZAgEP+PUl
kP+fBkqUSb14B2sD78f8X9ydx3LcShqlX2VeAB2wmcC2vGfRiuQGQcrAu0z4p58P6pnp2xGzme1s
GKLulUQWC5m/Oec78Y5/HGUSTrSNqAE+lTEqD+mrcI2eaLp07JNx6zSKIEfAaS6P4zrMrf6EgjR8
MEBQWRPbi/4Zsbu+xPD6V7IK20ufZiCOa/VdCYbrKhfGPu9awoXkySFRZh8YaUhexuw8ldNwrE31
HUbmpwunDzswe2UrJv2dwxZDwlDvUgEaClWV3McgBdEZw7NiZsLF22J/KNSl8om6TmhYmb+RZ5nb
2CoZUqaN+UbyVs1Ew/RhIzMIshTKySxyLZSL4yY2QEApxgC9nvH9tUyv4kJ/Yidiu4v0dp01BjWA
6OW5QBx1FLlzNJKayPfWQ2Kbut9zrO2rNrpp9SNbzyB/SR2p23M3kOrqI+WMabWZyDtSE0w/mM6G
+4xQoL9GlSkBgZKQPsfxeNGtSU5czWndW4rpQfCDNJ78QmwKLMapO8+P0inWthqrm/C7CjMLWXNt
6KFDzK3xPtnWT6f0x6OjuTTQmVwM0d6Tia155rP6R5XJ1oplGKSZwnqIEciarXiuQlntsO1N27oz
f0ShmI5SoCNcCpXJ7PngIjfS2NoKKVpGTQBiSC4DkOoH5SZqqyMeDYJmHW3uWF50EEkKa23VMjpq
YXhbGUIOV55RbmqPuY/h5pwqXXFsmdXWvqyebT9Cx1gBsR9phuzBy67uhz/0ao/3A8sgrfml/T8f
MGSVW+YQDkEVHxhB7CcmAeWJIxXzakuycQSOk/3CKbHtH3V3cwgb30ZKRceBP6JBKWZTSHy8FjsE
YhLDEIn1DLr2op/GQ5lD9YhF7h3V8qZZDD5vKhrfkRweSXnCoxRIXHH8/ADmo+YIvXwHL2KjIPVc
aic79nWHj2fI9FazaDrHjUvpkk/oM+BA75qKinbUln9THXErPfbWDXW8u2ef6KyjvgBdlQWbNjIq
3m2JC+JjI5+GaqD8mituyzL57emQecfUn6tFgtF3xtL0aAYaqsdRZ04dw2AWKSdl9KwDEgTaa1hn
5KUv7yW55NtO2FDYk8zEjQX02ZRUZA+n/fQziofxhPFhPCkejdPfT//+yrPHj06TBvSf36r66Ddu
QGRRhRhOiaPuov+IED4dZ3fItw5cNG30jBvmYefMFcvXUCdbEeFmi6t+lw6WfPQquQt1Wj7kMYQc
7P3Fc5fZdPweqrzE2zM0nqkfoWSmTCpy81KVQNB1o14JfAwP2Ahc2Gd4CZR8l8QM7FhcXgoIRycv
GW4FWrmVabNXRwbGFgMkMGHZDHJjDwy+Kl9y8o04i1V+JO/sG2lEg1TZqh8g9YJ3SdMNCZy8dcOE
d3JIAlViEhstJ9/em6OHCiuww+NoW+G21JGzAa5TPaVxVj/1qvkjo+hHahntTnhjQYGYyLtT/xyc
xVKgKT84Myj+dYKKtn5zYOoiJkoSfh71uGqpYhTaUkNcZ2q9c5tG9jKCCTZsqR98PZh3o8jJ4GGh
cZk0M+SQ/MAAZ4bL3bRjNEwUcpf8tD0qpGZ23iFX7N0umq/Mend4C6GqYAX7+3c0sjkG3DI0szOB
NrrythlKj0c/wc9oEvWzaZfKLS2acGMq6+q3Y/6jK3BL9UWLNM3Zsdl11nZZcN6Gwrv1HkdsW89r
FnXbAU0xarVZnZrJqI/oFY5RSNBAh2D4KWv0Cy8f4MLGcc9dlfucQCh9o/mH6RXFR+6b6bEICZgI
DOC7rVk+N954lfTV0HNN2K1tX74tNL2+lMnatVnvzK1pMnW0bWqlOLr3bOs5RcaQSCH1izGLt20D
dOiRxQHbRVZxM8oWdyTEl7EhAaMa8mdf1sY29YPj6Mf5Yx7b1iuCvBMeQWydA6htF6dGM80vVVT8
TAvX3VDLZNtAt29kyX/NDSxl6rvzJPp2QzTv9MQ8o93G5W+z78ZN72fRYSRvb51M8/hkMU5OGFAS
HoTEAY0+B/wouBTCezsG30SqJo9B8zPp0a90XFO7pjEe1fQZa7NGdC5wKwe3VqGslooFcDj4xhrQ
ef+D0Zm3YYXZbNOw+5ruRoOMcUBuPbApPvJTzFeV53+OglUsw9e1lFF+E4H9jpaGBOVnEMCQi5wO
m7dGzD4N4aWGVLQa+Pdds03uKqMpMRRPloGSaSwa0nhqoVE9JVC8jfk26Hpmd2181o6ZoL2omfc2
kXH3fLyHllUb18bKM+6mhAg0tOMbTxThY0oDQdSfRXFWJv0Ow2h9d9FAwMS0uLj4yTYd77WS6uMw
jV6MPUa/KOykj5AekFURuo10W4l1UpZfdDMHRrAwDNGEmaKZbhF7g9HsugdUq8WuyMhrc4wsfpJz
Em0xXaV79gdF584/GFuzf4dugmQoNJGgDdkWuJW1jq38GuGRZLbG9s2f0BOkNUyhTAfxKvAzSRcl
xTeqsIPpoZLplHqKo8Df9/YHwCu5M2ffe5sc99oGhGCmbCYeBi4g0mrGQ0OmGcQsyt4K5WsxD+2G
Kv5PDuzlOU68+WC7zbDvyz49pJyvXIL8DbbumPAb8dqZaLCmaG6PnidvSTwQZ8aW7hr7Xnp1q5IX
ouEE7YiFigGmnGwnfI7oPtccHtDYDWxiYzR9NJMdPc2Om+xVzbv576f+NDl7CFwVLLSQ7QOv9grp
J0Ezrh88df4eXIn74G7Muk7wmjwp6Rfnv59IplEXieUbwzJzCW9JuJlcUCvpNIN5GVlTo8xAWc+A
2d1YIdU1dwXz08Ki3bZjNOpkoW9yG+85Y2lQNZ1PcJExXvvlA9huWGoEedIUMIpCnbq3O5u1zXzE
bmI9aU92z3n9xg09red0kHsuqezFYlF+TKKEAHIBYwsm3p+aXc0z5HQoUP3zYET+EwpVbaBbcNyB
S6homuc4BY8ihvIpJfT14vT1FzbX4YnxVRsjfrAjFrzjuJqAru+F8C6E1ITEpSCoDQrYumnXnMle
CUdY53hy6ZIXUVQ1BL8locnrNFLBBh0LIhjnabIs69zxM99aY3CGBA2WakzzDTnH7QoY3bNh9DS1
KtnpWvyxfMUcrviKHWKuNBbZnSvrQ4tbkeqgtI/oQas8lfTPaO0noRlnF+mM79gaTpwBM21QUByM
GIve6DwvR9ons991M7SCFEvUSrImGSSYpw+3IlaEP6CNpH2pw7jfJn4FOKdLuVbBAz/1MVop5WVn
TNzprIKT0zDWs4PI3NZNzaLPayj2sE5sS+GYazUA1J7CzkfuRk57WTeXKkZG46gx288Bgac1HhOw
SPWT4fjnfupwReRcSvjIZ9ooj8Tr1PgROv4iCdbskZlAr+KMbSqoG/89pelbTyYHGC8WLXXFpAk9
Ag3Fl4O06IfhDMQ5z59o6as302QT6Xfj3leFf1cmj61B6P3enXr3NchHgKWiA7XrM5/yYu/uuTZs
5ap4yvyfRimDZ9+JAEeKYTz//bSYCYPvM2SMMCWaTbI0g1Qb9bMSu5n7FTtEVKLOd15UTwOmItaP
sYivTaKCl2wQ3cliGcmdPF6NGeV7XOPWyYlJRYFtRBvBvgvFmFHex62CA/Sr7akamzTxALwP33AJ
/TVekpNVOdbTwJSqztu70kH0Gmqu5tZfo1JwTn1GJkqnyHT35lRfmr6TN6Tc/Rrlgn9vGTNia693
si31s7/kGOWRgduCojpiR7cjSId1dwYRx8hZObUZSY1+7tbvhMsDbwq04hKZvxn5R4yxpsMS8e0D
Vj7mLg1NLvmauunM2hfwvCRZjFNdQqt6rhHKrOoe/VhmYXJZJJLMkjw0n3NzsEd0XbaTW/i4mSd2
9eDiSfFckK5mfhg6eRdFqxnA+DOAAvlz1Pgw7FCera1HUMRND10H9296L2Q+7WEx9Ygpdl4qCwqd
WF5zD5ps5CVH+IisT5gpqYYNpMO0q5tN6zHxQ8KZBic9olacWaqhJQe0TjC3CwBk+tKxtNd2QXZj
6dMIm0OBIih2DkU+589zT5eTyOalZVPvcmzs44Y2W7sJwnxTP3mGIht0QmnjpM8tAKRWoC8F6pcd
q4EnPkxVsZE9XO08YotX+U6/yzofi2gjvF0ehvvQ7x7yqmr3MJaekoYeg6ro22talh1BVO4cnX/Y
BOFp4kXPiOUNPGAEmk3Zn8JK1VX21bxt6wJrcJi15yYiYTpf1nUzKR5O9OpEhdyVoflkejaggi5/
RYOFhhA1LrLU6mCkTfhC0sFeT2AXwiL/DUxsQqcJ0bloWONQqKzScVlTZEmCJLgHi1Vi8nTRNLEy
PYRdrzcxnto1luaOl9zehlM+b5LMti/jp28ZI0eBAV68I7y2NeqH0iWKlve4uRLA/YJI5LusHF4d
XtiHfLLSY+xbn3VIIJIpWnZwSbrpovQ9LP0FAaHXSUrvQV/BggRhMRgW2OldZvAjn7EveUQXxYH7
qg0Hv7OOj+zv2jUa4nkzO0N3oazf2H1ffYYDP9KCNmtuiuhAT5GIrlqXwiZMSOlVh+PrOkCyWrW4
FYhRMXHX1RXEEKlPyDu+EEQVlGaJYk8jvpLCLK9tz8NLiXSguPSBmYfpt89BTfIAkHLlGiuYOfZm
KiGETjht3vIYgAV2DvNztAi4JvVqZWkqNYLI2wOWt/ewu1d2N7+Si/6nyhPeggx394hhkdB7wT3t
Cgb7KdI7n0SYTHr+Fs/sztQmPoQMaFZmimObICEuWbzcfUZ8aWn4hy5jytpnxd6X45NgIbSyeuuV
y5hVJaCypO8gRpStsc5HZuj92JkEpQ3TwSYkGCc40gIxH6IBtrjIYafSodabEBPxzponggjBPBPi
DHs18t68Tl1MiyvYVPlTy4yKR7G3V6LnOTWN6C6URywi9pRiQmSCWvxjbK1m06dL2GKZglJ9dd2i
2ufghODB0mPgMDrRntsXafgz/gae8ygxvENYh2tviUqlxD3ZRu0fylbMF1y98Ro6zbQJpDGdh6Se
z6MuIwRq5WUWnrFjgvyWy+gpjwhOFf2fro3tH6Un0UtlzkpY4zJFINRTO1m9dYKpJ2GAyx4D0k0k
iL+k6YwngbodM/SnTe7Zh2e4qCRMEV1txK9g6dkmlmmKaaOEhyJo0h4dVkF02WO6yqu4PkQYwXdl
AXRKTF29JoNsXtMBt+RiXcOaNIp0fAlQiRwq+DycXQwniSEPcMazUvTpp1A87u32WQ1pfw9AkjHR
GO6201q3fMruaWODLhyC4oWSclc00Ke8LpUrz42R4RZaHd26uKZzUvxiDPVVpuMrIdZMusC8Xgi4
A4MqyDsBqP+St1guBeHn3D0l2L9lpEy2K02BYe61H4XbydHPU02eejwxr2VNQECwG25cloh2a17D
XH21vfMWjW6x6dieDvpCvqNr1d9pYoMdatgemUDOTh6ejJcskcwj0YgTNFftiLrrb64lupvorV0P
LPeKXDpnokzKDVMdC10thqvhHuYtGcilhaX9kQBSeaawAHjFXYkmGlWa7c8vaez5Tw2CRsfN0PFH
9UOztIG4Sj+QX0mOZuqwYkKLnQxldHEdJFs6KupN0dQcalKrXQDx1U3iH3+/LhGTlVDGJkLnSGvy
6gSBs7N9QA4t9mFC2wcfBR2tgUkdGhwJFlAIknUQtdFpiMjBkN74OrbBRZn2k92ifMtq/CKVBnSM
Xb3GzI+u3/zVLHbadhbkzI1NeyTy5FzWlrUnG886DGSu233g7jy3uwOwSa9/P2BRJ1qpk/rZPleN
pbgpQnBzyuDZL8P2sZpsY4Nfp3hQCV4ayGjxMVBQG+bevUJ74h1gOcYt88ufZl9PZ1MWz2nQ53ht
ipN0eT+MzDW3fca/kiUVGtixXPWtb1+LIM/QZiUX/CrWg+CNdJ2c4NkkQxAnwangm5dM5ooQirKh
Rvuxp8qz84CvW/poqZDHS9ybmzG3Zjbqhr1moYd1ZejZYCIjXIcjMYyD6+lNNpRi48FV2s0+QYcW
CdGWEPCiAfTWYnglrMdgS8lSyGNrfMX0vtMRlX5TPxtjQpQ7EvHXGP4yqrVtFRQNZ6pfXRmvb4lJ
tddgCiosCTyuOByXfXtOE+cqAhdQP3oWcREZolyvQcU0t0S7o//DTADGqQ0IAbZ7zgN0k2F7G0Hf
fVQZFESrzO7xOFVwlwL9xm94bglbIy/fFdUNAF9Sa9D3xQcwh2yolhVIn2H+tPLKfdSSNZJuUmtb
JVMMjzCmvFch4U+L7KHJjJ2Ncutgtw2FSbOEcsTTpQ7z9NBM/r1InfFcSIxGY7o0D+AkdhyIF8od
iyo47g6Oq37XjWZ4t8jg4mkZC+OqPvQtJGLwpkk1HaC+2peouYeidvcOFS4JRxxFsNrOi8FNmEl2
7vsf7pinF78Ovo1GRVfMcbhUBWgd0kSRNZpVDFqnjRl6TWi8i3o/8xZ+bJD1oX+JrYN2vE2xGP//
fpgmZmxg2cpjBSxpx2BzieXyoUbmssG61wG0zgjD8Etm+iz+1255nyvEvXWGO8iv4G2EkN7OaT6/
GGbDciGs5g0Ru/iSiuARiJDDHgll2tRI+Yzb7ufA+HNFaot+TMeCDxAncEIOL6b8OTvF+DiSdJZ5
uXuqa4obKXLMirV2d0Gr/L3VhtEeo84+SIr0rXIMAn7ZqJkZTEQD+2oWgsfOqjkmDqO0t33evkyV
YZ2DGlVuFobzh9PDKvCyhrtGDU+uzVOM+hX939YLkuiXLTSdJshHDlLYkNmIyBuxu7hV3KArEDZf
YTqHz3mIwDxt92xF3SObs49O8RavksB9CzPlbXvqipFrCqtoXD8nHJ5Fad1mbcxnBy99MGYeCU7S
uZnu78D16uc4SH94DoO8uEf6A2DByW9w2b8LqB0pAczwExZojAAhlaUbaAXlCw43wXsRin7h149G
U18mN2zPoBrWjpy5jIKiX09pm7GoSM3VXDKt4uDtN2aRysOclWf8K+7WmwGU6tmS2zAtQFuWy1GL
Sgg3GaVm2Hb1c2RDmGu/A6f1OEUA9CuiLDD+1b/srnz3xZtGzbozqvobXOG8KV3Blco9NijCWqxa
nyKewANcUdi1wW9dylc2DdUeCUiC/CMwz8ns3qOmA0GRBw+A0XH0meKjnczyIDOijg3T6FcGZMlz
JxBwpc2DsDdFFDhMLWW79fDW7xLlxGvTQz3ONiw9ynnCJehbrGuKDthNhFJDDV+N6HAW5AZep+Ir
ne32wlwSimpYXUpMcBqf8WYagufUIKFWQ9LF3PfohOMWyTxB5javONtxnseYV2CK9vgfBYV7XV/Y
F/roUHK0/+GE9sZl0aFbOCtl5WB06GPviCHjOXNhWeCSKEJim+oiesjGBvu1SrqNnbn9zoyaR7c2
7W1KfcW3m32YubEkz1QvMbPgI1w4Wtqo2SIPnK5wXxbXCqo9N6n8g42wcYKanhSNvpE0w6KSs+CA
A/cwzG+1daiXCr/144fQYNVoT266d5oFeN575xhuK2UKsTwjIOIVe0rSW2PvB5lVP0Pa73Mrt75j
n/rWZMxQE48YdB2IC7Y3eRTGp0hLlDuA6zZRalfkNAJ7B+mM6odnyDeNYR94U869kzsc4x0ADDU+
Valgiu6qG4be8sIXBAEOmmhIsPDIWrRnTg5KdqjeojQAdW/f4WH2rAHlqipYvoFicJzVPBX4T+lz
a1F/+soA50dGwD6BzxpEDtYKEu0JGzBWDPxf/2K2/n9Fkzs2E7i/3+F/Ukn/K9bk5Ys+7X/cvn51
/ySJ/a8/9m+SmG/+y4H6JX078Aia/WesifiXbZk2LrUlmzRwFsjY/441cf7lBiYpuaYTCElw6H9i
TQgbxWzOn0KfvqSamOL/BSW2BJD+F1CfCFLbD/jg8c/Zpk2Kyz+B+qpx/E6MAqFZVN8rcLeddg/U
J/eMQsb1jK1r09IV7U2icavJ2VmFDvv3xnwtPAHlaQS1UO//8Rr+XwJPAH3y/f3Xl+WbphQeyHRm
cjDVxBLd+w/OP4Jasukxom+1PfGEeYvKLoWSqEbrpwBGCRFZPurKemxgE/YJMZqTT1Y3UjoGrQaq
Wr8MfzVe6rNBZgEdZqdmtqY7GeDl3g3QPMVZd3KntDj6xS8rNfFZuq286Jrdz4D+5Fgm5d1O9byj
V3zp+5DsT+BkvceigRgtSmbHnrYIYL4dh8ULGw13qxckWXpMmJ5d6eHxW/R4QC3cm5kOb0AmVuQj
iXvl0pSK1PpEGRMc3HwotsjHpk274WgLsH0LXmOg51fStD4U9Lc9oIB+nWXTk1kzu2sHTDqFCKr9
1PQaktkEPT0h3ovjtloHRjI/STrRa9oYD4E+LesEYtZXAblu6wzF9oo0pO8aissGjmG+CzxcbAUa
YLfoWqxZ4XTL1FtmxhW3WCRfdDDjuyyJGWwNvnmhEGMP2JyTkEvTMdUdYCb2fo8tGTZCfKqnoflT
kbo9UJMdZXnyK/OznoKzl2Yd1iEGvcoDR9DCNAhljqQoVNsiVuMp7RgbgpoDWVEetLTf+nx29j7+
083gvkQa8LHJvH0CSnVqio0RuhffRUNvJ9JAlPMFmMXaM+U+wTYgd2v4Zg8qV4mTfZp2Ie51W14N
8dtKimDv+u5nKKBfMrzn3on98CSyp6D75Wr7ohP/e7QZBqquXZio3bXNkB9hdocsW9BU5shw0go1
Sedld4t0TCi/yQoJ8XjR7mmuWLGa7ANWAWI7i78GGi1OZAOCTR0Z18SFQ5K36tes5PTqyyHYgt0p
k+y1ApKn+RF/VjIcN2bObHPM2e/IeUyfo6b6gC1ffTljl6zlivFd8JjzA93lg5nvpezfTJnK25zb
i/szyTCULZhrbAZ7en7QF1mZrZw4aPbpIvFMI5NGlRi3uLKMh7oMXtEZpPvWYtBXNsaA5cYAOlw6
NHvOCBrXDk4eGm9kkj3ugsTA0MZJAGRK710U0vtW599Gd+cbiM5U+Xj4uAQ73bnkui9DXryP+xGl
Sm6HzdVPo3Dz9w2FVh4if3YkkfekSlc9ggZLwWlMBenqlnHGrvbUhNmhaQL3Gkc2xUydr8dM//s/
cbAS7tuneP44iI6xKD7SuNmWlnPqaPtWYRCjmkZTnczjzVgAULMbv5HBEa5MMsdXgxD1dhykOvsO
M/gyHJLdiDbhlgw63Kdm9BvHe3qVHYOC0WlOjAH02ulYPsFAId6tM4aTFJDR/D9BTIoO2rl81ZTy
5prdNVA+2yjR4uaKJF+hod6LDOy5nJ3XMuZ0EMmkjmZedps4ESOJSjyoNFUjAQ/P+A/VzuonMlzj
7nHuG/3oqgzHs5P+8K24fGUFMhBd7jEGK6KTM+cJ+YZeeWuNhTiXiiPKiulTAp3CcHkETKS3lCFk
YJbtGQtEsOpHUe2cCUOGoUOKyZMo5mDdmezKAwOxQDPmf/w4G3ZF+B4gtT5L1H80/Ocy+NkMmb8G
zu5v6TQmJpFzuTeS/p5k8498GRtjQShh8dUdWGtwpU3m4tKaf8wuO9A8ch9g884w3Vj1Ra5fIkfQ
/sYU03lS9LSjtC5J66qj0wlQA5HDqH7euipmS5ZB9mmTIkKsGt3YqFoolqBz252hECTXp3GwkTCa
z3U7kNI3MHX1YBH500NleuQnVPVMt4imhb3iZTKvfVWhRix4ROPewhAv+ZBSAdrx4sov6tcmegSx
hVXQvuM3428ySczI8PCY+RMLuHaLqxWPpWd+ZFL6mKgrjRei8q5xN72LqDPAxMOcGpdpAE2RI7oM
DrRm699kaq3aUK1rWA275i0dun4nkvHNa/G0DTqP/n3p6RCTmh1wDEKCO0ps4SuLFnqNtFFvhVIW
6qlqg2UNWZvHPL+1Hg33LZ2t4xjhj2gYAKxhCH07OkZtYoKSaIK1b0HzWRSk9JZfVaDp5/tk2EcD
2sYpeHAAGO7GlhM/nsEdxL58d23xhs2Gyf+4JRGr3zom1StYk7vW9W/BwP7DqRFSWNkujBhkB/5A
m93Ri+NUdVdQSvYiYvvmwfVf1za+CTDwZwJoBbJoWwOTcCxAWBgKePNGWwVz6tQxZFjV0g22CSrM
S7Z8QFLHABXdr6R8Y5zVY2fQvrwIL2ZHgGFFXlouzNZ0pnNT+sOVHGRuqLwlqRf01jWhsL50XRMN
OxVpLEpF0l/6sGIZj09Rei9uHP4kh9shnDIWNyTDn1Ovx/0oXLVXPANDYNYXj5fi8pD6Rk24c6bO
TDjQlf39sHwqwqo57+iHlrzSbmapWXC0bquacNpeOeWZ8VNFGDWRranJs+HC8+JlhvF+IuQy2ddJ
9pMaQuNCJClIL5lBbcNVxACCwS98PCIUyRZKCBlqWYbj7ZzaXVJ9NOlbYeeXZEklKoLhK4CJdiYl
F6Lxkl0EHWKNWeWVIHf3kPgQehrcWyN5DacoUv7W0MuMaslD6keSkZiLjpc0+kKTKo5z1TurwidH
6S+vsCBaSSwZS70V/A6z7rWXI0nmnoiYUPKrSPCr/3yKwHYm7sDAELK8PlPGVml2EmdvquSh5z16
GZcPfH/zJuo/6wbWx8T75RZWNdOGvkdjKhr3bMZYWvHCQIqegA92HgbmQPYXpjsbEdeK2wrvwji2
ydqEqb1tK4mOLnD8+wgzIKvKg4MH4snt0jcDkNnJsLKNgZEJgbxLcEIAcyfW1gKWxxwagcsDY0B1
EYTHROsjS/z4OuQudnhviZoucN3a4bVGc3cNQb3PXpedxbJQSiY0EKUVH31l3gLq1mvWSevaOh0q
mNYga6q3jJWavPauvQTiAInw+wLE6pKaNRGfRRzQtgAsdx0KGF+tyfCMmCAgCOMrIOz6MGiLKRuE
Ijz5vR8hswOJYDAPnQec0GoAqABUYSoeh8baPhSe26M8R/tiqnedyxaJLpoJnfA/CxX9KjSITUYj
w6pe4sO8JUjMojdG9QNGhqfO01ScwosILl0CyMyGUJNRDc9p305nNwggQSV5tU3GYFoP1tlfoszC
DOUR0Wb9EnLWtO4j8qHiysufbSw8WdtZBZ++MadHwtKZS7FYwE+xQsxTPVCIMmsAijQu4WrjErNG
okCz4a6F7DD2WOTncIPodtX1xnjTbCMB9VJsg6AnrJcI9lPnGHtDkjQ8LxFvwn3l+D72S/SbkA74
CY1jzpaKkZz8FS2DsCUwDlwJHjROqbT08k/eepSXpJNYS9Ac+vatyTStWiLoxkwdqiWUzumJp/PI
qZuXwLqYa/ipzzmHkunNI9MOeKz9kJNyxyXC3Tt5by2QvI3fEtMXpnG1T0jHi5eYPJO8PKUbruoh
q05eAC+e36ZDSMxVbaH4K3HY32ZrhSgdFJBxwU4KzApgS8D6Dks4o+h1pmBV2iT6ZZ+ZTZ04uCc1
evi3GeiI9qyY+kEjPSj1XpUoepKxKl4CEZwGkuw2LpKnA2//Y+FG0z5fUgdJDZEQfmD2LaYf7EIb
VY0oMCsfQog1TYeyTI6Qgeg15j45dR1XXMxbZqRKe+3ZHID6pN6Fu8UusHKNTwc9At5lm6fpjcQ5
tu0Fai2K4i1Ik+Jnl+CiKuyTw1f6DOnZg3NnRTuC5epPq7O3DdKcs6gZcM29z7LCDr8g+YFvicKH
tOvQGrtxCcDaOoxNQ+gvK11wu1H7y6xvmqkJOxGWrsVY/I11DO5IiiAMGKBYYuG78FFwUsxWYq8b
G8yDNzJ7AgKRXk2twn0A3m41SKJxRYJ2qfV3tZnANZ0CCUZ7aPHoSPVY+Kiew+hk07yt2iyHCh2h
NuUX2wjbxKOX2reysxFgLJ9Jms9HmyFvY4TFPWn+MHLrbxzyUTy3m9TXbPVRPK0ZnxlUMXZyiVFp
BWPqnEDphWckctHRj+QRi290qwNXX1VwyPuO9HYoiGREZtkt73oYuFSkWcf/7ZUQRkiOX0nU5/u8
55wvjeSdNviBJ5XUoqT8M8xJvIrSIea4xNdnICApGY2ZPFPzHBKWuEyjVauoGDzXWkXBe0/S/N2R
wauRBNHWEkbNccYey4L6Qhlu+dvRR9ZhKltezCYMN/xcoWYjiXyYDOeXYTEgTnMoTjySvNcJBS1c
85qxunGcrtiqmqoQH9JWm4Z9mjGHgShFSgKH+SQNhwc8cYxV1nXGqRxy4yQpM07ZiaCKpbH2w4dS
sF3w4kmuZ5Xo19o52ZlJhpX9OMUTHq9CruxaRBu8qnplZ406mza0ZNyHw4vNitRxv9pKAVWTclvN
iQIzzFi6VxbGKo6crkbL5YCf7Ocu3SyivzuHy8AGwH7mlhbvIHj8whw+OqrEQ5k4E+/Sxj56jj+C
qDBtll0zY0pclENVM4NpebeHZXBKYos6tTnqJO8PA0DnrZtgMq0YJYQ+MlvNzwijGyrdehTnGu03
9fK1HOyNZLy0HlM6D3CBxVnSnCDxxMZ8t3Tm3Bes3hG0BdUoizKntsWeenY3e454NAs3XHdufqkK
PKqplXAjuPUJ3RvkCci626mMxfsUXqMw8D9GW9BTw5Lc1QtbxUos96isZlwHmT1vGHK2BwLLT0Qu
NHfGKJhOhv/J3ZksR45kWfZXWnKPaAWgABQinb2weSCN8+QbCN1JxwwoFDO+vo9FZklFpXRXSW9r
ExIRHgx30sygT++799zJ3sKWXWe9CjZB0Ny1jZViTk2Xk4UVDk0oOA5u2+5t6LYrXK/EBCeuCWnM
dZOcIRaBPg0JZvPA2WY4CQ7tzFU4rKYH0unmsBSYBsHHAp0a5MmbA8BGnvBP3fgJuwYmRogVn4JN
WE5B+Sys3Jy08b6bUo9ni01XOpgbj+XQahIeUAtvsDm0G3nvhkV84FUh4jH5e+Im9prg8WsKtnXf
Bf1PTsrlXlgM/zWhBm2Kn2VhtUeA8OhDk/qMQrxWV7txP+TeDjPTfCfqCsNWYBMC1B9dEkynLi/T
A47wmEYhQSkdMvRmsdWLI+P6iNdf33ksve4iFp+bjChFJHiia/JWZBJSsfFliSLUaP8yTxGGF46J
xyIDy0dwxLsXdjesDOmcCv/KjSLrt+KhknNwCCptqJJY2/NwjL15+CHoH0qv5K4I6WM15vB85rht
1gqHx5AvnFaCFbVftwnYD241eVHhVVjqCy6lR2LS1TOSnT4PEl5ncjUCVMVrnWGV5upUni8J2KVn
v8bsPeuR3iMd4A4CrmrILCrJQDDZoXNf2nwPdTh8pCqFZSTGfcXqmsPK0ll8n1njDXYo55BLn5hX
ICjgGrhhIl27n16ZPNMCgq2MsSaU9fiCZeFng48Cd0O9G3NqekE+AudHW9hNMTJ6WHtwDxIfErqn
/aM9LRRp2dbPYMahQZLsYYysYFVZhBTL5iBDhufMzOoCdQaJR/VvS7N32NS9m3pp4HUPv1g7Ajvj
znTfDGreNEpC1rVMvOY0jD9obv3VRKJ/1l37Lknu+gxH727MTlmCHDvmTfpTNyRKisGNL1ElaJTK
p+EygaXPCz/cBkNjYBDzTk71Z2+c6aHN8ahOYbNOuWzRKhs+mEwrfqq8e3t2oiURKDU1MDM1BFw3
HGlU59nykApr4yxU42HNjo9OWxe7KXWru+xq+yyCH2QbWDWm3UJXkn1wUocie78pdmy1ybkY8AtO
d+WXAhHaz8XBbUz0SDch2jbNhkVCOrQzp6rxnpTM5Km0wnCV5tUqcLvxeXGC17nVHnuZPrv1wwn3
H4i6YAmqHVwcqn3n/nua5vl+KYfbMA2PCQUcl2XSa/D+1U3azpI9/fJL5N382HtbkdJ6WFt0u6SE
enwkTmXab1sWZl0l7XD0yindsPkKdr0sB/w22a/SbwfGoIHkbzDekIYbd1aagV92QJN6xRyyo3aD
SxfTY+C3j02SnMueG5Gj6uZAgSFNNaWBDJVC5LAdF4h73bYPAc72Jk3lKfW5c7+xfj7MhUc0L6gh
E/U8v2372INFU66mgpOsd8Uhx0e66U+RgwBn9EE0/ng3X/9SLX2/y5F7uH5sQ0TDTQQB+Fj43UvR
yS/TUxQ08eWyUMXKxMI6ZPDuUVh+WyHnPTtsfdQAjXBXfxk+nJvBa08W3c8OAEc1rCJN7hwWb7Ep
XBajcCoalwehCZ7rUGV74GH+UN9E4tVSNMYRxdniOqL5SkU/bYsGw6Vk2br1lcFHNVdHsAEJlzI2
4kUG/UagPdZWvNeSSyuGrXVNzZ2asQ3gqu9crDZwV179LMlWiyMZBcnntXOWooIydOPjlHoo1ouE
WVVQCm7P/Y9JOpC7K/3ZTneeBSfKLoKBtL9/xtOWAcJqcV3a2zxsD5O+Wozz+9BDuY1rl97mcTNO
6s0aw4QwCkiDuuxIpJClaT1ttqNz1HXP/GetI198LqU4O4H8pKpxnzZhzSwR3gqXUsmUHSNHEN8P
14BjllOuF0y62XaedRMN6jdjy0xv3Z5FkNlm7bCvXeounasNj6BP3rx6/puHbohPFy0/lW6/sbMU
S6ixP3EogPIO3PMY4TvGLGzdqKbemYYoGGxbtLQAm/oEYJ76a3Qf0gHw2KEMx7ze+GjkGo0u3zp0
Y0MQWe6bilcYgwsXyvwTDwMl0TMxY2M79aHjvfso7GaXiYjN9Q/De2e9lMu0IVROPLHyzkU87htT
VxfbQrNU/JQSr34d8V96k31fesVwpCYKrk5GtSK49m3bqhtWJOshvfOx0q3SFhZbQEw9k5swzBvs
/JuscA6u6LmlIMlu+4D7QAxqaQWUi7VPQjcEunYSzVuXtiOTEyitNVEey8aRVlC7Do7FWZIDsAV4
q5IN6UCDE2HGCdsWJ5tnB1BVVURYLhpvuNzrNfzweMuT/5a0GZVglHpENNqvypZ9OLGc4MTJ84rA
Uq6XCSLa7GNABWXQKxTvqk0e+0i1+Cwyf5Mr8jTd8oPiF7VV4X50f7KlgFS0p6bgy1T9Lhrn302m
Dp6Tuew2yuL8519wOQrAc/Ua1cPCz46q7IbsFbzm0fMMvSFlQn1ompzCEbcbRmWEa5pvm7p7z8v4
C7CuYly21y4tBKdQDCfciuYGzfMJasw4u/a7P0875gkcx6UO7mzKYEia0CiadW9ghYOH699k8GU/
jPNS6WLc6WBRGyqHvlNTOjvfjcHktJRzcamQ+wqRkj3XDJgj6jBXAY+ypqnC8zoEQLUAE3Iv2dj2
cAWFxM2LW9JCvFyjed6gj+5ifhSSi0Jujy1VE3hw7bLyqesBlOtl1S4cAucUdhkWsM7gKkjBXq2L
jFq9yOP5j8iMFEBu/1QW8+3YxPFZt651QsWLz3/+Y6f3XQ/UFULK2Vfw/wcgMIfQr8otnMDbjjTr
GsdMCCKbOslQnmZSckVFEmEyTb6tSRo8i/tQLilUCp3eal4/nqNp/tsJk/pQ5VBWJ9fcNuEU039n
T8cxrR7EKNqnFCLvWr9Wiy2+4PJkEtNavfTjaWHBu4lJRR/sBCe/GdVyU0fLATYVsNNviLL6FgvU
ISlDKkTn0tuMNmMMNaszlK8guETjdEjFKG/x4qwsi4p4gjxj2hoIqdxHqZXkWZWGI8046XxRME0B
i9HGWdGnkGB3fRZgkTGb42vvYC8FZKZxXvPghO99pTrEA2gS/yAUSU/u1PVJ9xTzsT20bkq4ppsi
928U9ps7N11wcNRJ+YJ+CZBjS9lh+eL4fED4GN0NyIMJQs1K83GyMqc7urkLHcuteOVRr6zZFhss
F9xlExYShKEOXEfr504S1ZgoOLspKTp57vzxxscI/TE63fsAMH+dXHsdcIlcYxAZCQaTC5CYmCOE
DTgsBly5CxlMN6YUq6Ko3RuzTLsg5UHDf/oo+mm5b5PhK0gX6/a97jCakDm7OARu173h/8BZL5+V
w0iXJNQN43xbQ2Z8plH3HcM+bP+yqHc5vqxdGlBJmWgm8aAqzw45/xVAHCzbUt3FhVlWvjVpfnZZ
1ewFD/ar0RyZvgyum0GOSowXLjeYh3AECgkzAoNx3YHxWezxPk/6p5QOT67WQqDXiJvOwp0oPc99
yJxg3pnCgL6i6zsSZXc32h5DiJbvQ5qv7ASwcdEG2UtjN8inFUu38LoPz0gKZRFl3oSD0HsGmiSR
kwlcwBINp5lcFX1VWiw5BykU5cEAyUuIDawWLRugr6Vzl8nskyyXvOtpU7sY8iCE+wCNROrO6Zzg
NshJc+EEjmtaQvO8P44h2BNJoSbFpG64hg6qjvgF1jIeH9Vi5p2dFBYaOkhyJOVdAbD0GDQc/NMy
Dg95oQi0De3Om6bwJa3B/iUUCfo2zKPWc4dbzFa3VWUj2FScPOH1Y4JwMcGgz4aNmRJ51ipj69SK
Z8ImzDAlFQEmOUetS0NTZYy1K7Kecxbj3l3X/uARNO2UdvAbD748WiUQj7II9tRIVScBgOK2KTp6
IGCdgL8J7XNpgSO2rn9gFFdS1S735aQIgrNohnHdcdtuqXNfRCx5PduciIy6L0Rhr/TcqdspIVOu
TasPbOSskxJGraj0enM62/lG8GR2hGkWahGgd5U4LOdebgyNrz/cPPxq6wQ/G/2Gm0BHlFToiNrl
ZYZ1No8Xv1nUTYYXcJL58AZJA47rjLQbC43S6bXzfUE8ROI5PUVN8TFATSD+bPaYRHGdTeyR3IF1
E+ar+I1lCrOPC2DMSdMbRf0zaPP2sQ0RQrZEbjPizASkF6vIzxNTYZMO841x5EywxpiDiQMAe4l3
KofGO3H72ddLEJ00SalNuzgRVQufLNWRA9163qPccMkRM9SzmX5awIVrPWZP0oCfKD3eYjNpP0Za
EP3K7Fq52FsqJrxNDZ/lg+37hGFpGO6iFiIGSvwLeDNghyrZU1//weCv97AkCLyIrNp21XAbxCJ/
nOVthiq82HdEYl4jKhs2/VUdSBYnO+QC72HHKsqtI2+jczOe+2hiikyi88TaW4f0d7vDVN15NcsM
ckRr0F7yRWf1vgwFxRY8N5Rop7Mbsh4oWSQUw2jOHnWu732JHVBr9yWLK/cCQA4rQBPE71GLwt77
CFslcBTTUVKlZWCfa5nt4m7J2KzpYzgsE5R95vtmJJq0BI0HDS7cAffnITUTty5n4MBjxqsvix6e
7oIXwG6Lezkb81YUb6ZaTqAAhkeHKS9n/DvlEQRur+I0MBFylgfS5ZAVRUm9OIVIyQJiUMRlca9d
RM3Qotyja8trm8uh4NvH6xHFF7fTr4hh+kEKPPcz98FTiS/PWNdWHfSjxxrb6dqJO7mXcexhsAwf
R76rQymSaFPmJCauC9FVBE31huaXdYM+9RzJLmYlF9xxaGMCJ9/8Fljp3QKfaBR3pFB/9Y7un4me
hKpJX5qlKwinpShnI8bp+Iq+zOubOiu2Q7NYZ+rBIKIBzJwTkZ75DAaxHO7p0945HhB2o2KzSxnb
PIeEbOsGxG4XFLpKMrea6xW6hjtjAzATRbwZjeD41Ipyi4mGJnMG7XhSy9SsrVCyjkyaFFNPsZ9a
2vtClnGrtozhJVC0m/b2mwNl8hBF0OCHHp9Q5fagGAl1rxjmWJl6dc1m7WnQ/XzKkuc6jUv64ThS
IlwlB4nytPIzYd3y/WNfpwJghUGfpuC3eEiSGwXGsk6YF/up83atW3NxFTG9FC34rYZm3VlnUJbd
sKMnOSN4pPwPYHsW8QnczGXQsH/1c8yEWlrgdiiLYcJ7JElqt1QU2J6K73Cjr/Ox7q7pkB3ttOY4
4lEiUF1c8JDCzqO8FV+BvPjo/uAruccRIvrRw8Y4pllDPopOJXIVAcEdtrm3/tb1OrWhlo2aLL9O
L8Ys8/a/MJVdLWPYTOO6On79/W+BRGgIhc1qx8WIZ0uJ2+6vlrLK6bu+SGW3daLih8uAUbi07S11
dRNO7gW/11Nja7o+qiN9PbxL5MMyW5+6ACYieKTfDNwiRDg82j0bFoai1aiTn/S4HSRZyKvjA+4A
9+Wq/M3VDmeHaVb/+Xfwr52f12/AF0LJkNFDCkG96F+/Afp+HJLEVrflk3lvsSWMIr87pbnh+je/
gm98mLw2/y+8eLYd/l9+bqFz9eFhBxZe+C9WvLldBmdcJJ7QNnqVFZ4Zir/U2qldCkBCv93DnPiw
qC2hHhMBMHeQHmrlxC8WNjXqRH/7A1U2zj3khuod3MMzcjs4Vzz/k4URYLBuS7rx8HUs90EFirTM
xm47nEdn8Fn/49zpuZXgp4vxf+C94ZJvsyuBx0eWJbs6GbKB2iDWhUULd3pMQTEOCodfyJy4RmH9
Rf46XjWpuo0aXE2ZPIB3OuF1wA3G2U7dsusO9y3mwtr+xBFzmkSVrBK3eio97xJU5j1xFf0j9N1Q
WGW5BPRombGDZydLf7dj/CUn75IZ2uaM8+ln9X1qvPs8Gh48r35xBudbWj61Af5zGy+vXmmt5rA8
Zg2/RxNaz8scnWH0HjrZMu60GWxOdw8G/ZBM0b2m7aWcspf4YaxGjHbmKSmrezpNL3SQ/pjZJ4WZ
v2Ot+RD0lnscAOzovJD7RdA0ryfInSr3HSpxqO5JZIU3eMLKTxXL/J4CwErY+KwJ4VR7FzsVBfKk
xYqcbg9FMdqWrnJ1rvKtZWFK+vOd/N/VBmwLGxrt9Y3/P//3//p/OYG5LfTm86824H//sn84gUPn
DxdrsG0LquQwAl/9vv8oFQ7tP2z8t470Fb8e2IqP/j+dwI78A7UKK6zPlyhcpfxSW5ME/PvfHOcP
QB2CB5urHIFjVv3/OIGplfuPH3QlfNeXGIql73Pk8az8j8+XOO9tjjW7P2Rx8uQ04/tQIAVl7o+U
44OpRTzPnHoNt/aOKZQeHlpxh1KvkmyyNmOiSTMlJ4B2QQeTRxGrnxl8h1bejrbN1hlpAijn0G80
d7WwEGfyp1dgPkBn8NkMXF8xS+qqecB58wzL8SqC2SGtQJ/xY+gwVit/MOe63WWh+c5J2a/MBA4p
rLcWeyzKEu4KZ9oHfOp4llD/wCqpFQQdnElsW9XBD8T/SNMP69kP7Vns0+Zku3jzQxa8CMZtLuCI
0LN3DltccVb1yPRo86zTT5gouNAIvaudHyJ2f5oJ60JufcnYvbiFIfWUIFHMfvAWjpy7XjBlmwQU
de99oZdO5JkPnrUspEPckf510a98+ofPNTaXtCVLttQ3ZPLMGS7bvB/gIi50H/jxfWz/4MFLz2XB
3dMZMPhnU7IFa3vpis4/SQTb2FfnxOpR/zu+u4B94hjAfcFMmB7SBpuFiPY9PSqr0gIrLenV2xSD
fMwETJIqJGBPQFM/GBum6NgflMbrN3gzVjC7PgToh+F4jvz6toixqk3JwnkZtLyoA5DyOiLeOVF3
bAvkv4q4WKPgphWWd1Uu5VrjVGJblaZrP4gfwpBsvi8g8/hMWPQfCRi0U791csCRFK6trzb5o/Al
yMY05swdNmg34z5N8H83C170qJVbriC3Oskui/cCR07cMCtgqQnTkUc+IeVZk+QivARmH943iXzC
41xfQR9ax9THgEvthVh3QEv7JoW7bbBWpTr4rpbiqOe22HWAccAjAoAAXGW4aJGJjiuydW2hiyMi
9s9B23KPmL2j4vaeTqZTNJZn2togzbXFXdvBXdQ6ESsxAC+bMZ9kfg4OLWmaPV0rtF8a57HoqI1A
c3bLpeEc7d/CPruU1tYJCwwoKu33FdV3LCUS+OnNq9NZP8hoyR3sbgUic2BgvK4G8xLzGxJ95yT4
nU2xXyaES7YevBBXbHEHnSMiPhOMx5oOV4ylHdt6jSCRLAyWUcBhUaXb2bd+KZ0Q9b2aBYtkpjBY
cG0QlJpxfwWo6rOCzRPMxCXFXvzPCSe7flXsqbh+SXHhjJ46q3b5yhdqw1U1ibUQzePgOSONHwkQ
idBNeEGTt6ArnySsh4EzZYuJPKXyTN3j6DmXrbiRTd7jBC/pc2UvxPDFUnIofnusMDAoDKsZJmBQ
hz9sm9vEWGLRKNNb2WCSJODOkDrcQBnAyaeC/qaKcCa0bcSWLIl+DqU41YHfrjMDLjcPGLf7Oa2J
XcHBqhO2N8Vz6vvPEiRrmhbdMSAyTA0Mt+lBAomxAS9EGEkzw+Mu1Omn4xcsy5dvgk2fOrDpJGwM
TwciY2OX4Isdw9+1VPslJ3PlM7etEknkrpBxti8j/R3MkUd59fJMWJU6woDNStZNKyNmJmaKIbB5
ktihjfEwVt0JH3Nzwu+xWbD0eTSNR0P/LEYChyzLgIhnySt+m6HGnPgGFqcnFcqDlBjCA/PQbIng
3DYz3FVSVF59DRMFV9ghL1X2znP8px2HFJNFFst7Z/y2uieuQ4/DHD4vU3ZfuRSFpnRocZe9dnoc
hkTScSSmeBPV1MIaL7CORfQzNkjkJtY+IE1lg/ohU8YKHtWcxzBcWroarNi980c0JyOz8AWKb0Nj
vF/+wu+CpEcONIdHRwVo9UhttllHSdvtCIglBAqzag3vot0Ii0irY92ZQNOSMUgOIC4qcchGU1bp
Q2fN3PqqEdJFio9PyRbgazweTeHu3JY2gQLZaK166rubzIMZr3inxjhgrhyZdGnxjSUJFSNXR3l6
+VMFdvPGPmATvI11wQ6Rt87WdPgeaZph2xNF68n+4NhOdzrM4ZR1TJGOdtjFeO3rZEcvfyarHLvC
91KRS5s7/6HIsvGELf9YTfNrJ/2XwtBdOIYTKljxPPGWuDiu/5yTZl3X1nj26HheR1b8UTtFt/cr
VdyY2d7SIfa+mBjJK+qxagw9+TE29bnT4JyG8U/tH7dq2Tz4pkm2SVvgmNAQUNIkP2jVghVsyFpQ
8XrqI/OtKOK6viku4wRoD4J1ydoEkdj1tgRFWcDEbDXzcZ4oIQnCjUWbDojvZms16XOTBB9d65/8
JZpPHRxTSzZEMqfdAAUD9DwVbsKq5C616x8iXWjcoa7J9VIOJZJ4SRxluzDoZo6C2n8J61NrHRZv
eUsWcbxooYmJJFWyX3QAmLnO7qim4FSHvQ3x8edY2l+9hVPCCly17mnAvD4QBfFP0VIHntuIjxkY
nDpS1pNVkdXEefLUz5TKO5PPjbPfs6FTTymBja0VJ9E2I/p+LAuWbbbh6NAXVjQY0vb9VYA0rbyf
e1zPYT34G9eWT3TDBhzwKMmZLM5e6gFGF0G0ps9yYxJaBoOS/8jOQQpRMXgM0u5eInESUlLQnDS5
es8rT9dmhpghYoMA5a5S76dr6vaR9rEn9lL1pa/wBpeLBvMTlPcTP5RTMd1IYI847DFkxFS0Q71K
yq2jky9dBbgL7ARJB1+SLyBg2c4m0ou30u10D4DMwkAPBoOokDy7A8Rn6uF2eMCJNTXjI4gnexfI
wQLGhLwB/2mbRP3vvszeBiFjfN20SPuKm5AVe+MlbC+W5bTnHBFhV6XNuKGY0NoEmGdINrAJpkeE
7rU62XcdO+XF5rGqyD5aQZHvNDNKHzRswJc7JlZoXw5+3KZ3vjuylcwhGTD+sDomIYV5ihUtVjG4
3l6zpl8QFrhTvTOlmUsT0/JCmciqnAABKJfxJmSNv23q5MmF/7lGWWcJOKuQaorsCOUD45RFy3aA
4QPSNr4v5rIbK/xoosrZzXScbTzB26RpINxM9vzMe2A3QL1aoxDctxQlH31dfVdj9LNPbZy6LcYy
h3BPnOya1n3DgKpQztg5TfwpFjLBE/6hVSOjfbdU8d7KoO9YTDtiaR4cVZG8bQAGmIka39zbpvT5
qIXZjejdHukq3ECMhY/qPfb50uOJpCat8HjPMn4C/e0eJ6A0ExCuxaWYmmbzXRqHZHLk/JnJHhRl
NrzAUkjp9WNnoHT/UuEkpAh5wtpaQ+GA/AchaXllZypaQr9AOGgxFMyqY+VQVQale6mf3DGHnPsx
BEwcVZu9hZk7H/5EFQyxyddyoDmKgvg94EC5gkd57CxsHBHU6T2faafdSR+bVyv45OsVFP8PqwRq
BPxHbCoULfz5tMan3veSUbrhkoTfRIv3VRr/l4cRaR2YXOF3o78M/sDz5ManznXf8iEbWY4M8dYx
T/Gmma79mVGOPaWKXoUEJJPb6XPtVSen8Nyt28tPI/W3WfkdmJfB57wC/3Ig5jaqisMMmxlwBX/l
tN6bN3k7p6S+wc0y+ktDFypjG8pzwkeMDBKrBOosd27dbG1dLjfZQLyZAUCSebmBp9EUbr5uNNpI
Tbr2ilLfKHqh9051Xxju/B3tJVRdedz7y7EH91EN357qjiBbn5Sj7gZXhStvbiEhNb4VrqLBS9dZ
sOCClzQfAIIJWW1xowq/p6Dx2Urk1ord+mPmVwspGAQrpsSmOHTjtc8wJKTnFysdKn8LcW3c9pam
PxMgHKb8xzpNSrJGodjoCIsFwcDiyG/6MaMIug0Mz5S9XhPqryiTPwVs7VU8ehA3qVgI4Ee4zbKm
GPlNEXnhyePeYl3Y9TWrKDV0DC9zegym6FQm01fGZWiJLtTUO+u2V7gvrrGE2L+bkz2B2ZdeY3+2
DiaNgC8O7DgVzhXOIHWqc2I2ZUy1yNBet3NWtfes/snWuFUXkGM8hR8sz34tnCDZ8nP/np2tTcqe
fJFONiyQ7+0Qik+YzNsWgjtlTtV37DoPk2ov9kRB2cxxAG5DOSunyG7pWOcpumC49Rqa+3q40zyd
2dDnNRxhFx4bm0ZMrpfQrl6yuvgF8pNJh52rkRcrwIQVVtVH5kA81cTwqc87wJnYLj6ls315rikZ
B8p0wLj9ZVOCiNXEbKLOrtZDr77+e2suvi2Vg7v8PxNdXrru03zmyWfFD+O76tJuvmq99r9/7T8z
2PYfQiKe2rZDV6InfTTOfygvQfCHF+AmFfZVdvlLAtu1/3CQWxRSTeCgGl/Vn3/TXdQfgcMvhipw
EUuuX/VvstA/w83tv/zz/6h60IfI/O3f/+YGV13lr8K0zR8tlIErsVEgArlX3fcvWWfy9r7rzWly
qNsOfEgTb8I2LHA9N/U+EAvzFIPbukU8uIk9spOTk3bfCxzgBz8itrEapc8ukvsoFvulmvi0VkC3
EBqydkWtKUbrbCxeAElF29Duc8qnAs9axUEofpE/dA+wdpFfpYX7zqX3xR4VwTBvgMliMgFyYspx
6hVk6JjSq31Bq+aGYPWHVVEmCMH/dRY4kUNMVbplMODaD9CamfXCm3l8nCc0Rnxt+nlhnYaxs1bj
hpOO5saILrQgVJg5G3TgxBMsKIs8Z8mnPS70MzR0F7fyWvTxk5qBLOFhZcEy0IhMePypNs0T6IPX
KVNUhfnuWjMYknNrLC4WtpIPfe7/9nLFsKlx0nFMFflpWXS3y1mTkF2frjxcERvvC07NdYSUMbG7
GSJksh0su35bnLJwNjpViKYm8blfBsF8HFTiP3Npsdi8Oj5qFcah3OTDQU7izr82NCWTLD41leTb
mQ3MQE6AYmiC5SEOqpWeMNPQb8vOQ2EZb6tsvNEGMF/RdOACzXgEB/FRZgU9Nzb/hiENpB/PobWg
Z3djBvHd+hODqSOfRmKIFr4FTvDbekx/5tYCH5PM8J4VNQtWdKO9GbLsYI0ckfY1lokwciu73jr0
akx4MaNgkzhxSGPi8io6Fh/5WOxTP/+RFSgkZQ2LucN6t8uUl+EbpgFzTatueW6V6Xek4t5jrAE4
ISQmPqiNpHLieCddnA1Ki19DnF/dZoSSTNhxnS+p/BupiF0lXaheYroBdh2tgPvYwvjY0KaBp8Nw
9Fcj60DPSYiKkJJiXsRhh6GfniB4MYBjplukBsLNg0fhYka428ShTSm7nW+Z14gocHQcCH4Bzb4C
Pmz8pWhncb93m655rthhrr257x86rsdIDtdOsxYSPVTgfM91kgtLZ+n7cdZ4oBVaTzj0jyL3wzNV
4cNHSJEDtYf0yRC9pr5WLJCjVC5A+LtRdpPNuXf2PKwiNXgSUmi2/aNkI8cPYo6Oc0/HIfj58D3I
vf5MdMF/pJzcPQsvCh7ma6cbVqV43zr0njYJ8VEJt23rmTQgYjPna0F25ckCxbnv4on9iTvHG/Cg
1qNWPoAogCFbE9Z61yPx3qcZef1iYOsgMvWELa7gijGx2ueKSP8DZ10DZ5i94/WI6wAL4PLC8hgJ
pE9ub8sekhb2UK3ki9tFAnnWCojGktKilg1taKS2m9Wm/2bcuIDQbmVH1ZU39jBcSZO5JlsI5/FF
xuQNsGLVJ3YquAaAfW4V6Z9V7k0FkkjpHoSv13buvQwYg255XEPWnpCKsLB/Jsa6E4y/WJiZRMro
VUvKCoK6CI459AHW71V7VxdQYIydptsmwFYoLEqok2x02Y5bHr04UFMW+lN6MuGW6/ofrYc3AKp+
u5CnqngfE836yVYk/3SgNu+j6gq2NlRmVA53MRCODlviRMU4BDv6mqmSiJYJqVmNwavg+b23VGff
EcCDJbWU5h7uIwU5SyZb2MkkpDG/Hmy6GsNg5NHppuC8kDXYx6ZHvDZ3tLPQhBeX0IV9VK9DZ3Fz
jZcyIB6avDaNyydWYJkh9sEGalQ+PfN8RUJUbZUv7bxRgys2RRiRNIXnbZ5x8ch1n0/Lg7Ln7lK0
FUzsydkvY3Qmc49rtZyubwNsTMp6nUMeTQaT2taoSpyistNvItXxwQfttW9ZwW/BMv1GIaTvh1X1
hhYkWrJpa1t1s3nEljpzpW1pv+1xyz2Xad0/91lBV2shzV6O9GKywEduSxIobvTmmIHnE+QbWiVt
w0tInkGORNHyiD4PisZmnidVXT405CxPQiNIgprCZNYQLE6TYVzNXf30l9nhnyfzX09iL/jXVee/
nsTXX//LSYzFlBCI6zv7OPPY3geFPyJMj2Nz9EFTv7dYlR+6Bapl3rdhvyVE32VbvwIUGAaeOIUt
yYTWg0YrnCHFIg/Mn8xicWwWr3yHFj6S5g3hrRN3RrGlxIGg/VJx0RrouT9ac6lA/wSpeJwQ3C+0
/XU3oVMD8q56flPuTtQF1y7mrIzs5orFaMa1vkSZ6Q0BPE/nfHIwQd7ECiLezH5yw8RvP8kOW1Hb
ZeqMYSlcV4hFj0nmhl88Oe2S0ZY6dtsuox2Acf8J0Hl6l2u/2TMFgSFkJgBp343LyQT2tOV+R+rA
rtgmerHnrruqwrggGoiPYDKp5CXYOufjGulT4pziozTXZXM1TEn9k3qB9KlLuSCEA490PIwuNU1O
sx+RDR+bzvbekyxOqQOzfBoPgODY9x77R7WyBx38Si1A/lgJhog2ywJYkmEPtLKarjrqNhySDUAz
80SxFk41Enb1p+Va8y3el+hHmE0ePUhK35fEr/vt/+HsPJYkR9or+yo07vGbwyEcMCNnEQiZMlJn
5QZWqaABhxZPPwfF34bdxZ7mDDdtXV1dFZERgOMT955bg8TZZjW5kE0KqQ7Kvbj2krr8ltGCSKsq
JlQxIfPEUirMj3ZuPERDIi6wEix3g+WgMpbdNJP97Xp6m47sxa8czJcYzf3a/3IpgEglXaCjM4kN
9ZG8w/pTq2Ih9XW9uRAZVzMAGcfDwTpXOdHhYT79jHVdIa8w/bdu7jqG9AWhPKS1Di+sWhIskjM+
ohXFgXpYDlskdbihQSZgKCoJhbDDgVym1h/jU1Un88OURNOpwCl8XrRDg179OsuQ7E/wwBbSbNaj
Ll0PPZo/931YD8KW8wADjcO4tgnL5K36dWaWsZ/wII2KpL3xBV5GzFoF3UqvDe+HiWDuu43m7jk2
3OkoGfwdMlV6VoB41z8Prls8j6JwWOaHhg0O/Nezw9AzVBaZYpD0rMztMJfIBG0mILENrsxxR6yt
OPeqM+jc5sS6dCIvhOhRivrgro/DamHBss2dLnnS+dxGyJ8wNQeL58NwzdanMGkA5quYK6q21jRO
KBUwBuDAOZq11sO6J0/OA/vziwxc/1XirLUG2wTG/YubHD0674bs6nw+s4UfGWnN7hX5bANpJi48
e1tzFiehkT8ZDsRpLjko2gHQVcYKczO2r+lE2ARKZhLWo4ZZT9foZcv0TGxtBXlWJSZokHksYLX0
WXyWc+nfzY6DkdSrmg7dNZFGS4Xbyqn8cB/mibef3ZDzWxn12aiS5naMMu/Fqi1Wj5FjfhruPDwq
4ivvohQGv5nN+ltq/FxDK51n8FRyCmolspvIIIylLi3r2yJOr9k4lTC5e+biAeWN3mdWxgyIx+1y
8lwzO/bS8y5FG49A86M26Mw6IrYDlcEjaEIX2konmV7XMrlP2ojVm1z85ej5nbcDFU3ccJ0B2ah7
sD+ZIk1N5aF1WxpNSDJQNz2Lsh4wCAqf4UQBwtFt+5vBzcv3WXXD3jZl8SZx+70xQWpuPeIBDhKk
zhbbBdN/0ruYRMgsjn+kReksQR6yJrZ7u7qIK7I3BkgzxwHA/i3gpGovBZW0tUh33zaEzdqywrVr
V9joGckT07r44iqEGvHQ81z61p5vPmJyLYExj5lfbXFE+Ft35rkMhrbMP8W8RARgZf0lou3wh8vw
6EdC6sS2EZpBS4SeRaCx3MHf3s2zP92w2Wezty4euUDnvQCjt6NmlkEBnPeo4VNuiyQEbjDODD/W
nAJ20MKx8ouURxC7uPQRmX4IcERU5l63BPIGMu6nfctqhVsdRDbBsGWyR5BS7kxiuU+sBlQd1ABQ
yYHKwuQZASLJEd4I/c0kN4qRXSJf8KohJgOqGSEA7pdNTmzGmQ9Lv+ve4uMZjJexzVhQ9CNVAQCw
Q0oZApZdsPRC3rJn09ds5NjT9bSsDjuVL1eL1CTghCGBOFJSOSwsBAqPiCWHgBz2hyhMNIKIS58g
xsAwHRJwY1PciiUpn4vYxVrUGOl0Gxkl26IurCwH141giFZYhAdg3nhDPN4+Yl5pnhFY1MQcArAG
C4JjQInptegIE/ekVhed1MtPkef9UzQU4UPs5PhB7NKrLwuL6tOTc7ez2zq+wZS8pmzWy27o9Xwj
VY1r3yoFWKikeB0HMeyGONJsjoxh0PsRSNiR6OvMRNdjxKRI+hDnL1FMyXJfECbIasFKiRODYPDF
0g6VQ0XeyJawaTc/iEkVej8QHIgFNGIrioe/C58cglyC+CRaE+mT7YyTvmEI5d2OfpPfoSJIvgrT
xf1qTe0UNJ7jbbgp6sfI641tapMTODC+YI83VvvJid7yWU1QR0Y737HBAjAfxsneQlhOV2Y3ezkO
/QFOgn3Rq1Hfl15x5UVkDWoL4W3TnhxaveM4WSXT/ZHmwCaW5mfUr5CB3sckkDl2coaDv5z6pSfm
VLHy5+sWB2rR6U21rJa58t2NCW0GaxCze4LoH+XC4ryVZKbUhm9hgSbd70IW/XTT8ZA4hNVoPGCE
7Q4czy40W2QnxLgnn50RZVx6mEKNKvJ3XjON9wIi2WOs/Yg8POQJFpuhSxWLaId2rdtPBSschLHR
U6RIAPdI3EWNGo4O0lsUvihyqEJVWRLMmjhowMC4AqkZBv/OySaIFDFw5Ua13aZqU+eGXxWBFxFq
0ZO9vVsWlrxENbLpj5NkcqifQQJpst8ARiajYnVCgF4K3qvbGLmJqz0R+YWaRxzqXjPszGYiGHxy
zYew8wGNjHAB0ryCtYUY9kCqjvncNUA3tGy5Svt2QLUFOpKl6EINGQl8+07CNQ+PSd8LC1ebXzTj
jZ1yW4K0tJ/jwrY+ROhARpZMll3q+22ZuHJnrxEViVl4uMe7ftdHuvz2ysy7dlsnf0rTVu3pQ9mJ
atfeM0/QF5GmZFFpKE62CSZgzjMKJ+rI97H1vvx+drcJHO3LVnR3jmj3IQMvZs5QNgvLKIKpKT+M
sGLv2I0YTW2SiKnJdmOTmhdOWvDIlEV1rTpgy5UlCWyTOIW1E3c7ypCi2Ux2wsC6RXXq9nyjm7jt
mWUXHe5mgLbuIzcq2zbmVun/QK12nXzQ5VXf3b+tIrcPuB9NQiv9v/78S+Z+/9TAbX92P//0i92v
6eRd/9XM919tn/NH/1NJ9v/6m/+ccT7O+uvf//XnZ5GU26RFpfLR/XH8aTHnRFr2f9eqvXy13b9s
vsroZ/4Xf+6fYjXxD8Q2FNiSqaRlOata7D9Gpp7zD0/yrSETU/6v6ef/0aqpf0hLKECSZABIxUTz
P2em5j8cW5jSU0J5Hs22/P+ZmZq/4yGZvVo+UAHLwbSiXPe3kamyjajOPWowSP0/8AxcK1s8Tq5z
9FP9Bsxs0xOQx+znBjl2u5mqh/V59YeP7K+6RfHb2HYV5DFQhsLpCSS59vr7f2gWUzmFiOl8dWgk
9C7Gnt9KiWvsQMOubrDC+R9MJ4H3y34zuTCu2mel6K+neWC4meJqLWuPPC8W7JLioFtGnLfRyCA3
XpxgEk2/YTh9cmvsQpapbmeNFKYiqMZZ5iNrL7Bi3Xz0YpJdNWSg2jC3gNmx2jTFsTSRJ5sJeWVL
wz/KZWPhfOSmmnapQhoSNUSNIFdhEhIte5IvzjaxMJsQ3tdxPvHVJjyHjPe//8DMVSj8xzn3+oFJ
D/0yiR/AUNX6pf7hA/PbNrFTetyDE9qPy4BurSu2mTgydsThD49qBtYQOCPna44iwsBhs4tH3r+E
dasJ4MBAzGCEvLtRJG//zZv7fQi/vjnLdCSgDde05Apc/eOby7zaDSdoFAdPMHKbQE55eDc9GX8w
D39EfYIiaoF4WdbtBehyQqEi4/Hv38Pv04f1LfAB0fGxc/ABv/75LSiujJT0FHCNBDkSMPIyYfDd
DI14gft3BgOmCRjEeddnRfD3r/wX34xjCX5s+k2JXOW326mRjSkYo/t4ZfC/wf7YGO30gj8s34zY
UwIu0M3fv+Iqtv/tWvA5DXzfdwW3r/zt5pFhZtZoHmGbxmgnap5zTKv7e7KWP/7+hf7iQ6V4pIZk
w+KAkvvthdBd8kmvd6ny8o/SRjVupN8dV9+g08/MKs+JNk+2vP37VzX/4nDwTXc9Ny3bEY747WUn
2o9KtbY6GIX6MJV1S2jdRTTrJ58RR994pK51yLxcSJb4L//+xRXH7H/5cKUJytnmjISg+9vXmdDh
IiCL1MGO8U0bQEzh2tZbtMdsz90xJPhiCQCxqdxnSz8l4jh3GvmWuBLtU5IQGdNn3j5iwQDXmyzl
bHoZzLoLmraSh1//P+m5BfDXVVSYec3BIAvaWPG7U5MSwXcysQ0f0oHAsdgn5QJZHPIwCKqAZvb1
kGCPXxuBBFjOYsAQoMB4pw6+MUBe7HEJjAE9Z6CA4QcSjt4lDsIrDJzlMfKHGYUHLqQcZc+J4AaW
4zZ+SyFoPabivcqt1UaUs12qlzPZNpJmBA9UtDQUVOT5lX1EerKFjDEF60XWTL2llo/A+XJLE37M
/lfpXSuVuXMd89WbWjI17An2XGXm/833ZP3FmeMj7OZhioj7v952Y5mQZTszPYzc7NsoDQyFQIKT
yLmkIDwWcji7vfvDm7M3W+TfA+rmaZqOdtVdzFl17n3oPJU+E/RCuqJr7oGAoKWOnhP/S0bJd20H
jYlwO0tVSw7tuMI1vGAZ+L9nad/odZeAl/X89xffX175Ps93GwsEfan928XHNM0unRBG51JXF2Ya
BsOAO9pt+tt6Qa6AwHJegS62CWyLbIW/f/X1L//zsYIkhcKDA8lz1u3tn49Qss/a0U+JZLOr+lFV
6oxl+gwJ57Gpije3FNexZnzx96/JOWL9xcuyQhaS6FtLIaP/88vWa0KJki03nA9Mqy3a6zWZkjdC
l1gXb6ioX9rG5jBN1k4wNRnZGYoBsTXubBMdRESgU7iC5eacpq6Prs3tyPV+JQxGEinkD7QPPJpd
T2wYaMLYYfOCeBGxsCJDZhomIujqOGBfBZ7MdW5YRWRIw5k0jKV1EWXlY9cy7cRQRmBxB02uNxlo
RD0JAMQI9fWoAuHpIJvSH4WYAObPQD608Wi5ziODTNqt5LsYcDfba9BH2gz3zlRvwBJCBismmDcl
Tpv23u38j2QAQJqLj9TAZ27sSXXe9z0nBM47ciq4UP341NlVexBWRwREfqzK5pD71euCFqLXGG3t
AhGQhpzlEQmyVj0mcgqzCREPjTgHiNy46hQRasrjodGWSO2S6T13ZbZluntVSrbS0QhPjSrnrh7d
l7WSafQUB02Tv+FH4hnOfJSMqBc5gglNRHGTazwCofWzavkPZlnD/TPeo2y4b8aMKeBwmhaovtb0
NXiWy+YcCqwAe8Zkl23d8EpAJzg+1mi9W1wVo8BlJJccF2Dxhqwz3UPSTQYBr4JVvG3vqnZ4wRub
BFFP3VdW37WH5rct8+8iXB3S9GJT+ZB3x27g+3Ty4mNJ+wefwQzzgHGDCPPerXi1JuRFmDUFsBSN
jWXnz73DpZV316PELwv36ZvF5EsZDQdSNBAo+TeWjywIwiwjK6ixbYrsBsUeEUHIZOLQewwnzhPp
bkc4agjfm+3cwK3tKX4DmGqvZGsco4gDhLgipicNl1IB9FyKhkotUj/NusYJQEkaeGn3Dt9rz8EM
yS4UA1pHh3Sfx6nt7nBdQ3Ah6QI/SL0pE/5CiKhkeqpHy5ZYkljB7rMx+0AZ/Vy0YLBRcZ2nTvId
iGnkAuRPwPbkO54/DUR6uu0v2DJvJ2MRATiecbvotNvY2g7qku/Jq/1zNKOVXpiIdF7kAKGG+zgi
9vcjboXK0SMEEMZNiNsVnaWLkwMsdccvtxPUVfPKGTwAEKgC/QyKABqTL4TqRJw4PDcSwf0L2pTA
bWgFo5v+yHhuce9BGjTL+Aj1jiGww8bH8441+4FNPoFjkV30tF4xJst/0Lxykyj1Uo0OeoVeIZro
Bc4SA24bk9GdntWwQ/2xTRg6HwWNG3ub7kWYTrYd6fM3UcYmD8R7Oxj7jD3oLpcoOlgloiuXaxzK
HH0aTKICn6oFaohPFprOLhmvbSUBHxsyJRUAWZ6onOBo5H/hJynDcfml8Lqzh7G239uYtr0LQ5bz
07A3+/yQlnYcGDjrg8bxvmzcgeA7OGZyE88sd1NecOeY63q5RD1eh1zAlJrxhnqAW97hRtL67HZU
+b098WrshNPQAn+mGDrE+ACAyQEYWFWuxJ/a6yK7x8nuQ8JhV62fE4bFG9R2hBrr+ozSHH4rFR40
sXNcji8wMD/IGzmTqcgPJYrz0OorMODZdm3RxrK5DTsUaoCiXQ3xsgR1PKyWVZMAHAf/yRYxbSAF
DpC6Y2wRjx3DPuMFoj9m9ilpdryNlB9aaqDkv56tBcEr3Dp0MnmhL11uSDesAZiar02PBptz/V1r
vhn8Npx//oi0kqlmxHvtHSTXq3DSnHUGe3luNygbL/RYdHtQQNd9itdhNJvnqcRNsmQVjcL8Yk3c
iuQikksghsNAAhEdFMyWqCLGl5sEe4jr7hgsU6PpAehZ9e03K2sn6VhzDG6xYfPubavZQTLb5q8N
ZCrA/DCm7bl8w7604gOMjbRJ7DGG7IYL5p4ttbkluKhuRXIsPcZpMD8ejai9KzXl2rieUi3/iNhR
4x5IP0DS+bvRbylshpODTk77dDPMNeFa9xraARcJDyY4W6F9r1tBpp596MV8OyTugYTLZaOHwYM6
mt7RJqGGjOaE9ZAFd7XcN7BDDbO4sn1kHf6J0dKNVVRnlxhwllRI7wncPlb1tF1hTSWeJ5k1ty5Z
b1NKuFHCadrD4M+ytEbJoZ59XdyBQGOcm9+K0TSv0fMjkqzN5lQNjKGjivHgMs0PBmClranRpaOD
Bt/D4gb4lvlSVmgEBhLt2JLdE/bwc7biH2WK4DOxamTaEe2VhO7gsqAsfS4gdNGc/2F7kVTzvTVo
g4a/OFNSXC9q+Bjr2kDba17L0XgRmUdgjDucSuvemIijTFsemaOsf5rR8gBUrWRVlpLoEoH240Nt
bfTitQWS3uZZImafoxS6fpRwWfJt7keWlP2ExQw6wyasYEdVETlq4q1HM7v79YgdBi6wul74AusF
mquvNhZy2TYnQtDVAt9LtDdK4KTCSDnzbfuqLOPbjPC1y1yOpwxn1hGFUUMOPGCsweQS62bAqCue
N2s4IrRBdCSxSldrRtY4EnyJ0se/DLP8yoacvlrVamUfTQIQYfV4m1L7zdVMLsJ/VDADb1RHvkRp
zQ9jV83FIPSDHTHEcOYRmCt7uIGPIk34ORyLMCoxbXSBPJulfryFOHe7Zl4tRVsG0PfU3tWaPB8Y
jZPNX91X4RcSnvvQS5E/wPvVOAQQN3Uvw0Rd7dq3Zl5exRl/X5IMYeA3BU4ZmIiBFfOqcAwfmsq4
cmwo2gzPzrwimMvACpFrIKkoDoNhomaoSRb1DBS8LstMF1+Y0+n4INcgYX3jaeul5TvDgMSCOY+K
I26a4r6P5GOXuPY2S2womq06KV2JM5t45tJMxw91HVcnIzHjLdA0Y1N40/vQkLE0mrA0inK8cPK0
PpgNOzA3y170wOzKYA6+cdn0mSYUv8Im2UkiC6vS7E3fpFk6klwF2XigZvw1XBM5j/vWZsHPspnb
bOwOg7Rv6dkOHui+y7oqX83aSM+R0je5ja2jCS9Yy2yqhBBW2xABSQsWRmV6PwAKN7lZxyc7vcjc
5IGQd8kHEQNBlpgyrA7bmvRwI67Jo5jBN8nU3Up2cWVYxSe+aWCj1M17BCp7i+iEw1CLjlxoBoIz
GUq0SxzmGeWtmxHtl58SDwVgSBj8ti89eTBcP6f20tAzCGVRdv6ZwLIlRRMtCOj+g1v3LxnzXYPb
KLWmm4FpTOSXZ+64gw9WlZ3beCBzZG+GLNzR8W75Er7WsFDMAZs9gxV9cDPjItbzObOrl74SJ+zW
xjZB7bNrfYgMEwo6TLKnCPUDKbzO1pYoNKyiodxSw5YkeAt4Y3fXESwXW6uuR6/oVudlsZZL7Vhf
YbKOCa+rhtnN4rTArf32PFPZTHHB4Y99wUUQ53c9QjIL/0jPWyd1eQu3nJFb6D/Y1E8nDGpE8com
AgrR3To1xRITeihynrMzL7uy/W7pphCN09pVGS67JrbQt1l4TOt5uiuaiOjT+Mpq4PIgdiJdO/ce
x3xGUpWmHFpZIFvgv21v5cdmeW68zr2uyEMIOh94R6nVTo7XhFwc25VlJ2yoUo25KzqSB4Q/d9uq
tgkQdp5dGmsWC+YTzMKj7c3vS+pS05mlRg+F16t2xqt+FF+jC1vKCk9uYqMVjZgFoHSvBBZQrDv7
Mu8uYwtepy7vCOeNtlYRv+cdADbR+pc+IZGb0qadNhvjygrh+UfG2QIMg0eSI9Sulgsc1c+iovNQ
rKTkkuyXOn7ObBy7MT/UovpnC0zT1nLAEIU1/5nLnXx0RCSIG5IVqFluciizewgM1wtmiE9vgu1X
yPjaHOpTKdO7EWjoBuLaPoFtHeakwzs95q8Ow2+PncqqRsrT5ry409WMSnIftcbjzGaQlhhDiEMK
g6/lZ12MqJdkeDVwQAaWD224IxLPGFGi2gpLtb1cyrpC2ChZuOawOksNMTO8U0PyOCaXCu8hmIIH
Xct+Z3pklYz92xhZeIJLtW90D9HEYsBgRo+jR+pEhTwyTKCR9Z6BW7L4MIzmikUZi87y3kPVS7uy
UFw58U+8XVw9PnLWUKcPNAS70h0JXi7bIIsTDq2esJrOKw4+i2BI22jNPILZN2iEiT9bupOEhrZ1
QKJIjcHTlQninZpnQoq+gVSaYjeM1rCVfvUIr/nBNpFV1BKSa+ffkKYXkEyOy7oOaYnWsmwE/hlE
4gTM+k755kPKRxNYaU+NdWUN3asz2G7A3cZAqk5J4gTEUDajuQ0jLByARbEWUOIs5BhtZVnjH7cY
w+vQha8bP/Wmsx/XltVHn1e26qvJICZiWriuhSCdG/wr99BBhN71HN30NsO3xB7rvYnWE3u9OAD9
3nfm+Apcfxx3VerEe2iNNv52jE2lpAChzgxNCSz+69dvNIz4tlPpQfUv1H0+Gd7BjD3o9jZtWBzG
Pq0C/1bhvUtu2whTmE94+4DmJ6GtR/CWfKeANDakNN4Z+B7V9A6kiwTwnho9bS6pRXBikoKCbWb+
1F1IMZX2wPySdYRhlwoDcL4tOecSPIqbzgbkyym06o6BvWYjcclsBit63MX6tFHL7ixwIYrYvGyO
L3MklBxzW0HEL7pAIruwFumReNcpvsJU/iMkkcpahhvBoGFTKFgEbtWjOaNYdhIUHgWXlcyiMBin
52bgJjTgyJG6YBbzlz2Rj46TBHCfuq/t8pNlz8EazEeMRIhg2uY1VcZ7HQPbd/uTB5zHThlN2omb
bGH3EggTZ3AO4gd/CW9rSvemEeioV9aQ5n2BuTygNe93CdCPDdmQtCiUtM2RCKnzkqB7rIFeub57
XJBndvW1Gy7QEWMae7zaZ5sNURdO4WEs6Y+y+egaRbhtRk6D2YRkDP4sLn03aHqNTH/+Dt01I8ca
dqiL3TWS/YJuuQPqugZJ+x0gdWYDnQRfN4PxOU4xW78GvPZoZqcl5iq0pkZe9P18nePtDvhKMuz8
jkWDOfmBAlje+S+FlnALqvlOLVse7jGOZ9YEdXOlVnswSeY8K+1l5+CiXJ24msdE1OHKn5HheyVG
hxH3prgLPej8/VxDCnQw9a5jzO42XQGifvqa1v2TGQOR6fCrTmeiPkXQxhSDvZ2+kMqxU1w+duVc
dlWJ6l0rGsLeDJRt/kTt7myyCDvgOBcfGFCPFeBuUCrTRx9XXzF82hF/WNL1H+wONmgGuJu65oPA
uANqHxNicOLhggXuPLuYsB16cuAo1yMg2m0bIiGOwhXyTtQ9nrTiXdFIuDDhAxQXXzW9CTgaajCQ
spfT4tPxJvT8kPzJtsjb65YYyWxiQOBBsF7lWK9d4YPHE17QZA4dBZp8LcEkAr7cV6tEtlKYJkZX
v1j6B8uGBIqfA264jD7SEp9AbMPDMkN6CEjFpK7smHjuk5SkcEEERJTEaOuVczEp6MdK8l3XDrxJ
8ls++oaTyZ3am8TPt3rI/AtLu2IrkwlOcr2cWmKZfRvKHkUevrJyp0lGnlz4+EkHFd5wtn5t3MWq
e/M/5vCBD2s5dKAbnLD/6O/NfGGCFHG+N6hFiWJ9zW28ey2Js7j4Srq9kQi2zipv/K48h6aNZMEf
rpDK3dUOEbJPomzwB0CiK1ClBwNOO+a6W2XWfCQu5w7EX2aS1fLa59mdFRPPailwJQvO/hLcBEnz
5GLKn7IVblBm5WlWYARC8pkUEqVdHOe7tJBu0HcO8ska/DWw7HoIr2qBlAm9+93gN8Mafw0hZ05e
yX4nTrvBl90J8ZJWr2EIKWJksgD7+JY15vUgs/mCZwhIeqTAs1cNlJLhV945PBh8TeNMzpLsRXSq
7qMKi9zMBqjKwO9HmXpLSMAOdOk/elPlXI0VT6x0Fke5g0jU4mzxjL3b8ooIZDYzS+nDopR9KSOU
hTFF8zBZGkjodIePE1JglpMSL3Y+pvKa4eQd6uRN74zGXqhKH5iOBjkl0cGGgbqFCbjNmY0G2uQu
Gz2emBil492c4shoA8IABKcMM9/ISd9Cr7NPGbl5pDgcWGGJyz5Fk2XGoJTyKX+K+3Ma28ne6MEp
Z0udE8eCmriuCS9zpxJgE7FaUENWMLK4nqyG2ld7HyCKp+eOBPiNyzG/CnugI2I/2JB8Xu1T23Fw
wMTXtUFCS5VHb4WVOruUZrkw5HIlJzKeGpsFcUjYXJ+CWrd7U2+JHg4vSyGuHNXPl9T13qlV6NDd
8ierIBJ1tPdUk80O8qI/5gI3UsZY/lQj2AvsxYiOHupsghYP0M+bwBFYDsj4JcyKUW06z7yAALk/
mpH36IfqLRLtOoYs1TZrMIDQRBMuhiji2E/WZzJR7raWc22J7oZI88HQx0UMn8nYyH2qMFos5a3S
iB+LAuxBCkasasPVzx9RnozF0W40B2kGqBPR+QffI5PN/EWEqK46B+O7QZx5ljsKL6X8hDjVjCAS
snjoAodPJ5uKXWW3u8bKLtheq6CoxLxVFnLa3pLXOeieITyY8Cp22YwfvOqeZNQ0F2qC3+b2TbHh
41tL6EPT9+Gmbl2Nfbomuna6X1oibzxfTEyCFHWuuv9VECzd8CjaXmBwT79dQjOInWbrwNyKhUHR
M4Vx9kXGJC53SPKx2+4K+l5ALIpz8mNxDxD5OBZxtAttB+EgaUD1jHsmaqz7MnPe0G3Nx8j6aWOT
GmI/xKpRhDtRQkiZGPM3ZrhSY2hrzOpH73avKazTMjQ7RDUZLobmFUHUUyocHYxJAfHUeZ18DqQW
cFYQhiVqzw5jr91FPF1tJvGKfSd4FWjaPECYlz7EPc06YZNYiebTVBLjNev+fpxsKOx99jKRCw1e
ZSxg0RtHSs16Itt3hqd2cChQR/eaBSCLjNDYL5b9jbssumTkfeVyO+xZlpClnTlf40wqQEY1o5J7
jDcISzS6oDZIqrwIWiCOjKTjd5bpCN3Qm5SNZSDEZ/aFmiHb9Xn6AJ57Xbmu6K+0/JGH2WcoEiNY
OsPcqaS8rqvLQWLFnakIjyWi2qBsiEZgdfmzVu0T7knyemwBIkdFez+vNnPjzgdnitJdxeXYem+T
c5vXVBt89mQZxUfkYk8LUtpDUuoTsqCtNY06MIjZOU62c8JLj2ElawBNc8OZDFqhjVGgIcEloSt1
A81sbw8O5Qx/eRetVElPTTzoEvrYnPN3dOk4wDZA/rkVuT63IiIHsyKlI/MGcVoaWrY+cQGKWy2x
91ZxKkwwDotxb0ksjpYXnvu0LHdRTkXFHrgPW2PL/OIcxx7cmJTqiJvjY0Wj35eUUDMA76BvtbHv
iv5iclqa0qR5KcxdrkCeC6TCVR/inIeK3njvWY1XLqq5q2sFfIJgoXebiUlgFweu82mTJSrjp6We
QzNHXxNtHE++LMW0bGfD6XBOFTcSyebiDdPeEsxXfUe/9lQA0NXlLUP4/VhwgCvG+5vUWWvQSYp9
VJgTo9HwpUmxnTcJf52bLj+MDI9T1EEX4FtjKmhe8T2eQdCCMTVj/9Lz8RAYC0GzUxMGRjWtI3Qe
sVME4wfuBzOt1/wBFFl0yR36qIb8iQfvu2Pb00VmcQR6ct0fVK6zxi3u4hwped9xeueMYhkLietC
T0+i1gik8jVaJ8s2lbTpdygFG3vqj2AmkBPL5uCkj5UaARsDa+hAPIPdkdBc2vxNCuudVQ1UhNXW
avnRsy7NB9+PbnFmEgYejrsUBMDeqHNIv1F5MB37cWzJJFDy2/eHJ62MadOBDV6QxIKy0RjFevc7
tc1uY5U+DvisfBtt2AuamC9VsBiNeweUQc4DI9w0rN2IugxZzrW2oC4kmKJzADYsrFrnMGSVmvXT
UV/IkhvEz0iejUic2ZlLuxYaA2KPiujYuToP7sSJMRLiOgzNgyRlC+LneJXkjHnRPlzkzszMgVzv
xJLq8GFTJO9pX0EwCWejxPjKbP6mT5ILxw0xjI7+NVDdUzLFzEiI5gGVjmJZ1O2HvVptJ5W2PASV
AleanhcGAvyFZKDnmIHXSPQS/BaPH8bGS/0ScgYePIZJDawax5z3bm2y9eoZp5RNBonWT4HMtJ9u
u8jtJMANZvQiZLZk2zaGh+KFOmjlQOLGPh371ZE7vDsxYJ65KbaMzY1dwso7D2V2bWbyBlsSUv6Y
Fq+Wj5nPPG+dt99E+cJIfP1YHWEEiHxBH6+wGFy3oH10zDlGpsQLCaWkGZnY2mo3P/nNXR9TgWdl
MyHxdTlfCUwZiv5QKKzM8ch3OIbjaRjARnrt8F3qkq8xhsebk1LCpVg92R5LawzHJCANe4YU85Ys
dmD6HVdtkwn6ZLd+KS3nAwTMSx3JPqj78jnSg4E7oLjlwZztWGKds4HOMlYOtS14GFI0cF10TXE9
rI++FABGUzgfHilvu9HeeXF5Z0paCsVAi+rParb1vKc0Y8MD/R673CO23JK58nLflgwMXSQuGG6W
o2IwHxD9Q2/CYDHKdvi/6DAawCto51eLlf3oOBibF9XAuSR4bnDAbHjEhQqTFaRxpQybBcJlV7Da
t8L2zYFDQDEF3zQbwCLPz7Sd3lB4W4ucS9aIZJyMIMHNAk9CHL7YRYTZKHNuQUVeFDP4YyqMouaU
XCoOlyHWgJSW23mClW8SxNGo5NUzavD7coNNm4DpMj/1cRlECKiYey54vwPfZ2pe9zQxi/0T+vaj
rviBY7k8hZG89UK8SXZuvyc1EcmDYF+nKxabik6Ti+L8v0k6j+XIkWyJfhHMoAPYptbMpCY3MHZV
EVqriPj6dzBvMbQeq+kaMglEXOF+XIXN95x6W6TwHz7m27kKYDpoHxKveVLa2I8T6Grhi0+cYgC7
2QTU+OdMx74krZ2vU6fegaf6m8zjTozs9XG6L2QJcIJo71dsBnBS9IJoAsN9A6LdIa2irpZ9zS6g
aj/Nodo0DgpPTzFUr4zg24wAAfXquyzmby5b9A3IOdLMZcGESJ+k7+xvGY3XjKQbaXkHFAVPlaO/
W8xPPMKEIEXMZLDyWXucV12IWo42zt2WRn+Wlcktj2Bjg/Y6hDBRrZgCvOQ+Ke1Gg7gSlnR39EY4
4Hh7z0DHqNoo0doM2UKQJnRhLCKFbc4kviOS8hYIcBg769Z9ELeNYb2raUVT9WPGEEwJqlUMyVsD
Unp2mdAIrKbWY3Fb/k58JEcLqCGvchFQzQXXNo8WlB9EWDU5TK6AuKwAP/3xMxvVAwEXMQ7bVeG1
14g7gNG52sYTfJJWk9cJxQ6rqFm9eSbnZw8umSyM8p/vRwCKKxhccJkJ6WKfCfYwZ9CtyjUbGDZh
AxneXXASLpA/8nZPUi/5lfzTyizJOYno2JFbrOUoLl3GkqZuubYbqqt8sp4tKL5+whU+hmc52o8m
gxfPHs+DiZUM2YNlDmlZZvfd19WOt8pakd7Cbz+NHuRIOJ57G5R3tL1X6fkfLIOmXRyXcB9Z0gEi
pCS15anHk3vCh3WOzbFel9ciF9ZhZF26hb99wTZGATrwgkST2kRV9V8yMSJPUP6Emf5gQvg2UzNd
5/BQaX7fhLfzStcbe3IfeT/Il1F+KUwQm3rq7z52VrwWTE3zqNyzBfQPaWfc8Kh/T4kxnUrryWhD
8dIxhsB099uQA7XJCRbWJhFakfNqzyXp1mWCUMOnN+Q/0WTiHMQ35bkJxksg/EzJRTK/VaaHdX7Z
IdjyBUb2OfSnpyXrI+3I7DF6QEK5d0j9dzAH03rqmH4o6vRoWWh1mFsr0692rYFCCQVSsbfw+W9T
sp+72gMCUIBDbMysWAlANvseyqADnpGO9C2JYmOFtZbrthHUoXnBCohIdz2gdIBQD7TbUft+rK+O
m0E+Gtt/Ys4WChwMxUwIQIMgcLJS33xCv+1xYhnIkGfAtdsnXbkjl24kk7UmO0jFR1J1eVBoQWwG
OSuycndDFsPiww3hV9N7m4n0Yhl2uhkkKwK5twaonnkM67D9Y8dBdwyiJThIzm+5OSOs6Wh6yI4U
dn0k4uWSO4AwjBkU4NRYSGS86l308SPGGrJ2hLnNh2DgEkL3Hues2CvnF+8rj6ZWL2h7/yHyczgY
mmA7yJlpffNWsRvBzJf+qFki1ZhRnljJK5FLvIs5O7tRIvuGS/atR64iP43eo5hxck3SkSdfUpHp
PYD4g2GH3QobObqRzkNwFe18UIIkjmFQ9d99hD2l4uiKom/duYyuG+hOU6rIBovJShnFU2fZ70WW
tlATuGryyNEbnXnMZQnMXKVjZCOAYAIdczREbY1sCDRsgp234oV3HJ4/QTFD6k8RrPKwnHhNPJ5H
o38hHNRm9rrsCvRzYbNyIFvmEodIZ+wBsjqu483M1nYT2sbOJcTC7vl7HaGLNdE3kEdH1G488XmA
odAyxG+Vo67EuL121WTuOqOhD0dCYA9BvZaAoBgSd8me6+UZCCfmzUCsRcv3Pvub2mox/PONQL46
0sYQVZm6n6URP5d+/SG8glJiXnJQ4DGsI+UzD3WbkMr7HBJZfxpjghpnpQAxE2FVmf2F7ZZ5Y+R5
RmlCe0LqIha+8f7bVSEPn2AUIOst8lC1Ep1qiKZdpFGSJIyIS2xmueRMCtWu4HFnDIlqosGXN5fY
7ZmeoQgqIWkzcPsMWSavEu9S29nfrhT5WTg/gyv30ZAAlq4eDle3R3hmV3FO2i2hmKKctqUo8V06
ACyLBq7phGcwHHy1ntyx3rQ6eq+93mb6yNjGZWqLEeG39Pp9o8r7IJM32bsOmomg3VQtsaT9VpPU
RkS3STAdShboZ525qiWgByKWuPPJUWSscWZE+2vqONn6vX2j9NobisRJLlhSsXVy9Uq4Aq1u1h1Q
wUp8euEEDQMl6myyZ22akxpOuii/Rxyp2zyuf1ITcpol221vZh7rGnUfTeu5ibvXuGSvieP8DIvs
MYvp3HlNskvMpTZcAMY7VnjUqMzjInD12MSql8YzdnNUkcLRpjwzlU2yXCNftJp/1GiU6FdQkkTN
cG/K7pHazscIeQVahMewcaItnaptYFlPGkNrWUBAGTz/LhnxrJg3ruxoEQTBoi9iVAj2FKXsI1i6
ONrpEGuf5gSdGQFkiN+8OWDxkmMXkDN8fwIAaqiwScNQjAwu6IYMPBFv/RUzqJMOhsR6auLnrgRm
VU5GuDOKLwZZbCn7a+Z4P3nBJstqreo4sOkGIEcOmA83q6nIwUl/oqC51lkIrpnCwObKFT5FfpAS
ZhkeZfs2z+oszIY9swc+yKxozcsaaRtcO4KAi2H48JA4rSNGIFZp3LTp/ggKbTe7m4k5nM1k+JWc
h+tBVn9G57+AofYm6BwE0bBl/XGytnJ2afrMNEJ4AZ8wNMTnmJU/yj1AxkFL5IgVeWkzHY88WqYF
lGF0t8ZDdTTGNRiQWnfki+biS1lELSI/jDfacPTOs4vjXOAB58r4KTLKRzJbjJXwJXOah+8q/2S9
+Mwt2ZxTO85jv+u1u/Y6O36123REEhPeU5arqylnaJjZkgcCaYfJIhVZ4U5qyDhN+J6X03/GUDPV
zsLzFLbxFlbSnVOs4PRz3yFuWsc4Yzhv019n8UiEqIq2vtN+FGoCdBPqD7dovuwFsU3qY7i2eJ0y
gAxFT1RvSlopH6pxyZrFYxT09Gj+sqdj7dSi5w3maYEPvGF4mWA6yDcQafzvOqlgXzyszDjrwW1f
x5QpuQzLW2fsShePa8XRW7fOG/qdcO32OQ0tgGPQrCdVtPkR2dhLn1kMy2Eiss2zLinTQkgSyjwZ
+qMvgegghKnLuxmBXs6mOr0QWRaiQhPEAnrtNmW5MzZy3icj/XUqi1vWO//a0vwn2VxGFprmqmKK
aR3tcpsoxIR5CBWImqvcYTKM172hkTH4i4IiqvdGYmD6tsZHW2fPFocFhnSbWQzTD7/fOYW40+19
yinboWwPT3iOT2VUvzO7ZnFLeljd+PXFGtrnKLFOMmHEotunyE2obKIZ7CdE0TXaRD4fRbbEqNeM
qj+Sgc4i1P5WpSCH6KbRHBEMSvzOAr6uQVNsEGpeRwY5cQH0f6ZtD/8O4z+YfuI2Zri77fC59ftL
Ny+so+qlLqjicx1zYhO1DmcSK3oYXSfPZXbGvnQaLLmPEzYZY3omHFMzdSACsZpe05ZnZAK0wCV4
FK4nVrPu9hS8im2BGNeCuM9VXjk/AZEFG5Rc1LcJg3vT/xuEmGBR8XFAWOQSIbI/FDhbV33vPRGU
QjPKcKJnfodJ1pZbCQoAGdCuS4NxeUHW3qjy90iC7LB9kR9KIFW07Z9U/c0LE/hUdeFR1ekyBjSP
TJdaKA6Gdxxthhpx8sRIpjwXaZbvOKxISiczzc0H4zmpvfRFWNmBdAMyTdC/HyKfnomV99YxoJfI
qmCPlvCRFfxwpziSr8ncvhG/ZV2CWrAfaqoZIYOtz0D2NWQiUR7rKMIo4obXoB7Da2aPp7oy1Dmb
9S+2w/TYNbjKp9n+L6AMO1O4zWfXmPU2hKmzpgYzqA8AUxh4114l89QnNmzXMMvdRSS4NZR7z7kW
d20TK+LXHHkufe9jKPJun5W1viQuqGKNXm+NEZiJoZM8zOJLj6C0ukAa7Kz0hqs1BKaZlqvUBkzc
TO5N9SRIIVL460cPQmi+QTJUJ/jJoKPyR2yGdDbdn2Dk+DXNBBHLxLKArA00MFF/0QnoLBTvUBpy
uLnNbAQIkI9aWHLdKXalBKtCYPWctQJiDcKkGAC3gJpZkDWKoumYWO4doYLYRvwaGLXWr5nBAJQR
ubtNeZ2C6hWwPjV37n71qk62pZLsBGWziau4RwdffSTmPaLZ2JRe4JwYTm2MAFQVroQfabHaUpOl
1jr1f2SJMgg9Lsz9xuZeSc2rnWXiyZ285wFlYlwNN8v8SlrOWgKUBYxPPGZdzbkzNacWlPnGRHK8
7ujyF96YAaiL8dVYF9//I4AnXMgI9MWWUEeKHpVcysjfiXL0N21RtWcTOCuezxcPPQlgavt5tqKR
7zPKz1aK4wbXAZlaakj3klgSDmU6arx/NGmMOktSbqm9CbwSFNWJYO0IfnpZWYVvYW9Zl86rhmMx
GXsPuN7Oduf3uc1RkJMeAa1OTJT7HmInn27GLj2Epap/ckCMi75oNx04CZsgwk2mYUL4LkaH3jMd
dmGo05M85jsy07U7frkStZlN/VTVzMkH6sOtjPpjhyNp3XhHZpvl2fLay+RoffKWmRv2yYvllExB
JbORReAVRkSBecLAZh+VQNII21t4NzYw/CKTfEczIfRI9cKWW2CEdqHSKbz0OUyEhEGkPR4SxU+e
jE65RxlDFnfCRiiSL0Sakx1TJWisj5NNddHP7pr54Xx0dQBGbTzCn//JFJhhb8aeUi0ZBkT6ed1Y
HqDSDFSbABkKjQm+YtvlhvMbTjPmPH4e78pZoLfoS5Ky2nFrmD2R6Um262ZIvegEAhj96TLy6r1d
xPKarCUWl13OKSn7A2NgJjwSQQ520QyVkEkpRk4oyy1j6xcLpMyxmGX9i9gg7ctlF2mn4yOUM0Rt
XOtmXE1YyziVuCPzzeS6xOS2yR8vactrkundMC6gVJtWIu3cDNp4eNTscw/aiet9Ws//dYTCNdp+
M638OWMvQOQFE782q5cjuzhblc8cr48pANz/smHaZJ6Ltc20mYdEk8+NnT3weywIcxzI0bc7ewz/
HrkRYj/JL7DnOPzQMUZu90z/QoHrlpvCgCpsug6vmH2L3Gqvy/lm0BvvLP1EK15vlyBFhFML/frI
wBXFkEsiNMSkC5OkSzG7dCo9dEI/7E6I1a2jln/gJK6By3Km9Lg6cpG/FC3Ly4CTGoIuBWmjn223
Ttcs7ZD7kfrYe+rO/n7ruimaLkKRMVlSHVQnLyjuvdCsbewp29o1B5zhKG/LFHbmRJL5xu3l3vfi
8yBDcQlwxm0rzajHTrNf2eFqiJxOruoAL2j1y4mZHgM+2gxdnyfSnZQmGrH+3ZG8Y5XrvOupuYZB
ZN73tmC6Gk/+O+f6vhoJLfCVIDcdgyTX6HaGwLROErcDceU+CWP6KNoEHswERKj1b90cvLsJVaDV
LrpcjVSyJGZz7UpkaLT7264Bj+t2354eNi67lN2IAYyRym+Zlz1ADtsDjMAEY+6RXciwOLJAR7+7
RG0qtdhMx0McMBFfrEQJMMydaIqWNLHot5yT36WCngs6RQTX8T7zEHVFcbspVEbVPlZ7P6NO1tq4
1bX9qRHzB12ooOkMFR5R9kTs9F2EXdmTt8iLRts6RtbcntFb4/hMmg3PtAUb7wRU8g0XirwA11zV
eZ6+eU7BnDt+ssqmP9lu+LHEmElH6nVclVRWvkHgJfHkZocTdQC0N4EpxuTzLzCZFng9UvJQf3Y9
e5Gup2j0fdtld6WesBFHJ0KUnu0hvY8W9tMyF58mOUyhy7jF6RG12nFpHB1H3Mgoa3mIFO6oJUey
Y2I8sP6c2uEBKW2+NLV8DHnfsIsM9L1E83q3s/zPgDbw9L//FixRaMaoHTiMS01XI/4eXRAnCunx
PnMMntFGfCrceifScLOHBRcQRPSs4ErxlukQETSgyuwSG7QPQLWRMsHGPGVBlFxHC2znCBJYJMQn
LyNNGxv3n2TRaZrTyQqLYdf0tD29aUqka368x4njnqbcI6i2N9/SIfvuA6odBkpVgcb9X2UO7/NY
mn9jMVCmkdPB0d8uczVjC1UAJbSFgLdfvljtzayj4jK28Y1CRBwKg4LPacI3t2bySHr8RSxfYju+
pnlfnRtyC9ejUTgnqKYp9goWXZpcoDQYzk1NlHoU5Oxm5AuQGyxPXe6j0q32yDatDWDrgo2aEezI
z7bWVYlArg4ghYplStoVBfMWRXGRehwqztUtU7BRAoLyq7L8v3XoVtceXX7RVQze2Ff1o30EPWOt
59oiHy9Mk21vBf+0yP6rg+GUV+1NsFO+Tw50dDjtmwGH1yaw3L2RslhNU1YwxS1BQeIF5CKG5aI0
hSapVJJu6qT5bhUiBL8aNyYKrEhS2RBnw/qdEBRk6RUZNYU1snZOHnHLRqUduWsD4Rdv5qTZ0iw5
rdAp2Vp2TN2pbHLqLZ3cxzZoqEebz9q3MzIju2g3eHbz3HshmQXGMP6AjTxYHQEVvvI+5NWP3atY
ykfrDa/biw5tspSZbfqqgzUh3kmBgTnWjHeEVIfMcF/sCKVI41NS6LZ5G3r3kdgJgp5E7ru2OjQV
16En13PonFHRGKskRvtQQ/JfdXJca11CjcrO3IMzUk7nPWHGt25MZz7EVV9uaCRYzGtEDdA47RJB
DPsu0k/3iNloHvgwOSY2kXPrI2RffMerUCIQdTgWvNvSLaQ8eus+rE/oo1hm2uYxSwq2kdiYdtJ2
UL5i3jbq4NwCF8vzl9q2+PwpOauRoYK0y2eAfM/lTCtMEtBnmqXnXiUCMc90cwz/V6JZdnghcjR+
B5IXQdTFy5sWG1cdkbMUGO5FAtpYZVP1pOc0XAfT1NwblefrbMr+TB1PwBqDUXtkuR2HkDlmFukG
3up4jIy1VzZfTo4Gop+cCJAqdfeoWOT17LZRlhi3Nu39IytmWFQmni4kUL0fUnHXdBg1MMCye+8R
xn+SVtFs4BV3J5ttYdAVt8a2ELoo11jnLqvEwn1ApAgQbyGSLC33Mjf+CQGcd1Zl9yfhVdlQ86LJ
4oyMgNkw4EEprvWjzgL2KQI7TMkjty3MeNh6iM+tMMi2psVmvJ/v/FqhGSMVYTd+YcH3Mmo7PPSu
fEjJY9tREtB8SuPs5FaAB/crqZ0/88hJPXS9ebOmjg25ouCgh7hyp+mnM3I/ufEM93N05U8bL9uV
yChfCM5wLwYo/KIOvqjygp+Mf5gjwqwk5J99wpl9wf4CBXD2Q+RL3nnmfdkgSnxLBHLpIiBjaIov
rFl4i6IZXXYTrwe7CjfmbB4al2gGVRHMHeCbDkcTBGZnDg8FqmWn2cdQBzXyrFTPc+n/pBgVeRcD
6w0PExYcJiSeicIMxgREPKd4xLjxN33ARkHPQK5IiTigJIDBWe8K3BWbrkQr30KH5OpEndOnyM0i
QSfrhA3ySIMIMqSlLZeY3ibQpG9gP6xt3LMYDfX4oDBlKuHN1JVMeBsun4iIl1NkhcjdYDgK0Vvn
oIZDNybZXaQNc02rBwmjhxfyuF1TpLd6hAVu1kH1nAtxmcoB/qw1qsOsEYzbWsRHqXH2afJEGb9T
SKTJTASBX52L0ql5EWhfOXsMdqCYy2XoEsNRRj1JhbOzajQpYrmunXOSMHbFsDM++5l3sSh+VjBj
1ZuvffPqFeY/H5X+KdJ+tgWg+eXRptwyaleczTN9RKdOrtdxRI2byGeGbEcdmxN9cOM2PrHGJgi2
KiMWhYy7zTKarkHZTlc3bLHNk1x2aCI3e+rbFpFVsk9qbKvs9MdTR6xoKdzoJBVHDqaNYENcBNIa
K4/WQ1PlezukNg8Zaq3yri9uZvNlVaNzYWPfnmaMQOGSI+WB4bsMujhncfgwfHO6CKt/tEjcj0Vp
UR9A/x/SZE8zwJVDDZpUUfHVBSZvS9k9NdNAPT7kMHkndgSzNV0GK/+SWOGOVpSYW8dkCw/ovd7E
YLI3JspWKSJ9GkhBaaNanFHyESlUu/kx/8fcN0GN2n6qMilejKsFiPjUY2mm7USngRkUkVIX/nb4
l59ygqgof5HSl/kX0u0ft3CKi1SKkZRdgBqy5ntTWHIzz2m0B4nN7jvPrlacY2GKub2VKulDUrjS
fUHosmIBz/ZQnUzfPFcoqHH9ZzmdowzPjoOT6H9MzCnnGILLFK7tsSF+zB4zolE5YPs0v7WKJyIX
xi5GS4i007rWi044KgUZ1KPCwua+GzkLnaJND6E9n5JyLM7R0H8NAywR2TBuYP1yNULr4CsbG1b/
NtvK2nAst2tR5hdPym+vnbbCsdGyNjaZSRFuO7rBFaNVEy19c9fdf1ShjHMVwq/ER4WaeTwHcJSG
wUet38yfyKhph9vspZ2qZ6vU3G12xoaR9UmYYwdIE64GyGyTih/1wE3aWrN3ZliwmnCRf8+m+zv6
nr/r2pk6gXJquvlLnBrD4TNqlC9H+OTIIcow+fCSUu3IQyNqJOD7nQXG1T7+TfzigNuHuwzwQdDT
UbPj+GoaEGehcxuyfOOUJLJNKNAY1/rymHeULGPf/vWB3MFTrv8yGMwNRkxeroqVKboL0oIKvurG
ddFX2qnHbANWKXpgKrYs5KJNW9a0ATl8TDioG5CmFT06kP8lVw3TrR/CtyQMml2LCHnOcbEYERK8
QgAPCHrcPE3Ls2Mn9xaF6oQJZ5Xh49Ce+2R7+mvCohc76a/bOI95mFdN538nBeKLUIlXH7NKKOQz
cdt41tP/dBL9dB07RTZbxCpZ6AKG/j/LvYKcfsoqjLNVyJ/2zfyfdupHouvvBXthdMyu+vISdROf
Ddv61dAORx2C7Zv9I87bz0Bl4aqzCa3P+ug19dAD5XDcx5zIZTSC8JXVg3Ym8AD9J+bRNKOa7fXG
W1DVXvGvGvJicddzKqFOR6YLqFMRWhf5m8Ey3FVm4BKAEs54ZR4+gxlC8/LU2BrtuRxhdnevARsa
jRqycSHxWColjoB0SBxajIwE2xhU0e04bOnFhrXhAaRPai1RxGwRJHJfRCkYhZYxhIEkFrY5bOJI
bWLbD9YOXoeJCuieJ+/kGuDuHDGSE0mDOgFj5soIvV0N/nJDu7+xwhdRDwVLPZaxpEIvmIHgRZxk
eVSty+NmYQmrvAdsiRu4VZSAMHlxwnvNFuKDFc84wf341erGlt1Xw/9DcLK18RTYi4gTCo1Jjwq4
59tlxY9vhLQXTzpsN0IEIlxvMW0dSRfpM6SYi2sI69hpAs8Lf7QXnnryGLpwPaXQBQgbVejLFqR9
QwpRpes3ECnlnVGSGZjLxUkvyBblxhTrbvQOqogEBmYU6XYHMOO3Mxnuw/14trOWikwYFKnZjz+h
KbAbc6kKiCgtJ+keqXyw7RxoS8nSc2Rw9hKFnJ+nRCckGlj+PLySI3PQyfCgpnyHfEmqMB60LPKo
kSu3ONDZ5eteyWETM5WiK8wa5qqwDjo0p1d3lviuIP9SqvIWmgeIQCH6OZYTQTTKT9q/NRSf8YdU
0UebNOuyzMOjZw/8XLI8DeKlZQd70k6DISTP+b4FQrmtiFE84j8wyK10bFxi0AwaZols2g8ZQTlX
c5QXCONG+o8AcAjY9NQOWRQsD55sCfnIK1krogC8C4RKLqlbmPbEW2vgBSGla6tc922UKIiGKRlP
Jh6WO8u7+2yoed3gy9kM1fBsBERNOeYuLTWhPFfpMX1R8p6c+F3tTDwaNTPQrbCxEE9Hzxleeqlf
XWZxG4Rbf0IHUY7Vvk09rosZgqU7Fy9EIaMFa7yt5iZHfGO8cp7VbHTidycG7S8Lc8nGICylHPG6
kXYhTOM3bGj2mBT8jGZ5TrD8pVV7z9rpKFr9JxRq76AYhTSW/5pNeYux8uz7Dnu5aeCDZF/WjsF5
YEF7FX78FDBTPoB0vgVtl9wq9NtJCp1kjARFKDOjs/XFQpfaX07ObtJjdM3zatvbrIESzw0YnvMN
684fLnI6iHx4AtmbvhVDBhK9Yk2Y5vzLWbI4Rn2YBZw3FCqoPyErmNFTZhNaTZexH2M+agRHnxB7
84vNpBfjQ3jSYA8PoFMuoWF2pwBw8rGSDJ/cNrwKdrsRfRtdU2CePY/uQzT2iypM88gY8adNuq3S
YUl6vYtOD1WzHObrFBevVh3hy/MkYoHaaS5uUeqTdNts2b79zeKK1pOVG/SC/5rcZxPmevusa23e
m2VLh6Ju8utN0tKhW+YsLy2KNrtGGNQ7/JaSETh3soxFxzB/5kfdmdFStOFZPLbd/MScuH51gQeQ
HJs9ZdOzGfjRSfQlz6QSDavFgnTeQde7wCFesCvqra+S8t2K7D9mR1RwFDdvHgo9UrMUbynikRY4
7WFOneiV4nQbpE9eFZffJpSVTZB45bGR5U5mebHczeap6Ap9kHN8bxwzPRGDbF20Uifd87uAPOPt
U482T+FnvSDynVjEP4WOf46V9cmUYTrEg0uCRlHz6YX0JJPSHK0o4hYcJTX96OLyjTQzB/QWjIeU
JX+dzDyOUcGMx+TwRMd0sXpSUEvsgaMNadAYj9GyxIQcUkDoGIgn4C21262QejWbHXgMQikOfMPo
nToqB7Mo29WcTd5Nud1BQjf71m56XPLAulFofHdCXeTgHICg/UEiId8bkT1aItaYSapDWBQfMWuh
dWyn+SnrrYfksD47ofEr3eGn6oS8Stlbu1h7L3TziJJIybnJxPxHwgYGbrtmvTWFDtJ9c3E84/nu
0Cqce6vcpJwX2OOCVyUse+/6zd5qE5fLZEqvYSnejclLbrG6yUViYzX+E/0ft1xWQ6Fl0nbjsjkU
c03ybGNCm1vqYzA9M3LCEqEZ2RsgGxjYm7lz1mOXnseiPY/t5N7BdBNaUAmxDQaBUTwtLhPU7v//
UtEDsBs35pUtXPLO8SJ1iPM//KzwNgXrb+y1HqRO3PYDEpjtVNbFi52yh2ua89COCp7ea14CcE+X
L0zb7bJVF59n9ICJK9mOUcQ9QXTjaziw/AVSlG46h7KxyXsU4lE1XHNynKraB1Y8d3/t3M9PXXrz
jAhbVdv/S6qBcNeRQQ2+HAdL1aZgODt23aZjXfdaucvWSDqnrsuh0Hea6E2/HG75EP+0PPLBFK8d
10GKDcxhrHNrbQXRW59l26LHMdA7yCCYXiJqGzkcQ2c/98YH+KM0M7/MsCPyb9BfyNr+4LOsZoY7
DjkPu8kjWSamvixHhvdzMuz6BC75aqgmfM9jV2xNm9fB1BsEXtY/RDLLTuDMBb8ofx31r5wccXbS
OOKz8btdAYcC774z3UPgw0cTU5ybmN2lSIKH4ZAPbIyJv4dMv/AJ+7uNdmxfZuFzZHThRcX2x/JC
M7qW72PvI5sM+v0c1vHVE2W7nyeqY+LMiVL88oP4oUNsmQVbuW1oNbAerCK9uhx4Jb7oMTGCC8Hr
aPrMAqU9hJYkKJloALoIbWlt84qbvcLkA9kArnGMW9zP+qvU+PJ6K/tjVuwFe3invLZnNFPBOXQQ
485mc7dqZLlJCQfWx3bkIMdkpg0pZ6xiDJgGIFm2kxcDNSYj8OKPZ+cvIQ1A1cH7G9x841k4GCmj
32Qk070RtX+mJsiPFr9GOI/9FmQJIT2+jw5kCE49W3tq7HHagXEgsLV3vGOQn8iSseZHkj5TU6kN
PxGqrkh4Z9vwLyOdMk6jHzv57Vv9YnXdPWFG21jLD1/xJenDHSJIFztLFdbffo9cO0DU8bYxGRqM
ZWwcUVyOxxrFtNhSpUV3N0PwBtR035YM0dIUk4OJHGBQtk3S9d84Qd2U6I8aE8s2MImmFZZ5jl1U
273ABpAwP2lG74KxIbpzb5atwx6pRMcNS/9CYDADnNceshqjxOwmtHcQgs4h8Z0NVdu9jReUlVpg
FD91x06CXK4mT9Eex7pF2g0CHOlGew9mJtQgCGbcitx+VbONEmJKq+bVbfgT08qCg+t9slym5Ki8
LZvvX9IApi3ijw0x6mQdzhRgkh9iyqaQs9wmItjeKJ+Ks8WdxpnMXiBOmSM+icpHdJPAobJz4Hv8
XXuTTKECYdihsZ6VZqPQyoAGz/T+eza3o8m3kmuoIMyFgWalS1HVByxDY/5SM8/3fRsfuoZ9TjQD
PukUImdPAogowh8CbtODtOLPXuM7mjse2rYVn6WFuzEirRvGy5+afA1atXNRgKKYxAgQCcVfRkQq
22JMqpasXpAgbcN2/AtvjNV7AFcCFAWJZ+C8F2iR6qLfOhb3zipe2bmgbiq/25mko1BAhBgtym2X
5qtIxGEC3LDW7JcoWTYFMyxAfumv3bPkFz5MFWzDFYbCIej/yxpqLnhb8HdDrHb+wKzQfQwR/SxJ
IPssNtk4p9zijaBzaTiPugEAnNQo1YMl3GaZkCr/b1/KF69WNJ801aprV1CHDMS29cdsccSRpVmv
4iT5oUgcJX/MIpjcAUOQa4AcWNqcXjic1pNSCCyKd22rbie7cs8UMd95JX1GBQVq1dsTpL+WTmaw
y6fBxkIg0IZGbGhw/vGFuJ6bGyaXOkZUR3CvQf897cp0ep+A31oNnzwb90KRUhsy5/L77zjTcm9D
K0DV3NwnvfwrChqyR9WNr5KqdRj+j7rz2rHdWLvrq/z4r02BVcVowAbcK6fOafcN0bsDM1nM4ek9
KB0fSNvHMs6dDQmCUnevtZosVs1vzjEl8ZqOeojE2locZkIo6S3P1pVANu474yvqkrMA+gq0eJD5
N/fMmXA+QLMCogv7j8vfMzF/J16W2RSWxVLA6FoOMQ0LOQK5WVokwRb+759YzxH5J62jytv1gRo3
gd8AdAO014vwg7ucPgAmM5iVcO0tAKzGjM9D29A27rxCt/hcnMorZ8QCPdQWnPxqsbHvpH5UrrzM
eaaPRIMv+CDi1Vz+LKPhB4/K+5ReP+T38s5s2w00FDaJWBl4svja+9mLE2zO5v+CMRbqf2e48kY9
R5pQsSmT8X4B/c6smV7sj96OnfbCMAN3qENyiBN1Wh52AIx6r33dODtP5gTNem1i1CBAb5Q2zICe
a7u2L2HX7JkUMfFcQMg+K5hCB+NAV9yVBeMRFTA5h8mGxCjXzqx/4qvIdAl4BdUq8Y5tSMK2Rs8X
aU1B7VieVOkcs5abpq4eMo3lY1xoJI2T0l2U/QCh82pkw81gGMtlhHzCJJAsRPA88y2vGNSe4pho
yDRg2Eujau9TcrPqxFDv8Evb1Q27jaNV7qQJXLFT9n0/p/zwSB0N5WPM1ssKw4KBA/aEA5E8p5Ew
92j5t/RNsts7w9Q1McWEPpcs43wvfv79xtE2IEawRUc1eS8EF+ANbcO6Kw8W5FuQNuvacA6564xX
boJ/ocnah6xVB4yeLsInuRVQWo6KXhqnvZ6T9BtwzndRJR/aJEGYcPuqvDHIkk4HM2RQUVEYix2R
aRhXIkVEN5k/bRsneWv1MoYlQ1UtM8+hH/cMNKlDVNxjQsonVwAEyB4tumCWdI3XA+yqDEIKY383
xOYLfDwclEghrGvmx9hUeuPlDrsbaR0jk5+oeMe0bP/9Xfc7zPqXu863TB9ePzqTYpr417suLxqL
C9KCvesF9IWzr9CInHBCTFQSXO6E/RxIGfln2dTBjpAqsTAe6R6+bBKR1cUbu8/ZzSV1F6jISwY0
cI03jkDkmrPvRtQNoTLnhew1CBSH4IYf750a74ZMSrmOQALlBF+ZIvMdSjKyxoI8GOnQjOzquzDV
tGmN7ESIYt6bNRMK8tpLSKp8dpKQH87DYbSDV3fsHoMliqJBCFPnY/CYgLIJqoW3UTdHc4GrBRqP
uFvmywd78G3g2hZ6q+SdejnMockRAFPYmP79J2z/i9vdtwVtCB5/BTO8oLf/tK7RzxyAUqz9Xd28
Rn38ImhiN9rT5DBsSyKkHyGcHpNLdoBtCFrX6tZGGjLsF5PJ5tH6MTQcgt2eQiGaz9u+B70XhR++
jajTGUw4ywSGg9bPzPSQ0ca9G/cfYcwdmr3b1F2ivl1Ube2h1R11074UOVeuL9wXTw77weGDIRhM
RAwsgG0GuFuy8+/PTjb9BEZc+tVj+8Cr/cg0ZrcqeYsLdkdeXBc8i77+/sNaSid+pTGDynE8FkZw
ocTF//phhZI2MOHk/m6U5dukkg+BrRBQ7fMbrYVsKRgawwbP3qYh+PaskTE2SGBgs5uARoC1afcv
f/+C3H/BaaZpV5rLYi1MX/zygnTCzYHm4+9cjGAMb+J3L3vIUohRFqW0w3AsTOPH3APwnCPvUATH
TtcP1EmwzZKY+PDPc7rn9piU+gByKpMIFUCTl+nkJh25BZhwvcW5PloLlNOSUE0Dz35V0DtMA2o/
6P7P9CuJB7ZjWf+SeyWF1gM5O553667xBZc8TKgpf5RlACqnItS/BOgyeYGBMax9gIpXPVXyYDPa
+yF067u5CS4D/Zxrx2BAPqh6ZXwWHuEsiLMvczWGF3yCpliM32HG1ib310pRuVlk52WhUxXXW2/F
P8KRs58raDiIJh5K/Gagz70N2n6I9Pz6978H61c6vmsy27LxHYKphRepfilbwJc5Q4BnnSp5lWv6
ZOmmAG87Io+1bnrW6b1VZXdxHH9AgD1MZvEzCdjRZ5QwWENSrcYFr8zQo7giA3wlDU4BCQTYeOIC
ZzmOO/DQOBfU4GFz9+x101rT0mSwURMnkX566h2201RefOQZ6U+jKu9GJII1XNUN/jdv5cThTbPc
nDCb+CC098c68o/yl9s/1uQ/WqD/2RXzyz/+991Xef2efzV/rZD5f7JRBgIDvQr/50KZ/1F8RvX7
f9zW759fTfTnTpk/vvIfLdzWby6LAd0wqKzw3U1uvz8qZVyH/2IiXQlfeZbLfOw//1enjPB/o33b
ZbfteMLha7hW/tHDLeRvjuRb+bZv01Nj+v9WpYxrLlfdX56evDhqs4TPz7LBx/+yZ2W9cWLQjnJT
iqZ5Tr1pGUv7wcHrtD4QIFDMJaDe9Likj+VY2Ds7z/MdgE76QooCzvKEP2WFqy9/bj2eVSKYOKJr
UD4AW+WJuNCwSYOkPld+8kkjUvMxYvYkQalIWxIzxL9GYgAGZEg4v21crn6zG15lR7x1jxXHPznw
QCY2EXCNMFeT+8JvwfAkcMZ3CQFwqwYCBExOCnqymWSQX3LthMIXP8KPfkULhvnJDtF+zIIwXflZ
HG6pdVTbNh2a2zgjssbxJQ2+JyQzclhkHlvXaw6d09c3xP/jmyonN+JEXrd1fKu9DeEHrWUH220y
AEZ1hdFcBqHDfIfvrFiXjimfosEnDu4o606bXjswUXTtZwgK/nkwcgLwffZGSsNcj0p2azdkaGbb
GXwbrCIrjUvqFv94uNEDOyi3WxLa6WToH6HttI92Zeq1H1Od1rrCP/lYRjHVDfYrXj3vBa0spoIq
yI+IqdZT5Kn4MQlTWuyGCtsHZsA9AF9IcCNBzKpkbDkn5vBjwMxKtNa0too5AK4ML/8KHKO7+K6z
nIdJ1BpuT+LOJoyAJTy6hKUIr+egSIhf+PULCXWSqQnuDxpX+52bFv4utYlKmiqMH7AIQR2pYxKN
HSgXwnjxfpq7BWIEIlWnaYtjKWx3RdMyOwiZA6qRuWiiAczAU/HWTM+i25xYG1UPywWALrqFGQiZ
SzU5tDBTrObUiXgcjNklrFt/B2U5fGFbKFnoYKJeDCcHAZkhWASKYu+0G8fbeaiGc9OSTpjC1jjC
uw2pTkq6Owt0xM6Xsrwty1qxVzE6JruorYHlwvixzfbsNlAhFJMykg2agjeCAmtZMEUfod6j/ar5
pfPnEbKfWxlHMfj541zj3UeUgLaaOOWqiypn7+QhXLoWPtGIL/ig6zxc5SZiKoOIZjVGFQBwrSQI
KqkJUDPQ2OiR/nM3xcheYxzctMnSQtkEEylk5hbqjSLOnDiv4ZCvCzgNsrEaEQmKfMpR17Ep4gsL
kJZqBEsuEp9K5YrqSFX31+Po0X2dkLaTaTvstR3WJxrwghuKAMZ9TVHJeSrr6DvnucmdhB9WQP87
Tzxob2aXYTOpI38/dXRC0FWXrWs8ZJcC3+MhK5LoZKaad5aXKcRLxggnqb346CStvW+HrvugK6K6
p+jeO/RtYtw2QUsqjeI1ApAOZCgddzSVtJnuugMMa8QKjGsdbJeopbZwSgw3uionYMME9PPJuLVE
x3kgrsq42CWGAEKdmw0G84gz0y62OC9hpyzxBdg+FjodMdW/cmzkp2d/aPleNAMg5MIscDkQYEai
nlS13aNFs8dz7vMLvxJWBPhg9tnLM3tHUGWXBf2KArqNqmkQegBcgHPbTuA/0tEa6qNdOhm7r8Z+
pfDY2xOEUteW1RoXQF7EzIcsp7qT7UuxbcauNja58AlP2LNIdzmInHfo2PnOndi5FDBiwpUTheVr
yfR3JwSo1giZ5AxnmWlNTgUmJL6Bva8MRg4tZRzTeJ5VHWVAwWCNByeZyCXoPBDpF+yEBnJdklsP
CLsOKc4MQyvgGEO/N1yZ75RZFs96tPLD2BTGC+3zAKsHPgpEUnpRvqZM9wIyuvYvYd+/ptTRn1o3
zkuW9ArNNyZg2a2zxosyDo9chJYoCRq0Hay7JGv9Lcx2+RxLL/kxB1EJ8k0UKrhjJELQvop4KU1T
HljxYqpabfMjDKOlhlBEo8Lo5VffYd4oc2P3bfcDPN74FWOlXQcDFqM5K9SBE7R1ncaj/FSyt5BJ
A1XuQ2FO1zG/2reU7e8rJSH1Nbg9+UERfGvdzgV9Lk0qzdvcYupngex6mPKKvuHOrzE9cAYoVi3y
WMxyyhQ9KEfGn1EIFdbKPUgIoXfgw6Hz2rWa+akRgZscPZJghyqp4rUZGW+1sEhxp6OKnXuW0fjH
YDMAA8zh2ditZbdtOr+Rh7bpq/Cms2JqC7Iek3E1WfhYSjDrrAyTlZG1Ih9A9Uh4Fw32wNBUjE9W
Y7qPZSvyoy9IdUDhGHa6pQRTq1DuqSqbrpHre4wBRt0wJhvAqLUUrljgtqhttRj1uoCG2TgYd/Yk
yx2aLsqIy6e49XqD7nMZBv0ToeeLIULYoLDk0elTxurXhOFzG8cHbRAMP/t8IXFZ6fdggni3k2ba
zaKPTsUwuK/uUkJkREhjRU44OkSu/bDy2f7s2myJl3sVdQMWJFM4b/FJGGWP+hKnNL0Cvyjb8aQc
M4+2qS/r8T3XA5G4OkaKfhZd4DxWfj2Ch/KLPuVnJvLexzgPLY3BYOuNPJEgw8fxSeHdQ3MvpzBf
1xyictQ5ZhOdIr4uylEz216WjjhMfbxC0KKRoNOx3fqRUj/wQyd3feah4uisaV4NSFMutJDWB5Uq
8ROyHaiONdvDFyMuUtRQzPKYv9Km2TNLbnfmBOzmphlNWR5jBmN0rGAPw7XZ5uZxjNvmQyk9fgZu
EVt78uzTV8/40UXZCF2IocAciSFVuB79gKhZwGl6NZELv3J1QGSnJrwP6q91ssd0JDqxGQti38GV
zUP/Ksgze0GCR3xhrDFwpKU2iUuk7gF0k4aFVBdn5VQEbhqDr2ljVJO6JxC+jtDufjKr4R7PLHMz
xgxJID/1FtaLPKE+E2Z8C5mvyO9QRkPCYT3oCdgv5ShhbJbR4jLpOg2qIATQO4TipYmIFhZQJPez
p8fFXSE/sBAzblWjgeGxS9lglLI4zFTDr6C91BuX+oo1JSbYbQITkldae9YL9p1ZkzCzHGREuCZb
K9fuumgUAXWLOvE7MItgcNO6Z03CRX9ly9JhyIMrttI540QPhyqG6FgmV7kLtIr5X7MWdlk+G0vJ
OTjretmqecLcpTpveBV2dT8PDq4NGlvUdY0FepWYmtTFOFFrmmTBXQli4zZR5ryrya6snHCZ5sKL
3ts27E4Ha9nB9DpsS7701I+SVOG69fHwYS71VtQju5cpyqLnGurByuKq3uaUL28pm6oskDZzyzQ0
TE9OWpOWS6Jl95zU5toPI3kwLXu6s0awNYAvT1mZPYF/MnddYIobGZqSXzPPtxIe8Oss4+AY12wj
2cTUlySDtzg5hD3txE/3ZpzNP2OzHV87k4P1oD3zAEAPGpOrDBiGgwS15YT6DMCnQ7eq9N6wkjOw
/9u+K9J7hwzKVewM6alAfiFkBvojEB5eMyfq3XNOg3ZArYiR71lW/bVsfK+5csCnV1dcL5heYm9Q
+5au8bW7+G/wzianjqZf3PQyT3c41OXBp5w9E4TnPAuFgcxysmh8BO26VSe/dZgeJHUfG8sYm3Ux
zx1+O2mba56o4ofhZs0BzG2whhhvk+ZM1FU/D0zI7TyLqZegi31egCQxcs0+SKm+8UACPrkG8vIV
VxDbzE7U0z7CE/pq2hqocpJQwo7fYN2FI2wop+ThW6Ju0DUtXsK5D5iC50X57A7SfFCxKQ6E+Zyt
0H19zAtBGLjS05Ngdn/PFDx9JzdAxqSHMYOQm0SXKGcDZM56+BACXEGcqPCnnmS0LVgJNjauoHNB
8xZnuLjZy8Wdrmkl2RtT5h7qKOVIIFPaN7LJYwSHrVEw6lrIxQm6mRWcR5NMEMerCVqcU7BuMdx4
pFs5+WEqzEZhnYwb4bcYEvy2Oeb4aSmL8l5F2Fy6ERBxVwSvtH46287m6DKIBQuXLTO0cWn1aId5
m3gY8pORGCMsDYa4aFnHdCSW4eb0F4CQFZe4K9TJqSNjQ+Fhth+bMHyOmrbeAyspj55BhhvmZHAW
iXaefOKp1xP8MKz0Y3TQndP+VKi157QD7oIrtXDW6TA0Z7sp3bssm+UB1k22K43G2fsCQ/JVGRTh
URozG8EkHMfrWeWQ8kVsP6V2Ep2TvrVf2BvqhRHq8TycvbzcYfUbnCsiEHT1WTIXPFTb8mXu2JB5
Kh22UY7u1HCQOjmqzX8mk41PWFUxuYKkPDG8z77QnoZrFyra29SncpeWnkw3KuUV0cCStiu3GK1X
p09I6cWOf9fMPVUAjDqW4F744gfRUnxkFB89+CW6EFQenBO/AfXidAT6QcTV2yjr3Eua9BKo4eBv
CDIx/mWUd511ItpIsw+vZeB0D9R/YkhoJnqNSN/ssHnxdDc1iUubefunYbTqjDpeblnDjZUrIsZx
FVSF0iAmaQ8d4q6qGrhSEmU8qlrWc6f98qvAv/C2ys0Ie/fL9hmIYimNb0fyyg8VV8JJOLq5VbEP
XjN0KwEXk+yXk6PyqQqJLmzPnh+n9wGT/XOQF/ZBlcuB0vTHZ6sd9LVNipw0vHIfBrIl1dVoeswq
XR4YsWvtcjbpJB2ibGvOTsxGZ8nZRV4V33HOaLZVVjePBlNd8lFteJMGvrzIuOkPDtaZi+W5nAc9
Tfu6JhDqJAZUct3iMDU0oOhmMF6xhkfvWYyndRMyKNwOzaQfwqocAapj8s1diSSHNSK/6bN0fhxC
b9qbfjrfVnMfvgEzBKicJkQKNXRpP6YsO+uDg5ahhlcW5kxkPU13dNiP01WaTAiYhCDCo0+l3HsH
g49+GgSSvWpVdV21MbkEyVEQkU8fkpw3OLKcruOIeXrG9HFNxjzaGnMDMc6oECj0ZA4Piekr3nrW
QX6gIQKqR4abA2QBUa7qIKZsyQyD0Q1MNmtdo6Zj2xrpztcFg/xs0I8SZjjo/CJ/KA1lnwFAOdDB
FQboRM03jefauyGOG/dqdJcOvt6KsIoVBVu8TdoHEXo5aCZ5nCfD/OR8U90GShmga4a4WcdBJ24K
XJy7ktMMNA63HW8MYunQ80ONCDyi/BD5ydxuV9kyeBHIM9dDXTgbwuAYmImZcglHfoItOcaC2xht
3V/YEJOmgUqcEVYFPoq1fCnFNIR4hOEiUFw9dmxUYubJmUMQXesg0fe9E0BN0/PvY14LJ1CXKh4Z
NNqK63yQjBMNV2kOQLM2X9wyVZfaoAQAXrux5n2J7wxxAQjFcgkDH6creB2ZSXlrtjGUmgicA5BH
Wz50uQyZj0v5yDJQ3CSjqDFxxsOnWVfVTiY5tDmszpC9MLWVh9hwzYcBQ5aDYXa5aUqeB+8CH9g2
CWpSbcq1jfYqNSFB8JK7FmcjBtN9GxbOi9HhYtay9g62pcanYJqGB0dbGYEnSro24ay9PSsh5+Ih
NeoDoSf7ZUp96zoIW4EnOkiueS62L4CrFegbaBdQd8P4vhrBR65NMHjvvU2VCJASbCiiVSHMucE/
qGSkF86uw0va0i53VYycHPvO8x8FSwXT8N523kriH+xm+0xvuyTCXW9ENZi5ND/JuOwf/YrAH14w
C3O0Yz3j6yJTgPMoAS6ggWHCCGNQ1OFHlKKp9gWk2mMaFsR4o0FCbjFNvGRKKG+n2qRcrEf5jGMo
0q8eB/ljPHAaWo3+NHwSUtN3/lwtyfkOE39kRo/jgiwEKyJcF/jHbO6dom63SeRS8pVDsIMmYnoW
Sb8i9/cudWBsLpYjBboSJXYGksNO+LV+6sqcPQLmEWqZRkr6yI9gu4KkxhGw3g8UwW8mTxOAn+ZU
c54rkksbNcFtPeOi6Ogfe1Pk1LcD5QkHl9zrqU8hyM3K8TaN8qB3NOB/XRWke3y29c20eF0YX5Ao
H7ppbw89XS5YViFl+MWzzQyZF0tyhi1cuW7LsaakTlubyR24BkavdC7QdqpPenH0F09LmGSuLs7w
rzqKDvjI2RkM1R0YweC+bIDklFY4gGypFjJEG1LTg7kwPXJKpK4NpYCHZIsmzSMvzJmVj0nrnGRj
p3fjxDkcSDJEzslu+5+4C0nxWgbpArpqTHUWaWl88oBl7Ge0DUaiHndnvRlUxAbShMvDyd92K5P8
Q6N/WoTB3+fCLM9V36e3AP37/SA7+8PMm4oJDRa1xRtlRS8zj9gXG8WZDWgyYItulT44UVA/mMrG
Q2hPxficDRW8P9HkJmEFrzU/Z4du0mPYZjQ98VvtgYmWMrvB1bTAyrVyvpI0ss2reQxM7JNpgss5
wh3ZrLohaF86Bj4Af+KURCSXlTqR940v2rC8mkT0bN+4TiC9DY9Yt70yEm7XpjM9oNYt2ei65I91
7Yz6kdh2caeUab8iBFF/x6+yM7eF1QMcqkbJsb8i3LYtA7d5RH8oznUNQBhV3wfllASE14LCucdk
hO+/yO0MjxMpp5PthvZtkVRQ3k3JAZO0trMzksm3Mf46/qHjoL3CfV/8bA2H9DMyzpY9LHYEGVSB
DafC0B++Sbpx5TojYRqs2QuqEKVRMffgRAAmKN4VQ51/N71vfPamnDCCVF5zIknOh2x3NYp1VYQB
wjKmjGw12Aa4fsJ2ioF8OMcHy+SHXVkYIY+1lAy6GOBzXdt5uszMea3hQel53k2dWdwMnRs/09AQ
b6nzqe7MUlNr2wraYSvjuqjr/LmIPZAcKQM2FyMmV/QMlgLSWgSDjE6yGRaUk51ydvOgFcjUw1rP
RhwjeRyy6ZUQsKAXkRPAxtce25K6wivGDGQNsE/v7Myyn5bfMWjgqEHxw/TtIh4lSXblhF72A0NF
cBJllJyzAFhEXnE5THHunGy8J6ue/w8ZNOwvFGFSv4df4L1pMf6mWtcnnlAUaHSNec861+9m+HHw
C/N+uuetcvu0xRA8RP3oXJehJNKDhi5ueacWr5DwxgXWCz4SzzaIOtQRCZrenMQ3/WkCWjYrOPm2
Ih6PAegcMKyyz59sA+XG7zhFUEfkHKzMJZ9hOnZ56nqrPcWNNm4r054pVAwZOsvQiZ9BDQR3AxWB
O7dU3WeWO7j0jSzY07wNaQvfL9dk2ttSbOKoX0JDiH8btkWQkt3UUz/due+u0wFgEdUuEdZxMgYC
zUoGHPAsi435VQB+Z2MMEhBkLfpT50dk4/Alua92miQHt7CxsLamR70NlmpKGCuiz/dt5bFsAL+Y
SGFU5gDSysjjRzu1YVLBL2z2KEiI91EwgP3LvCj5Jo+42IeYL3VU3MY7m2fTHUBc0qeDN5FlA03b
EsGP4GvgYk/JqBVKjQcwHj7xonGWlDXk2aVojR8Vqt6TwAOz7fnbNXuZ+FNbPZj3cY5peLXjeeeb
TnSnNTucBE/ewwgMcacGMFGlOVvfY5nKr6Rz6ifWWnXOw2F8JV498asGk/SAIQgTl2A0l1whuECI
97Tdr8NlAxomtvMN2bJ/rGYje5yLtJ9Xs/LarWjCkrzFON1wwmcvbWW4suzkJ2eRaEOvB9bgJGy4
oSE83PUe9kzWdIyaEKSzx0Lo9OL2bYwFwmWH5/qEX0Kq3Xe4teh3NAyr3yHJgBwzuKSvEzlwpDFr
yiw0LsB1kBUGIPjSRxhigOVwDUfzJXZqcawdIR9rKoMwMfo50Swaz46JiFtEq4IZeR3mAOnrgOL2
aVCw8R3ZeesQk9AtdlAIGVM8ACPGTdpnClZF4w3enTTTJWQAtv3OjEV+D2Taf8BbMd7WLHg/52Gq
f/RlW7BrisI9+Af9OXZeCyCrJyFLJmof9BPaTN3V86XuXcgldjkcUE8aqhUDC4WG5foZy2ZGYMAb
k6dK5sUtPiyb0DJlL8+ZRaE3KhoxKwr0tm5NG+k0tB1pBBwuzDAc65YjK/OgTuXevq9zopp97XfH
mdvpbk7qnCJnJMqjHRjhdVDUjGewVb0Upif2ZdpmRz1b5Z6cKfsN0ehL5WHhpUGqepwS7VJBnVOr
ntWVeSzcOGP3K/J918WAPRzmohed6557EOxyUeHzWNoeso1niOwtqit322TYYmzLyp9E54JiaNGc
D6lVDGQcSBXGGJIRQRx/7WGQ3LuIpUiEfm+hOBYFLRYGE97KGbItUelkz3sujkPZLROzSm+HtC3Y
jXSTXIqVFYMyGxGY9QXIHKDH+THB1navYeDsdBPae3+QxFksIJOIcuCp9HKMQdAhJNu34XiN1DPs
/c6b75nhw8b3AvHAUWO4qaa0vhcAZdhzgE68Kr3Ae5BZ7L9EvvC+nVEFz/7yKtBSumyViyJ94YFF
u0KtVbu3pRXsx9j2XxgFT8exmDsgVeC40oKjvl3Y0YEip/IAKAmiKI7YPavEcA46yGSU99UwH8K0
PPRmhdGO6D17jpiN2ZZs9HRn+IM4d0gdaATT9ICC6cqrbp78esXjXl444qVgvuooXGeUwCDWSTm/
xZ1FULGePf9YOMn4kuZTBmkPffyV7S4qpQ1CMvZ9l/yQLHnLrTXI+0BXFO0GSYB2o+2cIR6mL6zb
aKJRV6H4t153S56cgj2oROapjfAmlkL1D0VR0y4uJ4rD/MrGM4q/aJ+3YHdk5Thf9HQuigFm5yc5
emwpO9YVC3WEwTQbN1q9ODhTD1lZDwQ+jb1VMTNeR8qub8JqFO920auFkoFxryjJblpubJxl6yRQ
BGISx23nEU5iNoxrFQIgn7lKkB6zBN8MBJoTczNORdromPJMKAW3lh0bB8tOjWsrkm+6zXtwHwpZ
gjfmpPehnza7TITTfRHED9JMJGHgsFjVQzwcJBvVjT1E6amhGfcpriKg73OOI7Gkqs92h/Enjql6
bYK6e/ETPRGAM4Lotbdcasn8jOpRNJAGBJyLNGbEBgN4U1mnXhTWz5j2z31pBcbJZ/+z8pOKhZl8
9UNT9O2eWyFbJ+jZeD3NrvkmPznRJBHCS6nEfOgnrk7Cq9Rsm7a3NUkZ30DXnlYVVHu4c40LM97s
GFAjf3jbDGTL1nNQ4Gpmhlc8nug/8L1654WxsQM4Njw0/aiPNPU1pzhSnGoRHAOYI2qS33MEtQAC
hH8zhgtJRNugEo2OIuY66eobM9fqpvCr2CUB4hlPPdjXdkO1QfsKXDw42lmGQP1fPMRGqjSzaRv1
gy2wviJn457MfqTUS23RhdlCF0lr3Pi0CT441UCdoceV9SzkVN3RpyPPjtGzX/6T8ecfxqb/KLr8
lmFx2/y3/xS/umiw0LgeN4CyGfspZP+/mv6IAzC47pIWxS8cGipyPO/R7QSZpShu61su45KeNxHB
EecMdWfFE9N5qYKtRYHWJuOhuf79Ff1bXqvHMufPX51WH+N//ac76/8nO5Y01d/bsequeP9AWvtX
jqw/vvgPR5bv/mYJmyiTp6QNP2Rxt//hyPLFb7blW3irBMZ8RKh/GrKk/5vlcOrH2SkcHAGu+09D
lnR+8zz8fPw3T0jf89S/48iyJd/pT4YsQwqLqargdv3rJYTTpCI2bUYHqAhQNECKsUi0lGPfoBao
p6FsrY2mEyRFui7J6riheGUdLR6Lypg2dZSJTxZOeElgant/jTjlQGteXMd4JIGW1mIAgloyGe6I
UA4kS/GBsEWXXZyTnvJERGkCadub0cpIrZXpPDw3jkrv/cRkgWZmkJThWcezd2Fmkt62lY25djZB
TZiJUu1KsJEemVrkhlox8GMs7uIaJiHi49aEBMFAKmvjAxQNvS618cnCCGOupiSY49q4t0fXP/oT
NlQP8xdWhTKkETEA3JUzGryyzJmCRgF9cFp8SgGKBtAHDK2lBfjaGfx52ntObcAT5vjfZzvTL7Cm
y3BW7iUky7qHcJzh1y/YOTWNtA4EWVkujcxgv6dnpiBLc2E+NeoWuGTM8QwjdTVMmxlm1zaONX31
bsXwvev6Zs+pxD7Hea1voeo5T4WB86NXNJpXIZOWoRyAgzPWRU53JkJWWlKF07pPLTYRnk0BP50S
zNWQej4ZTsYhbyrkG2L6x8XU0vlxzzPPe8yZo+4NM+Dzs9i8TmKSPO0xiByr2gvODUWNJC9b5xau
kfE+8PR8jrKyuB4G+P3ExKc7uLv1t8Jec23XyoMDyiHo3QJTAKyiAORUfGaTpakodJjX4YzxrZ0P
UfRaz7qXBLPZBOarNsit+QF+SNxfT7lEUBGS9JJp9vmbtjsBGLiDNQZzwwvhzOO/YJjKMSE+unAQ
dsYYzu9VKWIX3bti0SOiBaVwonoq2zVN5cudk6fZnTX7lDvo3G2PtsFaSdLBSO+HAo/yigssgKnZ
BxkbpYwVfeVFtAvT1DmNT0PeAynTkrav1VjPABrwQ4XXeRv6R4czFFNhywvuCl3Pr5YprC8+ZjCc
SdPKq0nhvFEakiRqOiOLMpf2bYc5uzqMHtHdzdCJ4tnB+HaZw9S6jhiN3JMJ81/RvcWjo8rk2HXW
fAG1ybFJmXXxYA9MAdkATycBRnDFbGGZGlqZeXTATp96ayLcB7akYzAKAsUSbJmyUhFC0dMw7PE9
lCeRD9XBjiwfkvECzA+7arzrLaaBvQYVv+IsL0kK2bBc0nQa32o1sV0Jxq6KiF94+TutEt2pmHKo
lFlEyQXcVGz8dBbEGRVAud9hiJLD/6TuTJYkN7Is+ysttQcFgwIKiHTWwubZzedhA3EPD8cMKObh
6+uAZFUFgyxmpUhvOhchmUx6OAwGqOp7795zDWDiTRTfRYbvvau6HB4MMeSn2LHAowy5CXRgyvGz
Dz3KScT+o7kEBIUz3Ga2gVjZJo4NuzO5FJVwiJZ06OqLnRia8U13id3oQQ7gUMt9u0N/1YR3jIPL
s2hljwHaij9jUzFe15vafTZyHYbppEIavghnQ1z/OeovlGkwYJVWzRUe+tZXTofZvRr06lGv2NE3
CrlNSLB1laM7TfhwUVamXwYRvK/62A3pClV5Ni5Q0sC1wZKvTxhG+/CDRjLk7qKR3ltqF/Y3Mknq
6dg3yiY1hrJabTS80/QbkMW/SqtGtTpVyCB3KmxBVzYcveCGa495bYfXxsndj2Iwmnu3s1W6hrJM
VW+ReWSuyxDOUOTpvLuJFwb9MgsmghTbrNSBfdlOhzyqRmuG9GBaDSgLX4cp1b4anPPEhUVAmFiw
Ryy0Vmp153LK29cJ3clHoNVjTXAPP3HI6z66y3mjoGuEkK6S2lNiEWbBr9xLxB/LRAW46jWEvAuZ
Re43O6U3sARxmq0BnXV3RmWENx4C4HDRaDUOxSScCGGoYu+GQ7F3V4UmHr6pqmlcMPJa56blWGtC
f00qEgq7CG9oAwxh8r34vQINzTAekiOwIZvfMxjsWizYMfZUHs9Z+mvVLoVamwGFkylcLgu5iInJ
j545FR3HRxFlkcXBOKtypsMRVtcyH8la4KsZdmYWZzk+0hYnuN/kb0lZUINE4I+necQOybkf+CeL
aGqJPTc1dDquo6ZXNZj1S1ta9dcQ6G620hoJMHkScfBkDPqsdk1LZLx+C4rmVLet5jG7CUr2zCrO
hyXWxcg/g70w6em2GkCzoHL7S05U801ilOij+o52Fi1HIjeWeh/oAIcr3bqUqS9A1A9Wug+cHjfG
1Ho0BU2SaeVNaaTorieRwxLrrZ7T/ZhX+7bUi4tuJCBSPUmGgqhED8tHKPb7sKZGX5BDO1wzywy3
xpDVT0ipms9ApYBoEn9gYlK3qUOvnJfwnTljt2iLnHwQ03ZKkoU0kz613cvjFMTjU9DH0FWcSfMQ
oHgqhpiiwh4sNYSrblHyBo3EXUwW8BK3nIkqzQPUldhYCTCQyKiIiw22FqPQIxPjuegnSoN0RBo+
ooosxMUpf5lhImtumpGni4xZViMVkXoK70+juy3BDPwKUxmXxMzXHXxIrYAmXYpxlxP7OQG0dNSa
5EKzWLPJkDClpx6UemYI36Zqso5Yg0EzuOWAU9fLHeygGYPVnT8kBDv2BAZTkoiYABRrUEIdjLFV
0OVFMb4pj0OE3sbZ40BJ+t1Oeneva17+bNuwhQxRGu+YNdLHXteMfWGIZls7o7MWjBE2k5a3X66h
ChDJbprOfD+0yGTt9PID0GZ2CMK2ZqgdC5iegbS/CRkAeXXgvDCBr6bDxOhiPzR4PBYMdYll6wNg
xyz4VETINhdFh3CoNTo8LcWkzEUprepOolrF1caRD8lc3W7sUDmfDMjKj8m1JfE3pFIu00QMD1k7
tHd2F1ZvVeqw0rPMkrZE+PTBp+J6Nh3NW3VuRNirXfZEQ7gyvyk8HdN02MVzXE2HscQx0vRRyy3v
zo5NeVFlT4qr0PFrZpzb36BZFzuHuftMPxYoL5GsniojI3a6zjKYULDoqF4dOzyPlWs+igp8QZDb
0bcyqfttl6TeDSeV4gMmN7jGdJwDBk1ojjshhHdqnWA8BMaQvsV4qM9h3kEA8dJ650H7a1fMvr3l
v14/naNvGPaKr+bnEmquwv6rhsLh8ntVtnpv3v/wP9Z5EzXjLWHz49133rXm3/8vPxl8L+Z/83/7
f/6f77/+LQ+j+v6Pf3v/zIg5jRC2RN+aP1hOpOe4PxSt82/4/Sdnv80//u30jlv8/bP//l39xc/9
VhlJ6xdp0IKnf06yqWkJapDfvSrGL5LlHJ4wpgKJYOAHr4r5i8D1TPVrCsc0bPe/vSruL6Zj4Cz5
73rqP2/A7zX1b+4gbshf1Njmn1yIAssLv4KLcKjbcL780YXY2sYQl36w5rRF0jetnCNnTxxnk4Sz
0Fp7zdc0+NJ1vLR9tyCxizJCAZSioSHyTSixYE+Klmk4I25qSBP0Hr2jwaAb8RP/3Os972y0hf5b
Lf7bV/kXVy5+7g44wsEYQHno8rS6uv5TaUeeRkiAOchKoilJlkpvi/699lv90rvyWSMRYQnrzl3n
euiuYzsj/rEkuzsd/Z5ANL88To2NHkSERzkL3TLXP+hDhh95VMW+qtqtX0JScFQIviAYg3t3QoIV
eXRJUbZo6IZeZ3zhIl/KsbMfAQDna0wPZ02DCmUoEuqjAlalg0HjZAObo5GNQZL0W6dxbueChdmM
Fpx+ePj+4p6Y87dV/OiVFw4iB8PE7ygl3+hPHZNBi3MFx1zD0s0unRpGSLhecDMZTc9IJIVIrh3y
EWb26LnWjRaLVQ5MvmH+Uzo5GruQoUUg/Fd0HPplCgt904DqvvReDGi1Lg5d3+cbu6NHJ4piVSPe
Yvr5Urk5zuAofRLRHIwNLuzvP5bx54fUcT0hdYYtrukwuPjjQ9pJztWSdt9atx5U70b7cCSotQcB
vJ/seXNkPe90XVIZpGqu95Caja17+CeX8SfPp5CGQQOJob0wXVf/ydVlu07SN7pNDIYdfLOKgpcG
LwI2FfNhougO7OgpGXp7H5rlrs/9hy5M1pIV7FzMXPS/vxjr54uRjuNalu3oOIhxtbnzPfvBPix9
25liwop48dqzWeVzM+NCtJm76h2YWYPX01Hup31Dtb2qWjIeu89pqP2boQXJZNej3IxuOC6xl3qX
oOhLRmlVD9GV6A9X6U9hWPUA1uTrpOEcqFT53RduCO0lDc9AfOqbFBsybTvMk7H1aI9EIuXw3seY
2Jp//aN6QoAMxrvMf372oo8aEViwSfmoFSEIThg2Ny3W1bL3SRBSpP828gNurbFNHfNDhDd+b11U
DvyG4e1hVOiv8sArNpLZGHyWJDjEFRqt0us4/LtOfpcIRuDUf4hOujw+EhEBFGZ0471CqItEUH6Q
zqkfSlIu2XLB93AIREBOm17qxf3ff1jzT4ZWB8cwby+SFZwADOX/+L12aJA7HLreihZzgvai4fAv
miXRUfJOjNrIglxvEkT4nY/I0n0z/Tja6lpmLVGVRXsALehb0uwzkz2523TrltRCNITb8s2sCLv5
+8s12A7/sOKQb2pIFEvsRwZ/ip8ewyxCq1MFabCuW97P0UmNU3M1FGyKSZ/IZyA2b8uZMbsMgfRP
ljXSug67E1r9/Jyz3VytPrZXnABXU9Y0OyKokNu1m39ylT8vIPNVuoLi2Wb/Neyfdzmq/C6kstJW
jlE2CCoF8zQbCQM5LDewera1JQ96VZz8VOWHtuLJtn1oin9/FX/xykoXZ6Sp4++ThjkbYX98ZTWh
M7aJA7lCJeYeR9REq1pxWB4sd4SQ1dhkT8v+ZGZVu0IQC3Vg9A8T8j/yXUf9CaWVjpJk4Sdj+2LK
+DmFQGR2BYra+r2x8SfQTyCujvPqG1g/FLpxvwU1BEoD2xhyrfpZFEjqCv8xBSX3mnYAdgd/ThuS
WvpPtmdj3n5/3Iq45a7jurSCafvquGr/+GEbquYkrRg7chVfhjU127RtQAoVDMWsbDIWTSyNQ9fc
U9/pd/nU0/4bA2Ot0OTNjPgls4Xin3wD5p8uSgIZlQKmjGmZpqXPT/MPi2ZvRIUnIWxye1HdZutf
101G2ufJICUj7iFFBEPpr0UoxF2otHuSQtehdgIn5h8xnfLstuSSzsNeDAGMeIN6TweSSbccTqy0
aoFIAy1O07V3E+a4v3+A/jwQcaki2Qnn9QGH8c+PMRmuVu0IAQauAxIkPF1DaQEMyOvJHS0BHJoZ
VWyDWo9xmzvswqZGVwTR18y1af33F/Onk6Nk7XB0RycxjuOG8OYN6od7WQkfBpJJzGLu6c0O1M4Y
5P0JFP3O9vz+6CWtusli09nZUIupfkWwcygpFpFgMg/FUXsyisLYRXqIXQRsF50A44yuDSSyEe2C
zAIgz/by61X/v57g/I9Fyo81yv9Pcx6DQoZT0//suz+/f4bjX/vuf/vR34oZ1/zFtV0OHIYOkYfW
Myvt78WM+EU3LGgMwnVNZjY/jHmY5XBCmSfZLs+KMa+Lv/vuTeMXFkPT8xyHtdnFmv8vjXls8fN2
xKPkAAIxeU8kBf5cUf34UEaGRnRUMtUbh3idw+iT0JLOYDDBCOCOcGFqcHIlkvCY2RD0hN3fOu4Y
HFDZh5NjYM2vML0rfSttczzMjZGa8vwiSbsi5k2QPziIVdPKcSXGXDGqQDAbzL5Wuh76EZWzfiTT
wcLl0ytCFVp4/+B8V4w/CbsMNWfdTzAmZW0vHBnJa5/E7rIt2g8wAtpdzOzVjJ7S9GUaxuIuicEZ
DjhntskEKrL2MyTffZueQuxhrI7pQ+sNe6KhIIAPtbucYOvvrLKmhWAWRADW4PLQ8TMjCWsOByq0
CdlwzXsUdAzaDSwLmpu8ocvEHrJwoXo9nyMyVF49LTuWMHkIYploOhsEFEjzyYd5TObELrflN3N6
T+hEbSwHXKGb7GqcmssUzO6CbEnH0o9tnb7nPmKN0U++prpIloG7Ei0zAba0J6mGMyo7mPYDzfrW
Ma6KNEzIqqtgNJ80utNpNex0MNOsKObSia3gWjSnIsN9lUCxXnu9fiDKjxGXfwhqG+VTTuiNNWEO
g1i3tIwYoBvogLw823Vl3A0JGWBJh70a9YOzd53iqS5NFAMzryYIq6VhtMFKDGGyz3hQV62oUDbm
/gXvHeFakmiGKkC+N0btNYzaYCPD4OpU6FhH7JdkWITgWHwKgXwsVpPKNrGVFJskql6sTL0EwH8X
+L2iuvjIg/w17DGw+SkK0XqcrQJDLM5QK8SyrpQOkmun1FB9cFtumB6KR6MJPt0x8nfk4mBKaIuj
Fqh2kzYjWVupiC6ZBlAuagJ3bc0PIfMalEc6mZrxbKhw8rNMERDQony2DMdlfO/fkoJ7KwualFpL
521w0Gy0WCTxTkQbd1bnkYweEE1jyQ2RHWutzu97c7IOQuUl4uaSJDZSj3PuH1FWwFjpo6OZG40j
k7SDcsBbhV45rksRgE2Om/GSdO19kYN67S3jtaSOuAboLyvf9E5kUKfryCPorWdUfMnH4Bl/nQ5b
ciRZeGGw/yDM1cnm6pzdMIbT40gORRF1yMjrWl3cSd4BhLdA+eUBsSpMAsN6NHco2ugLJIpQtdyv
btAtXeMAyFs9KPCfa7e2q0OlaybxSFO7w3OyKR0vOze5IWep0Nm3x+i+dStgSraxpTuoz7hU4xxi
dHGjxLgBQrar8uHd1h2fOSusvqgAPie4pQusgUscOtA0LcC0pj+hnkfkWQ2QYQe2tnWeOzvLyMkL
NkdrjXNcLnsoXCtUwi29wcAjliPVl8XckHV4zy9WdKpmSK2MDSrwMPIvbmofdE+VGxr3/bao6O0B
ZMWdxQTxYktbP/SyOOJlinZxV6GeEQRoDGO65hbX0ACydqdl3SYyBuPq1JQ0sEa1FWMyeuJBk1xG
yyh2oQEHGtMuvYT8nEztN8afwR49Jh7tuno2KTIt2d/wMKAlO+kppCEW50NSfqQmGAsVn0BZWSsZ
+eYOhV7LTBnXFZz+cSsStc5MoFf7ysmdE/TMkdfCu9opYdh5ZVcnK5cNjs7ghlt6EkVaLcMY4Gzh
ppA/YeXjMloX7rzstM4udLFto26mQEy6k0balu+LSyFQM7opJhXDvO3YDSymIR2V8hSa+L5keDaw
DkGtcj6MMKCb4COBjMjGgafaL5EgqV3cR+ZdgampKizzlOjxwEFRyq0iavssPdCytXyzsK1de2lZ
1zC17g2rjfaYCK2dtPo7t+nrs17GqKlUNq4kzsqLx1FYqdG+gSjPskXDPxHGUddL8/jrf/v1j1oF
gph1t/7CQW3uYiRHjarIKcmhODN4PldELy3pO/ZPfnkXceYH4qgK+m6N2MkuPmNC8+5laWE3R6+V
2s9YRRLyMaNoHWLxWCIoMlbtvGsBlGFu4TvJenD74CQCgS4YQeqg4uZSmLeWJ6N9HCGzynRYcCPZ
7pvM8ptDID25TfPxZKDUXqRA8VaSB422gplvrHa8WEBMzar4HkFp2hREUw/gJ2G+QSEWpU50Ol4O
XZbsuBCWxyRfumkVsHiyNpMNdig4jrAPuBTbEMcHYxrXENzulaudjMDdj02AuFgcmxFgo4bUrsNJ
7dzVBsiT7oFXSCPrAOUnnt+DpQqDAMncXuleekQXSc05Yl+NIskqEjxNZEr3vh+uiCzDVjiapyDA
d16YROPi9iFG4Vkbk1MCxr0zHICnsrkpaBRaJpP50k4+hFMXyzgWCSFS31BFCD1xTrXfPzdJ8qgH
7/W4IVvpPOXjDUnZeHQz48Is6Zs1WShwka5qKEBG9FCLTsNjXdQQG8Tw1SGEh8EMucRXL3brgsOx
apjRDCahVwvS12P0+cztEWaLG61r3xKePaTaQnH4UQtmpPoi0cjhYBbxUseQ5Wo2uZwJQpxMJ1Ul
50BTsDlwtPTy3SxsKLjIAWfgoLcxlX1g0VOLHuc9X0Lhb0dGCkUzjhs/Af+PpA7Usyurlcztp0HT
H0bgLYtkgCFmUAOVkwM2yJVXzR6IYSdumKBmogWQJuMWjFEL13p2x5iOfFGhGM2pABoH4pQGGSEJ
UOZDZAG4ZPTULsDWfUg79DaRMI9aZTwGndgOSYM9LdSbtZ59DsJ/MHK+MqkzcwUlc3St4oIvylvN
oeHrTvZwAhuL8XhAJkpE6g6KcvQ0VYzaHrkATEoeX2A60Aj010ZD0hzEm5GxzKWYHXCKVt6ITIah
TaeHRzqmD/lkvUU9iMPMnNd+/16YA7lsQTBt3Na7BThzL8IH3+acSDz1U2gpzDlGe2WQu8dgJJd1
Ni09Mc5NeObLOpybLcyD5zCNiDucWZ9MKMcScaiDHtwKh2fMw4p+Vr7AitUsnKjrEV5c22yG7feV
D38aztwYYOE3H/G7pIQ3+h0ITHJy9UA/k3VbLx05PXQZ4UmIL5ZJI3cAQbUUjYWSxOCMFk7G2eZJ
bHRtNydNZbsOdeWis+WKfFpiH3LjqDQsJgCclnDILcQYhPl1LFlqFupM6tXGCINOv9bouAfVWhGO
iPh62ToRiVu0sdz8qf+QmsMz2tTh2rCTI5PmD5CUL+QzLfqwhARtfnpgi7hIdxEzUo3nG1I0zXCo
jfcszJ2tzvkyT0mB9X3jxRJ+AOTRv7fD5tNFT7AMsvwpasSD3l+5/k+8AguIRSlaVuyTmtEesTRw
MkwMcx2MXwS7tEsFa3oV5WkM0QfTg9/io/KcYekYEMNjEW68oHRJxlxphLuEafNsJ0O8nYb4Drnw
jmTldT5gZig9Z07LKK5ZlZ0k6hyUxaaHnQcfDtx7LD2W9RTb6Y1wG2tBU/JmSLC76GhFFgB+EMKG
jP/CZ05ItxN5gJ56l5l7bBEycKCke+nBmgkzuntK2hzeKBIicnvz6UW25GCYmXOL2+dVVmQIx/Rr
1pqRXxyeSuVCVdX1zN6KasFgE0PMkH6rQuDtvjLfBm/aM1nxD2iCjmDA841Bt3LRIqhcICwi7Jg5
o4YsFfWLTVSOFrhb3XuJsIWerX7YwUh29iP92AjooNdNNkeYTMI6T74PtWWiygF46bvndOiPRURI
UIMlblXqpIeMrtGuHDZZXrrxGfAQmtk+RGDT0ok17K9EJ1cSI9O4cn3nLs5IaLVlrSMILVEAIZhp
yA1QE+d/l6m/96IAPdPVhdvT5m6/c0NXnPPE2uIgijeYo4wNDf2RG9nssxQiGeKIcJtqN2FMkzzh
nGgQ7I6quOgXuN3Ofd31t2YTPAMlWuQlv72cim81B6dtUXKGa9ru1gjjjktsZwxIsqYX8+Gk+n0H
H2QhcqNaeR+E1xVLm672ahXnOZ8ifaSDIxe14b0w+ePJGtEdYwW/Tzogg2k9xIeqBzCuc4xzS3fT
gohZEVeRr1IfCUM3ueQslR9e1K6KtAdnjItmKci7q4QEjm061UrNqfTvTYguhlBrDtu1u4FGRCKM
jlxsSB8NlPLYkUcC5XN3o5bIutoN9iGC6D2/oweNN5EROXDd7A2o2TkMwN77wYOFf2oTuvWic+Un
MBD5OAwkccUj2Bl0ZMdQZsNSHzXvULemdX+29eEco/h/FAN7TmBpi74fhlOa1c+2U9gHsh4m/Czq
G2ToQ5lk9jNj/7pvyBRVjO7agOFTLvlSRNCaZyw7xAMZX+HU6luNZVkfqZpVA4LYGm2HOOA2WA+2
BHo9ehuvDr6pKSYosrPJcienk4AUO0QW2JE2x8enB72aigRoMM3sdmJ3awmk3kU92bhtCNw+SpHg
jBFZKjEkG7dFYRPzUq9wq2WbyeagWabhuBqG+HksOjqy3bDvx6ReljHQG1XZu7ascJ45KYwn7kkD
HXaJOcA24/Y+N75HZBTq1nTU4OZt61zUd6aGq7W2boyp3o1Bb6wzgQQDbglbNlAvGPmhE8ZrNhuy
X7rvmYpB8nt8N2joSDdx2ZZwauJkS1tmVHbakr5EgKCf2J952yHRd4yjr5W82GG1g8Kywb9FIEpB
Vqqb9O0pExqIT/y/Iqz7RV31FVMfanWJW8CIP2Kns9dt1X4nR9lZTSXqzgZdXjVjKDTA6uGUchTp
6USXJurIbtX0LCW/vmbzs9+F9WrwYo7A1VBunKzel62DmAbk58pVcbENBsSpwdB/MdWjmw2UPp1a
awOr7yvwMlC+gfvOgcBalfigl0Ma5Dsc5ShtozNi5YUoH3kEotUUSm07nYRspysUvCfEV88kdU33
zL6NdU3kCLORL8du9aWGGnkNTKpbg9cx1rxrzGJSae45MSNVKhNxIN79QudeXPPmMMQyvcIlKw6G
dD4SrziaaODOKDxhmAzGpjbko4g0zEltfyecMttpAAKDcT926mQDZF+5aQlhw0PdI+HVBmN7aPwB
XpVpqn0aTc66U/bTKHkT5ogAaluczJC3gwt6qew0JhJFce9uifDjJ1NzrXdqPBLZ/ZXncLLGmkiP
TqRPnVslVz+NbmRR0/wOimLdSv0LMDH5n9h411bXuweUSbdOamvnclgQGrDFyj+tazeL1rrHMXU6
pZ2LUBbj8k0/HRxkKrCpOv9ajuU9zr4NXslq52vg0fOJ6qBCtaRZnbEeMmtYKcRNfCWAuxUus206
F/E1yEjSUorxcSDzJU1AMHb+9Jm1wZXUPe0GOfWXrhPmzAyObSxyoU0Hib3OIQAvDZmqJWc/5ESx
3j7pOa74zJqF2oX1GcsqvocQcDaa+cPg/N2SfVQfhrp9LFOzuEiHONpI9+4IZaCWb3rjZbTUjo7C
xs/YvhBttEsD6s9Z1+EGDHo+s1u+FUj8dqFWbgNn1kcIKo4IrPQSVTkh4IzPl/XARyxKT18xYt84
08hCjfhv6WiYRoa82ZWuCI6gNS+eRombuWVym3f2U1rjHlamZ2+5Uxc4L8Nta+AuK2MJN2l0j7Qx
N4Hlm1utLri+SSGWAsQTRfpJjlj8jdS6Za50EdFEtGTarlMvX6cWlEzhHqmyvIVDhNs6VkI7lZjq
YTeNl7pfBQJcgEZqaW0VPFJwca2pzNZCwDqbTE2yx2fiqHuEppiuecqneFdLYe6CQoNxShnAXS84
NJKiGMC1YLLsDjcJmqOotUlHNlpMvFVt7YwGNyf1u9rlCken47vOYlAeXAkMPpvK+p4NEAx6ycgi
MeI3kvieOSM9uibZuZRx6HtT9jjdKJnK4Elc//qX+q36DEC8EDMxEE7q4bh3bYTTYqjtVVJymM48
Dn1mC1PdbnN2LJoUidoXjf3OgRdAseNcuoLBjs1OvuTEUYTpLVTId6ln7wUgog0Czs9+bAQHv/ob
+gTwIJ5mPve0+DChapd6BiJY6oF6Z3wYM0iWPolrlFk1XbQJ0YgJEwaYULloVTlcbEVAWGJxQsGO
WR0NK7vzxvrNUgco5NbCbu3t2E+fLVh3M9P3QTsSb6k9gI98CXBuTWJdcAoAr3UqhnKbFfmrlYlL
XXmw1zvr1qWgdaT2YBI0neTRzuqLVaQP9Cf9zww0R+GlCEqt22mAYZKS5qB9M+UrQchbzuKXQU9P
OlKwodMCeEjustBIQCQva2WzMfWluHU7TMekjRKJZu7MRBBOE8425DH4SuH9M0/7BtycXIVc3AJi
iGjZlC+hFn3MIZQuak5wEQzth5FercD6SEQ2/eVlmkZfErKd9H0UNOICfRwYW/iSzVb0Ae+PN0Tv
7WV0Kckkt0hrzduU8TFTUSS9xnwdMsd91xYAO8YaZP9ASCAdDJQCFcW2s++N5IvlfODe27dujX86
n61MU/wRDKrjNHvMqvgD7eglpDnOkuF9lna7CePoO6EwpCNTBnu4PBZZH31kMqO4t6jek5VmhfUG
RSIPqK9H73broDaaEgLIy7Oqd+QSXrosQgcpxI3eklVvowVcVzhuF/i+V50x+UtHgKGf76FAsjz3
Y1eaTrqD5CFaBH39EsKqyf3s3dPpcfXcWtFZsHm5WSOK/CEsrm7Avwp7kqSZOOBTK//SkdyAQDg/
o4nZNRU3xiPzrPVwf9tDRfb2oMdHCR0LgSd9B5AOBSgFd2WQC3lHyandjoHKd5yKaWekqr7J+oKE
6ciUi5xHmVm0MvZlwSnOtisffoY/HQsWYSPukPI6rOa4NYuT1vCHUNM7j7s81KPREPFiR8uWm8fr
zulZWNEh6gwCSX2BbJU8eohVBNpyVEaGLqS/c7tRB6pg55z8CGo1C3hadumF9z1GzHUWJkRJ9sXZ
cZLhRBZivzEgsCx6eKUrUjXMxw4w2LKXRrcfk/S+rIb0iEw5Ro8vv3yODBcYeoTvus7Ki4Pvjdn6
W2miDvVawg3Sunfwy3bdUnn3sNonsuqyPVLOZi06MS1bsiT3uG4e3NyigAobXpuJ9lYpHRp9eqef
+V0lrdccLLgB6adE4b1Fn7as3LC/NkASl2MSQzdS2hc7/4X+Q7KfYlnuVZF4nGgRRZRBERyiDGXX
SCzLJpnUyLBjkkcsOEt2KIvk4sjYeHmmoEDitvRCdY0h7pIA5kEGaYgPjKI3NZnihlDOkm+pXWB4
97Dl3nMriJ3S+11lG/s+FdMmHb/a3kwOsDDqRdsHOKKDsNs4tXaTFk53MsRbNeekRHOSWMdLFrcX
pxflrWspUp1mrrDbN2scU2eLRItj5YcoGLIk4/mLqeHLsIGz4W7KgmY/El8KbZP8rCTm25TjvdmH
NNHhzaxjxl6H1iTXQR/lqXSqK1TRkR73whaq2JWlY65RTyB5zsxb6Dzj3tR14sEyGSw5EXzopr1P
1IPtsRlW+uixl2oETg/Oba/FeJBlvanj7ITi11pgEFshFoEDYQUnpk3IZqHLUI1qsw9E33hZ9ELL
/KiCAF4FIT+2W8DRJnhUsSBznsDmSjwsabB5xxKitxJ/Q/uaRTTKFV3Y0r2mKeZ7ve7GDaCEsbfX
XkSwfQRfYIcd48auDIOFqQDh/EAONGkKiVah8BEvYV4RsZZR9XQ00UZ7WWC7WkG7Rmwo/MdETkDi
bLUzMZ/AZRBiQ2FVJ5B9YoivPYSSWSFC7qjP5HJiqYr1jV2HFyMmaRY/EGcs8ay7WgAJkTN8naXv
ev6cRAaMs4GqDOnbro6vhHNlKCdbTGN6klL6JMBE7T7ZysyyeGpKGytTRL2ph+chFW+mF/HXZ/oX
3rbuNjMnkH7EGT5ZTXuoEuw0SePtYkEoUdBU57Cm0yndxj4CKNzRkQb03TKPU8InkT0a7J2CU7aw
0DQv9EgTR4+mF8vL6+ia+kNmZU9WwWjRzNV7q17CWBfHxAcaZzX5YRjUYzxo44HJ5R4HmrnRW5s+
H42mfaF6yMCmfePT3F2LZhV1aX8S9VvqfbQVnLN0ZCrXa+reNW+N9LZHOh9OKthlma+toDwOtAlo
mye+0k9KVx/sR+WadZq6F2JvURJkXRf6o2jtC/jZes9rjWWOFS5l5sZBS+9oNQUMY09RaRwjJxVb
VzBmoxHT3NnzSpXadBOLhBqrTl1jZU5Y6PRKGw56a6klh/TtxNK4hV/rEUdbXZuRG5+Wts6oyXqt
C7va2UAA0LYp/9pg8F6GxNaH/RCvPQoHNGL0XTr6AEAD/C3RF3JX9/7V5CS7A6uxIgcuuCu0FucC
h5orAfCMt/tLK0VxR/m3aMBVkHsTeyd439uKyvFA/Oe75eX5g5nhHYmwbuusLE5REZCT061Jw3wT
V+DV0nYiTF0XKFFhsWCojoJdY8Ygtu3UXIZWMuIWJCYsV3ymDqcPetaSw3JTw7xrEbEOQTDyXPUm
LUuC9SoOowe/4sabA8ALpylWTuVFN9xxPvYmHuL2u5NiLbPmAdGQO9emwP8GW5sEvtoetvmE50sM
cC/8zE3ID5sXIpMTNIwUZlSteSKc0nCnK0LL8KYpaKQJMuPCILs6JUPm6D+IOrPmSJE0i/4izNiX
1wBiD0mhNVMvmDKlxNlxwNl+/RxqxmweuqyrrLtSigD3b7n33MVlOf0vyxV3a0orkE0JgUclteHq
aNRlGJCCSfW3wSJcq7VG8+BsMdNQtRgf5s36yJYp5Qcyu8PczjtJBPsBy+FdsQe6DZ77zmjc5Ama
wCOlx9a3xFe61l6UVa/A7eeDcmsWqxbcWxn0hzTnrfBHG7Yp4zQ3y9cPouN5iq/9aFgPFTPQSJn4
IJIkRyaHmfbY5RZuA2LksXYj7WswJ/Qc+6um/aIL7n9Rqwa7VT0M3CCPgdZGTAmsUOVNf5YKY5U/
9NXJ4YreZs4HLqvxyxyaS8UOMtLqIIDBBkU1I7OMyZauP2YTXV7NQugxcenAXLJP9Jvt2aDdfQ9f
DIgRs/Zfh2J5MKCpRQpaKs0zq6F1QfDQiWdX5t9ED2QhuHAdhuRfLe03b6wxxGvPQHn2UqLsJ9gj
ys2/p3a+b8dLSvopbRH/DLK8j3gkJGl+9Zp6n/qM4wvPRRfo/KqgsK5oKtcydeJcXz7Rmb2ZxuiA
VxKfDYNBu1cnioV/mU+Cee3e+qYR4bBWRJ0bHQ2InnDFcZ2SRw5nFOpq2cW955ym7ujrxhVwuoMb
lTWnnyIcbtluagStQWVSYGisJep5W/MAfohXv5s8goyMKV+FmX3TBZaH/8pFQcnbtOajkT7h1o6U
3q4PgoVpqa9vrln/9glSouI1MIsYzwlwm4h91kfqkf5Fd4o7ar5DP1QEeAEjfjUKyFL6ou9Sw/ZP
WZrGS4F7SEuxSpOkZkzIFbXmrz2YvBduZl6m1VAfVvteL9L7BefGP8mp0KP//nYwtbdm0cqTB7v7
ijmPGgl/U1ziWSSKZngn0EKcJel7UZ1hue4aVqY+YPe9q84CO+a11CHCtZfKQLgiZnKgSrL/BhQL
kena070fyvGSVBxLHbNYsRbpO6im56Dqg6c6YAUnLaov8rgmi66ohx2OLI2pMCVnf220xLvUlFCB
OTAxoHApHGDw8Fz/JdTBT5olr/rC6j4PEhIyG/HhZY+0dWTmjexTbXN6I+V1R45mxUUwxDAMq5Dv
pz1r+U26mneZYdTGPFIj2xbNeWbpw2eGZ6nFeLunx7JPBvcwU377U8opzmg1/dkhf6G1/025uU+h
fB5XYod2JWczt7xQv7P0AmfsnptZDS2odl4QBVi8vBe/LuyDIwuf9Zh9q7JBhu1ENJGG7erY4LJE
U22fNGzKsZ0prNjwNvBKruZTgSfNmIgVcUrvnG5bdShdJpbfkcVI6qyn1hD9qag4tXDkYvOtDest
qbcUnELdfI2eEA2Addf8owHFBiN21z033fKuNPU1IuA40n5UsPiHPWmxr5Ke4Tz55RJheDVDsuhC
bS3nS56LUy9GQocaD7aQBomibsqQ6Fv3WgHEx4W5n/DKkfCUVNEavArlLjFUpl9WCuQWxLz25GTG
Xa+CB8H64dyxB9tVfX5v56Z8qbfspQHzeT9GrbNtUo1mv0xZ8iQmyqiJIuMw9MNjKqR2MUC9Mjc5
8C1AScxEtGLlQDnm38aFJSYldrWXA3b+zQZ8Kk0OWJWVB5dRD9GEdEJNmkfY3/VrpzFbKby//BZw
Sgom2ACcL8U6d5DxAsk+SiuOGNhXVuzluZloSQbjGTXoz6QFqDrb8cchXaLSJxXBYnsAK2YRPrJe
m2XMDt4s1UUqPLLGcoWk/mNUaoSOQgcKzy1q5iIBImkQmjjv//sgu55ZqyyduHTq5akrWvdQyaaM
9pll9ndTDGjug2A4usUA72vV64OvqNG7qbXe/vvbDpoZyyMsn53mWzdzGp2bmEWYMnI+rsyFXL9P
YDWWpDfWp8qS3r3s+Uqn9qCXI5m9DKVOXV2qsxO0F19lH8m6idc8eIojh160lKu/kWnv0zLRKlAa
yKZC9lVU2PHs9VNWiY64B4VKilKKvdL6Bwtgv18zl4HSf1khDCEPBUDQizl0UV28pUp537hvxp3o
Mu3ZZ45wULSVpPv5J2+Q06EqTCtOG8BYk+8wkhZrErc1a04Go0E44jGOCcNBVlsxyzMD7ZYUpmKE
bfSXXvrNdWxKnn2DpD/+JJ14H5Jc9nA8DyrXvQfMqQZoKrYso4ZC0GCofzMMm56AfAdDb+HD437m
IoWrxh9Q7EUHytvwzelMmBwDeoeoFRBEsaENdTy3mQynqX3yVFA/1F76J8sxpVg9jmy2m1asNHsi
UIc2UUC9CoFEo8OAJBrS7elnLGj3pm1VbGFdfVzMxHjEN4J76z66zBlAjkGAacwfwpCrB9excUv1
9mFUqr0VhCk2tvhSv5Q+tKeKHoSl/lWN1jc0WbWfspniSJIcXxZ/EpneJzNjr8dS6Dxl7d2fjOr0
X3pnOTL4wUF3rrDXhP5AO187IIaAgc8P0AnqfcCLwH1f+B850zYj9marfXLHvkVz4+mPMkH/1Pis
hT3CdMH8X/C6iefC9l62yyFLiuQTu388QRu+VqDr5ET3n03YiHuk71erqruD4STzgVXpU1ZU9cP/
/yUp0j/dqIpjuXCAMPpYeJ1VdvUqfjDbgHNGWDxqizml9zTQNWk2Oy0jfbWlmB5mJBIh3T1MBLK/
MSFq/cG14VMuq4Dtabk7NOTjkxzrGEpzda+m+rWcijeZ6fJieUt+X23aK/YGO6tPxqcWakEemIhN
TVYcvjDELcut4zi0F9wM+qEmneYh0I3lQT4iBFOnsRuea6wV4UI0cWxqtE22stExcVpWjJXsmnko
pGxyk0yaKXEmXbLZJ6L+Z5nDI0575syJt3egK+3nMnmmOjXHTkQ1Ky7GHJ/p0twXw3/Hea6fJhKX
AGdR9Vg+QQ+Y6Hd9nvrXKpoQyO0xliP3n39PU1ngM2v7K9m8j75GVeirmQWvl2Hs1yPcbTeB1uEq
kI1gWAY4lxjhvOlmnUBP2N62B9OE8A6pqA5zNux+696xDDTgBGCRLDGpU0ZJvnyTZL9w0YdTYwKq
Kh3GNanxp5ydlsxXMAioYXZVWtNwtAFRUUlwVgPxsNvxKgQxUpZ9t5A1n2odHXvXjjF9pNp5o7Mn
aPZpcVt0e7lh0H8Pp6X53U/U3Eg26Gcm/wmt2YUUEvSx2bBr+2JfFC6L1R46IKm7Fa6B7GssFv8u
RuslB8XUuYSfNLpNGK/rmfxS8p+H0vZCQ/NXOrlNAKM17zOnK7aYKevcdcsSpaXXx4nTdURQTNqx
sBgHaCrNX9IZ6MBmDsaPW53tynoaID0T983ajKfEvaeClmYs7JQRA/MBQhJKVsm3zpkgAOrDggrG
/LF8NcDJaMbQdWb7kM3gl0aEKLuM9YUc58tq1i/SZNs7O0UFFDKFQVElX41Jx9VrxlHvwUnPNhvU
VFty1Nfmc99T1C0+lglX8EwW19kq3gKqUZZv4xHWwdcmqVoRpW3sDe9h6J48s/tkeX/pWlRwLWEj
13bD1gSEn4UGF7aDMQO5YdgtZIgNjfvJlf9HjcRQ51MTY9o8mMh4n5eB8WUjr9KQfFn5U6L6j86w
7Wj2nB/024jnCvsvJxukGogWOl+XfMFs+G/GJnSkk921Izai2q+XW++Xpy3B5E7arkOIyJ9RJHFa
1PKx6pZPNLt2CMbAOxpuw1QDfOyiAZII5PDgzAHE2LVJ74EFicRZ7MvabmH0uQIZO+jdCQ1ie3GW
8t2syFH0/NF7A2zOezXpzYeccw5Hs9D3RJGgy8gHjrQS1+Ku3XDKlHkpnqLhMFN0arokQ8zRWa5a
bGEmQlxjt1QBy12zIexqT+pX/uAO07NG8tyhaxLSzLW8AhbMAwYD+NMmkupc6qjMUx9Zl1+QNWbl
X1mXfvruBxgOdzel1ngylxZiwUiE0xYLJFf+3KRcxohHalMvPaRa08WD/aNt89KxFT81RSmbA1aL
yBm4GMw7UQrIKX37aSwSDdu+/86T5IelyF5BMyY7mBRH6cgyJgmEqO7FHy+ZvXyNVB6DbBH4Jwtp
jZb15Y1ozrRMNkc7EI+2sf6SnfrmQ+IbDFk8MDwjUBOK1Vuj5feA5xotIr03n6M96aD1FFT+QCMH
ksedXh7h8DgQtJr3+O15X3zk9kK8JIk1PBbZ8jZr2lVDUwNueAydNiOfoppQqdbYI72MXbw9Vntg
DvG4vjRmqx8NMbwwGv5jqP4XWXF8J+yg7IBfFkElasKSTUO1PiY6cGsLep1v44oaQNdy7mb6S+8Q
Tkzs7V6Zbn7Mk2T9rZF3l2wSrknsp96E/ihuZgeer4DYeRDZvPdW/83s0o2K0D2K1TiNM8FXk0jP
YwuVDnUPVwM8vR1LPejfrU6lWmA6Y8NVo/7blMAKFXwm4Zwa+aFc3dCWw3T/ZZcsmOTaF5HyZuNg
W87eobALKdH/rsgt9mtt/WTm+NJqPO6YG/9ST0ZLRae45KgugB2GuNzOvStuU+Z1Z1OX/xBqDkej
7sezLLE01so7NIO7Xh0D7IpKfRetd5NdYbQvaHgMDU5qsx6d2tlCivP1sRaR0JYngmTaa9o5T42h
4B5UqXnyZQsWEg9Br01s7URQxCXlzX4dErGf0+nLzzJ0EWL5Kwe0nOamxTSHwWBUAbARVxhre/1x
1gf9rt7LYvlh0TrzrxiCXY9OgvF7c5COzbbZWoq4peS1CLGKoU8/2zjDTwyqrAvvcR4rIhrgvrjc
aFyXKQ8sNbphHXta+Z1u9YSGbotDc3EJQ9TXCNBHcUjEOVsZJ9hZmR/Y9rSPTECvq5hOmqSGYl5E
fgPUiyKlDOTJ6KhkwYdo3A9jvq9qsh9UnZ8Q1r8wkkmOxcB5qBjXkDK8XwTyA5u1FMs37WbPEmq4
L0GfDu10a5CQpsX4IdctEIMornDSuwgYqLtrAp85mfROGMLBLgI4mn0Ru165xjmZZJngdOPyUbTX
vFkutuKMqcl+HEWNoDGCy0hqSa1DH9m26eX8D6WtuccL+EHF9LwWbL24Ni2NpB67YR0ycqe0kNzF
MCG5RWa0gMxtPPtYrVCwK6IXGAhCNZD+UO61S7cY7aEq1WsOi5HYKVqMhtoROvDL52psuPz6bfWW
U92yUmEVC/2Jms7SB7C/vTaHWtIdtLL70axMi7ZU7KU1DkRZ3EnaONP5hZ0t7sunqTcQzi2NyCop
LkPelnuBBWSH9m6+pslK4zjN1bFRLSQrx3k0OuWdq9z7zJs2VmIon5bZP3d2iR2UvKaDK5d87zRj
HRk+LNPFXo3DwMYzDHAenfUGPL+7emc+myD0RgUhrl9BIlfqyaoK5+xUJkBrAVTdWy5Nh3xiFupS
DuwlipJASjv5A1lKvzfWxGLbOjiWf23n+dxyZjEiRPey1No5qIF52vN3DgnBlNprXU3PiwknJ6vS
z1KHfdIXb7k+vlbtUhA+ua2GyxiyELCFeu5PQSl+e2u0muV7kbavvY6bwrBfaOfOWk3/spI/qC0f
TedeW1s/I3/mB0g++lq9rpahcdnzJHApfOsyubqO+e556OraHrpsNmdin3nVeQ0Qn/e8Ise0Mw0Q
sunwrMjxO5oGKUpT3jMGsSF/tSaZBPD+YskCk/hFefQbI24GqaIx12pw0/XrzHxxFvzb88poIrMh
KYa0Ah9Ja1+0L7a33EufWXcyTpGZL8+O2X20bndFl9aGavSZLzoM5cQSauOQnBBU202Rnwvh/CF7
YKIsrZmU2HDg6kRqYYnz57Yo3suW5c0EjiljM7WzbfmpPPni5Yoq10QdwuQxMEim8Go4pCLMfefg
MXkipKqoYwdvmjn7976QCILOUKQqTMbo93s/9rYUkBxuYyxAmIM4a1UIpuqR4vW5MLNP22aTxXNw
aD2oRf3CKo0YPG+2n2eRmwx4ETnWNMtZtRylC+R1No29moMYRe5HVR8kLc2x19lPVOtJ/Zf8Kp1N
97eM+HgB6So9zU7gVUGNj34RdX7HrAeFE0LEpdmToh3KjMxYRAlFqhXRkuj5DSNGfnPX+q+fnPLS
ZJxDFlFjA9DF4bptAd7nwTsZ9ooEWRHsPtuxvZlI+xrdPeDdEF80n6S7bwH2DA6btbp4NJW9zaju
I6KK3TRbx4od1S73z7Szh9HWGN7rX2xgLoaCgWy9VBNq3Ewwrp3LYI+8lESaKiFWcjEf9KY/EVYX
VX4JHaGbvmbbe+48RH6wvJjMlnNNhYqpa5FjuAwlgKoluUpYa3zLK7ef4JBd8oea//vokeBpTmhM
mYkQrmtemxXSytL4fDI8gwiB3vusOW//SYSdhvp/AgwNBZ65Kfv67A05Adfz7HzOo/HjkezBMqf9
TQPNPb3ROqhs99OCTELmfPMIV0M06i6GgBTNbdLGvg1EuhQIKtgxMwkmCHWSPe3BfppJJO8MeU7n
lHDNKX1WRUW9lLCaMlV3qwr7Z251RJmLdVKInPqlFodZFr8RR3M2L99jWv5RtkCo3Qu58/MHHan6
QLmySO2UVutTUhddKAvnVSZNlCb4B1FgETAZ8CJL1OLkk0iA7xMKhdAT+e/cqdP96GKBbh3rMAyc
pmXZvqEyZKBXMYTtZzowN6i/1NxJRoqCQHCs8QdScDywcCWCP0B8CSIqyj1Owyl3g3AQRrSOBBa6
W9iWYjO5cwZ22FkDMKAcTtMqCAlv18tKCEGktB8byRCkO+NMukFyTDUUj03afOC/lwdDpzVJ960i
7SbxA4uaxL2YRMFtbFqxC+ZaC3nXNaqc0HUd3JFB8t6A5oPZgVtKEWuWu0ZUuSLuZ+ibJvOiQ3Un
iaG6WJV79mXzYKaZe5xgOyMd0djoboJMhsJ7dBjQgTcRrY+rEVGglPU/RXrgkRnFyerSIeonJlAN
+a/M7MHrE8IWaU1wsueKFZXT3PIV4decvIP/Jv/VRF6wiPnRzGmwzMy+61521pPt8ClQ/QU0Olnw
iNUNCRgdKoAB+hzJM8iYBNEzEZ9hTbwxdGMNNXLG2LUP9G9bZPdhqX8XlvctyPJqgre6YVXigxbH
w8BtvzZh0PPe44NML7DPPhuHbxjjkxsOzOZk2f1x5wq5r0n8puQxTzLx3ZvrPyIYnqtHlCMNlbdX
hgMfajtBhVGJvCHf/oaOQwSweN4mQFWnN1HdIG40KufOUIqvZQlu84DY0zGm20hsjUf3Q5CVvuOg
jUAt1DtG4giyRbg0+Ik02+N4HJHn8PjQHC0kg/FbLNvGrCIn1hsLNEJ2veylzo+TSgngzWO1pDjV
C4Yv+4KhnKRSlHXGMFzUUa47bmShTqUvYuvPkKEjofm5MerxiPT4Vqd+z8PnTOyP9YNrIM6WSJhK
l6/I39QyJCgU0/qPCeRbPiLEtQ2ivgMtcHbeNHqhZ49kCi+SeNuRLA0TGaKZslLSks3x1s4hojQF
6LXEI6N+FZ0N7q/9zf3konNEhm52HSWqocjF4AF0EuTpOKXo4jSiyXUos+XiQC5ZtYEneeUtvqbl
PES6j5jJgJaOqwBzNUGBu8Qxn3RzfK9G57c3dCt3gwNkMQcaiL027tubK+Ut84w/NlBa6GyML1iZ
Prn6VF6Idn6z1s+Ul5sMaw60klt8sZh8kBf3VptnlLcT+Fh94kruDivr3Sgp+PmVZ/7gsO52jqZO
q6d+GlxYh4Wrx6UcAuhJOVmzqSn8mz4GbeTLqM+6+py8phX6AHoqC4U5ieA4iRHo+v9Afd6tsjLZ
za+nbDA5ly2LNBD3y9W7/o4YCfJleey3E77CorE43OyIN4s9BJcne+hhUPHwxaBMAZU9O7rlH9tu
vNCPcigKVPqepu8ngiDiQiuMqHjV+o62iQpIesNL16Zoqz0mMFkGKRGxL1XGmEWduLWdlrJX3NaY
Fb0oFKNrPunjeR5Q4U0gjcADAV60GEo2uvflLoH7aBBH7ww0nhk2lNRwflc1x5FKDby2wY9BtC6D
ZPvBs4d7+WfSjG9J3DC5SRD4fO0vqsGH2XLgdLdoQzRr+Nb9paS6Kl+9zJYHtOYX0kVkmDkjBh3u
k93qeL/zhbQM1yD3KWntYV8zB1ob59cyoMo0TdC1DddcWGSKRbAlFjTeiHCzyv7UE2qCxEl/63TJ
qTbPR6k/wZw9qdZY76Nd7FXBk0ZeKC18S0fUYfbGzYNcv5Mpqnh9jAw63bytnKNKjL9Dzf+SoQiS
QBVlPlIbELJFTPPkRTYBB8a2FMTfak68D/rguDvhjVoMfnM9eQeHw36XlhQmKgnezdT5ByaVRPXp
QXREUaT4lTLYzHrKC5EQJbB6WPFAnKdRuzZvgQyCczIQCUYCFkoLwnxtAdqz26Y/edjn65M3WLwD
waw/BObUobR24t4u1Z5fOV6mGavoGhwYnwwnyNQCCKT5VGbckmT3ciqVaxqPGWK4xGDQmIClJz4P
eZ331U0Ev/Sef9RXer51KNF/u7jBWoV9ZAlgt7rrV1eOJx3qbWQa2xvs81CaCykKr/mCHjEz0vRa
pkMII4s5GRwEQt7Ja6PavBHoRPgR+dk7E6RrL5iKkhOMNGGTQpBNQob5BQq2HbNLor1D1s3Hiq25
dLBPWdWLzKyZfToRa9uwNhcDfySuLL4EZFEeVS57l3sdjPkxreUFO9JnSgLrSZoNX0fLp7LLB1b8
I5EVIVoDBM9vttCBMlTQuxsxn+emfwqwu0RFhWtB4Elf82E9FRnTM7J9wiBNp1hziySE6BfX07g8
rAU1qkYzOH8r0FlMJmqqNtJJkJAbYH757hBrKiyzYnwsqVz2+MVFtGy3Et/2aUkEQ7finuh/u5xB
TdIbWayK/JevXI1ppjUdJavvG1nvC74gnCQNQ6a91ZTGiwtDYS5l+dBRdrVod09tmSBdqOk3WgTJ
cz2SCVwaCw/GUGCvQ5WP+YMInjLdE6VI6GCT/HNM3X+xKOa09aXsK/2l+mB7Mz8xzoVfB54Ice+6
d8zaflFet2k1EvHjYURoslfijzGBDYV7DDrtcaqYgvfQQyIUx2kUDOTVKJjWewozZmR9bCABeFUY
QR5Tf34yjFQHnFmoMyTRH7Oxin0vUBb0oG3jAMgRDwRSDQ2ACCnM7tWwumM9eY9TTbJ2ReRN7Ijq
C1iBiU+LhKtuJ00XRM88dZcin/mSMM6H0k+8Rz8AliBhQySiF0+O4n5QWFwOKmP/zZCYub6n5DFI
l28t74uzl2vEyXn2S1u6O2wmB8NFnN0JUslyE5WKpfQl7p32lPjjup8D4A+spIo4V8QfprZxTDK2
ciNBinvidcpYuIu+XzpiV8mCZTWICR156HyxO/I3pr66GQ0jE2sOQA0ZhhYWOpcRy3biLsjq2KEd
tv7O+nKsFAahRpjmQaD6Dtc0MF8qTRdxsmK8RsTDLJaZ2bEB97jT7W64e8uMylJKB44FBS2KOfb3
PnlTiGZ33NHuLe+fcQlTjKTDeHUYbOxmrUBaaSE0kFmlRVMnI5+u9CkDD8zm4FENSo+6DR1sYMPF
eQYedlm+hAq4opG1yhIJ1VKFde+ScFE2L2qgHu5W52+vUUxXFXbQ0do35vTORBHys705rKFktNVc
R7pGHCJLnPSgn8glr88y848sbLCWTtthYFQMyLg7jLqp9gvRnMd54+9NNmZnNCLm2szXaVrKcJzp
O1nM7IQhs1/21ibbSQdqNxtfZo48Uo5IdlunnjRvW9WcUazS15RzDYaRW3r3LNXpo0wcnQGJzmPj
7dp1YcWAWURKLq62NXn6BuM3JxUoTLt9U7klL503r2cmA71lOJfGFMfUmbctk//U0UMezN54S8YP
U0NbnJgT5pOqO4rp2+A+HY6ww+nIMHg11gWcuHWuaMIjhSAgqExGND6KQcZX6Ccq9+/Y1tT8eLIZ
0iHvYu3xhsBZHDG64wrMqVXXzDoFo85wsxrPzaBVMQeN27fMa/3+hXi7vwbqATDeFzux5FlNTDSx
rTGIp3VLmOUkRYPaZV/U+ebCg8y8INIls51VuYZaD2EGaF6RXXUNd3MlidsCO8ZumZUJe6Yb05ji
rBnGK9PzOe777I4jrti7agJL0m+Q7JagcSlDf2nHc1YsYcb5hIa3/uintDzanflLJ2MLbB8FP9pJ
3CbVpSBVgGOiHCOIE2j1EydOPWYbvOE9CSB4yorE+7LqJCamrz+Ya2UxN9f1AyK27kT8ccJ8g42y
IAzrea7Lp2F4ltCq/05D/goBHtO7pSMixilcE/0GQEXuhNbuKxZDO5hIw4F9l3GmPqI7wNA6zBre
7W4oDmzgSG4Y7OUCvXQ+TFJj0TVXKcQU5pK6nOybUJkWKlsxK3OmL0ibhNgwvcUU7yXMhDQ8HF1Z
xbJy3pKgX16ZEarTlhuFaQyNqoVflQEusUqaSd9Dl97tetfpLxoZ3GiMbSJ3hQ+9d0FXkq5aHDSj
/U53+EKUxCk3XP05UCg+WxYBlDDOTWFap8/iicn4xnFPlEVslsb8XPjp30A+ZLPrP4w2yzYzgBmu
EgEqxdHZSfCiHsBm6wxKDXnKGOTk28c1+jRn/rT0bNlm9Hbtgptm9FaiAMigdWnUtnwIJjNzyXAT
vb2BmPilywEvIN0b9Fp/80cE9N22PYYU8jA46qGGvg+wJ6ljzWs+OeK7G0PeTWl9TCdpsc0lwwlV
QhBfPafqX2ZBQ7eOXrmnHdt0CQ4jyNVdDggNmqgcGZD3vtawbc3LlxHsLdsy49kqHfK3hoJVU2vU
l0EM65G2wfUJ56aCffSTHwemxKnu+/VhISfkwK3Z/u9T4izWzULDSPYY/UOwrI8VpJWoriFKTGva
siitCDjKupfJwpI8EkjpjHrcKG+8LIiuY0IJWRf53rR3+vRxHNAZVX6vhVC0tXObCKbw0/A6W2rv
zr0M9WyOZjd4S+Rq7jTEQGEgsv5KCtdr0TZXLyu8J8YVzMGx+4qmBPkQwOTo+fWVgUwMhfscV3BR
Qo/d/TUvxx9Cp2Zek7M+28G5tQT1lUhuxtRQzXRjAPguvWrFjGNJ0O+lWpdhfyNXaJjkjXavjkRA
+AMHyOuU28mZjWJksnk6mziDrY1XklcI5I1tR96vjOlzX501yWKfMWIrOpqxEptZ4yO6l16y11rD
RHVRA4Qip5Xxa35X+uyRPz6Y9CGio0pwk5CyMiqVWi9981uawfSldXtKfTzLACfO5AOO52F0tAjo
fhbNtZ6GBvKmh5Wh7jyDBplt62S3067glTtj1nvijSsPwzK8JSTcP+o9tV47Tf1OQOLf1wtDrAzL
XoiT964Gv9iPAhvIaEDEtw0bnbKjUbzrYr3W2WvS6MkVnJJ2tRxMmktQfS+zYz8pC72gn1KajdQM
jJJIDjEychFYLWq681q3qJaRSUVNl3+jCeTudtIBearEH7b8SIaxopsZIjVoaggZxeHlZifaZ5sx
i32AYHLIk5kOk2UfLK35QwaTv3OK/rPf9DWd7jG+ZP3137916OZ46XX2o21CKNbqftnD+MkcmLyC
TQ6pK0fHA8RrrQiH4hj7xr84/+oM/zmjdV4gJZ8dNmg1YVhH7H3HbNR6BixQecaGm46MhgZzc+/n
7IZ8ZiQV6ac7xHYteo4Wo1jJisMUGstBeqMO2mK8WMtJosCPOXN2/ZCfMoNwcaP/xaWcnUwWEo+S
AqQy7Y+kiREdmqgqF/nottOX5TCUksxykoSgQHzsO28BROkSzYceedjAyHBE8LudctXop2bsg4My
/Uvb1/OHqCsOwV698ge3D71rVYegzZbLtPxmoz+fp3I70zqHtX2VvWgbJQpPeLMblX3KOQ24p6Gh
WqZWIMKT+Ou06jCWfbYnpqoVtRET38XUpeoeIMb/8Lb9QZ+HKb9zP4tghfBjcGWgulSHtPt2UBeT
BgjKM+jeW28GVOBeXER/u8nsyri6y2JsXtNgfl1Jm92xKe4ucMLObeG451VL3zUli4vgv+2qtscV
vMH4O8+6uMD2i8IziKLQgmdAurwiMENYN6qr53WQDFqnCW3NvIDe6V9qDvnBDrQnJWhoWVbB4h+v
kmjPXcWsP61mC9cCm1u2el9VQGHmEwgV9j1OPh2IBKhPjplhwsucywd/NClHETdGjpvfrMqeb6MS
P7lIx5PXy4TCUf6ZBn4AxK7VbRE1JUiG+3bAuHPGQNtE7WbddWFE7inuypuRZlinch/PulWmJxs1
NHvh9IaWXbs2TDdbA7dw6fQEXlY4j51K2OGYONUhpZ++1hM/a2HZ9wUE+JNViAPCZopCb/wm/azj
cZD1C2wj58DGQTuuE1C9ecQDXjEZnYO0jHP4T9cJYfCYZ8nJrwov7AgEjDJUvAQMtjHIHvGHkOEE
o9bwL4A3GqreTcgOMdAkBvnVDb611CyvI6OPm5Lq//6CeyF05rk6O6PpXTpGuUdTmleOV+s8aA1T
XPKadlb3P+ydyZLj2LVlf0X25kgDcNGalTQgwZ5O79sJzJtwNBf9Rf/1tRCRTy+VqpJJwzKrgcLS
M+XhJJ0Ezt1n77VtQFpa/Zyw7dYGmBDEv6LFpnfVJBuTUPInPxHiFKl+Ke3kRvqM+B1PtPBEgcEL
pb7CdOVOpX6SosLa2HAIc8MGSBbq0APp7qJHyawynDRU/Aokw0asZ6+SO+MzMSy11etOf2lzHed6
Jrk4gQ0hqa/2sgFsizK7s3B0YTAowoDcEOuxunIPXBGeCIO9soiaEPhhkEtvxLA7deupM0GtznN7
a44MmqnB9hn/Y7We8uLDw6LedUNxXdtuujGpXNiYFew7tuVkAaq9ATspSzKqT+VERH807oukhFdd
0mwfGmAMfdQ3Xn8XmUjyQ6OWw6BOe2/lMbtpmt7u+sJr17qzWD3R/oy5xFaUtsemimkQ1LIEMyd2
INI53i6lc3uAFbYTxcQHPA8SucGQqAV9PxLCWsLQghKH7KPDVriXZorFIZq5nOqAeFaDYhk4xFyX
WoNOTINmXErrh+nQsxQ86vFlqeFYqqPpmIFrtrUNe2213kLrqQBIiVD/9UdUWMY2pPkWMomkGVmC
kNALdlCat9CCPCJPzfzVmuH4MLbTgXIV46IKcvCMdtR4Osew4nMgwa8FDka6LS/HtDaruwm6zDkC
40bDXj5CxYw2xdyMuBFm4kLRwvvxq4+5QuXkAmevs2ctsokFNeT36HSdTnpn3pdcUNYkcMJ1HyVf
JUmVteuH2mEmWLhGZNIpMzNJMXbNo3DN56GzDGKxEG9sEuYTzYonitWxl6m0uO549yKL9/0FrTCF
uJbXW1e1w9rqKnnz89/9/Ce02WNS9MV5ahVYndSPtvlcLRyZOoPTSKYrBYWBs24zCsBNrAaHW8Oh
RjxsG8oQLdhY5CyJj1UltGbzxRZ1e2qT9kSzuAb3MzKQXtlicN6Zxqy7nVk2mZ1ObbVFrp1ZOLsm
ES+vpRU+D0aFftn26gxq6aYspn5PzJM6n3lE14mYbijgeYyF8Rjzdrnts+ixKeyRHGqEALnvk766
8MFuX0dFs5p8a5MwOvv9eMNJFKdrSY0n9TYY6aaBWKJtn01q785ZFz42EM/uGGKsOy4S/bog7Y5k
ueydcgBHtQ6N18mbT68rCLrlyXs5wQiJS/K4BY0W6CRN/Kz0L7vO46swIvzh2hXX5JyQsdE/Zb73
HArMmbwSdzPxslXqMCU2vVZuGB5fLNpowRak+Qb8y9SsIodm38T2r+lKoyeO0AOiuXX6+cfYtf3a
4ph7Uo7yMVsRHZwDjtSgpyLOOvZYdoEnpmzbeRAdcp+JceBkeg25oT1UxMSDrBH3nu7aj67dn4nx
k+hyNAxONvk3gClbFQ14+V00AwB422raZORnYRC3L6zZONBJKh+Kap3KyAxqkEqxIiPH4aCIX7q0
105Ou/dl62xAYd8Sm07ROy+enz5gbcbfyG2hEAAbuUGmpjqbQponzHZvTm55WEmzqz51MHi2Vzlt
1VHlsLByjhK613sprW02rucaXvs0RzSmWfoXmJkPu8EurYWoIS1rn7M65PTobQwPXGu7SF5sXXMu
R8zIcSLjazxl4XZA2V5hx4ZAYBYB2QIRmDXOj3IOqyCMm1fO2smNajlNQtv58CTdSHZPmRefoSPA
1G5d0KcZ9GPH26g7iM7JnlIfoTm1/OEta8tXVOOVPebG0Q1zd0/B+V2cWdNXjMw2a127J8MbLoj8
mKhtTduU8vHjdsYbaq57kybVhVAqeYTS6q75PUhEloz+eG/kANx4Y2D45UgjWpRsRqPcoSgaH5yX
0Di5N15TlFqfWxMEVNtarDF7y76KnF14Gbu5ec09QnM+sjJXBLaQsWw+5miar8ZYe2CcZErAd3kX
CovwjYpUgMDaAGqKq2tNAYJ0J6+4MjVCVHUi663ChhkMhtrRQVSfKCY7YM7lhNJj0W2L0VkLSDUB
txd60Afl4XXEzOg0lGz40tyMKjxP0TzvZe/MR1I5wE9St9pPmpec4SNde3m5bRl4vjrpfrQ2YAJs
oHbg+rg6e+S4DeVDI7qKTOx1roR2gzvuPpej2HCIIlY3JMcaJQGDGNm0TqKbhTWH5pR+hmOTVe8m
xQZ7/Iakdo0TNVXZvZbeN2GbXJShYJ4ZctqYVKWiyzYPGbfofAQikojl6X8Os1SkpWq1Km0+jRSc
xysv349N+z749fMEv8QhmFP235YFhlJNJWob7A2Wbz6ryty6W67Y7D5JjcGFmtbc/n+ehL0DAK2J
GhRfG/STPmCf8nv28bDZzRvRBi6s0VtV+cepQB3tuRe9Gv60BogWnadQVIx8mDcrNy1PJSmM1azi
B15g55p7w0jcSMX7oU3oi8TFxC2g2vZ+nT+MOa9JkSZnr4UE2/qSjcec771hJizlbOwOrBxtC8b9
LJEapxmLt+G3z8RSDzWCdzQU7a9BLZ9yebbVjZdB7Us8e8T5Wd1SlGcFk2cPD0nMr6bhPUshBoxE
VoIMA6UTnqYc1GdbsIzL03HcxjibtwiVNbH1COs11dkU/REHV0WR7Iz2oiSNhOWcd9wRneQY5fGn
HI6maas112wc1Q7vqdah7JpNG2cbBwukXh1rZMK05lsNqO1MhnMXGE5NGw+cF6OJCRMkNfQUQb9a
43O2iUi4SvoMzQbLzKyi+dyA4svv2hRvRUURVFeEmJR73PBjQ4jS9BUERQ5gKH1RwmUt5pzMJXGU
jcaMT0aPX8aLxLtNIQOQiyR2j6jHj1J59T2OMAaHKWx3eTdwQO+dY2k28Hqc62kUOMNS7RYAbLyL
iCUzaxXjkblgH4eTsatSgjxMFWjT0xieZi07mT5EhBo7GW2aTkE5iZ8e61TPd3hwIEw02qF3ybYV
BVVehYzoM4keY8oP8CMsxWK49WZG8bNNPz2wG45siW1FO6OeuGhw3q+c+pw1+VGr8DBOGttox+/u
dC/ZTLPwzwl9hChURc4HqDmY6TweLKVhH5qjYtuGdEGmdiXPTQToqZA34PHyW7+vF8qcdLddNrzb
fefcxNHkoc3woWtontvQ+14/GHaPGbfGJl8nWUQ6IXJX5EdJkSUQ8kUrjT0eabwtTrSo8JVak1xh
FGcDvMlt1bBvrkFXRPhaBq0GkZI1+nvVX0XUl8TpUxvjvFJCv6W4PadhtBu2cERtOkg92ztO+Q8r
x1dPQe8EoW5QLKSGt5HZQGJqpet8nZXqmYNqdRCy0ta91+2qHlimIi5WQFbLq2Za1ewEwJgMbjDI
bjo4tr/PKyM76O4LQgu30MHfElliL5rnB91MPiW+FlU1JTpLnN7nvHKAONKLxM9XKepmu+mmXxyN
om/Ngw7gozINgagN8m+iZfZIccOly9E6a3YvxCVMnAsMXTq30Ss7hleeqc8uxQTvnVLWdrQ44WBk
y8dyMx9kcwbCbLG9981tCfv4hlJ4A8JCvS45XO5DytgCC8uLTZL9UGH2wzlPlkCjSZM8RONRolGH
2yJuuIzo5OF9ndhBQ5G9D3gmIfzvFi1WzQZW20wmcKXlEB5wKrxWbbhmTU1JlRFq68iW041y3TXl
yNGNOeZVELP1Rf9OtmY9DQ9hBI2y8MxPqkmR70hXV4Mjt6VNLxGImSRw1QQqUyr7pSyG4jjX1jcm
NWMLlBVfoafrLz7BqMChxOIgvPHU0+F+h7x172Yk26eYYifiqe0+MbJ9qIf6zazad0drw53TNvaB
ZM+0dUeExiKXD7q659Nu7N0aHyr46fUYh/3L1Bn46iKDAKzouw0NL8mzpe8wnM4HOjZeYJDvlaHB
m6vqHdE0HHZePAfZYh6U+PDIjcc1m3WD39da5NFdqiYmC7aMTrtxCPCnvkbRqoMhB8xrFLT4+4FU
lZLRhYUPfsAhBw4PHg/BmVI8baU69hepZtzrXpicfJ/n6OAl6rIaL4GenSiPFatY+ARr6BSFTcQM
WMmLGPLHAQtUw5V1Rf3wi7IjEUglN/ryedFYN9gifev1QlvRZ0/Uo/msTVrH9ARFsK7jbZdiHZIh
LkQXgFWAmlnASeXRAxp5JAKMzW9O9gCumEf8sr0Rdvikx+GIwytvbnqKToG5b9B/tC2uj2rrGfY2
g8GLTbEBlp42EISt+zJsSFhGmnsclz+shjZok+q/dc3V7uKzots5XfOtFVN78hpu3lKZ58kJ3+M6
JcY9d/UO082zNMCGRVkI4UQVV4PGTpK6QG3T5ehKvjldms5pttyW7qeiJfVY8l4f4ulIiz2ummQ6
jyp/0ioaovsp2kUZiy2ILWg9sfao3LBFsiPDAvUI7mJCFxoB/uqmdAUfxSzcRqPQN3lmupuGzuTr
SLftVUxObYVWwUG+aj12Mx9p57U3LXWYXPIJXxiYN1YEojZaH0JTy85+U7e7OvRwm851fvQ66zWj
dPMMhOzerQSe97S/J1T6WfD50UfRXPG+Spoa37SOk2TJTg9sU1AGCYw1YN2wWFuXuQYm/vOfxuT0
/ytJ/q1yRd3QXdOnoeNftJIkc9m85//Qrfj3b/vVSOKL35gjlg4ZgfDhmPSODD9U+9f/8s3fTNf0
MPi5S1WNvjTSF2XTxn/9L9PiexwudbrOuswgwPfHRhL6dbgZ6Z5n8L2O8580klBu8qdGEm856wuW
gD4tizxE8089SMIn94TNot9bUjxVjv5kJt148OfhgG2lIVITRytq5/D73rW+xXFzBoQF/malQu1B
TzG7yRnqQQsHaIRuALcJnxiidTO+MSiwj5viZzJ1r7Wy3X3uM7SOU4DZy1xJZ7oGStti0JivUouI
R2RkN5qe60et5SLnq8Qk6GlAXDTsBWofwfNiTQpv7jMNm3NuI4rQTg4ho/G2A4bGBttZha2PUCFN
AYSlInBSNVUmuzwxSIU5V/hmbk1pHfCNWqtUsGtmPWE2yWvViw5U+AAPgCazlY7raFQIbNQNYHwD
eLnS4xS9LwUGxugHXYxUoJW+iXB8mY2+XcFGpLEZNOGq0cEM6jnbH15t4s3FJ5gcruVeOOxn1/uo
Gcmlv+xX83g++Tb7EZCYuJQGzpiDuHayEIt0fJh0dZNPD3JCjTZDLv2x/cjOA7+ACTYagB6BUsph
0eWoY5aQHavHXoovQ+fRJFBX6tp8a1MAEErhW3OvyevUG6fBvJgT0fdRfoiPN4RH9Pqxg+qRa+6T
rvsx+27/i4lxJak0RGGcOLBOI1LctO8NTloWxIHcEa+EpJ/9VH9NLWNitQ4uLRyuhJufBpfztkfk
QOErDF3KY9ut864rZlhRYWIcy1MNvzVodZgAg2Oeu3IygObkJyWt23Ds+13f3McT/d1D1z7PuoQZ
kf2A6UIFcszFe27g6RT1ZzT4tKVZAxR2ZmN9al5M3zqppfeSRCicwiVgWt3WfvxFCt1dj+3MIiQ0
nntWFTEjDVvQNNBr2BBsKzej1uq3faNf05S4heBtY6UFRN7qbRbQfh3hVug/63TErkMDMHkDzCMC
Q81AQKEELh7giDfYHQPvmGP/bKBErCoRMhnnOMXILFJUdxeO6WcThtpOpCaEVG0XYvo4pXxsEvZ6
u1Tvjp6rLkbDKW30vYibEDbHSnsUMeI46sg3gegqAF19rodky3mF3bOCDV6SB4i2U69ukTqwCJ9c
v32B5LRkooD6uJQG0h99tp2J02O5SZv6Fq8k9De/4RBMuDHiXWKZ4kE4+ROsfSrdCLyE+VaQkFn5
U3qjvBcyGwGlZHthgBlLIKM2ttluOwuQDGnGW6NPUcB8XI5aScFQOgWDBbhgYNYfQoBXRXkVsv1f
0WnxWLvRheRJC3wG90jpgCxuiN+h4rtrxGcm2ZBQb0HwZ1UvBcUR+zbvSMX145R/J5P8GsgHZXNF
x0H2Az3wnnX1Pfb6HvzyvPW9JU26dAh0eo+k7VlEUtCDawZmq5+fmuheWBaZtAYTrLLScZWNFLLE
4y01Xza7l+RoSpbMcqHUa9zotZlwWkWgIpevC2QmSKoEjNxA9O0bpHCxSeah3iBqGetY7/a9Z+6d
UEEWgVozZ/o+Ngy+J6xHGpR/OD1NLw4zFefUi9b0Zz0hu48YxO47rh+w/MAp9tNXLFbfjGSbGbQ3
676PmRAgR1yfNZ5LoCw2/J3IT9qSyEm84hE/F/GMEqS0H+ecsss6AB3ymFrpnTPz4ek19uC1e84k
+hjQPIyRT0Nrvc/yVUn7ehINIB7SSJtMD2xjvls+dfCRW5jJ4OUmE9CaXxjkOEX8BgH6Lnc5TU8J
5zdrxBTfeUcLtrjR5ZiwnW4B/fApFCNabjuFh7JI7inuACUHfA6L0LHX+yeJ8524PJdenXap0pDb
xgxKY/jGkrBpM9L9YVnNN5jZvajggeQGnP4+BM/nYqCYWvAeJeVF3mIZcQaKCR03/JojFzEghrgQ
WQ+Ryz1KUx24JigKWuUTskkovYrjt2Zu3mOjg+Eg4l1nuJcugfJVL4TuwckOTqoulI8BuarJzqZ2
trGotcIpGXP5dNI3rUIqynk9ABipLWvHh7TSthyzbpnfuCj59Z2TGEDc4vrFmqHYUjMyDL3ceU5/
Kaf03YXegnUpIYCKabdQCGd6Vz/40wBW0dGuy07e2nH83XeVF3jxEZIkYolno/1aCdcsbaaYxWax
JEGzja3JoV3qnOQw2k+phZ9Himd3cg8t0ZA1CVQ6gNp59jgzE8JxBAdQHDAr1wproiSULDTRrVey
dK86aAR95u68vGVTGm+XjHBoFE9Zk8mgrYkMCm/4tMhV2qgIjs31pDBba0WLkMM9LIu3k6tbW7ii
NBuZtrhkxYGyZfsOQUxdZeAYKt++0XtMouBS+3VMl8u2h3l2ZCICrCLrD0tvbIBYHM59b+vgc9zk
PsbxOLZXRuVxTLB67uAO0eRKm6lbb31ecccYjqOTLTKNvmNhCGfNtMwgNDD8l6IarwxCJDDY7kjW
0rARh9fCmzkF9kckGs/c1iQzqWEaeIulD7U1fYpwQlFKfJO3Md0Ey7Q/Nna+jeMY8RczZ/Rt9Bq/
HMxyqohYYfYwykRWo91b2r5zhhTH862D0eczsjDC1FguoXR1R2FmhEqssGdMMLJz3SjOBss/pbOJ
UYILajFbh84FhKYhnm11kjycsBnNirZ+IIQCNCWElugO3BF9Nc9HieK3I8DLW8HiHeCnw8WfInqZ
4NeciC76WBK18VB28Skscb3Uvbm1a0gPwHMP1KXg+u2p/8DtwhKMdPhYq/xio1lABjoYEYk6j7Pj
KZrRFVvsBrzX5kupIOqTj3xIVBXvqNXu9xpTQjBU3RjULyQXkiu3BY7kezltITeUeVU3ho/RIp/N
9iz06taZOoyznEHvC6tbkOgjFXEkbpzC7B5qu6p2XcmeRcgsvo9DsVUWgaOkhfXXdHVyK8xDo9z2
9PMPW1nARnIEhrR1MT7ZJbsFLi9NPZ2AnLknrkpxo26bAu0R91oX1M9DXza7aXF/PTkEpLifuwsH
WT3w3SNJ/KshFTidovqIqeFYYGHZZzMz4kT2ngjOcMGUOq48kq3TSEGnFQ4PIhf2Ls+LHzanbnQF
m9qWUGEA1wD3FBYw9MH/7lueJPvNCIZDQziYyjuQLO/6/KPrwgWxrb31Mq1WnsA7i3GLxSDE/YOj
0TmXmS9xQuhL4JKloewhMdIHvHm7lGthPrjFTmYNriuINNwNHaxcDNW6cj8U8XUSShL3TT1Rbue5
HW1jGbuoBIXA+XY6LIO5uV4YmgREnLcaMpDAoQLHMN14RvI9TYxaGht8U49bgi4SeR+ak+13p7jw
boYcDQpnTQzqCu7PqHat6d/WGnde4ooEg9lJl23yVINJKZyRWOjsMECQCoLx3a2W867R++y+MQl5
cdmtkR25K+AxpiMqL7pozbv5m0ML075FRZ4x77NOvw3JcHXNCGYq3ukOdkhYj49VOT4JZV6FU9rt
baM5iF7ScGTEZ+J1e9PLqNIwQEp2ZJHKGa3E5AwEKACi0zDQyRP2p1zq+95M9rIzHlTiE5pxx36F
sY5WJm9r2dZXY8xbnWZD3Rzx71IGN2DG2Dh4+lwAzNCNLTe9WBbM2oF1plnJ+94k6mCnNxM/rPHj
1xCnOpA2bpBt/RyN6g0ZzVyZJyBFYm01vKWWHShNGqe8XkLms3xi27hL5uINi8KVY3lbLGtvlr2c
CsbmoSzwxRLH2M9KfDpaB8W60B5r3QCuHmPpJvNmSPnE1fYBIhRR4crhnpGL5yKkOqhwb/TKN9ep
S6iELfhQavc1VNy1m7tkWFgjZk2FDiJuBpGBrQ+zO88rXpoW9gCzSGHp+xbdaDfbybnX4TuUYTsS
HocmY9PPVKfOWvn9w6TUsyPNTydkh0wfwpz4VFh0zRKOXhrstCXkMPkA/zDz5AroexUHgLOPWjnM
4IaVCNJk2bh1AFkG5zHhJE+rfIhBQBh4zMghBQxBD2UNNlarQ0ApUL8hH0QAZAkNE/kw8I/HrHyd
YeZglxRcuNS+buabOaJFRzgPtBLcj632OhrQcZuR9UQfIwXbPcxj3rCGxQInITbMDuZrhoMDKmE4
MaE/SK6cQTMXxsr2zUsKtWWazJcyenT4bKjpkcquHAKqe+PMyc1gADux7c/YKH9YFr9DiYqNmA3B
o39JldUciXVEgZ3LBYxfXmkeaC3dcPd6QQ8PSVAGOYgY1GA2JnFQbvt2iRmZNzaXcBrh/Ey9oknC
c8wkZAp8mxxxc1JZpt4R9cs+WGuWK936sEzt3MNnMWIcnG5SrJVGDIOLQQ95LqGezkoPpD6YlIv0
U0XLoUDML728mWx+swkgNSoIsP+V4B4iPFx8DhmQjebTrXxSLX20cUmEEQNnMC5faP2+9LM6GxXV
ZQDXbibTLa+ooD74ChKAwKq4m3ljAHyBMWIslIJsejBi5ih7NCEuXc15ci0rzybFavNKcv7PUhJl
uvTOLPzcq0mz79OMgIRlVVzR9HLPhVFhwoFZq2CYdGF74tR2mAteXqCnJP88OuHc6rrJPOI5BLo8
pz5o4zLEpknguWS0iGtco3UjexLEFfy2sqkDtNuFHwJ1j3YBwtUdQb80Jm5smC99Nu0p4kugapjv
NVcMn/7ECPo/02m3NSZcUG7NUGnDmvN5rF2dPoL2gHr7lI+kcUIDBk6cu5ck7F+lGi+OV8P36H6Y
jXmboPtC5AankAhBH0O/GZDAd57gwEQ71C6OQma8JVWfKAg1CfMUMciQe6BZ4fhDhbnEPI+UaOJa
skDkDAONwgzbte8VX23sP/a0o+ekz5S3FD3GfRVc6T+3xHRrRTAxahNGQ7VcjG0cp1U/H3rgA2Ac
xg13jh9e6h4Qs6PNXBBhcqzSglTdcrVVNZ+J6IVWtNcZgT6o9OadN0c8zxlei9lb615O+R679oHg
lZ/mP0rXvxpNVuaDH2iyP8LVO+eT7a0Jw+vBZLI0E7O+xxVMtQWdjMkcXuMi+UKcQSMdOWuVvgHl
P4UqxvPBVb/yFAdJB5AB+hj7DCAT7siRIY+f4h5qUAmtd93H4pC2nAxDwPorooodLkY2XO7wGnnT
9ezIKz+qKGSR35DrTmPR8K4R8C5ykOKrwTLf7LZmn8cZIDBN8uvpktLtqAuatHgn+vCjr7t8IwG5
9I3YVzqB1v9cv939KC/v+Q/1v5Yi6s+yIqgYxe3f/vFL9evr6EcZvLfv//DF5qdgetv9aKa7H6rL
+Fb+ot//n//uf/zLj39bdhUuHcz/d9k1eP9q3v/yXnz95fIevTd/2b/3P7Lkn1TYn3/LLxXWFb+Z
i6IKp9BF5/QXGfSXDOuav/kAtMB2oL78rIb+HxlW/00IqOue/Xfp9r97ofXfdGE6lEnrKLg/tdv/
fkVufpXM82L+eoV+//ovRZfflAlNyn/9L4qu/6GKHjHXAZHp+zqPxIeDxX//Q1M55S7mKMIs3AwE
Xm3Eq7pM1hSrbQ1l0mVn7f7wWv0ffpxY/r5fj+rwxU/n+duObxhL6bUhUJP/9POinH1xZatwYxcl
73ku2x07kPFZeZdY3MWYqjSwGBX/K9greyB2h4JjH/vkcJXrNsP/sy+2XHvIw9FjlTxETUpF8PQR
i5csMrH25KxD0kDjjlBG78zx+3/9DBbR/J+fgTAtj2ZFh3LuRdT+wysWVngxnLyGehlPm1ZCTulN
5BNOnOk1Hbb3KX3A7tag02+GaOeyK3YaZwsajGsvoRyPZRiYQoeHyCAgu+cwqogTwxyLVykg8ZAq
x3/9iIXu//ND9kzB+ksQdvdt/U8POY/dSvP1KNyouYt3JsYyjIZEUUf/TXP3fq+q6zHmltNq3EEa
H7UpI2g3DvLYtIV8pRQKTwU2naRciCGzjeMUA+WBk/2bPvugFp2GBtFd2BrZqfbGemNoAxYHC760
W2wzzoeeyZJQFMObGX4PgE4kHWL90nk9AstDynOgcLN1znObLhqqjNo327FXLeLnEIF0Z2NVl3Pg
vBgwQsS0Kkx6h2ot8Ct6dFH5Qr/fah+L1GkjMdMfJd9tJwtGusucli4AKGvljwhwaBgv8BcrsCCP
5H2/Prb1HW+4YAA2inhPVo1U4QeI4YBMM2Ve1hVpZHLULCYFPZsmBwJ6C+GZU36ACYnq8Owim+Zo
DeJIc2VmUjMuK/BH6qjZLs5Q55Cb9b2h+uuKdEbPBr+yOV1Q75LBFhi9IIR8Ns9v4MFPeu0dlgcF
L2+nYxC1eMCeDYrSDY9UNgZ4JVd+mGH0IYU0MDcupRz0UFMcCLE5Z4EKaR2vzjZLG1KBV1bYXeUV
kWBR/nq0pUt8nB/d69GJoqt1XzwvnxVUvhWSBvFjcEOCqLd+8bwFJMDusXmWOVxfqt3T3GZ6piuj
vfhYQjqACJ76AFwcuJDPIOmsTLLg6fQBI5gj+BnpDFhKvu7wt4nwg7gx3o4+sBMoOrDafAjTqSb2
DRCLgnx5yTkVw3kweB8O/hN6JHmJiyXKtvVtwh39tVF/QIDyomvU2wMNWqT54ebz9GzGQTDwmwq5
Rfm3GsR7lkNrLbmXQ7nXmgsu3a2RVoeOADDPpE9DHC0fPqCL2OqvEIEAjX7WDm8JCPeWhYwMqyAz
8XQxLC3PyjP4b5DW8Piumyp/UzOA/mywPq1Ce/I01zsnbfiWVyVc40k7TnVkBW4nr3N4L1e2Ud/C
wsZKLonjrCI+PrNrhGuNONnWEraL8zZTh8kom/XY9fbBZq/MoYwzu9Z/531FYa3FMGTHxcHWcnko
JIdMR+NJMT5Xe60qmGKNrsZwYdiPgv/PmsbQElsMCMl5W44xSo11X6d1/FhBDJdmz0melNpUIZlF
duMFQ8+nL/GxtKs4fKOiC4ZMqF1J5X5a8RIcDPMG0gdwX6dyoAPGrY1+HAj00zVDm3fxM1uQtKrU
Ie1TTKWa84CVO73yyCpvDYdS3dQw+Wh6XnqcbN0+ujlFtHbICccBzuQCn+2Gznm0CnVlC1Vs6piP
qo+9A/J7+9r73iHUVXTuqmcmweQsOnEN98lhyUGtKKU3N1x9+qufReetV739vIQuEwmDxO/3rV+3
zb9PKH/68m9XyWdTqvK7/cfJ5ee99u/f9Lf/t6Yd2CXiXy6ZlxknY9j503zz+/f9vmW2fzOZR+hx
0R1/GVpY4/6+ZhYMMSYrY4PQ0Z/mG+c3n3/pe77Dpd9k3/E/a2b7N4OpxPcgoeMo52f9J2vmn0/o
jzdsT3csh3u18H3H9pDyGe/+eMOWmMpJmMzRwe0JQ7YGHR8sl6Mk054FZSQBsCTYfIMIn0EqHeba
NnYwIghERKmFP0eEG2LXp5BCQBwdEiuOxuoTCv8PUPtIu7p5p3RGgCz1PoWNFttFuOcN5OOfiS+R
5p+gJUjo8lei6+SHOjePQ8lquw6xNU6pzSlNtxCptMzdJLnTHmw3fEWo9ZHUuAt6Zf0+642xUz4u
XK5OA+2m65DsF1UY2aHmqsmZIChsfzoxba5sT50yQqQNH3c3pekc9Sme70HCmJswpbdkpDgVnZSg
1GDsmRlIlQHRiCC4eBs8Aws0Y4kfJ92Fhk+bBl1dM49Z1JlHEVL1JN2Q3Ey5ILakF3ObyXR3Y2Xs
hUI3gUaZtpRtyOTMcoF0mRFla2Vxd4jCNn+MpefsaYCfVsQkNZoYY+Pk4FZORKOxOF4o4o48+Lrb
H6lkxNHp+mpf9daW2AYBsMTX5AUoYHxSsHtjCIxCju7TaLTVuagGYsC5Sq6R2aDq9tFXDIWjAqd1
D1jOCmCKhCeOdau8bxE1DTVh0b4Glq4D/8gcws6st7hvzPDWDtaAUJbntLJNwglU9u00yRYolgbx
IqIYoqkfmArOAPbEQYKyLyqajkfnUo3tOeSXKdkv+fWcrquSrYgWew9a5iMHMN2sGyVvJ3vvWi6C
drsPFaXidtUdGcQfLBOHeEeDbdKdInkuIFqwVEbs4iQX1GNLPCfhi3hCMs2EB0yx+ypCciKEHpKT
EfaU5+VdR3h8aRVuuUmXklu69BeGeoQ40OXbKhdPrIAkOg3rXegCNWGb62IKDW4LLpum2nr1napj
PdTJ56YE3gf0lQK45UtLjpeolUdfanun1bUjC97Eq8XRE83Wm8nT5nZd0jx8ZxOzDjTvceBXfSI0
eXJ0/OReo+kBnlpUZy/5mhhbKciKGlYbLAoxEAGy82B1YQdMkusWVYtk/KkFzBO4MRb9Jk++Uwcl
0448g0D2N3uebk8qL9qlUeEwWmRGgA/zHc9vt0B/wJ8YrxJbwIEMCAJW3wYADfCd1TTUq7coh/eR
au6yLwH5XNrOOaZRtOq1uyEHmldnst7PZXfl6lGBEbkwHuuo26awILb/m70za24bS7fsX6moh36D
AgfTAaKjbkSLpEhJpObB1guCGox5nvHre0GSbcl2+mYWM7rUHf3icpZtkAIOzvB9e68ts7I6zv2O
kUUuqOd9GlPMC3rjV3Bhy0vXD9ojrcTEVtUqUAj6oy6+pmRyCwS9Y3CRZlOX9Gvi0roPSdUDn4es
jIJTgJ1efIkl4lGslrNkLCKSOACMxPg20CAo+TJoOkAXVrpBYaAcDrkNeafz10U4w5pKLpRu3MWp
ctqLL1rL+m6H2oNrEnSepUuZVPWBRHjPJFjXS5WCO/CkBkKUpbZLGnTpmk1bddhm+qecUPtj3ww3
tFORcFa1B4MaG8/o0ZbsI+WeQmlFKxqul5YSPtEoKzZJA2FNrXsaps1ZaEWfSasd2P0PtM90ed5O
dPakpBBGR8st6XgrKJfxnftHfT/g9pEmfJZgAEsxAu9goxcNG1EWD7FJuLelV3NIvDXJfkq4HAaQ
IRjRezz8xJybh+6ozqzQzU5drPp6kl1AR9GWQsK6jpEtK1oazwYtvAG5OQGeBgc2mCwXGOFj8nW2
Qe/ddjH6mgoLyFIEuU2QQZ/hfwvQ/9L1AZaFNxWEDxvPJTlGElmOXXG/ILKWytpo04cK3/ysMosv
lUcldgJGCrPrz4F+6rSO7iOUubM4MeVyFP68VFNrbkSyQXzgH+i+/5mO4lMLYXRhZBw5CltHRjAu
yobHVQkONG5IqbzQExCPiQ/XomE861fT/9oRC5mukFaUh/iZvbDDIS7ubUM9c8wGllOgAiBJ+/Oo
V58wvTvU14IMecWUKBjalMssaRyC+y1mVRKVPP9DR2s6JAcTezW67p3hbsw7ccpB88lMffpD5I8/
+HlhMYR1da36+BBbMTorq6mJMLI1+OCWuskcfFy6ksOHDtVtUA8h8mNVngMoNmcSyejKcwAAtdqp
Z3mnlds7S2S+ytHzL6MZeUzbGdRe4tJRbMTFKcUywF955Mxl2fGf0y9NLG+jMBpOK72ghWGl6mWr
47aFZhKtA604ZADCdVbQUSCoVbaje2KGQUoXQGXOaoyagIjQnrXaeNlrKL2RY3oHgYBPoRelMjew
EJ0HsdkvMrv4PI5kJ0T9ECFoSf1+46M5I0mGjYET4fOaAmn36xCWGcteYm6ypjJWWdSQxkZGRVQo
j0pMLyeJA+NSUZQBhFAUEYLTFxu9wxOhFWI40hxZJsxTPPjORVVi6O29GckA+dHSKbz6Mh0ipKz1
YF1ULbhNA3URPsU2PCbu2DxFKIYAiXMnFm3JSQadVAluU3DaMbHQnvg16uxBB/zTBhm0OODrk82o
vEti9ULPuuYSJH8zxwi3eV5biD0IIZPxi2ZX8gh9DGlo/QUNUes4Sfql8ASnWwHi7wjhxyLfz+AO
b5U0UxcGmX9Hnklt3NI0+jFkxyQkmdGQro2ZblXV3NHKfGMCyJmWyvTcG+KFqpr9F2dpANpHZEbD
BB49ox+di0OCV9TQAIkUIGdVkXy2KhU9lQgPYZoc9vTe5rGjV4sSediFBIWCTwIbcm5cZVTfj3y7
YyYQ9CwpeTe8nlCMVhVBGMimkS4bdTqc51m1IQ3Lv2UQbwxAFsRkB/omtggZGBUeuxvCWqZaKY9h
8CDrT3OFlUqK88QvajQf4NjdNKCWP5Ycgkpq2SPvCxnY3nFJxO7Sa2LiiA3j2JMc7XOpx/MYM9Z5
ZWF80lud7kNaOQeQI8L1mNDSS0vdRAEeVpzp/QMWGJ8AHg7sidKfBTXdnUSTxVLPhmVgVPqJ42qk
C9dkd2lF2c1QeqmXWWUx+49U+gZrYmyQU47dVSASD13nIncxw9G3K84rNq8qxm4oWZm3trR5UtRI
pBzIGpo/Yjcq3GPV5goq2vNZ7Vgk3brdLPXbYpamt9ZIlpTrGuvgDGdtvonJ+kjHdqPVijubog+h
JJDRWJf3IBmPcFhg6bMF0kmXfhk4pllC4CAQ2hRFls5WzlHoxVpdcWw1/YYuLhp3CHkzt0qrGdGh
165adCdxsx6B+cxMXHHAonoK3ao98U9IsfbuB5NKPGKtw6i1iYWEY15CMvRr9n5eFV2qUMogGp8k
9bZpo8801pl04/Mm0a2D0vfYxvpEVljyEtXgeFTnyN6TBIOL68fkraSPYUHpaUzceq73xnk+AIwx
IqQZSScO1BKDbSOdSzYzt1mgX0EmPjBS/wiHD3KgcAB2B4PAGyiGwpi0dYUGDlo+DD7JyUidwDQ6
/5AmBcBBIt59zUiWkdoQw9lGx7FV8u+bjv6gjeuvgLYzzyMZr7yifIi8MKbah6c/KDtz3fQsn4MQ
pKlkVrXotVZedGX7KMNlAI72S8tkKHoIXsXg2ohII3dj/jsH6f/rjsgG6ujfNQSSbfrcEJgHzc/n
5Okfv/YBpmq/JmiPGiZlcMOiTPvaB1D3bM6t31sEHIa/yrHVPf4ErTaFZizFtsPlvjcCdEvnWEu5
xBImZ+i/ck52pmPw28q8aXO20ziqUyNGx6XyQW+PyexeCgSTwFJFGHxpaM9J2nm55VyFLrnjaigW
8SCBOCjuVeBp5/lofZalt2ycO78jPlwoHv3n8SZqrGUeYBBUlAUzF3b+ujPB2GDCdtuN36k3kwkv
qgEAjyYH7XKF8I/DBCfI/HiaBBokV52ycGMoeeOIkLNcYfY6jCz93CrNE9PSl11hnBuuODEy1nnv
vvfQfEE3wod6aSv55dhT5rTQL/gQHcBZx/X9GF8OXrEIEQdwSjuQRreRKOgaL6EJbJykRn+T68Ys
r9Mzy8RTMgzLmHD5sIRGrblXxKOhs3KNq8ryVmUXniaukTIpTGIRE6uO27V4euLz2pMramAUrcz2
ri6dK9UuP4UGt81Tyb1wrcNCiRYo2x6UGrVHnqyNMF68GX2vpaq3HR0xPaifHqRUJY0mxhrq0vcP
cmDBrHxVgfkGS5czEQhLAnzZIZnDcCpLIFq+D1p3lIupA9HydH7/BYxf9ZRUaZFKxX4RXT8Vprcj
KSgc3F8aO1j0M2NOsc6GDUR0usD6YhJF72unBNZay8ZF8FaMN20a6GRXmMoh0m7U4vtPg16XByN9
kxmqcuzKwgXOlo3rPi5XTRGB87Y95VAFeZeMFZUa2Ehz+GKDsx8hKwGwBTlQZ9PZ09XOMtdcuY5+
XHDEBJrpqoum0h6GDh3qRLpka79E8ivQ4Ilbto7HLtlIdkj2buEXR2TTev/f1PLnuquWoF9p6r9t
r149UW70tun23Uz6/V++TKW22NOpOU4NRK734l95nUolzVbTpsvKPCaFLWnfvU6lwpm6rRqtTuo/
uvo8/75OpcLco53nODBSmAWZTv+Ss0Xa2g+voEW5UViaLWm3TbPq1JB70yMMIrgIOqYRCiKm/sn2
AwZ7WLB9LQHTruqwMs9a39JXDeZZCochKDoVyFQ3zzozPe003WlmeqiQ7ZDV6drDeHGVAzE6QBba
h/PEaKWYD+Rr1AcVCw0bBrJMcnIXOBXQwC2zct5obNoB3UNxBLlIPmnXYY7Fee8S4BzSwykUiDsz
l9TOB7V2Q5QtRomah7R3UvLyqKpmmmVTPdGDHrkn7w8CWCWpSn2JyVu9kPi0aaq1OkAMZfTxVg92
rT5C5IxB9bN3o8wGTu3acE0YBlZcQFQcMMUGheWfcFiFYDr0uXqbFnFwq1VRT/dZusShimAMr3Bt
tuvas4qVy5p0NVhjcoNtEEW9k3aTyoFHzFEhccg5I/tL9CRdVjbFJTJzUEqouvKYMDOtdVTKtJC6
SaAbqzFcCLcCJ5gHVX+p8VuqnqHtYXZoBDosI1NpgIOUS4194jsjjoBpwk0bameVGyRh7+dVQfsl
Md2LhvS+c3ZUPRVij6JbX4yUP0bDPieyLvviO3rxKLzR2vSyk0A967FZ1LLXDppnfAT6JFa30lrR
Hw5uSN2o506Usy/smmFF7x+yJ4m45A4NJfHBpnKqRiG57E5EyqsdepyvE/XYMDL3UFOqggZSpN4h
HhyPiEBwzzI9DTcDVZADnge9vzaBONLVsliVohwPQc05JDEhKgsKmlpuh+kKfmF+nevUeKTJqRlW
b+TMrNyJdSJLFOBsRXsjysEiHq3SO3vWu4J+55g7nMibvFnBXuvtmZMbAQVI4Ha3HY3hU8UT+bkM
tZL0TnLNF6IwiyMYlM6NUJ0KkloIRi3TcY4tRULOBt3aFozjBKWoFOynmQRQohVqQZGnbs+8EOTH
fqKnSLnIvTxMHB2Ub5JZxk0a2saJmdgEVwxqe0V1Jjk2FZ8Rjq/qC2pvTE6eTty7I1N5B3fLK4Ek
2c6VTAV+1hpeyb5PU5w6X5qss7BzDn0j8M+NIrLmjamzBRrRN23zvgB/MtRecAG7iNOPiHx9qRpt
fauPbnjSWEIcDeRanqhtad5qpFUdDgZgVtYiU6H2DlS3Qn1rzdzcbK9sp9eum0R2K6vrh/uK5fo2
tos6ArVt1/ex2gNcGP2aI0hAxR8KoK5SYh80f6sbDkcY7hBFXdeX8rRMAWkTMMh5maaDjro/C4tl
EZEIi2ApWTFs/WXeROmpH4X6FVJbjxRwU7vknQF4D6QCtHyjU60oAiMEJpOV6As9wTSBDDvi4Xgj
eSeK2tGr1+tNJ/LwzhqCgdQgVRJz5bhtszHaosDdIQyXoD8RTdwQPLnHlpuLVQMW+pjWv3pM6yRi
nTZN7FtUSMVVMpZ2vkBkmsxIMlBuZFQn53bpqRcj95qJsQbStlDUof+ih7SOwAdwQOVs5BAQEHYJ
NPmIqgsSBkKtQAGmCfiwLKJ1DwV0wftPua9HzxXOc525BhijWPW2SM7BkkxIzkGxjlSR8N6lhvwC
RTGf0i3ASiU1KlChZWQZldSw4TLpNuGhPabrHgcD4mtljI4VKxY61eOGcvVArxL9RLmqhkp+7rU0
2NB9Iue+gzCBl6QC1eDSkVhzzuLYrlpeDrjY6lU8J8rwaegS70trqekFEE913rHHAqjSyBZmTqsv
yJEHlp3Txop1UrKP29AEt4uyMflCkEl8lxUkgOxDZguP9MZ01jZOwrmZlrRnU5fOReE23KzMt1Xa
80iAiW9HNbKI4jQ6otiaHyM1ho0ri/yyVbuKlkXclhj65EB5nK47ZpGs6ZIvREiX4dxn2NwYba5N
jd7iPpOGfm3YwFtnWawRm9mHzrnK+y1XFAHISKjpL+zTC0B1GCAWCubCH/ynpPbaADM3GOF5oggP
sB5aqn2tazBYEoykFWBr7IhehpUMREb0YEYQmBtTdcV0HzPe1BbsUEsnrig9+lkJlpwZtlgqHZ7d
ercU6rxjK2r6Tz45IteqwPPHBE8Fo+wrsiwQ6e5jwK8OSTGmuK14YJs90LZHTV0DUhoH/Dej4jdb
aUfmPa+VfILy666Uws5Ow5ryMlb6Rl83HC4O6UV0CDZTMo8r9jCsUHZnPRFXVd9BofaP7ThNglVc
e+WqSx0TeXleAnrMUywypmGkZ2UMoZIrBXcxY3XKio+XtqqF90GNIyPOrZHJiKirC7whOvUqRAzH
tYYuRav7+r5zs+gm1NtrT+8TheXJpvk4+hYqAhemxC2UbXIuScIrg1yeGpmtHhragIg88n2w10Fq
4jhow/QT8IP4Okzb+L4C4LYxKWAdOoOfL2WDiyFpe4weSCmouehpj0eLYypgExCoLljf2FxlrkEG
CEkJG5MkSCiamWxAqcNz2FChMB/kELjnKZ25Z6slZkOhl+tKDsZV7gfi0HWacJuE1mc1j3QmUhPY
N2zZ+KKTlXueNFp0Y3qqQj/M8HG0IBXRqh68Y1u7+xa9Bs4PDZm+gzu652wXCFpV02jd+krEjqAM
WHVbw77PYauu2RIm576pIRzxs3Cq6VsW6ossrY3P1PDig6I27K1Jo7kDIJQGnxWR1BviNMgD8poW
I0waor8lT+YE7JL92Xbq7qBSmiGfoMLY+gu9A+aFxZhclBKfEMI3SJ8qIKt5oAhQv7WnHZQwDtY9
2TrYNBRnggVFw01STSqTELgtjKvqQgmkfQgHYXwkPoqSuNsWYu0lJr/1Mr28tjIVIYeVJ+kGRa9x
VDQFVaFxzD75aWDeOWkcHXELlAMyuwyACTXINzdw6kPcpOV5RWvzHNCiQj3cajinRt4nJHwVFmZa
vKXnZevYFMq9UBgHB2oFu/8icnKSPmTRz92y0JaRkaafRMaxVwtqYPBZ2RzWdKIfFaqsR9WoFtCV
DdqqtKPLB8UZSbgjrS86CFs7JaGXXiSHx+wgxdm6MOkebMJQD7h3mn0KWRvndkAMnciy8loti+Kk
iUR7yJ0Wdxw7lVUtBwhijopZosjjbWi35cwJhbzwGxv/gpGqzDCozO69AHlwa+LabugtBqyYVXM+
kJZDvVQtxCaUeNFSmSl3jkYUhKwti1dyAK4XODE5w2MPadGqbQG4HCB+nWpVMPPcoF9mUYJn02Pl
Ph7bhBFip+BP8wqR8BiU2WXL2eF6jOzmPNJgA2sgimeAMeVG15rxRtHoOwFqhbpat1TeR6ICQWsT
lGtL78APXLplFZsyWhs1xUyn/lyoWbsdW7yJYhj7UzdX1P3RyiTLy8TQaINaX7AVIfQCHs7CSVo+
aYzpl4+2dlclOhQ8cngOaFrBG9EV9NQBAP01TRgnXDqj2aMHEEq/LtKUxwb13lmi7YyOqiyvLvBT
2/CPkT6ozmAZNDhZg4fYlXeOpUwvkmpHN7kfQwl2Buek7sb4kx2pw6mm66RE+Kr92Ur9SbcXpeJs
cEzziwnj9paUJ+XUAE45J1FKfeiVVGzytmKqcEDbbckLC5Yxlk1yetmGDm7Sr23h9uyaivIKKHq2
jSWKsBaFw5y4XuNMtQobs7oqLLJmSV29BtaJ2LBqjWlmg6OoaCpHClQM1QXh9YSyVdqXIEod2FJ1
nO5HqREfdlFLWjPr7k0Z0AMsVeze8yAzCP+opX4dm3RfFr4SRzctfaMrGQ7BhW9M4gqbWeQw81PY
K0aiVWeRrPPTYjBpCeheNqzKcMr/LhKMrV5WlJysTHU8jvEfwJlyzYumS5HQWaExcxLdW4UKHRZH
FPZa84RHJGpaXVsqyNM68ZWZgmr+uiRGa+7DQEIzOLbhYZda5GxDs0U6NzLPhm35qYx09dLRXOO8
0TpJQS7Ub8rSMJepjjPVzqQKQIuOVUBhnkitJ05GEEWiXPXWLdoVKC+C1vR+NUTpmV94IQbgKDbP
qixLWEkK0ga9Nmkv4SIHGfjKxKalO8HONVoJmImI2rwlNRXcHOMY8NCQ0/kAkYz/2FVGTgxtdD66
nncG2UxeV8TrUuV3gxUdJwic+UiuURHGZ5D39LWwxV3nSFB6RJgcm8XAiS+sqwgH5UDbS3fHbiN4
i+emGvqnqtTDQ0mINXJTRGSfKbOTU1zR729Uyz0hgM86SJghqC8CUe0P7MRujk3fNnG6qNg3sbnK
ZBqpDENpwrDYZ2nrV5naYGlQDM2f92PY4h2JW/tOuAV8+z7PJdU2CfemUqz+Mq+i9F4mlntgjU3w
+a/r1a4yHEbJ/ytiNWkIXZ1UZmjC+A3TA1XHPy7Kr7eP28h/W0P65QVeC/POnuZQREJjaxhSo2z5
rTBvUmcyKYlbuOcMZnoKOa/VJN3co0buWCrSfepQ1Hu+FeZ1DdmbhGLHBR2UZxRIf1Dk/06hr9vv
FeeKNvkGqPCLHwq5hEtDbYIWsoopIRw0AjX6fpDG+qkJM5DUI2GhnR2rvDuDx2EvR2JT1iNykMNM
s/1mv7Xq8KSjbIQAmPI4ytXURu8j/BAEGBGy+O3tgogsv+47LIT2cNLmxMGTgU4OS617AEaIojzl
0JA8Vhxt0IzVZKWQAV2zqNYmoZQ9LBRkRE3n3hWyAXrixnQvnbYcHfRkVjWuwiFNbnNhuwgxTPb+
cK696sALS/+8Qcf5VHhQOWRps3OUMnUgOMbBlYrJX2C0cwdlrrW56nCer7Lo0kMqbqAlJyy2FRQo
5jIgm35fDqN5ymxVHUkAxsHcKUrg18XYRvdJCiqbH1n3ctKhvPA4zB1rDbRCpcmQxkdCCeCNRblv
zVszji+EHUSgtSGNiYtaiyrCM4SuOAc9ySraHOImWjtPKEW0pGFP97Xy2O4uhkgO4bpoISawcgdA
R+m5gy/pPY0UhKQgZb00qqFflE5Ci3MQzBzEV9a2PY9ki4cLwAJ6I6DB/GA5InRY5uRMr7tcdvFp
2XHqOMFHOS4dReA/9nF5nphawHkhsvOhOghFa8CmLEcgc4jC7K3eVqgtiKe05MrLFP3CULRhmXHT
rh3RWOlB6iXGVR97HMko2gLaCunAIEYzyLWDBXIpmrZcO5YLsEOmpB0i+DExY8z7XDEa8oPbzNfX
apw2uP3N2OpvAOrU5rGiWSD8QtAXHu3JXCyDWlGOQmry2JCIocCqB7Mv3teEXzQrUPNDeyDxTLLp
Eh0kW0Ml/A1n24i+RrfqORlWrF8jWj0NAdxQwwJ0iwRYjxKRCCq0ttFmddGjtm6dSsvnaqa5xVJp
9TbZ9JYZnyaQGNiZUx/5FAiH3GLH7goS06IqPYujIL3rjKSimc/6UB3obmU5C8crCHhBqIzFqh/b
IQeInWIN5CemlzIi+jpv7LSal7JM13xt9Fs1UqbNtHJpwCiEtvATV6NjbVXuljKhdgECLSPuiZAR
YqsSh8Nkn1s9rn0PbKJjB4TROqPkX49tkR0wH6Tx3C0imMwAG7Ot7hS5dsZ6QjaE5g8Ac5KcFQ3P
MrLDDL+uSiiwD4iG7D43If6v7kEdpsCqwYkjvaaXDBsExns1mCj9vbpEJzaO1CLCwOBriFLPb1wY
CWQfAA8+AQpPqtSo8RAlpDvOlXHfn8EG6E4Lwt+SfSuL8i08fXXOMcFFClg6ZJJ6rIuu72CKBltJ
joldGzctPXcOwEBkzyrTNZS5qyS0V2gxgpxVWtJ5TF/HwKExu5EVo3M1HNrlwxA7TT0bDeFdDGqX
48nUAuc4dHR4kkZtP4K0KMjVqRpIAWW2TcawWatkNtCPi/ThNg31+ABmh3Fk0D34lOfk6mAfbpal
AH1PdLPBtoWsXeQEbBfwGwPr7MOoubAmsZGbecOmpAGB/4Ec9WUWG+aJVEf447kzIaniEOVmKgDm
Vna6IgPGWarYF8krqemrV1F5x1N2t70dTuQ8RD4HTqN2116VyXNvFFW/H5KKg0jXkNV+37uQBWvx
OZANea+iThZIPab5yrbLM8TL9qGF4JEsKU0/6ocJqtPLwOScoWq3WIaxVXpW3mMoThrnEGifcYpK
QeHZdQORdqKFSUjtZFyYLciGQKm8ReT0yEgg2uX7ZpeYCw0o5wq6m4FQCU1aPNgqAmlOCbQNxvDW
gv79lHk+gVVhZp1ZWOcvh1bXEcKYw1VWmfqiszJeIy+02quCsB1MPbamHWqjhiMlF4H72RKh/SnM
i/zOxoJKZYRjM2DXVE0g9eUc4F3fOmvpT5NUxpvHgcxSo42p6M3KD3z9JNBG/JFuGoY4ZAuPlGQ4
43NoN/LQTbyhmrtNWF/qXurd+KHSUTT3zAdLHeDhNYH4gnkd4ZUT0i+Q6EDxq8SFvlA6Q9zmWqdY
M5xx9EfM3GgOjUSWM92T+TkRDJyMUzb5ruORBu+AsIgjW8z1kXRlZeqxcuLDlIo8zdzYidOfjBl3
Zr+keo97JdWcM/jZ8aULcOOq9htaIUOTT1FzfmcdkBGRz3xd6zdZRg0UvHxHQ5YnSGnUMtrwLDO0
LyROQAmSVBBZ7sxiXA2wOOmyG+WC5FQ7vYh7o7ux/AIVEeZb0lkCkZp3kdEPL33dv2SC+PWm8p2z
k73N6yX/jJXzzV/9ycv5bZc0XejZwHgFywWI/PDGDfqn/tLX7devL/TnzKE0FC12Zu/2nM9f6vnL
/O4a8Zbv3Dw+/eufQuypKDXwWjoSb6c6tc7jLEVm+/zH0t4zMD44EikIW07Voq/I5725R390F37/
A/7sm/35Ou9+gIesSevJb+th6Xu7iwbi9+duwQ9X+H4LNDbHprBRK0o0Lchh2FK/vQXOnk7jVGV6
oNGEDeQ/dQu2j0mQzoOqLoOH+u0tkNhXhfEnb8MPV/l+G4S2RxuPXbWKSkODeMvP+eY2AGi0kbYR
niUmpdBzG/s/MhJ++AFeGv2TlXc6lfy5ofDDJb7fA81iKBi4fxB2cksR1f50DxgE8Cun3jwW6f/Q
y/DD9/9+C6SjMlZxMO82J3DGhHelWwZmLFWKSSzwZiRIY081NckwMSW36QOOBN3RXl7S77b8vzov
auaeJfG6IxwXDl7g6YJv7oHNH6sOM6LDGZdTuM1A+VhvA6o+Jixj17Gg2XuWQdEA6RStT8b++zdC
yj0hKCdMN+qZ5vohb8KuU6OO5FGjbmLAU9cd25h4CW8Gg7T2pK2+3B18hR9uJCCfnNzsO0+OYo8N
B1Fg/KQshvz+3V2wtT3VwAZlsniAo/mQ6ySYCn3nmYF1EtWsjknlRej1fmaQYs9kK6WrMIknGdgH
HA+o0X602P7l6dHBEWsLqozqc13xpxdCZxE12E1+1ImBh7fr1KgLDMNoSS1bwLJgpeTNfzsrTLo/
tpOoqI2XofBRJwaW9532C5q+R4WabYKtsyuwxKSnfHMjWCtNi2K5ZmEaBjz2AddKHtOus6Mw9rCb
a3jNv/LN390E1ghhwScHnvAx90yCvQzl/J0GglD3mBBMB1ujybbx2RrwZiBwD1iFpDkJXjHRP3c1
PtZ+ASmEtuvUiKgXyux0WtaEqdr4iX4aCCjhhWRqtIyXLs3HugkvO8efull/eYnghdBxkNIcY+Dz
8r+fHkkCsNlgS07eLyfKl1no/3xl4Q8PU6/3YefZkemPrSOKMoNRQWvu3XBw2FRBu4ICIV/LCx9t
ldCgP+26gdbUPZNuKcAN5GU8cPP9O2GT8MCkQHeQpXQ6WX+409T0tWmn7jY7ij1g73QNqNP/qtTm
7DEOCMHAP0XxhcbvhxsJLOC7jgSOUjYTI2PqteD4flaQ5p4huAsG+8eX7fOHuwmSL7fjSKDMZHKK
5AzxYu2YHHlv10mmRjr5mi2kbvPrBzxCvB4pX97Tf7/KwmhgX4iKwmLYU3Kyf7gRyCBU7DRsGT7o
kZI1gonb2XXzyA4aQcUkJeG1AEQof1okWDwmPya7NA7WH67EwDpv7DoWeCmej1PU3y2BLUr9obzA
EjJtn3EPGrw4z0PlY+2bOPmIlyfz778QDAT4mkjDbN2GRPVjAdqWe46kQi80lToMFci/sEb8iZ3V
t84V8bPx43NjK3iqftXa+qO/8LXr8/Ofv3ZzpkL91LJ59xevhvzp5bNfStnTf//Xu33Zc8fpzR9+
7UA9f87rP3/9AX/+6Hef9fWn+vp/roKncls+QMZ87uO9fs2JD/uvf/6v9NEHrXpWbh+fKv9ty4Vq
J1uY71/oX/9893XfrA+/vX7ZpNsHfxv/6iMoHv0dH1FV7xO5Xroku35zFLfb8usNmJ7pS8l918uu
tuXwo9PypVq185WD5A/vNHPNVAza9SOOtknS/ON/bJP8f/7jeFv5SfDuDtFJmPbRu37K8bZMaT5H
26+Xen6jXgoYO1+bVyH+4cLPVYFdL7zeRpW/feyenvJ3X1tSDfr6f0xv8b/3Gm22j/7w69eU67M2
7/r1T0kBqN7dl9dD0a4XPmsemwf/qSyHr1/yuZH5ctjY/eLgoe7fX/h5A7/rhS+24baq/e27PjwH
l2lfvOu1L4MoCt5FCHJsNP+GZ3i1TYIYQvZj8/VLPk9bLxKKXb/1dV0D3v7FOvG6Mdr1+rdkJP5j
/wkbevzu27/sOHa9+mbLZM6EVZfvxvhrMWzXq+Mj5+o/CBZeGzE7Xzt7942/tb93vS4L//YrQ+Uk
eMjuebqH1YQdrd7e/2/Ci50/73cbgemMIegyfP3kHSbK3wZ0/jGP/lvZ43ebmSvcec37EfT9dLTr
DfpLjPsdf5D/hjC749U323S6T18f5vPq/dyqnwquu96mzZPHbnI7vHsreAooAf6OzeT8KfaDr9/y
+zefRAa7fvP5t/ftj5lFO975GSvWY0BCwvud/PPd+TuWrpnvb+s6qH76hO/9913v0vM6g42EH+Tr
LX9+DN/LMbt+whFLwR9e/284j/y3NJUdH/Kftdn89mN+dZL8Jnr8+Xz5Vcz4q3/2/vA8/Y2H+Glb
/tf/BgAA//8=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lang="en-US" sz="7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 sz="7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cx:txPr>
    </cx:legend>
  </cx:chart>
  <cx:spPr>
    <a:solidFill>
      <a:schemeClr val="bg1"/>
    </a:solidFill>
    <a:ln w="6350"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_xlchart.v5.22</cx:f>
      </cx:strDim>
      <cx:numDim type="colorVal">
        <cx:f>_xlchart.v5.24</cx:f>
      </cx:numDim>
    </cx:data>
  </cx:chartData>
  <cx:chart>
    <cx:title pos="t" align="ctr" overlay="0">
      <cx:tx>
        <cx:txData>
          <cx:v>2W EV Sales by State</cx:v>
        </cx:txData>
      </cx:tx>
      <cx:txPr>
        <a:bodyPr vertOverflow="overflow" horzOverflow="overflow" wrap="square" lIns="0" tIns="0" rIns="0" bIns="0"/>
        <a:lstStyle/>
        <a:p>
          <a:pPr algn="ctr" rtl="0">
            <a:defRPr lang="en-US" sz="7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r>
            <a:rPr lang="en-US" sz="1100" b="0" i="0" u="none" strike="noStrike" kern="1200" spc="0" baseline="0" dirty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2W EV Sales by State</a:t>
          </a:r>
        </a:p>
      </cx:txPr>
    </cx:title>
    <cx:plotArea>
      <cx:plotAreaRegion>
        <cx:series layoutId="regionMap" uniqueId="{5096DC48-9EA0-4BB4-BD65-A66AE4219EE9}">
          <cx:tx>
            <cx:txData>
              <cx:f>_xlchart.v5.23</cx:f>
              <cx:v>2021</cx:v>
            </cx:txData>
          </cx:tx>
          <cx:spPr>
            <a:solidFill>
              <a:schemeClr val="bg1">
                <a:lumMod val="95000"/>
              </a:schemeClr>
            </a:solidFill>
          </cx:spPr>
          <cx:dataId val="0"/>
          <cx:layoutPr>
            <cx:geography cultureLanguage="en-US" cultureRegion="AE" attribution="Powered by Bing">
              <cx:geoCache provider="{E9337A44-BEBE-4D9F-B70C-5C5E7DAFC167}">
                <cx:binary>1H1Zc9xG0u1fUejhPl3QqL0wd/xFGN1ocBEXUZIl6wXRlijsOwrbr78JUtR0l4iG1aa/GPlh7Okm
ajt1MrMyT6H//an/16fkblu96NMkq//1qf/1ZdA0xb9++aX+FNyl2/okDT9VeZ1/aU4+5ekv+Zcv
4ae7Xz5X2y7M/F+wiegvn4Jt1dz1L//n39Caf5e/yj9tmzDPXqu7ari9q1XS1Ae+e/KrF9vPaZit
w7qpwk8N+vXl+i4JwhcvX9xlTdgMb4fi7teXe3/z8sUvekvf9foigYE16jM8i+UJp4RYJmeMIcGE
fPkiyTP/69dCnCDEqJAMMY7ZY79X2xSevR/L40dPDeV+INvPn6u7uoaZ3P/722N7o4ZPX7188SlX
WTOtlQ/L9uvLs+xzuH35Iqzz1cMXq3wa8tnV/Rx/2V/l//m39gHMWvtkBwh9iZa++g6HVbCF0fnb
KnhGMIh5IrBFGJVMEktSooHBT4Q0H1BCOhj/GdCPI7L7rAbL6vSnguVNs23uDi3AxI5/cFv8ln3e
ptvsxf/ZpsX/e3EVfsr/BKNyViewW55xoyB8wk3TxNIk0sTUMvEeay18IgnCHP7HZJRLoRH3cZTT
oPbHWB9au6fpfLAxbTf9BtT9iUhuh2DSnxE2zE64sCZbSpAlMcX7sEn42rQ4pxbiloWRBPo/2PkH
e3s/nMeP/rq9/fqYBoV9+3eh2Le/Oz6F8hML5obAcyCEiUnF3u7E+ASbEhYC3U9S35ww3Lw6apbT
Y/osHxrT9txtDhx9yrXcXv8XuJbfKpVtIZhIXtxU28939XN6GHD3RFjwD+Km4JzrhoOeMAbfCsYk
s4gOzXcj+3GYnmhCg+y3f25jYnECsyLSgn2JzMnF7m1Mi58gUxABJJScYInw4/we+PfE2OfDsBlj
qWP73Y79+9PX3Ns/Gwedbqthm22f00haJ2AckUWZSYSkaB8jwU8IBZcHRuXJmPTreB6B++tW8tuD
2nY8/dvb8X8Vj1UQbJsmrJ85MsXoBHMuKTBHSIzhv/eYI/GJSREWDJChiJpcY87uqH4cmv2nNXxW
b/+uH/tfxee3ut6mz8kW4AOjwAhGweFSzPbpMkWCAItgEAs+ZdCn0fw4IPeT+N5yvfmpkHDz57Ra
iJ0Q8BmEUyyIKRC29ggi6InJsIBwnQkA6ruIHAbz4zDcP6TRwf3t5wJBRdtq2zwnIeBoZEHUKalJ
CDbhGLQPBIIQQFjEtEx5/612NHIfBnQEGI8P6oCc/1SAnIbpPxV7EnRiYcLAjSCJCbAEln4/1QT0
wYiAm3nA5hGEh+hLH9njtz/g4rW5fWfBTm9+KqxuVBZt/3xG7kD+SYJ1ogyOZnBKgFzTPkLshCIO
51aIwB7I84jBA0IP43n87K/j8vicxpwb+++iMXtCnSaKJdgHy0SQR7HE/glV4BMEyTeMBOLEhJMQ
fZzUPzPRexy/m+zNNoa87zb7PgN6c/FfcEw936ap+proutjWQRo+Z6qEkBMGKQLGTCRMCblQgGDX
WLDpqDYdYJ/ISz8xskf8/vqmfLIRbYeeAw5aauG/OWd9DtmseMpbP6PJwOSEMw7hjiQQ3XBEyB5O
kNJinCKCuWVSbHE9pfVtSEcA9Dib78z4+elPBcvFtsq2zTZ+1nCUnggEhwKLQhKHI5NolhwyHRzo
Q56ORr+N6MdR2XlUI8vFzxWZXtxV2+RZITFPIKXBLMisMTgfSAvtMQUSG9QUgmHLMgUcsBmcsHeT
vw/jefzsr9uxx+d0NH6uctvlFtgOTqapnhUSCyDBJmTcMWKmFFI7tN3nAy0kINXEKYWk/ePyP4QB
O4N6/OKv47L3sAbO5c9lwC4hmV6o5/T+GMwXoRxO1CaYKXAe++bLIicS6iiCoa8VLsBtlytfB/T4
4Y+Acj+T7zzK5c9Vt7q886F8sB2ekytQu2KQaUIE8hcgFqD7ft6C/KAQUGkE2yXYJCd4XPyvVHkc
0ePHP4DJfx7VafKT2bBwzKvnTf6RE8g1MXDvApIa4DL2cx33ZWAo8VhT6olMkcDj6n8F5WFAjx/+
ACSPD+qAfPypAq+rrQ8sed5wmJ+YHMGJEd2fG++XfOfYYtETKMdD8RNqv3wS22ge5XFEPw7Jf57U
MLn6uUjytppcybMaLnIiIPCC1BNkNbgQ4jvLBRZNQNYJ8alwoXHk63h+HJBvD2p4vL39qThy/Tms
g2eFwzxhEzmgisQJ+G+2H3NJYAiEwJB3gSzhVLKAesaua7+uQqhZPH72103W43MaGtc/Fxo36rMC
PWJVDc94hEfoRILahGOCYeWlLtcQ1gk4diyAP3A0wWTKxOwi8p8xPX7+11HZfVZD5uaPn4ont9to
WzeQXHlGYDA/YSAChFqGhGQ5nFK0EyNEwZAeA52CgFwlqBU00/VtSD+Oy86jGiy3P1c54+02DZMX
V9vP6hlxAcJA2hGbj1lyTd8kJJzkQcAFrJmOlt8Vw/8zph8HZvdZDZm3P9cZ5d3bF/mXF+ur0xdT
BLZeL+KjlemXFLsPgusndb77IjEQVb9rGtD5/QNqKxDCTRUvBKo+ZE26iL2UjwRXOOXgMGS3geRA
4ccN8RCf7w3r8au/bly1x7Xt8u7mp7Kv95PZPnf2GupAkJs2Qc4C7u1e8rUHELg+bDICUfzTspad
QR0Jz8OMvss3vPu5Cgvv7+rmhX2XwXFqkcb7NbmDVxMm/wYhIsSBUACydGmLFCeWAAU0AjEptUCz
p8UlO4P6cXD2HtaY8/5v1yU1U/a8Cr2nC1IPEduD8dj7ix+9L4JBb4TkVFeQHKr15n74DoyBGj6c
cPHXNBBkJHaDxa/lsfnRPC2b/PrY3sD/4fshGkY77ubbnl1D1ca5v4fzl7999Efao1/X6El4Htbq
7POvLxGCo+u32z1TE/Nr++3v7yAs/fWlJSAmmQTZFAkKIT4H2Dpg7a8vuQQbR6glvwlmXr7I8qoJ
fn1JIOVnwpkZUkyUgB5zyn/XuZq+gpso3IQPJaT7QBMAQu5v155u8mTw8+zbKn39/y8yld7kYdbU
v76EQLV4+KtpmAYoDgSFJDuCQRWftrdwowr+CP3ftggRqnLUndaBmbk4CIoLM6nFymIxdXeW4oku
wBg82QUcJ3e78FUZRjkV/SlWYbQOhjG2qeen68Otz00AZAS7rSs5BKFCcXfa4Kx5TVTK/ohoYlxI
5fWQ4/+G5RMTmOsCQojdLgyUhJHPo+60pGi4ikdcDe4QczY6NBrbD4c7mVulqfMdIIa6rsehSaCT
IG+SDQ2joF/51CyWZjHXwfT5TgdFlUHqmJPhtGsyK7HzNgvfhgGPfbC1h1Zprn0gym77Fg5bXie9
cBoWJIE9jsPwPsC8h5j5UPMTnk9tVLBqu81HwoiHrs+EU9VZ4p/XScSQLcyq/thWY2/ZGeq8atWg
RgSrwz3OwQ7U2+3RSsdYqtjjTlq1KLrGiVkOq4BM/ZKEierscDdz62bud1NzE7aWn3EnGIqW2kU4
SmUHI84h03vEwk3eYncawirNIrIG7ihU0EtuGULeNkaGhleDbLLeNcTIKzsdyuL2cIczEzI1vhfS
LFoxddgmlujP80B5akVrFYTO4Q4m3j2xFUyN8jIcO7NRhDkyGfLonRcGpGlt04o9tq5IKQdu05ol
/ZvD3aEJiaf60/hfiLSOWT0wR/l+W67gFOGStK9W7WAlxh9K8T5aD7Trsa0GYbzCMdx7SFaGL3EK
meFDGD69FUGTs49hmbelR/pUugWOx7dxNQTXZdFUN3WUBw/3aR5ivr9s5MQUyu1uky7uJeqgdu5i
ow8disogvrA6KNjexkzG/QKn5qDTJpL4Q9omrGNOJzFbkSr/ErTDWWm2ybrr/cvDqzW3AbWp5GB1
Ojk0zBmGWnzwq0o4AzGTBW8wNwXNziUyCnlNKubEJAzvTLiw/KquqbBBAMJzmzbZsDk8jdl9p5m8
3OhYUQaMOYbvBbbX898xa8TK51a6Gi1c2MpX/jrhqrVx2r2Lm3Z9uOe5BdQsX5V0UVHgkjlNboyj
U6Eq8tcFZIr9IzvQbB7ufSSHJOION/2kt+M4Tv1Vz9LQO6oDEFLu72YcDUaW14XhZvkg+E2Ty9F4
Iwxq+gsb+Wl3BJXw/Q5qaSqz6xlYAuFRtwuDJrGNNogHO43KamV0fXAaRCNZ6O5pRISlmTwrj2mi
8OC5uSHHdNNVqGidPkzz1j0M+ZyF0Wwcobknu8IQbtMo3JxmPM9MZ8xQ0jtF2HTHBSEgAt9ftkD6
RSxFId0qocOZkY7mteWjKjkqBhEQEu8ZsdwLBxMsJHeVKHFvm1FP/+BjXjjHLZLGC9WKHG6Hc+62
CZjhPu5qBzxrltghUsWRSGvUUCHJhmSIpEvrNg6dZJC9YdfmEI4LazSD9CS42TX0sWWw0uonCMqK
WJsyUJHphLJQzXlsJFl53FpNqsPdbgQeSI2MnrvekI6X2BrLq3qwyOXQsuSokFBIjRSp1XYsUj7s
WYpStWY+74rXVV0Z8QUpR8s8b4zAEq/hqET4UcEanL+1WQ2wZKbJhNtWAJMbsAE166xPDLLgXWbs
ipxQ24nSBz/yzbQD+FnaFmJjKmV0rxKM23ad+yJEVzFrhflKogb1fxze1RPw34c3cN9vv8uk9z2R
j53nwhEzQFe5T8f6U43HoHCMscr56zjCiQ+hRxI0r8wIF/jDQOEVCq8Pdz9j2qRmEgaPQ0QaG56b
CkOtA5rgVcdFseAIZpwo3Jzbnx1rmz4scWm5xITJOCPy2saRfpQMrl8Pyn9fGLRLT+koM3bVg149
u8RCyuiDjDFjC5x7Oma41xzsoppUINsd+ki4lISd6w9d5FQyyW4NmY9un3pqIdafW0vNeJTEzyLD
EJbLks6MVgrJdLRVWA31cdtTaMajDsuB4b6SbjN0Hj6josH497IgdDjNQlWkNh554X8q0rHGCwZx
xl5Nb0fZXTvSZQlAUXGXSy9V9giX2gt7jP3yrh2A8AsIzfWi2ZKRjnGpOESKgZ/EDm/SYJ0VPl4H
qDjShwvNdnDPMrOo7Ee3Vn7j4pC366RgYnMUjSah0e4yQQEkMHowe26Ew3SFGxStvSHHznGtazYC
QupcohA2K67LzDYD9D7zabWA8MyundQhu0NHvMhon/ijGwpjfN21GSbr1jfoUqw2175mAoJINQWp
htE1vNQ6M0xSbiA4pEcujRYUkKJlRRND642H6YqmrbQHM/YW9uWc/RIapWWGR9kKwBXF9Zp06pQY
/WWa+h+oFb/ppeEaMd+Iol/hVCw4uRkfNCUqd/GITKMyO68GsIvoD9MIDdtX/WAntChtb/TLldUk
C13N0I5r5M48FowjMjq3M9gdnHXidkObuMjcphN8YQln4OcatUkr2iyKvc4lQPBbq8kjB9E8Xjg3
TyN9wntOt7J3F6vJwPh1I+9cRMvSAQJ+NOL4VVfQyCbU+1DnibItL1rYbHPQTOu4Ex6gJk08OUbK
rRkz7LwibO2P+DQuVLr28grbRZ8sTGxu2abPd7oCp+nFMSKNW+aRh1YVw/VKBH0crA+blDnoNdYz
z69jY4SsCtSdivMGyvh2m+bJhZXF2YK3mpuCRnxIRxotUlGzqZTf1W885Mf+q0Jlyd3hKUyEeAp7
jfoxCtvSb3Hv+DxbCzNvVpWo1oNVrvI+X7dmuIkH37QTTxyXZIUCwD4oLDJiKqXXOmUSQBqyVtgu
LUstMGUmTJl0YbuQkyKi2Itk6xSZ8YffZ4Hd1tZ1UUfnTcGi46z9dFt+t5O4GCvDqPnXKVBcYpu1
fGkKM5AznexMekoGqHWszjJtPLVeH79AGtljsy28pIbWy7H2bVYMN37Br5SMlQ2VumgBhrk5aCQP
KJO5iU044FN8l5NMOh41xiOXf+p0h9YxvH1Phj40LmuZOiMNBsfveACao0OJyhn7xDRS9w2kQ5Ih
hqHj6pRa1Zu+oald03HTFvR9Lcx4YY3mOtKonQYFznJiKgfy8W5Xm1dRXN6wPvozIOSUh+lCKnHO
/TKN4vVYNUUedMrxQ7QhXv9KxtapkZQrHhunfmU6QUtfpyFblx49cmoax02PVWQIjMbp1QDxROTK
iHp23YdbGqM3wuqPixipxvaytvoIgnblRNwKbB6Fia0qLBZmMWPeqUZzQSLDDw2rcXJq8I1v8MbO
xlpcgy1MFjbbDE8mDdjuVu4VxRkVlnJHKGHWtjGmcbIa+0CI9VG7mWp0x2VvparwW5fFQ3FrVYxv
ilQCFnREtllZ7DIdZOoe7mxuNhrrUejhKu9T5fpenZxbUY3WdRwNzuHW5+DQaK8qryD+wJTbWORj
bfQXfZ2GdiaNhaWaa18nfj1E6TAYjRsGxhVY3T+I57+Oi3QhSTDjmahGdysMU4Ey0bhQ4EvtoAOv
2ubBbSv9cyuOyJF7ViN7FtdGZUml3Cpkl2Vl5naK2+uG9++PA0FjNogAuqKGmN3BVehktfcmHNB7
zNKHu+azJZw5Y0U0Rsuw8w0IEQaXeqPpkh4KorEXN/aI8sTx8yh0hVeRFa2a/LIPR39NVZUurN0M
QpNofJeMrc9UEEPLbgLh4tUwJNk67Sx8agxSbAqZqLPDazjXj0Z6VSbYTLxcuVAhv47TuLXhspRL
CsxtXlpfjutk6nzHSXoyLEUbVsrt2qKwUTVep2kR2gIXN/Bu2OM88XQ/eLcTK+M0LIy0cSWK7rhi
4TkYHHFzeAYzfCQa33GDmwpeaAvWpO2uUO1fk7G9KFR/e1zzGt1HmluRF8TKNasit3GeO16Xf0xK
eeTwNb7TjvZdSKB9aXQ3ceZtuig/R5gueI65TaQRPe88z2+I34DrM163ZtnbSvZw8sxDSLWTbIES
05Z84nhANLojVBRiNLAB0WJ70aTU9tv8nSfQ2i/LK4XLhRhlBurptUe7+8gI4AhS5bBWsYKAzhsd
TOqNlwbOYahn/BLWiE2LbiA9pPKdfGxPqw5fULaAwtzANSoXA2t4XsBhlqDmrKjz0xTChZGqBXM4
N3CNxGHS9IFSMHCcvzELqC9ad8etyDSfHeuQWFFVjDHginK5xV55FVvi9LimNdqqso37oeONO9QR
eguCIOxGitTrw63PbEissRZuMdDITKzGRd51HFAXhEYXEheuMM3XuMbHbfvpDau7y+PjxjcKahoO
2OPXI0Irw+Tbsh4z2zdLuzCSIzemRmLY9WWZmBATsLErVlDTKle0Fd2CdUZzi6WxV9ataChrDaff
SLc/Cz5QasOJ2P9YNfZw3TqZkxvr5HX1zsvXS5m3GUboarzAD0paBkPjBqV/2ZjhR+bXINUyvD8P
b4C59jUud1AtG4bMqx0UFKchVCXWnhHdhoEcFrCf60CjdKWUCUVE6EAm7EYW2Z9Q07+U3DrOLSCN
0iCQHMxSWrVTpeSmx/GfCU4ua8EWmp+xGGia1Q6xURcKQnrUuFZH6BXPWQ2Sv54vsG/G6SCN20FN
2wQicMMho2rsVKk/xZivrMx4h0JSHwmARvHeUrSLLTAgAptduDJjEMKsmazGZF2Ueb0U7T2NM4iQ
91cqi6Q0YrCvTj0SdErixt+0g1G8yQKWbY7Zqxxr/EvCDCkT14kbKq/YoDpM3CIlzG1CJhcQmZmF
TrdiNFLTS7PEbcfkU14mF9iACGDwxqMcHFxK3l8lNYAYSA0wcNJCUmoF1ariYyhYdT0mVt4ehTi/
t187mxa0NJ4HWrDEHSvxJ0viszwI3hTRcJQX5TrlaGvigEHaGYonuRfZVUmCt0I1SzHA01aW65QL
cZ1lgTdBQCIPziNFeT4EzYeoI7mTxAa3vSylCzvqaQJynYA5jlQ/VjAVVKHLKDRDW6UVpPEQSKlA
4lYueI6nrQi8j2kfdYuPYmC1jFzUNWhYhwr8oQ330ct64Qg0t23xfgey7bwiiwKYR8CHNYoJva4L
XK1GKFYeibrG74GHXWp0pbH2kd/n5xG8w+0K44ItneIm/foTsTFUJ/fnAD+IgXvOFWwrOPmkkGMu
TQbFf9DPw+EVsXYT9EVer42mN2M3qjwJuZZIBvl7xCAjViR+sUoFNW6F38uusgdOVOOIwDKSD0WO
Ubfpii4oV4pF/SeSUnrRFlFzPoRBC1k81dnWaAVhYJtpSMe3AYL0xevKC8bhOjDBSV5FRWCMa5Ia
QX1JclJZK4K9vP10lGnTJbls5CWeSl+O76HoqrVi61XHo/S0o2b0/rguNNMTGBFpx7aN3SZiv9ee
uYb99zo2huO2oC7BFWYzpAbvYpeMdWEnmJ6VY/PBKvOFM82MWZhu7e16YlC9pP5Y97EbhlmCIacw
VI1jDXVQrce0NMZzAXUdeVZbRoQXnMGMdZhevLjbJSoteANRy2LXKAzu0LhLNn6ZbuAFeKHdQNpk
wSfMdaNHAYOnEKlI7JaFH4JK3gADhIfzIss2vKur45yCqdkgZPqhiisVuzxR4RuIY+m1DPx+20fI
WDiqzFih6TX2u+tlepbwcVHGTt2TmK+HpG/kl5oWY3MadpDMXLBEc+ulWaIKx75qeeJDAr6J441i
PbK7CA4RYTpKvJJt2i5MaCZ9Br/usT8jPxAgxamS2DXTL578AKGT04zkSxGRdV8VZzGSDty8umqq
pR6nE/r3CQJ46/9+h0ZfIE9kWeyOmXEaoGANeh3bbMzVWDZ2j1IHJ+Wml8dtCqZrVgXxYjkmwlqD
eEY0Z1ZSs00urXJwuN8m5sIGf3pfwEtx9ifFoG0egpJj3eeqeNXnIV2VKs9uEm4sJZuf9rDM0qwD
6AjLMByqyIWXuTUbHiJ/FRrm0r2PudY1Q9CGZu8ThQKXD0RuqnAIV1Hifzlsl+ca1+hv8gIliUi8
NWrDc9MjNs35wsLPNa1xfpK413Ci99bjSCGNAhE5Kt3Do57DVOP6ABrasIb7Fes4xBdV0Jxa5U0V
HeUN4b09+xsmrkx4KR8H6XcRdeU55CyjTR8at34SbY4bvcZrjwm4ZEAMa90ruGYjs6K2iWEyJzGC
u8M9zJgOpotq4e5J5TGQyrhZVt3hsPwAOcsrKLO+rnqy8Qx+3bdBa8PJ/i4tlvbp05aR6Qpbnwvf
aOFOnZsMONm0udefoxKsY018tPJTJhfs4oyV0mW2xtDDnca0CkEaTi4qQi+91nvVkc6Ba9tQQSpe
wb4b7Uwt3RGZ2ce6xraPzFLVJLfWfpUZ3SabTrOgspbj+jBYc+1r/A5yqykTmlmgj+Ov/JZtBlb+
cVzTU5c7Z7Eh6Hs/9SGwSxoF1TWVgSlP2O3hxudw0PjdyrQZcz/31mkhfvc6sTLaD7L+mFr5mmT4
th3UKkzLhQBibpE0xo+gaKvbpgjdDhQs6yYY1BevyqzjROhseu3C7kJZ6QDvwImZtZY0H7HdoKDc
GDn6olpvNI6cgkZ7xTMvEyWxoA412n38GuVLKpzpRfZPOW5dBkv5iEDM6QcuGgzSXqRxlJKt4D03
V13mVefBwJLKNeASH9wNGXvTet01VV46ApL1zTYYu4q6DQTo1UK4PIOWrpHtjRKBYqSZjmtV45/F
bZaGm0gkhbE6vPfmOtCcehaGDby9KxBrZY0GO5dxNvQbuD8IlavDHTwd8DNdHFs1sRpbr1COykF3
HnvtTeilV7FX3TGz26hyKa07YzR1mSyEjIwUJIV+iiiAGMu8jCM/s2tlnKZULFzXm+tEMwOFaGnt
NdBJq7rYNlJ0hcfwbBjRewvVC15zrg/NGtBAgWJDZaDewOMmy8ab2m8/wAsK7yCZ8udhTOZA12xA
HktpmsRrnBYHqS0NA1QuPTU3x7WumQBfDrFJDQICEUja23lc+VeJIM3vh1ufiVh02SyFVBtBvGyc
xqwzO+QeWxWNhVaBpMfVb5kukw2rDuVZnjSOB5XQd0VYgcqPm6NYiLmmk/oThwNdGjuyoCsb1cIV
owo2qKrhOqPJLnEoT7OCnma+fB+IcKGvGaR1iSyUhMgIv5tSO6GF0g0zs2wF+d0lDfMMt3WJLOkw
GZO4qZ0y9x34Zb4rSprAturyi0LWOouGz4cxn+tHc+yqK0FUKoba8VByG3L/JhXBRVKU17Qe3kAW
M1xwLHP9aPRmseIGKQGZDqHrqsWbDKW3SWfEtsi89RCax1l1rlHcGIu09BIC2jMWVmurC4IVGPkl
HeYMQ6YXl+664FEp6oVtVTuiwH+GCX0N5e8veeEvRI1zW0qjd5AGaZ4XVDnMCoRtwNs4V2j0cucw
1DPWT9fBJigucZzD8Sz3lAqcoVID3NVQaZhuBo6TakOrAi/djZwJvHRZrNcSj6IIppJ0lRPm7AKu
fF5CzvADeP2NzL0vspVnRR+9Ozy3ue4mg7ATRBaBJ5qGQ3dNWJ0PZfMKfkrnIhvuGPsoeQSSnkCe
StNaoP7MSuqC2TgCQyPhlRaOLPrKbqIWHFZVtrZs8E2degti8pnNNr1ZfXdOFtSDm5Sxymlj1W7S
QGI7NETyyh9Qdxwr2dT1zrINKeF8rAAhBLkB2zKKTyONXqV+cN3x9k9U5ksK2hn6M43+Y5DSMYfM
l2NZSWnHRnGexmZk+8y/Fk3yJSvbhQP9HDQa/zMxiEZIr3DCuA3sgjLfjsYisyveVnbVmwtcmmEq
0wyBR2lSoYhDN00ZrBI/RlAXidTq8G6+r6484cd0Ba1Cw+ipyodMSpq5IjZv/YFsYj/vVnCp6FXX
oWkN+/eM9mcFrq+skJYbuDRR2ahkm4b15pH7QzsOeAS6UqDmdYKy+QLvPg1B8lq88Ut0WYCMmJdy
gb4zy6nLaqGEAYWCwbI21GC21Rqf8iR7e3gtZ0ICXVMbI4y8mJRiU3KVrmjZZbbVMe/Uq1N10Y6+
+t1sYuzGqRdsDvc4N5mJAzukQklO8hGUrpvR6xO2qhFq8guOkkwuGIa5DjTDUNRSwdmlsDYykE5e
l3ZiHhlgUs0ggNy1bAYMTbcYu2PYrC2xJKSZG/X0+c6ywNsFQi8QJSzLJAuUfl2t0lIdJ52+f8/7
XusmXLQdh5yu+zRasyx+lVXFDbylf4GRc4PX+G7Cj36OJE3pOqXepmf4mmbh68Pb5b6y/QTZp9el
7g6dgbIuqEhG4fKkvMNJxz5XXKpz5XnWbV63H0gX/aGK6opX4+D2QatOy6yJb2MQVDkqDUy7H/Lc
RolqVwmhr4nFsR1Z8ZLGesaiUs0GZAUqo0TlAkotWfQhKROoE45odAIDleeUmNWbw+sw048uxA2N
uKCy8/gmLYz6tKJqyO6wopSc+unYBZcNREJLyYh7Id4Ta64rb/lAsxReBpY4zcY/BdN6am3w76aD
+Yo62EV2aFMbvKIbr9uVd4Ev5CnYVod+Klamna67emFbTbR6ahiaqWAJaXt4iVXieP4HU1Z2Hly0
UOE6vKAIfqxlpn3NUpDSCIYOIHOqnhfWsOKBAXHXOq4V44PdNZQCFYMSpXgVVNgS1C4VvDYB5ppZ
fWCuqrGE/ZUnBQ/STYH8KIaLKaVXo9M6CXn5kZAuLlzIbERNbA+V31WdXYUhQRfwkiHlXaYyqgxx
1htUlLHds65I3tFByPxtjrKqt1sM7xgB4ZYJFzRIlJplsWpRU/bFZhgLJPz1ULYdvKGKWjmcrrww
N+xeyOicxKRZgQiieAe/FCTsJBmrP6p8pF/gHvdQ22IsDXEBVxdTz47gfD/aVtaj/Bx0mcF50XHz
csisRq2yIezhpJtaqVG7GfNo+LGTqDDOsyyivrJFXoXnMQ+522U0cZUZVNe4HqCEGofIHkYZxHAh
PiVwdScXQ7qBlLbyV1Hf+RtmjNQOaXiWBNb4IWsz//9zdm3NeerK8hdRJRDi8grf1fdb7CQvqjjO
kkASCARI8OtPez+t7b28ciqvrgT4QBrN9HT3cPz+pKS1bnwIO86pqbOWFFUxk1pn6R5T35ozGH/L
sehcclhXfCfL3uy4Xsmpa+s4D9fUDwfWD9ueL/5oAJcrOx2WsZT1lJ97USKsXodhuh3T7TWb31zc
vkFo/kqjVztN10kIZj+79Im28dWQ+Eo0Wc2mWV2KBg5gE9gcbTER2EKBsmoqnvWnUCZzHaLF3cTT
lNYF5f2NTAQ/dkVLNdDaElRmQB0bwTIi100kWiSpwCjHaS3xyM7u1m0ob6ZVk8rjEKzmHt3bvk9/
0jU5uy48tu2cVaNnF2bUV3xN67ylN4vUB7IW1wlfvo2L+NLK5RfNmIbKzu5yUNirufRzNUfyJVnF
0zy5O7bh4wwDrQr00Padlq/9xn7EXfSSlumr28prnTd1v/rLmYSdjJIvnmaQi5m1JkSSfT7Ir8Xk
juWY7FQy3ehG5bUzy8/It66Ck88+bYYdnx9NIZBOHoQFVWxheIsrPZHGPasyfqQN3aV2zKu1tw90
g/alDNcsecFYqwPk4PvQsqsuydFnSssvi9fXJdEPYmu/r2240nmxZ3aBUH/YRUahH3GmWXmI4vhG
S2MhynM3zm9X0o07Icm5J+1pLtDVnYuTj8Mxs+FSyK4a2vhyENNtpCKx65t+P0txhsNY3ajmGxZm
tWl+K8T6wonbwZep3uJv5VreqSUcoiyvZnRTVxz/XcCI4x67BITasryxuLT1HrHhNu3707RhoSi7
57K5m110mDN7I9amamy3h/XG3kPrHruy3Y2zvhXNeJr1rzz7mVD1LJL22DVFBVRgnyl2kXBXZ2P6
kjQSBa+sqDnbsnlMiuRMLDwnBKos6KqPSTq2O9Gxq4SSg4KrRzU0+KbF6PWV80xWc1K8rnF7KJb+
js6DqexCX6GuAwZXvCbW3mzvcvywXIi4u1rL5jBC41wZ0vn3vfYEh5q7zm8nwZNHg/iH5lOs6mwa
kd0npdhjEtYdDqdQec9o1VNmD9lM+CmXsNgrs6y21hnomfWGRTHvFpTWu5AtTSUmUFLnKE2/bYp3
j7AgKm3VTWHj+3lOuqe5RTuqAtMmv5tgu/zYhlAWVe67+bGLm3UHf0N8fjXqemraG7LyN7aOY92x
Ycpq/Nu5f1zMGt2l8QypVTPA0PLYRjEd8Nvc4CpZqPzYpFS+pAaOBDUmsPXQPUudD1XG8HKeSw8T
wEryAtLDpk1zbH9u+VQVdJqf0mXpnk0pIIuJUwSj3QYGJva9tGbvIJLawZ9o29NRD/njiD7FHYei
hu5XDsrRBesz/aNA3/xrkQOI68eR3qTpFCEc9WnNvUZWtQxBdAcX5jHam7hEhsO2WB1NxKYfNMrN
MV/T5hvUP4nAGSb6r30n52McD2ktl6274r4p6tWY7iwTXHGXBE26M9XDzHaGQxhxztp1Ka+s4bH6
lUXMzQ9xa9LHIEpQVRIdaVpNNrI/XJDhB+dJ92wRGs44HqIX3ho4VXm8hO5ocUj+WrVd4t3gbHkt
luWrMmV0OeVwltpPbmDYZ0tUzjvtCql34GvRizTu2YFPczceWj2VhwnGVM9NUrTfNi776JDFHeX3
YZRyhzCER3GuP0953DyOGyM/hZBrBxsWGejVYsrhL2EcJXv4tMzfosaGX41pxx33Qu023dHzGGXp
jWpC8kaTJbX4rLQ/iZisNw0+6ncFktNXwqfxZhFF8pMTJAJ3W6fLo1MJuTNpNjykRnWPqxmGUzqX
I7YkBsR09dRnQAR5GMmJ96E4b1LE1ZKa4qXBpbBp8xEHbuq2Lw4sjfaiwDiZ89AOzQ5OG9/HOHXd
XgXaZA99OTbf3q2IEpjAFeznFCXzwc2lS86Tg0L8doZWKez00jbVsKY9tltadgP2Vapvs9C7fRRH
4l565r+aIg5fUkfyp36KzQX6BezQdJ0/2kk2B2j4klPJ8vUG8XP5kS3R6CBu9+1OTVNxSgWeaV3B
dnu3oK0xaSK6Z2vSH9es7Ycqx1tEOImitcaxt3wZQ9y1u75d2YLGEcy6rja5GFbnW6r+8iQ2d6x1
K9SVi7zsvM+/5lSYOpIyrkHKpLVncYe7DDjQUB/KAmZ0Y95I/SuT6OTIGoLGnA5HNnhG0joWDgjp
HJaC0ArpVfF1LMv0RTecyOsB9p2iPPdzxl47aNiaHWzB4rwuiIiXswpNwvahc6RF5rHBlOAUmAU9
Z2PdHFXbEuwdAy/YVekGC7C1pqbN0gMklejCSkWEqHIrPf9Lz7rzUUX0pgcBjno+L/N+NRZQ5RlX
BNq6L6M++2m0R+qKN0fSh8lkIAyoTJWHTMmuHnu+DMjd1OQJrceA/16nmHGXICfq6EPTtsl3TcUj
CzyqJzFEHIXnwB/hibMsFaM8u4EGYi6/OwbmVKiKQojhLDiYu1smGV4b/G46sCCFiHcEWai+pB0d
7W5G+HvoRsGbK98qVpdhC+PBrMGuNUw3SfQjww9ar4kRZXIsMQY9aes+i7grqkmRsPz0Khq7Izj0
63C0odiWsyZgoPUV9YXps3pJTNlcNnpW+X2fwseyr2w/ze7KL8l6jchSrIekaWO9942Jyoth9iza
wXCNkgcNc5VlR8I0l5eQV+li76eVfIXAuF1qoagH4q9N+0OE93LOw1a8PKZm6PqqIRL8AdIl3QtR
yCd2QXI4rRodNrZzKbPfDUGeC8pm15Q3JSc4RDpu2XbdjvDpuRMOQrQ9Mz6ShwJLLuB9BxH2yhRr
vpOejurUcWiBdmvfNb+avpvbkzVxO7zgu6zpzYIyYa5pI8lcc2zrpSaDz8ejIA5ZVQzWJLi1sGFT
6HsuGT9QqANdTSfT08s0mQp96tKun3ctnLPSGzid5a/adQgxdm1lv+9sFplqsR1vDx6Rl4HjotT0
Y0gcsaQSnsYlTDZYpn8248AmDtcFs3aPmYr79drnjSvqIemjFKZcMi7PjYJl85PaYDZdv2sUutc5
7obxTMpN4vX05qhEytUTKRorH0pLhL8jvttgCMXnwKZ05yK3xBdiGFv6pkBIkpdtNtD1aDOzRCdC
g1+/tClNk2/vY7TKt9grfhP3S3QBXtT2s9SxqVrPxE6QlIPoBctafwEHrWU7QXtAv2qAeGi7wyIo
u+/yoLcb0dhhPjUcbKe7hJCtfG7F6mL27pyXJ3WfxypkVUtKp6rSZG65iOF21iNW2wx1FjpgaXnT
9U27DnVkV1Ls5IAlhZwW3tWHLc9ANWv7dUseZSCjg311kW77DqdlEdUEd10uG+VKvsOZyGXNunfh
XxsZG18QNWh7sm1r12cpy9bWonNqaiu1jjY/6tam9uy0cdNumbMCWaHGIF65wVwCjqk/+WLmpxxM
9ayWfILri8hHTuuEDlm4BAs3Z9dh0lu0XxuTPgkIdCnWWlpuR90pmqMeFARGz3jN8/M6UIYzCeCM
bsBRUhu6xn7KRv+0wj935KhLpjx0VbxZD5jEZ7yBmXbL9fs28vNCGU76AIPkd2dQpR5aMrsYNpF2
msf9HA0TmQ+sTPj0g0RT0oZq8umgLn1wQuoqwGWyPBG+AoELq1bihiFq6odSzD679ikN7t5prO7z
Mm2+PM4GwqTd4BO+XlHY7d1l5SzcU28tBxy+ot1Kj5zgsP0pm9Rkl9vSF+QGdfPID10aJcPFIOZU
F6ig9OTbygdaYI03otG3MWWROwdQCcfrHnq4ZqgWmM4hiS3XavBjGZ9jWrrplrkh6n4kTSj0Vaap
Q2neSaPlm/Xj2F/N6PVrcLpXsT3zKG6ne60MkzdONC09Q2Sf6WuYHsBOc69mojMoECLKf21wfAgo
NcZlfl3g8wkUoS3itL2Q7bS+LxZDE1GBZr6QvbMxehjLtHbJYxeVxQVNDB3OaG0uyTWxDVw66zGO
FE5akNz9bjC52Cpo5f0vVIsGcREmcJOtzKQcRWBtEv1TJab396ktYIsnikbHjwwgOvkLG0cmZxal
KM2mEfHhVRTg4bZVrnrVvC4gF0c43uiggq/dkKfjOY4Wsr1CxSSnM7dySm67zbv4CN/HcJf3U3d2
wMKXK4ACmfxOlz7jL2RkdHohYQXvFnaz0YyX7qnYAAjYzS4c3yGLt5FUQ9dF5rbIpy28RfA2o2BS
xN02gVtVdg3Tde7FnF02vEvWVzXmVlxMtICsADCc78pK4FupQ6cbUfxC8c7jJxQ2PBwWpDzLHYmj
InoiLin4xWB0O16XDVPbLl8k6e51uRVI7UFEgwtA5TIIBYrrdptz4iuKOm3b9Z5sgdWFK6EkCDGP
yHnijhiNFhopYNZbsHVaUOTCHgq5HwWuk54E81l3CqDFprtMykjtOlJY/qoz61F+0kDMgPJxkElZ
QRQeLCh+2ZQpcJhaG1+yuEmX27gjUAluVhblU7AJsYciVnJ6imhfYNnlJAKLrslke1SovjagPip3
26XVfR+Fyng2wkHdCtXiH7DUjddoBeJZ3mmLSlwPcKC0T0gbEmGrtM1decGBTk3oq3fvkUCMAHOy
GjZqGd2PhCe2hnJ9Vi+tQlffXHUzH9eywoC4fnu22Gj0eWzHldqdJDgZaJ1r2pOXvLCrpjsxYTYL
ksds0dBNEGJLVPTLaJajCtgN3xgQluWQ5ErHNc5aFy6iXkztnqEfcVVOPPJTRePOLBeF9kXT1yYz
6Px58KemHUbQxfMpcuvGLtEkzNkXQks7k2rWPF4ehoW3k6m9y8vlKo2Gd1ct42y2viiPPMjXhusW
vUS6wh/3iPMbx043oVVxOyQZp9eSitLfxbADbkExYU5qUDQoAqqrls4qcShbiRgPZZCYvnOj3dQe
mOmatqt4GTeoP4vedKyvtGzXDra+LlNFlU2pHwgszbPIxZXZAOyiXFdznL/wzdDiAme8ITdw2XDT
wfRsVvgmcMLPHnPMEk1e52gO3lTpOpLurVxk0XZ126KM5RUz4T1z7iZP2Y8RlJLUV5xG9B2fYn2q
ZAWp3azP+UZk8wYnxnfJgJww77qrtEM2YKuBtt12kPHG4gNMJpv23kdFqctKZ2NJauqWdXpG5bvN
N9De0HgXl4GV57jFYflXA5GXuU3ass/ialAuDV87G3E7HrB39XaJg6ufkBQWbPwr411ZuIpP2Kcn
2eU+vu7bqCDPoY/K/FkxVZ7Tfu5gU2V8/k2iCF9+qLFr8l0begbZTRi39ww158AX+bwoeDWNcwDW
gBX8kvk0mp4Lj636tbAgu+pdBJh0gla/1Iu/BwtV9c/booHyTBBomLrkVCc3KyBQ0iPXa9h6KNrQ
iAdhgEJeTiHPUAUbIgeAnJlB1ZImRiRfMi9Wm1alWnnKquC09iUSE6v4cUyoLaAGat0c19ti8Ql2
0D6G6NJ2rB3qdbHvh4PJRqYwk2BscObpdeXiTbuoXw6hNSo7ZyjMi50tSoNKawAobETVIDnqHwGF
lcOTC2003GZbstlDMwie1YgGLf/ZGSXlfhtWHoqqy8dOP8OEm8/oVySoaaAg4nk9JisaqahpAMXe
b5BVcbHzMMSXuyhbCLsYbICvKpCLBK3jaZ68u08oLiAvV1vSBjZ1+Fz8whXl2OY1LEpyd4AuP8jX
Bnckfb12acpvUwbVez21IooOk4P255RqaIsONIVuCiGpIO4535oEm5LHfuzOS4Ao8UASIKgw7ZRx
c9O4cSBPQPp6eT3mMU9uISuLG3MkPcIbHF22FhqPSs0yFXSPhcqSc+AYhfyVkRYGiyIj63xDVBqi
r308LUNThxwI5l8+tnqFT8eiU3nM/cLk1+CXYbtSslfTLg4WbBF8pGZuXC0a5dOL0bwrbgDi2BJO
MnnAEdrzuNkN8B9Iv4ekN3Pt+xEqdoTfIe8riXAtn5ZtKOZnblgofvWT9AqXRV5AXiNqYTVel33u
cViOHpa2N8G+s8zLNozRNQREDkivHXtrvhZbT+UtB2ug/JJ3feANNN7w11t3AcM5IGjZ8mI2x15L
2M+sVmz+vqUYMnwPWc3Wn9A8yvNvhSyFafZRNih+6bco6+UednPeLPuIzlt2NXnoPYoDwsq6jTVh
2oznFlNFbLVSVjyuBYNQu+p8NudfonZx/iA4Fte9L+ZOfUvSOStrzFbQ6naAs2XxBaCkwBJifiuQ
dXLUUuE+a6dofLSO0u4v1jn4IIRYaFJDhmBcWyFB4t3bBqJcdtVteZv8NeptdruCwBLjOVVh7q/W
xJv4y7JkilxsdgrTyfbge2JF23SwlyguZXJLNZnFc7Lxzu07TuAQOAPISO7SpU37vAJqQvNLSHlX
e/A09+NB9rC7GWDJXnTdGc2ODFkBW9ChyatUc9WcWzdl689lKeHmX/W5C/FT5EQ/n2Tqc1AgUMdn
2wEeeIKf0GHLW5xiGJURfzGwlu4AZLNUYbYFDQtQJeyqLxjrqQEFRBjmI7qzcd5wgNRrOV3whua0
ohuDRFFyYMv3jPQWefxQGE7nCuBB3sCTNFVtl+wduKiO3Wj4y5f+ei2FdOHgZOtUemB5o8NLZFYI
HSsZT7SfD8ijFhy9/ZbF6ruU74NRarcIqq5bxCFxu5rY+RXINc3QDqFSZAb4jVOYCnIox03oBkZ2
s4KMD+hsb4GiS9tG7wh9Pxe3uixbn5/RwbIACDba5qPbiaVEa60CXFfM7d7n6Vw8IQoYgwN1TGf1
bCO0Ru6QBozDfTu2vPgVT1m5PDLVUPZFxqwjT3adVfxQkAkDJ469XNHmKeCYGQJ6wAZHGYwNscvo
DmM5p+LS2yUI7GdVZFdxujXDPbHzul5rBCq/19rpAcUiIZzUqrOzu1ybYm2vMTtJ5vecWR9e1tnK
FriSSwGSzaYYEZAmqKEMI/nytGmQUet3ggi7kjLdyFsRv/PjThLc5BwQIV9HoMQ6QueoSGZ7GmjD
0kMCcyD/WjqftgfM1eHp5cDV0ujaUsf8cgb2LcrmhGkk84bGdtQ1q61H60SoR71CqYF1gebUBQDc
dL5eE6c6cduB1aauHBvn4nkY4cFfpcGs/X6Yp8nve627bt+plVwBTCUPLcKErsoRTaRdA8v17yaa
UKUGj5oRJXCW/OLRJh4p4Lq3qFsNMPeyeYhEahbUDUni66C7mFYJOngd2mdsOac4ldaKojxTR48l
PqCPAq70BfI3qi/XpFDuAvGXIixmPJl22erR4guJjVDGacEY2rJI6e7GBOHmpkSxWt4BCdILOhCw
fdHl7cZQJ5urjNBstbvGknUjdZysWfQl8SK8Wo0lhpJ6QtPuJl1XP9TbqpJmh16L51WUNzapk/cl
quulUNkVK8kQvXdeovk5bNOAtJGU+Hl7YDPZG1A95u4jMB0wQwVmdKJmAfH+XgDM6g8MLQy/A+zb
DXUYcd5VyeKSZKrQPAF2XPUQJVgAAqyJkZbr4PPvJZNq+wLcA9WKW8E1ZQ3Jokt4YC1lncNb61Ir
yosrC3YLnO9s10hVJQDl2vtJAwSoZdT4qYaYGfCa7OJoraZ8GSODMRiRB9jV5vApxS1z+pylBRqQ
AuX9Vdsp3V0x1mIFLBPuWCMhGPyVM2zLTz0KkvdjdMY6H13T2zdV9AwFToBLwKkfGgUpxzBE6zVA
KquP+SRYdhcFZA41G3L/jgSikrS7nrVtWYOxZ6BT5TRGhFUse0xtTr4BFjQtEjWb8Up7ZL27OQKH
sFqUIjg/l61sa2jg18e06Ie+3nK6qZq7RGQV+gFxdKZx2v0Asg73CJlGSMWRRcfRgakMORaSo+5H
50xAlikI6mtwt4uuNZUZZakvW2bB4aja3pfmxjZzCtNHxjJ1HoGAuiOmRA3ounTDtoFUFr3T2bRc
hh2DPoucVtMkKxrZwLSqyDZYvaChDc3BcZQRyMBXsn1N+cxQBCr4fl1zzHaBB/46mG/ZOjm15wx7
QxPTpVdo6BO0TvMoQm9TunmrCRLBco9TIeQ7zNqakR8PU3otELhlbXDwvqU6zsYdeo0CzemMKRjd
j8va4RkdB5PLIEGvkyQf24u1ZHP+l8cIhTvbA7H7Ahx8Fvcwa9ymel1Z/ryUgsCIe5CY4AR4q80q
FvL8RQ9IzdEYbtLLlK4EQJjqt/l6GBxR9UxJ1gNST9RQ1LrbjMdDo74857HOQpUj13ZPOFsSTGkb
M53e2hHNilqXINuCKoL/QIC1O/q0uTHNa4OhM+LE+oi8Frp33xDuaXxI8cax9WCepvZ0EvZyDrOb
d/0UBV0DWChv0XQzUeXjrf0127w3lZIWHdsN7c+3VCIb2OWZUyU6NKxHp50YZAtHDHIo2UO/OIK2
W5QP5IEaqJ7A1GAD+vTxSOABpD1MJK7mJFsJyE0Ic3v0AzBaiE5TnO4w72L6Pkmu2gOliH7HPIuS
Nxn4+2oBJpK1x3lCoVjDMwBLbYRlv4LynPTwae8W3+9NgROvkqjbLiHYXfpzLKL1dZw4y+qIxS2m
g0FXFp2alfag3CRZLC/6WOIM8zHcuXcRRY+oyoqgJ6ycvAu3kW/WojaRQnMNZkbLdTkiOJndKNtx
+y5zBQoUrAh+ZSKgg1dtbEtPvhsGjAMa42VCWAaqV1Shw3oBbZfZced8i4XJeSrGp0WVJLvgausB
7GwmqlP0BdcYmLiYv659mMOxJOuaNEAUc+njWxasthPa3gqfJVcFtgjcddICoGwxcnIZrBvscxjA
RS/gYFOkE/BdTzDat8g2+ISzoDN4zDSg9SLXADbsTFctYzyDAu7J3A/lvgtpJr85Nq+gePZxHzcD
eh2I0dtuFOiW8WMq8yWKkbD0HUCc3/CHPiG9fTTb64NOSt7k+SHG0txn6AvSeukbtOLafKpklLkX
tCTjcxEP4HlLLCzbgUDu4UPSVzmayKdJgbLaFP8PTtM76+yfGFMfWIRD18AqawWds/Rj4g56KlJ5
1yOyDkefILGtfDls7JRQ7ZrjMol8rgF5yrIGSNT/zjD5M6oa/W/GnsBZCbXtmB96BDG9w0TAcJ1z
tOhp3KcnNACz4vzv3+AzAtcH3uE4uNWllGaHTUg01+GN0ppdbABjnlTTj/434qvPvvQHCiJAuKE0
PmGHrMD8hsnH3X5obPOHP+IDg9CObHGwGWGHJTdANOPnYhDYKnb9jebjk5f00cxvGuA5YQWHKLWU
iDXjeuZlewMXod+ZAHzyej7a+U1g8KJXlbFDkQ57EHnRAgc3/jc0vc8u/oEDyMPSTAwV1UEASKyK
ceEV4t/yG4bhZ1f/wABMlKVsjfBuks0gmZhKuDVu/W8om5+w+pP3D/I3Sm82xsZDw4FlI/MyeXNd
8348Zit8dWIM8rOVncH8P0HXx+xv5hd99nve//63WxYsoIGaG7Dc4wCO0byml3M+04d/327/8Rv6
h/Dy0e0vb1eaLatID3PLh3zvyFD2tcg3pt4y0+FU4kMhpkqV1iW3kWy29lvsNsJ3cDKn4lKmrRVP
aTqMzS6VvY/Ebz7jPy/x/D+i2r/9bOvBO8YsnOkoUvsj8suLZz0oHPo3HOTPLv9h/y8UNF64AUVI
/Buc3O92npFGJxuYyLT791f72S0+BIFRLjkmiQS4ESfyatzy723jr3n3ZwqC/KM9UGtyiKMldUf0
A6/HNmr2TVr8Tur3ybN/nM45ixGzhOcFRs1s3aVkPBdZAWHT9kfRN/9oDDQyVJiCGndMEoYCbaTf
y4CE/Y/e+0dXoFXGLUzrwWtM1+VSgovU+/52WMzdv1/+n4/C/KMDUIKRSTTB8BM0ZfiDLLIL3QKu
xOPXA3LE/Z/d5MOm79k7XpPiJkPZ0JqX9gQCyLesN6jN1eHf7/HJ1s8/2v/MENIoCRT2mMX90TiM
x2WoravUsDfqwZdFC28H+foZg15UDV0hKnBiH4G3D0cDfsWfbfSPDkE+QgUypDM+FxA8N7EHUKef
XEmf//1XfraSP2x0tEictFnvjjyiR5Ggz27tmZjfWf//84EAC9T/js4LB6rQ6nQ8+qnZ50lAvsjd
vUBrsUqK5hrozG+iyfuX/984jUHe/32jZku5G4MCW1faWqXrjSl+5673z68o++j446Mx0YsFlUWa
BRXCmGft9ZBZkD7bBMMF/uQ7ZP9j+KO60Kme4UWt012EIKtl+hJZ9fTvl//s9Xw49QPpHVo8fERE
WdwJxhFTjQGo9Dcv/7M39P73vx1G4l0WPNJkPOo0fvFt+4BJ6fs0sr9Zo589/Pvf/3Z5GQYL5EG6
I0ua1O+hWS2nWmAclfrN87+/hX9aPPS/b5BKIQpgYONxC9F9Y5InPdi70PXHAGuAf/8An72iD3m7
bsDMTSbcwvHlGinDdT+H09T8bkjPZ5f/sI11sXIzLOt4HGn+kywF/IKLZLqPhW9+cyZ9docPOznJ
0QZbGizQ2UNQMej4UgD9qjAV+zda509u8NH9x4DpNwV40x1HVN0VPMJuuSS3cizf/ugLfHT6mYCp
o7ONL4CAermsySV4iMeC/6Hz3UeDn9ILPbeDGI+dap4xxvhhGO1jtohbO/xupskny/Sjpw8Gho0E
fr3jkWCOEFNwRI2Hq1CYKz8W+z97Se8f529bDSMbJp75aDiiYn3JRHa1YoyYVsPXP7v8h53Mgb8o
YVscqXhXVTkIiCVYIeo5/TMBVVZ82MoTbYeo7cvhqMrwJYTtHt5393NUfvn3H/D+oP8QKYoP25gA
K1w7BiitKDR44rIdsNNCbx7//fKfeOJkHy19ABi32wJ+3lEN9suWm7ux+D/qzms5bmRL16/S0deD
HngTMXtHHABlWSy6opFuEKJEwiW8x9OfD+ye2VLtpnhGdyeig9E0QsEkVmautf7vrxDRNM9aJQ0r
uTDvYwsBTk6Pm5ukVodUqVVcUX0km3/v+s7e8j4xTLpg6DeeUb2g1qCvc6DR6udX987Bz4E/nZST
SB+LahMacwS8gr7monyxnT79QOv93gecif71qZCdcMyrzVQ2bblBDoDUgSwecL5fu4KzrfmUdp1d
Z0G5MQwy1z5Z6hLNkUOt9INb9M4rfk7wQXcn6wOy+00SDN9wPTjQFtV4FYBTuaYB6udXsbzMfzOI
z/E9ljWOttzL5UZL63sjngxXNhHfajDBP7iM9z5heUDfhZFWkPZttBwo/jznL/08TntlVtMv6TTm
H0k23/uMszedQgEtSCO3qoiSwqXB0y9T9XYUyi+Jqk3r7FUXagG91+rKDXWIcjs1crMeRBF9MNu9
N1TPJuxe67WpFMPyoI35US6CcKvTK/aRs9d7hz97jzWiLEBUHrGTB1Wztjqqwq4RFOZHu8h3Buo5
t4emz7TIyx6tp5UnmwY7hLq274s8/2KE+i+uK8/pPcj61Mpsa4aR3t7FYXNDw9Uj7VKbn78H79yk
c2BPGEyDJkRYbazc+ZwXg0JZQv/IBum9gy837rtXoMpQtUpdVm5a9qmfJVNRd136IWb1vaMvL8V3
R0e8GSWWZhT0BsNkIjXj18I0V792X5YP/e7g9SRRwBcc3C5ayre5sUvzDw0x/x7MYppnr20Vj1i9
2shpKBXG0j2pNAVZXlLQ731ryp1WX0hRAAKuCyx7um6swCp3laOapafonWHvOrqQ0ODpTjBMGzss
tcEfhimpv4y2idI/xyuDiTJFILvLhiCs9+GoADmV5iQyrjV60otLR1PN/jOUhzS+o9XfaLem0Vi2
H1f0Rq2HkabFlWloTf5ptOjaum51U0qe5dBMu28itygzlSntZ0f65VUFeXNiTRet1ubDirbscfLL
WqHM5oyZOoFHDKp6jZpr6rZYOMzhdnB6GB6ZVZryDs5dgmDH0pzgthvHSLmQq4DmcVfvNDv/xcd5
FsiykSaktNMKmMwoFYsh9w17Kryfj5V3orB5FsfoNaHJnd7/jTCTz/2YXzlKuA+s+NcWjOeIoh77
GYpOnLvRBUQZsbcKZzPbjv9LZ38OJTJ6TAKVLCk3quOMbiA5aNLH5JttqR9MIu/cnnOfzloONRQo
SklqJUncghCmDdJnAESnX7uAswVJ0tPTm2OauklkYEboe8W6pdN+WyCs+bWZ6pw6FJmx3OWq2Wws
LGJ2NNXR0ypq/fbnF/D3CSLzHDhUZ+gl+7In1ox14mECnFyw5J1X1ViruwmR0KEDL/jzz3rvYZzF
NUqFrVXMDjeLTiK0xtVDnVfI9oPug4t57wPOYhtFURra7LLY1G2FsMeZjGKnYjT8ifxI+ovrnnPS
kJLHyixR0N6Y4GlHuljj8oV25/GbJXFJH7wYyy35myWicfZat1k1BFLU8lh08YoP854G94+sHd5Z
Ohhna5Oyo2GjmqyCnXJhnvIy655S9HPfMn0aPk2wcl5//rjfGVrnDKHeqGYsQ3BmEhUqBxqxYBq4
dAaoh4p+SLQwcAkmd+R9+fLzD3znpp2ThYYyFwrYa5YrdvG5K7oB8H78Eeb8vYOfvemlNQTJHDIp
a1Nbe06nIC6nx2nza6d+tloZaGBojJiMFyxGsY/sPL1ASSM//NrRl/fluwVFk+RhGhQFUTzvrH2U
a/JnNrkfVXvfuzPLz787Orz5as4alqJpIMSuA0SBF1f7kX3pO6NVP3un6RvonHiZ4OzM3uuiPLKI
+6zF00PXZh8ZAb13BWczNE4qdJGwOd5IU669oLmfX+asy9oP5uj3Dn/2MhuqhtFJApfFMGkK2dEV
pHhyALLgA3eBd8Dd5jkRaJLVIDCFnW9oWGrT6ziHVeIB5VdLyDiFdAKJcpRsC8ij2TKf7G1zqqd9
JBnGR1YX70TeN4eU78bAgMwxzzN0uXTfzodQVkYfAVVy0u1IXf98EL/3EWdhq0mQp+pAKjfMWUer
ny8CU91E3Uf51Xce0nnPQjhS5THrIt84iaRvNSAaW1FCUvilkz9vWBhg1th9qmW0udEGQ5twfSoS
vd9GNEh+hFJ/5wrOeU3I1Fm/J6zsh6mKbE/KEvK4WZSX4oMn8N4HnKV3TJBbbAiZOAKtTrJDOjY2
iSrwNh+VpN/7gLMYO8tdrTe9mm80TYlZCg7IeUiz6b3j/tJj0JYg890wNZuZMaryAUgnn5o23UZz
99gI6evPD//e+Z/FWdFmU+t0M1CKOm88DBheZzpJPjj39w6+/Py7cw+rWWmaFPRGL+troaZ7VW0+
WCW/E2O1sxibSRLyarvNN/OAMXHcDps8Um/gelxKKIt+7d6cxdg2EnWIkoL3y7C1la70A/reOv8g
xL4THNSzkaM7Y6GZuUw7JKpobBTtbaCod9U0/9rZq2cDpy7zMAwcIC6OHg0Hu3Vkn3lIvf75vXnv
7Jeff/donSGdelq8WBhrUaDuHEM35l3UJvrkD0IqrNeff8w7I0g9G0H2ZAa2qYUECFxMyqXh0h68
VJJh7//8A967jn8bR3FToUXJNqrobkVBU3ULKVMJVj8/vLJMmH+zKj435Sz6qrXlmgswBPIbydkq
CGwrPVvJUJGqYlwXhn45acGrDChEjf/Kx/znD57UzT//i++/FuVUx2HUnn37z1OR8d9/Lf/mf/7m
x3/xz81LcfySvTTnf/TDv+G4f32u/6X98sM3q7yN2+mme6mn25emE+3b8cOXYvnL/9df/vbydpTT
VL784/cv37I49xGC1PHX9ve/frX79o/fFRPU1nc3f/mEv369XMI/fr94qb8Ilt9/Hu27f/LypWn/
8btl/aGR+1kUbppia8ZysOHl7Tf6H7at2bZsKqxvdAgBv/+WF3Ub8aHqH5aMTaujW5ptmY7BMGmK
bvmV/YeqG7LiOIpqKY6lQtn+74u//nMA/Pk8uBl/ff9b3mXX0JPahgMrb8Z+/xopoOYcxwTGLYNj
oBlWMzm/H96sLpGQtyl0cUOAj/ooOmiPmTYAwkvjEI1fl5B1CqRLlKKmq846XZyKoM3XEhnShNMc
adM+jk6xURSeTh3It0cT/0CQnC4h3kJaJkofhU2yrUztMYyUte0U497mhN2hyZQ9yv2NFlUxLml6
AP0DpJsa53tVbi6kYZPQ8L8KU0xZ5bEKfcmyDdagfbGesvYmqyf9qu/kla3avqOzKU90iEB2WK81
w7TRTKVrO9T767bczpEcX1QWRZ1YDryhmtF2JmKlhGlxQIwZsrO/pLlZ39ZzK/zAruJ7OqZ6BNWn
KZy+jpElX2lryUqvOmtuHmsD1mCjOVdqoYTbKjLSU1JiVhfF4jBXw+TmaQnCXY4Cfwzbme5e59YI
Q4SUYatvCJboWPGIuW0kTWzysLqZo0bdGzISPggBJQrP+qEYi+gYzaO6z+F1zKqaHYs6BZmJ7jWN
RnHtxAsKTEvLbR9U2Qq5bL7tlRJmjNRyw9QcTGQmy3vVrNcYaPV05sj7cXqkEbt+jOr82pTNyBtK
Nd8VRaWtAsAkazpeWj8Iq2INdGAtpbJxUdl6d9Ri1fKikQ09VbHdUEbpp8FO1yIU6gXEpmjdOyCP
nCLR9ipJkdEuoqdMhb7Y9yN0PHJk951tuw5qgadxMuoLwl4Pxy33HLkZL0A6rXJHlg5VUmwwC9ER
CHUW5BPV15esHRnW3CMfi/Q+Ci76YEQHHA0XCUwev0TwjOGxfFQixpnq1HTDw6vyBcIqmfTtVerN
+qUdyultl/eXmZzkK90SdGSa1DfUPv7k2NEmSI3sNtSCe6mJxjUUn6tR1lfpLR7l+adohlKT2oay
Qry6xnEDaN8Ujsi1rUujrsxtK4s7CnvCw3stdmVLn1B+xTuSBdOm67oCXsVzSkMhiowEz5sxlfaT
rGw6Wr/3oq+MPWLNSzuZ6y2C1xnWoT4dxFJBl4AdzhJXiHYvWV02bT6e+n5obhsVUkDSxIdR1TQE
34B1Cy18xH42BMvRrDRI3yEnSMeOKNKjVIlPRthV+2zkrQi06bpI2sFNYySTDRBCuoSn/hG1m2dV
s33AQng45vo87aIyuAONUF3JiMP9tohMV0+db42mFp8nuAqkqkCRoXq01vA041WSB26mC/XFUspH
Wc9tdx5lae/Q2LsVuTDXbZvYl6MUKUibzWtyHulRw4/9TkHavjImL7XwAVHM0bropU5ZD+TQgR3o
6Ksko9xh6ahcFDqymFq0xUrJVflyrtN8nwtrE+Z0Jbe9qe+cUtUOapaP6675DA9hvBqLSXhzMUnA
lNrWcS1Ljmh/zVdDWkM+k08VCv0N5BhcJAGk+3W/0ASVevKQzdYr4nSxL8z0sjW0/tKCkLzGCEhQ
GABIB9DuPkc0sxbCPk7z0N/YFSdMkirbRSOcOCvUdiqywg10wGmtJ9Mt0CpACrTdh62N72TLXWNl
MO5J+ne7sIhuZDNMtnaKrEW1LoPAvhorqd01KC565AFHKYj1q1RPvujJSGNvB68BwWDtWhOvVKma
mVvJc7oKJ3v0w4Ckv1DDwEfk1aybur+MldHZpkHzPCe14/eOIdCd5NJFTcdG1ljJvRrF/d3AJgPI
7RPeUCx15ay9aoMYkmoteTCcpjWqLI3mhTbcS7l60BpH3gMTIRUhhjvk3eM1smgmi7ZyEM0YaOuD
vLgJLFMDhXGITASxrr7E9pApZUqoi1sS7X0uS+EZepp9pQxNuNZGxMyylWcXWcR+E8mcK5xJWYP4
KGiq7oZVaiRPtLufLLmOPIxx6dxQLbfJLf0UpMjd1CSavCkIpuNQqauDZhfSZRv13xScYq+bOr21
40G4WjuswZ6oB2nESQjpj6+Lxlmn/XKEXh82/KW8RgI6rsx8Eq6I53hD0QZpWDo8mWWhfTKG6RAk
YXpSUMwdSoGOi4pseUJKD+8ylPxJicXakkzZxxU6xQpVynd6qu1C+J27qgzWoH4Gd8jNnaz1wVUA
VWa2ZHEfO0xGr/3I/0IfRd/qjOkV0IFDDmjIh3pH4OyQElQIlvaK7UTrIjG3Ygz7i4D2HisBR2Q0
5TazVpKKXg2RiyKDM4lhfp0KsKG01UgrB89Nd0YgfGxjZ1hJY6i69FkEmxFR/6rtLljjE0mCGYbT
ANvEnrbKxIjvZd6SUTE1X5kyg87AmDjXd9u+08pLcpowtJXtUClbuCTyoUzxmUErxWSFYNsfQDzt
Nai93mB7SSiUb8pTVZBrRw3X3oVJeaNztTuoskBXyyRFNyuv8BkBr2zJl2M6fc4z5TmWrYHVdN6s
MynJvCYz00OvdOvMmb5YdgsVZ+D2KGMx3CGzwISu7A9m0rfr0gq+SqPxHJmgn2Z5lA6qrd20YaJd
2yPLBaMZxCrreJFFOtFu3orK160HZjb7IEuEFDT1yAelMFzBfqFCm04PyWy3B5FUpu9ojbWa7N7c
q9TPAwtxHMqPvcyqDE1SVbmTLm8ThRaKnsF7xF5zTzjl58AoXrRZDfeJnVvbxJaEpxVNU7KKR8k4
OztkW/k+Xr68/R8y2tZDCu5KgITgjDXxbaHOwjMrfdhNEXlkVHrJFeXCnYISdJu3E/RCUHVTn9sr
oMbjWg3TfOXkNlwKyWr2nZJipdtG9lrN+hDwVAAwZ46HVT/OAx09dgN3I643UC86P6uz2qvyIGTu
Tuqd0UMckYL2kDZVd9CTtJXcDqIwPZ3zjuleHNFZCy+cQmcLH0RejW2K1D1uwguJy7kZrBkb27By
h4AejT6e6yOsi3YzOnW/tup0o4a2tcoKvdt2jRwd1bZ3U1n4A6L5bWwAypjjcr7IHekmEIWxg5y/
hoPWUKKd9+EgqbvQnvEis+3YFwsecWj18absc8mr5LzaVWMPfBBB8LpquuQCqUG8ogg0H6SpuJ8T
U9ubEejmqYNKVljB2mljVtDDlLnUDkJoL+E2EdN1IhWfHSvraM6YtAvH1lRXgB5GMjcDv4zC6ojG
cWtrbXNBctDPqoK8pxIZnpIW8gH14XWGHt5NK6fxu94Kr8JcuQc6hESdsbEyJVRcM1OYW9i4wDvC
GC5YosRwF1tO1cFGXRfOdaCp4h4evOXaJRDm1G4ekJ/SS4rIG2gOi2UMib1sTkogMwoKxkX6ilYw
MLiBHQDFTJI920lHL9Xi4oTvdX9wGvMVO7LKDaIpu8iBbN7NQBa5oR7mhOYRxU53DMbsGohR6iPK
69Ys5ZwbrS8zV7GwGBQ3WeyoJwAKzqmozItUzcXRLlnkNWp2n7Um0/0tSKev9K13sL3sTYBqEdUm
uDHAJReZU+aniOkKeW/TXtRIhU9y3sRrGXvEldNa7VaZ04nYrMpXEhjTUK+M3DNiAEgq8806rEVw
O2tlfdMw+fXVGNy+/UikcrpiYJqrt29pwmBSRWC/VhYJJTAP0zdU9OjaHMK7nuRd5NSgg7IGIrnh
4FxcGJ4GUfcZ5P21BXLVNyHD7MpZnladnUv7sBnGa3pQiADIv+4l8NhYD0eRq6ZAgOdpXyWA5ADg
Njulh0uhVHDWLTXammQXPeZmVlvYJ7ppbcDlnDvlnsKniQRr4nnXdeXmuvmpnrs7ODmfMHeZNm8f
wY7kMFRR5kvSeBEPtrqfB2C6eSRft0IfDtTe69WQlSvwLb5WGNsSX2G9emyF9pWOV33Bfj9WQDFC
7Afj4qFICHbhXhs+KXJ1l5bTNaxterSiux7/5lKX3EANVpEC/MDJm70AY7kqTKbWpNa+SrXkhj1A
3IK+HLWD9+p48It3iVGxJJgEKSolcIciuwE3HzF2kNcnfV7fsuyobqsmR1qfsVz7188kNqSNNHdX
wojxmaij11CtXkY9eQQUtBtscT9U07hSItZlbZSe0JipO7gm9I9o9im0Yt/ooujYd5kBnT3bM0NU
93pE34NcVdx1pbonhQ9nzFzU4rZfEc19p7aBvEVa6Y0vUxeyFFCYjukHn6400jy3AL/yQxNm98Pb
L21UzxRasYMFOY2vuzp5ugwGq4Xq91Dlb4oDRC8RyEve/RnTIVe3K21t9VZKtrS0V/WyLFci6F5l
qV6IqRXXoh5jL6+lcKNCmr2WJaStcwRdWK0S9VhlpmB9X5qbrO2Uo2XpynFUpGqb2yx5gEw1Hlfs
z3mTrJM0t8Fw4U4czm2zA5HSuHiGKadubiIvLsto//btkA3KSgL8Rtzjt2zR0ReFHTL05du2k5Oj
2VQPVWAEdxPqUrtWr3Ql/jzCbDqR5fQbWyuPE4uwOazru7cvQPCQS/fysH/7lviX7U2I364yKa0H
OAHZ9qgm16ZVMIuVt8EYJtf4Csz7NO7vIQrrEA7IQdSt0qxMkzqCHTTHIpCfc/j4F5k1fwrV4Cbp
k2EfQBa5akUZX7H5weh2jPyWwQKzKdpTFDAvmeSfDLKLWxxrHxQnLNdGq+xj3g224wskPrF9uho6
DOlN7XqY+pX9qNMhd10b1l5Ilb7Xl0X7ZGXg10tLAvTEHydsstcV0erStpL6AsQxy/7ePPz5RYTQ
+4fAWKndWB2cSMm3+TBeERoBOZMvWOvLz43cbrfCNo8226LLty9RNKNcMuODBLZ+D0J0y8w547HR
VZ/ndNZpUlCaa42sB/E6ORpxSCpQLku2rHDJ+5iMmBYlp7cvqJUWtLyOpwE3HLP6+iRVk+walaLu
376NTSHW5YzKgcRr5hoG/fvsW4Z9VeWWW9W9fmqNSVylkXZlZqp2evtSenmfWGwSTbGHkJueYoGe
VifKe0ByWBtUSbshG0GncB/OV5MQwT6JsqvRGIp9YPePDtd0C6bnMh6Yh8JBC8kypKlPu9RKtUrs
4geNjb3L8nM6hm0YrMJsEa0XF1GvWNdK3M1uDzHteTTFVTaL6EHtSMRYy44sJNoqztTeiSYV0AKF
+RWa4x5kc/1kRMk+ZMO35LHEgaxSeikVwvHZmOYkhtRNB3+ul8fxBeXNBVi4hXPhhIwuFDJS0OXH
NEmDvWwn3booZuvEJiByRRfEL2rN5sDQ58PYgOMx4J54olFICYV0y4CJGPdgMfV13xDvZ7O6iqf8
SGlAuCTSxKHN4S4u8JK+rne1asPTnZadaFkUfhYpXwYpXmszOWxtjB7bArZ5HRrThcI0jwEjUrC+
HMKNNlb2Jkp05jH2E7EAkLsgTzypyPqjFA2O/x9qolgwP5pqNVYK+Rs9/Bom81YKYbiWTdS5/2Hg
0yF3ZVetqlz7CsLhAMV8XBvyhCZTai0vqXpIe3rLy6l9eku2/q8yzv8fpZMthxTsUqH/z//O2v5b
Qvn/5N++ZF/y377k3347xl+L5y/1b4Bn+bb5Psv8P0f6M8/saH84Bh1UpqLJmqXI/8ozO+ofqgzt
0NLJQ1sG3U//yjNrf/ATOsdMNtmWrCqkoP/KM5t/AHzQkZJZZKeX3Yjyv8kzv1V/vssy2yTAkSfK
msKZyYZ93oTXQPQ3i3isSQxID0IZtomRPWMexKLZsho3tpn8qrhrXaCfz6W5CqBrGqayV53ZK4KH
RM1OadY5Hn2CqgvPkEwgycbeuJkpzgDXBbKiKPHWntQVbgwXICCjD4qKZ4IHa7kEW3NkhxYE7phx
7l/Obpy8fIp8BpoXpCbJ2ZFMfk5N4wbOgeaiJx8BTMTPJhgU9rc94Glw4lXy0XksCfmzW8l56FQV
uKPQUM4KefSWlvaAl9um7tQ7rR632jz2HnhnzZWSXZEEXlQBTSocKfYaYyHOgExhBekLXbt2quaD
prsfK1l/3hZELLJCWcIEp3oma2z0WK1FJipOh8naUaxTFxnHuMo/UHW96SPPr9u0TT5mqVmo2tl1
m3PQtBMhbqPH6bNSfaqAb3qiGmSfcbzDG8d3VGOn9sB1Ikh7duZw6SCwPDxUvpW0xmDMw9pcxn5B
u1ZSczsnsDRVlGKxcRPlkHHqyYCv8zQn66adjyYGCumEBYQN7S0X6SoLbDCBzrSOHfMzNkCNa0Js
xHkmdEkRz26TGMMqTl7hjbBwt2+NHLq0liq9B18w9hZMiovjxbEpsNCZBWgW7BJIcpTuUAGAUZXR
swu27nn83A6t3zlqvBqMdgdM9D5KkjvY2uyJ0sTwZWle12X/tAw3yqFQTtv2xszWmAKd5Lqx2W8t
nu3xjR0ADA1k9SbMJdvVCc+4JfGYVCtrQOccmvlRpdnZm4GIuX3GEGpS+5CQuieDSOLaZvGWM1+N
TfpKrcZNranwu/JJzOEJlS+HlFKWHebR6JJXB6oVIPENZbfn7wLg35WplrLoj8+eMABbUqYcJ+u6
vQzC78q/1pzLIoyrclPVzqZo101JvGg77mplc5NJXLIhMY+BqnKfI0yFoqmkn06qvMgKTj8/mTej
rR9PRjcwmbRsS1PfIuqPJ5NhGVE2Dj1cVJ/WIoAJpeDP4mmW/KBqEvC0QdpWTo3z0YT5g9Y0GLVo
O7jOiduHy2LfNsNV08mSlxjNBfW3whtmfE31Vux6MMBu1EgvIgrXTWQ+l2F5Mizii6aoqe/QeBCK
8bmgwrTRTJ5hDtISivHnApaNl3eGupp1g6oDJgmDrI9uCS/6g+v/sS9+eeN1U7EtIGYy+9Z/4xbI
naP3Ez3mmw6YtJsnNeYTxPBMWCfN7DQ3jNLS03rnNshYzPMKuSGLB6s2NixlW88ykm1I+t1I7jJL
WkHelf1m5iliVbCDzbxL90Ma7juB1ifIzN1bpO/0pXR9sBpeOEPhdjS1c5rI26rZ82Dbp862djhb
HKl3ntJ08hUz+CD+KEv31NljN1X67qE0qvQXOMsY/W4MtmosyTVkwA1yazZwwC1c7FlZgULNVWGL
uzV+Zd6SRZXpH3QlKiAfnMK/R34dZpkKWZKKrWycK7A7FV8YnE3EJiDj6PUdfjtO3Db+z5/v0qN0
fp0EG4fKNBdJTP/xOnNRZrw4gutsh8KnyHM1PfSClHy06adx2ECA/GBEKYam/s2H6pSz4Z4pumOf
95YVGaCsKOkFjGbxCiLr1XRAgg3YbEVZWFBvgnQYFPPXOuw3ZkNkD3Ot4Q9Gxc2drQNezrcyBqEU
h88Yqa3EHGychpiHidkpM8SrI3dHSkPFiBKrKpiVG4twHEINGaUvNH1GPiUSx0tTfRPhQAem3ZBW
mto+TUq9LiISR3UY2ERPXixb3BVQwP8M61punyRTmtayaR27pnudh5ncAqcYD53tYyRzM42Xtc17
YZG2NCBNLu/HwDonTRpwzg5mmAodGmlyJYvPRRpAawsKz1BGJvGpfqqk5jik1W2BxYbbwDcE3jeT
KjBOZHpfZYtPSrr49W1WnCIAKFL5RKbRN+0Gb5MZ0Lg6U3dVFO0mFKZEkde5HmIS4+z62/I2zCfT
x16F9ZcjVCaNbCvP2Wdapx7GljlOLWH2B23ynM3xM8m3G5Paq6vg31bWxiusxGdIyxRr5Ktm2je1
cjsED6CsIc4mtwHaa7fpIiDkTg5hU14FCf9YlH8+k3DAEmec16KIX3sWDY2q33RFQ3bL3istaHQg
i7xky+sOQIMA0ReHvhTPb2egz9mBZmN2nJ/bAbyRVvh6w+X3wjktC4K3mCS16UG2tJuotL+0NiBU
SH8e/qBPkpJp7iUT3ZMCztbLbWDMyq1pBMMxqNtdGsf7x3LkXiONAumMbb2rR8021RkD4CgeK5Q1
pDFDlp0LA9lilRpan7vbfORG1lDSfTFwu2R78vIhx1+rIjmo56Qvt4pp1FwUw9eMp3qX0ULpjoFC
AA1PctT7uOjc1LF92eaxAOUgnpMmODE3Py9P2BLJ66RrO7M0LiLsRJZTFBm3E04Nll3tLWLiFxLL
GDvLFDbZJxalsdMTIL29zdRijAbZdFYAOvNCheFXMewKtfk2WebGoeRKHtJZ4zi1XUbRHKavelA7
Hgxelknpo5bmR3rTAi/UtAFJNDNu3QPMpAjtDmq9XkYD6HDgwZUZexHlrrmRvD6NXlOLq9TojZDn
GEq6wUqhfKhampIAZuI+BZwcTz6ZGlwZQEWz99UxDMpHiVYmJG9sv4XGjWU/DHh0Sl9n/cWx6i1r
8g1NvM9dp23enuiQFS+Z9NB0cL5z56pQRvpCRo4h8ixy28mAnTmzWJbt3RJkssbmNC1n39ksB7P0
VaCz24wAzPyQhjm3UUrXLMQTnM81xsKqV/Ygg/G9ulJl6zi18yejomxdseDAZ8I3Ej3yaindBVYK
5xI9BUZjhAs1eW5GhrU2UY5vcaxMl+gx9emrFEqn2hrfWkTdyQpfs9G4eXverT25/RCQUZGldGUh
E5fT0V9MB0RNd5c2wRyfQg8K+GvhcOw8YjW2BLqp5LBRccgjwLdDuY7SZQk8Z8/0ukLVz78Es8yy
BKw6smBFBizKj81kdjwSNDdyazw1qlijRXu28vYpgTzvj0ywZmt41G6vCYWxZwbWCTrsaQy0G5iW
rMDV4jEPtSsMgBjWY/JaFt9muZRclvFH+pxyd9bDV+stnWe0/ltMmQZevGkxOMRIGbSjHpEI/GYH
vJhGSJixiB1/DslJPMuDRe9LuE4JQgqMSWIB8yxPjG4dwhNV/rZxfKO2t4YM71bJzM1ygqXDUC/j
iD/Ro9u3uGHUxqF0yN3MZPaK3UkSwwqYv09rGEmYfplDEoIE0UuNWGSSM75/e6lhirPhJHXuFhlj
OQn6OyUuHzD1wQxDJsThO0No+5ZNabQyZS59BnI+yBK5pSGgOKNTuJcHey+Cdgs2ZfN2E+pGkC/E
7ALc/12O21NtFiwu0Ny5iRlQMGwe6K9pd6LPfNLMdKUMpmvq3OWZEiMGb8pF5wzO2hDR3RiPWGeO
zhqbJaAUkh+qTkrW1rkLbR6aGnSksWVA4+lraxPZF4uXJRQ3IJUbpf0kAqTWWeHJFHHYuSo3YJdC
r2+dT/LMCKcfYDWlUCGzy4xJelSNbdZmn5cZtw9OOixk8Hg3M9MMISMl7clJZrJx041eYSj32ELi
bGlultHRDfoN1N5jUCUMS17P2vgq6f1DS4+qa/dcfJ6EiQeUsHFbzOc802SEnGrKpC4tF1vMzi5I
WTRMb+yuxgrz12R4kXXtZolAMdTxdcnaO81pljKqUfakwPQjgyY3cy6fqA4e3tZwYu5XZjN6b2dp
pa+qQdQyU0Id3azUABj6qpm8QjpGKqA5FBdTn0R662fsh7zYnPVVgJi7GC+x69iNKO6Jr6pfZv+X
s/NYblvZ1vAToQpo5CnBKFGBEmXRnqAs20LOaKSnv1/zTLZll1V1R2fXkW2BYIe1/vWH/ics/GP9
FNfGo0z8s0d4B3QT90z864nCAo8bnXNBl3cjs6LWiQlPW7ZmZ54akuWNOXpPy+6izuoSf+Pa9M9Z
Um9xwD6oC7hOydHM5THOnfsyYuok7dFnLvYwat3TksgLWa6VVVwS6dyniXOvqphruZpxu4gy2k4h
10E70T1dz91Ou5eheCHsmpE7vHXWNlPviNF3KQlNN05Nwtlrzb4kSdhJTG2jSkCncu8nl38oM+3T
3Hb34SDW6ghT7bQ6iFxHnK5XlqrLph4gog8Pmaxvy4nyixyqdy0d79UyIAaPsKNSVSpVQ1esrZyu
5K7lpK6M9uIlw68+fLne3Q4v0W7Td8Ip33ydleMX7snoDr4//kTKiCW/uns9CwDEjr1zNdvsV5fR
kj8CDnESElqJgWwo73TbZeA8FEFYSNgolnOeNFa5lU9HQQROQHzuCW5gupKtN+EjvDww7sJk6VKY
bZAb7q2BwTIU2ofyf/06iVDGvG9F/xx69cpeKlzMu0tCbB6dDq/JUa0LKa6ir1+MonqHr3MxFv9c
zBsSfbt14pB8YYUFzxs4NjdG0V5y8zlz9PsiLHD5j9+HqPpG4k28MiKM/rI0WhVugJDeX1HWxRJV
8TByBOnWF7ekA+kmHnzoyKUCBvZ1vlgsqWcuHzeYivDGJo890JLFwHbufC27Kl+nndGsE/4aEVXy
r3ARgWm7w//+9rUcvP663GFBdGXOPWyejDbciKlpNt0o94TtsiJmvjmL41IQyDgtHDVxLbjWPIpt
kttW9WaAB8Rwj93e+gnfR81eLgYuxWt9uJBaM3h1tDJ9uhu1Dbq0vSQlNwOOOLBz+ChNe9/XxY8r
stJE6k5n5/QOt4mZWl9HIsfymX8Pk3F/VXWQxaBhLCNLTE4zh8LAqd2QDbBRVS27Jx2QNEcxJ48t
p44+Owjn7sZR9YZAWhVgN5qtNf5AUJXWV8kaUWVxZp8zL74Q2eMR6WL0G91xfqUmAqaYZ+3VtiT+
8yji6CFxKTVmD0OWyH4zCU9nLWRv1/3HHn8zfGD9OnspB+es8JrKtu+FXtwbtbVm8mhCEyH/IqL2
deoXbyKXwedtho7zVZgJTK+uvXSmuamX+Ktr8TSZcfIBkAIYAjrZQT/NKV1Wvd9+M8CMVh6Gw2mT
k3nEZHGJGOwSzyfUxd4QtY2h6n3ePfd6QurxmL3U6Xxv2e4Wtkq8j4SoGVcad9Lqs7XeWt/hFP8c
jKKAwBJD0J0xpDLr6MUa1RK0cfCczHha1yL3g2nRTpkcPb6JX5PB1CbFOns1tr9ynA+ZsXNQ5wYH
YcOF7Qi4klrq4hvg9Re7nQtudL3Za9pwqBACxCQ3Hf1UwGfqo9usMuwgO03WtpBEhPRe0u1yj9ST
0qJrIpzr3SnDneysTWw38WaKy3UsJ/8QSW8BeNG3hCFwuJPjuOpCSWkkl36/zFS60C+8Kl0Dc8og
qvtnU9ecFd4tMD16xvK2GR3xxpC7MTNe8Y3HE5tJpyoUaF+I/wAyM5N1quSdso3uTHPR91HebMfM
+ophHwTr+OgO9S/Oc3TdrKBRk7tcp0xoUNexFJ6HOuk3dTMlq9KYX7lGC8UT2CnIKEiS+oJj+m0r
RpgJ+fCkMwFLzRRuKmddli5UepS6sGfqTp7NkUmyvfSrkNiIK+aEd370lnFHNKM3sD4YzoO8U7Ez
mvRsuky465K8hWTY6SaaFwkbDYNoTJOTN7KDaFXpP4rCQ4ph6cT71TDa0CWtnSWu1kMOd1QVrbIh
qp6cuYFYqyAimTsoddgBDPkJ+0wTItvhPpJ2/TjBhg5m927w9fd+KHadLiE71s0ACoA/P/7SzLOs
5TKI9tdQTQ99qR/yBVJGD4hJVxFteHvdNqrAK/SZil+41qHnoM25Jla+rCmMHNzSr0avJKNdBrNS
vCFIfqO8qXFhCJLUCtcqqolKnRxBy+AJ4qWUqyF8TGIbNreTnwcTgl/3kBiwDUdh+Fv8VcsqJXVJ
Gy5WXT7GhDMx7r2BFbasx4koQpDEHyhkN+Qh/nAgyUGCmALNiEtmBjxRNGlfq6LaEt6XBzLBvi+a
bgQpgCxlOl/SHYfAMYp9mlpwdMAc1kX1rTb053TJ6q07a+eiHyFPZKRWZm9jKU5z45yI9z7VzLF5
GctmiKw1cM8jdP9gqR1y7eA+8Ya3hkfZU3bDrRhfC3pJjrk7bWxvHcJLxXEm1cofzPvKjW8NQ365
VkTq5J7JPU0L8VA73BqYWRwJvEvBmIkB1R5at3OAZIcvmdS+GxrBFUudf0t7BRn3gKXS9G956LYN
j1OVP6YtrMC8+RW/0qidBZPWlEJOT8mQiYABI9GRJACHdGzFsJ7gh/qK45w3B9QT3HgzGDdu6ISc
Zqy25F1S7bOP/fUSckrHFMNs3QhuBuQXO4Hd0mnanWbjgdtb+O9P3fdON57s1Ps25lTylm0V64hI
NJi4DypuVkapWPXWdFPAQbsvO21TK/MpoflGgDk7C6xZaLI68aYZ3PlWeDZa6zBphbn3VXXqzRzJ
ZUR/UBF704V3vhpOXL9ZmDmQCBRbn5zwDCP8dV5xYvUkIZFUxf7g7JcmmZQ5l3nkW3mgcUQxt1u5
U99vpA7+m2qClwBgrCYvCpGHUG0k3Vcc87kB01/Z4qoAOYXj1FoXJO43hQp7qiDJYvd8nSDYPjPo
jk7L14uL+t+MziCU4vtX4URvJVWgOYCuGDbmlTrNoVhP0nrFdZJbPuIbMcJfxlisfGe4kNQ2MXlx
zy3NdFYOp9gDS4sH7VeMIATKOrlH0bt6U2QEn7oKgjBrlCQaxwDxVSAEeTevwttJI36LxW6o4jMu
G/fUYe8D4Ajx2ffNgo2Ezm2vEb8MHWCJA21rGDyhLf1dqS8KQKMBAWx+g/4hmGo799GEu38U3epi
phNO+YvXoZ3x3Zftoi78S0pJ7UXUq5H2lRbkhkSUnGlGaTjnsWXNN1lLEGeXrYsExiBeoWYVbioU
E+Dsw10H60S9tl5zILre9D7PVzE1+l+l4xE/FjSue3e9/THzsaGWxrtO1WShpNCIfPOu7L7FUtwU
XyO4tPVcHEnSiPclgRr/e+Bitg+pcB5FPm5bMz/As+aOHigfVX3Rq2tgjpst4Q8n2+upwmT0Nurh
wrz1pDUmqT81n66r/DPmVPfIErijTVWGeeXebGOEXYxktT7hd1cLGS/8SGoviMVgHEOGDno3vTUy
sHY3f+o7k0uwQHrqZ8IMyKFs+cNetTWy/HvbyScyyzuoyeQX6Eb9HMabXOedApprAVaQwzYypq2u
RifjHL9hp/HoJSHwv9VToWjNk1BzTeJcL+CEl9mjnLBn/G7a28ahdYFDTkZYSWOSv8wQokuNniwM
R/LZ4tEJqq+2y/5wFLpBgAXw11BT2ribdO7nVZq3XCeEV5Jvy5EEI4bo6LZq1SbFD8P5SbqzFuSR
gXuR7A6lawbAA4+Mwt6jvru07dBvoKDdkx0HDGyYSG/URijz05B1T6qtLQf/J9mfsHdNc1+DDZI5
B2pNSxaR1kW2bPKCumS6giXXSdprUnF8jmJKDnUyvopxKncKuiTS70Za8d6idnVJE1njqXGS/VNU
f6947OA6gfN8D75TdiTh8GwJe03w3p3ZJ7ehgsAjNR67HkExEZRo3h/qoSUXgt1m1Mu5NPujfLSH
/FWo70IiiQmIIoVLWXbrRg4cbNqB6ibQIi6hCVf8rUuxnGg9QfWqZh/KQWxqx3ghMmMDg+aXETtH
3yIpqCUH1fW5ESqHyKw+mW/nhGiMnF/EfRkysY2CbvBTmLH8JGwPvc5Il7ipTZtQGxHynazSZroh
pxWoKG3OZIofiVUUAW04RQ+DdrqO+H1Js3eqOcYhHoTUUZ4WBStVIGAO8jRShDSIy5eoXtZRzXq4
FkdStSBk4W5jrtpVoqAGjOxfLWs3eVy7OX2BH04HJB1XvEcr07cG8t1KbfAGcvxqNNsHV9roHai3
kLU8eVOyc3w2XmrdC5Fummi+kyph+AqRpc6tNdlf1SR1kDydztOFdnpHpi3xYxjFIgq4XxIDlr55
Z6tJbVJM9+qZr0CZG3G2yUoMoCy6sUqN7MHBSrWpt+lUzqvKIdodgNInsysYOo/km3jinfJOIAZk
cLWiZzlq2+tbclG/rTOz2ncR/CFiI88K6SXEmD69M/edAVtv+KJ2Xdkwi2bSVrrdzpZcVeHgnvsy
CPvx5no761h/g/Dz7RI3tq4ia3M93XwSRNA2fDZ6/dvk0dFdw0UVCfPuo3O3FFKvsajPdlbIs0Zw
+VYKxrV63hYSHTB6QUtoW6dEYZ3/HosxYPvLjAoCgtCRXjq6/tHrbUgHd4hSwmLUMdCnYqtV5W1m
qga/7y+LUMUa70pM7v31a7gOYW293sNcofo0jJyvdNWC5jgGO8mPNrafk383O7s8T96LyDhwBAe9
RsN8Ba2JewGl8+u3hPQh1agSeqttFATCpfSI3f+2KaYvGmK2NMTgX9bfLWKZKB/5awp4nW+mpXwf
k/owqGVIiNgQzDTqubV8GVp5ugIEZJO8hLGzK+v4/YoVu4ZAFzO8oliSzLtCgtbkAQydMKOCTaII
L9AHLnXXB5U+4IULa6CxJljs7k+JH25hTQyqifddyYQsNNSJJ8JM68BL9a1g6uXZ5S1aCwjtxNYA
rHwP7d0MDLDuTbUtgLdXjTAOtU8l1ulcQFdo27UYE6CuYwdkQZanaxRx36T301FHYjzoYkU5WXbU
iFYE2jLFjBlC5pCrBPLuKICaPc1mPpX9wOxqCv69Nq4ZCx9npj4DfuFCDNAhV/w+M03zhDElT7IL
OxZmI4CSK1O/OFgaRjWFnML/yrXpjDwmh3GqPzkiOwoS0jChJ77aFjtVt5L7yJkc5spbNQKGkyjk
uGOAvBWM8e9n/iARv47xPR9amGMRoa14Wb8/M8rkxk5EJknT6qzV5FjbMiNVS9TIP4Wm8R2hG8q0
tA2AReNtmJbvZdPvPnmKv2xpXzd9j0QY2xLMfn9/ClShhkwyX+48JBdM9RvOjVk+hv3k3Cxi2uD7
Y6zNZXjOPc9/VPG4dQCTItzM3fBlkuJdxxueiJ/iSzMAfRsNQ0hM8p4/ecy/7H0U17ZrQbrSDWZY
vz+mWfY6qDZtvmeeCR6tNxBZUQDM+pPFo/jJgnqyOk8I61a+Ghani2hws8xvy5l8hHkS427IPzGz
+cugHhoUj8U098ru+/2ZCopcVINajywtWrtvZmOZQcaQLxhlcW6s+l4rnv79Gv76G6kfHNvjePyD
xef1NWkPht3vkIhZgVUTGCfwfJ0s8d4QRA9oJzcw0j8LFvgLexAmAgl3fMXCgPSm2AP/oV40ZRuZ
uEj3uwzad4HzYsI9qPfeOSd4lxi+t+uguccbL11CQEJ6x2oBSB+9c0zhuKoVTKH6mKJCT1mV47pq
9N0wMd5z22OnUQk4pUORpBmbsDhZn3xRxl+oI4qY6dg6Cx36xgf6EioGDdPEWu6w5P2WwbnfIcEi
y45PdAUYsD0E/fN6hO9oXuew+8Rt+Opb8fv5ZNtcmRYkIc9XVM/fX6AUFBdhSfaAl7j3veoeAbiO
Y4ZczzypaY5eDusqtDh/QSNWyIHeZeM9IAbMNFsFFdyrfs5XxEcpsp9zIfZkeR0Z3B8tf7wUuFOu
6vgzphFeBh+pKLYNac9mv3EOOOKDLZTpTfUcuVG3K/xBKMILBzujNE11akM8r5aSq1I9rIKwYNzf
jCmYhNbO21BzqMe52hbRbpAnmOsrc0KLEdAkWnUB2H0foSMk5rYbh2+FEu/kLY13a0H3AH/O2uQ9
Nlg7CRyB6yJSWPfSuwc1phF++m7GMYf8c7HEP2LpbevaUonIA/NkRldhSwGigNxcMUAHi+GSttxY
jRdzT1H/N6nzlMTWs5OpQg/GFqKLvZin12KsLh2D+VUL1R0SZUlABWSXGHTPR19XHITr7xxtUQJT
8ck1dqVQ/r5MFD/YxgeCeArP+cjS9Y1h6gEo8YIMwSpameirlN5QjSRHgnIZ+y9vrjHtaj1epYJK
XmpwCshDvY9c/oJ6Q4MfbpCR+KtZVdFRCDJ/7XwMqv0r8hM29aV0HVagW3ATGuRlDqqRF6KIghjK
Y1sUR5G7t3ixUFlVrQ+HXD+oMdpghl8g1z/l+Nh/dhv+ya1ybbpiRqc21CL7jyiVoed+arFoaxw1
y22pT/QvFmra1cIiUOsL3Bepj9duFPwRK3pAFlEP+bVzSNriEwOaP+8b18bjwxECPjdmAR9WfgyN
H297jH8Ll7cx8ioFy87oPy0Drv/Sh+/chdnsu3B4icn9eLZCuwobkWO9ttQn3J1fmgqGVKUOTF8B
IdPIFmsRpYDfb3Ud7Cy1vfdm6L+7LrBKot6DptALc6R+aHlO6c+IJUinlEyPsIl4E2DMCEBvYyaD
vEBcMlx8IdZarT8TfLbSjP5YxNNZIX6VwsjUQA1Wx/E6O9NL96Born5Es87NfAoN890L0+n/sQCg
MkIxtUkEwpDlA7247AdPQB3HGtGlZ/ar6A12PAMQOH3qgCw6NfRXQFvD8GPq0mfV5s0ZV4ds4ve5
8D5JC/vzrnVd5EseNapp/XnX5kJ2bm3gy9rmDNuq2TxWUXO2BeSB0r2TOfgjYbyf/FLrz5vKdbEA
8OHamobufoy4MMlbx7AGR8p59Nx1HkKZqhO+oys+NS1vtiHvTZfBoT63pNf6Cj6yXkq04rnbPofS
/WF6gjG7HM8dLBJOu4lY5IHNm5YOU7TlS4O1sAyrfd9+sQqcCq6Yp70sP5bheAWM6giaFJXEN2+x
fwjFJhKI18RQvPrd9BUoXgQ6Ngd2PHzy4T/EKKmKmA9vK04vXg5K/PD7LdnaxMx3E2cAEcrUF4Bn
+q+e2nWlA0tA7O77o+OFHGrSoQYFPmGora8HPf+E53klcn7ck3BNWY+0FLb9cfeTYemNFUKu3XUc
eu0FrYoBiO4JnBr6cM/6Z89E27Sr7tKiGLa1b226PHkqdK6bWJGt1LTVm+SLJEIc+TvPqaBtjKVP
1wnnlQtjlt8M436UPRBtzuiTaUnj99PKJiB5UUs7lPTxfQa+OH7DO2QB4w7PiDHeJmhdcfRr6CG6
NKjir3T4BAJ47CjHCru/uINz0Gr3fEXoS0XE0vK1yLuHvhdkoaoLtx9B7pP+5NnP2GaUe0uPf+TD
8FpEKD1mvfipZ+jls4bmsR2GkpGHeCxSkCg3/ZLpFuPLjuulMJjxGyHTeWs41AY3S5Q1KKaM6J2E
IvSa6EnD0d9hbZSsErnX8YwtLdKwryebog/5c/QSLwbEr+zd4GZH2oQJ8lkjlzPIUL6nE/eNiX1A
UKqbhx8/xmX2uCyUjP8usK0/Kx7WHnJrA3aEpSN2+H0J1t6SxC2t7s70Dt1kHskHTm9Nd5jWNmBh
awK0FFZ7ETYiVmqd60g+TSyxkaimVwuKMu44RtsUKYwx2IlR+zQIvj8JL23Dm3Bc9DOSnjmUEkk5
kjb4qyj2s5uyJ1EIZww61BFfiKI0NrPevnQ6GBOT3zfLp69Ox4SJvFyesbcIrrxSJPbZZklnsGGx
RUpp0xoVjKQqxnK4R738+wUZf97THtchTRgSEDyr7A+ddhtZ5tgzXdqVLrCXxJpnjfNNhE9UiMLC
Byu3xG3U+jhALK5xmmAlWoa1RQzqrg22Bplo+38/0jXx5Pfd6gnLtU10KWiEjI+CHJ9xvA9aW+30
fPTW1P+HMFNghW5urRGCiR1pd8Sv3mhxQ4IyjIbQlgj1spTRtQVPwK+NEcbkq7Ec3aaxV63Ot8yt
gNuFJm6uNJhJg4MgYTrqsXnfRRlwUomJkEB6Utjht2jBc5zyBf4yKLGetj3sDWdfuu0lzbQgqfRA
dT9JNFz6CpQYUo3TweVxvL0csfNx8unuOpsbl1ZsaKoOizMwaq0ieJ25/kT4MrfNxIm3tI4CGxk2
F8zm2gnizoykK3AkQ9+8YpMbCKKzMT50FbytpmnxS0L6Ch//psxw2fLtmUU5JHjnmGfThCmoM9hC
Kp3BP66wR1iqBVaKGg87E/WhP7PrPKQoRW0d9cHadePySXtmqmLq4xdIR+vhqmZR+320QBsa5gjp
GFe7OoOJgd7ySpMFx/LWpgGemnpRvgpztPI6llMrAB2XBLeUQ0qFWfPZ0/dWVKgvXBii8vHKZMKp
k1Ygt3lbUxxcB3aLoJCEAoKzLZda1RRQd/P+NX+JZurI0rHq7eJln9T0f5YRnnAoazlmdeCej8CF
7OktizLCuNezdkZIRacO5wXfJHWzXkvzHHrRv7fEH/2my4agZQMssaiouVZ/P8Zio8M0IQOo1UPc
fFBbrx0fsHZcrJ9JscADoagsPO+tSBNwS2ptAByI2aNYN6bpsq3pOBSO24TuN4GHA8YZJ8/tLtcf
+PV0ghm7qyfjxPD9szP4j279+vA2xzDni9L3qDP6P2iDM3tpqsEd3LX++OxGzk2G7HrsWJEUs2Sh
35qyejSl9UCi8uHfL+7j8c+vVscb+iLToFf/owLJaruD1ZZRgdBYqdp/1qj9sXyFo65xVf371/3v
bPrv0ne5KThO0aQiqzP86xf5n88at0PlLG0SK8Qx3KBGpvFUCe5zNcCYtFp3PVnQGwooCjXQnK6P
+hGgHYXO1GwSTLPXReaRA9xCJK4OiT2Ge98W1EizUGRdmjsCZ2tunMbAFtxlttjFm7gDhIbj9oP4
92HdOFh9JILRlDDITxHxGiUhZB4HKlJFuu0qTHOYQMtw7l2BMafxrcsi7dbYlyZGaktfDey84i1Z
+nKb28giUSuukqF1FAnn1MoR4f0kv1b1+AiH8SKXMd4X5mVm3rEdDJ5Vt6RYuZFV74d2YT0W/Wsv
uoF4+gWQq0VQSJ2xtiIizSpoNJtuHl6mEKsozOw3sw15ZOp+RO7brDdfdeDmDd4s9MojbFuZPcy+
4N2hkPNcc+cKk5EfDddqrtJAd6AqA4zeOCSCMbPr7kQ62wyk8lOEuH1bxqfCIc+zH8JjXnoevBT5
NvnLK84XFxB3yGEcnb5+0ZmHACDlC9WUfcQnldGEf9ct8atlGIeCMh6204ArmNXmGw78PrAEKJkt
VjLuky0K4PqWXDJwNYdA8EE/JHXIUa6VO2hMNWWWf1nUvDjxil2RdzGWb/68nrtN38SP/UCb5BRN
uW0XY99ZLsYyoko3jN8hI+k08VQQOKAtMYrDMoNFG5pkCtUCpf1EUjEmkLf+9KzVYQRz5LnurYco
TsTaibeRnYRYcQND+VJENFo9pkINNiqmrR1EYVX8h2lB6+D1/XtnXKGO3zeGRx8klHWnjW3zxyw+
P0JpqOW+tzWWPsI1TvjU/TSnlKYn1hZdaoc5ILchCiUcbnYzonmEiY6DAUqkbYc8/4kq52Qus7Vx
mAXzKRKELpm1xlX115PHNXMrGpms3fQhlQNWMHm2IjWBiXce/9DGNMcboHzzoPEQ3Qzp262p3swC
oKSIoc54KWy13Ajm3lxbZVtul0zDD1rXbv2omzc6D+0ZnXsz8IJWlt+izQ/5p/x6tIK0wsYtFue0
d16MZLiUVs+P6QbX+m5MzO6QU6H79vgU0hUT6cY97ESf5a1+LOQQT3LAcboiJOSS0NXP/3PyhH2N
TKzJvG3cLrsWMI/m/rPj7ePFfv0druuBpegw1T6GIDdUowCfEUag3Xgs+KiramDCOkMXWeW2+2R6
zi9b4FXja99M8gXA5iD3/Xsl/dFV8hBchBYVPcAC5/qH6yTSPCd14tbd+lFBATpXEPkiv0VTvIxM
Bpw9ZksnW2u+e6YXrgXysd3U9OuqxbADjuVnem3xscWHqa6aW0Efz6AKSPr3Fz83RT6kReVupVNr
27p44deGGLZqW3+BfERDl6b86kg5TfizAwg8D7BbsfKavKfOqKgbywKE09dhtbnLpsjMfO3gPskg
ctr+++U5f31Yhq0CCARt+ce0wUxbWle0mrN10Jmuaq14Heam24+athY0JCs3zFLYhDplFmrrW6My
9JUsy3Xe6P5qjOf0ATkGW/dEGJt9P4c2nhV5rO3M0YHvKMPnZnbaYAhTK1jK+dl0nY2Wucs6zaEG
t4bywxr3Td9ixNTAjVRi33GbGjDlcSjbI3MyV4UWfZUGJzmsmjbom2ojJ7lDp9ecpIE3zNwdCnrV
Io7zPSrsaB0LHZMsbhqjmeo9S/SmsuflUSzlQ1YDbEkG/jdF7ljrqTSSnZ4O9MtV+dAmpQEFgC72
3y/Z+2Mr0m9aDk41psnskirxw4pIesdqqOTAa0SKMZz2MI+avZI2eiW9jtCoCwmYUH/PQ+Tf1/fj
Yl3dUKvcxSWeIFkcZivXb9+7mD89NUsYlFH9JYwZeefqZeGru1ApTC9xNjxlOVlsqc6QPPbWuPlo
63rqOP+Ld6umMZoW8V4s5vd28su1NkAyrfCqEYOIAoEYwOxxCivwR589PWhnalgXVsaCfe4+y4cj
bjI/vKKzd8sdOC3jdlKdMdJaVpqtAOw6+oq6a1jlTr+sClGpsUX/JKsD2bdLUNRiWYeOc4IGhV4P
52Gras8zHkl7s8aeqIP8HOjDjx7izdpTS2+y/XMzUjq5S/h1XuovdoJ0P2lbmCYprjQWPpbdgAEi
RfixtbQZNUf1mhXY9iYWwn8v0T65uew/tgzfJlNdAZbLoNL8CB7Vvh/iS9n7W4mfGijKTSq1Fshk
OCbR+FwUFqzd0hTrkB4ra1j9CTYGgeh5PX0W6UHB2l9lHoacWoIN18S1UhaKBeSDvMDuhipudz+H
Gc+0vLrLjKraVG7gV8ZycOn7lmG66Iu/3GaRZ+wnUT9wAmvrxGQFlE1k32M6h6fduGVJvs9j8R2M
C/feHlUhjpvWSjoPIcr+bY9pceAkL5CSH7QqDJG65zWJOCaM4JnP8O898GfRrzAXw7WYMnI8/lH0
z1MSw9/hrQ05qlaosrnuMvmep36ToEYDQDdWhn4xYMytZw334U9+/x84vGvpFCuercZdwnc/iruh
iJCsKfHQlZF88v3sYCbxg5km4z7rC/wu2yJfiTDq4PgTjlK7LnaxWvgjzkS7l27/vVmqDorWRKvv
qUXnIj/Uin0zldirtMXX1qWZn4aGBtAbQ8R+wyuzmuMYOXfhYndbHJIgAdxodfsw1BlGoteDMe0v
WRo/TnPxnYnEsm5glkFSa45tymUVtUkWqFkYHeD75IwYKqMXD8TwHZMzdI9uvYF0zRoS0EjSyfky
1QZVce0LwErK2v4gTe5j6iqE8xDWRT6he+t0Z5NFZsRIjbsync32WE+PWV+nj57izfRaSHCVD0UX
7QyzIGTM+XhpvQijAce+zywDt4EBo4Ucv64qwadBS4Y7YeUPRgqdC0/1U++V3d7z/UM9u8baadE0
WA4SBqzEvud9bOyNlmDnMRO3CtPESCHdmrmGV5Uhbjv1yeEJ8QEQsgN1Z8OGA2flJuEPwWnHflc3
t7ARWwnXgMNi3iRMt7dt4aYgQtPOGE3Yg5S7hWbFBwOGxTLaxcbWStIMojxap5oOLQPDx02EE7Vv
efO2LfVvjZUw+5N6G6S6PQd2i6MS/rE1HEv+v0HGy2YKqdzycBf54a9uoBBtHM441C53k+9C7kMg
cnRasLImDBE2WB3CZS0yd2KC5t2PGTenJz6bK37EIFjabCmgZeVdoMqO3++XznHyrEB7jikfDPvU
taJtdGIlA+MpQ2arWrs27dC/d9Q1a/q3Ct4ymFRQ4GCcTb1zrcv+U2Bi0z07TLbsLYabxX4e+y+Z
z+cWfnwbJtNar12JNQyUjiLJ2m3ZdhWu1dw2yIHzcq43qdKeaN50V0wLdg4t7LeqQ0Gg4Sk6L018
G2HfsaraykbpYyh7gF2rvLHTOGQwWo8V6n0MAEYPK6KE72O9yGpbGTlGlOWUcBUhjY5h5yApLH8Y
++YwU2BtU52W2AmhXl2PTbOaHuHYyVU22TEWrHiIEKt55xsoT68n9s7DkDLICtIl59gIDGE9j4N5
qU3x3haH2Xfh3SY/gUwlLGT7aE8SH00kQMCU7m6Mc3MzkjpGqWTZm7LxHpF7srABdzahkx3aCIGD
n1soAHLE43WJr6pWPup+i/XjIOllAf53o1Hth0z5l5qcmXqSh9BCikcC5mC8adNnGVR/ODFRTBsM
qCwPFgpH9UfAlZl50Wq4bG6tzAr8uaVUYYK5xWGO8WManbuIdKrGOSzzUmwxiIE43Bk3Fr7K/15i
4mpL8fsaM3WbNW0AHMJI9D/U9h4as0ZEkbWVsMM3yexDrvPLGkfxzFuFCw5pGegF+dvwTFPPWdUS
43PfSjYS6szQGrcpBqfbtmN1qAtobVBxVri3Be5ISMtdZ09hMAFOAibzzad9+KoPnD56ZbWBEdbP
nt0S9dkUfPG1ddcV8rtTRukWzIIjqe1WqedGYK/2YbHDFqsh/lo7bp2I92KX1fdZLZnG4koXTndM
BAdr68Vb6ReHVJ2iqdMz5BLIRsPiye9TSbfabGPDog0Hx6w8vQMpxrZe1uZmag86DYQX/yB3QCVA
FM/EXX+RJYWzQK210VDXB6MpLyRUD7fZiVENbl1yIgmBKqtT3NdKYzzha2e37ekwhjqoM2rqRcZi
FeOrQxnFRLIYHYYwZvWsFTn2YQQlFu5wO00ME91We7ZHgNWscNB1WAYjMwwbanyCFjSSQ8mUefhJ
InmNp0eu35ZZVpEjgH0EDGXkcwUlHRsTBBsRR9B5KDyTldj4kzjkRuSRpIqsGAw8cKd62iZK110I
mqHOQxW8WOU6G7gXGuGEa/AyKiStTQ2qGGKmsF8Q2Isk9dqdY/Lkl0czxwk+0ppTkmTaVjfb/f9x
dya7kSNp1n2VRu8Z4GCcFr1xp49yyTWEFCFtCEkRwZk0DkYj+fT/YWaiMqsa6B/Zu+paJArIVEgh
J82+4d5zQbL4yFCouhSJQxvfTMhl5ZcquwAZJtsoH54XfgMHd2qO6LxsjL1f3FRzpfdp5UHA6Jzv
Y/XkF9ROvZUjr+cVp65yuGX6/jh3fNUYOz8W1r9Y2tgjZKC7NsHHuCslU7DWc5F4D9MSoQ4J9/HK
7EnkePay4TR0yQP9y5XjfJORG3F0sW6FXtxFVto/dK0/RFZSedsYtSdOko9hQCGqMLr3nrNEhjbM
LY3exV4nFmTq3qSVNe8WtF1b8iHQOVhnPmyk+etv/rfjpm1c6vduaLejsSDdbgCMtmP/S4QJH1Va
CZQntmAekvHqaXFgumTvMDOUSJ5nsZ3m8j5Jkm5nZ+EvGEEvpidvh4TbJhnLJbL9YUshlO/N1p73
+Yx/sS2NiIKcIxybjvLGMgo9sJFx4a84MSDC6zBMhvQz/LKpm+mB5kR7uyzlB/rtaPlbWMPb7LNr
+ubX8O8Qk2NaFDP/M9hwm8IwzJL3Lv0rx9D6x1f+EZjjEYtj2mvBgBpDeOvk7Y/AHO+LbwX2qrxe
xYA+u9E/8nIc8ws4RFaCrsBOwTyJDvcPjiH/yoNhiJqJxtZiP/e38nJ+iz/7y4EvGIIxUF3nSYCR
BILVfy5lVOr5lVnl88HyGGCOKA3xHWJGoN/1XQjMCAV4cY7aLKxzsBCbY5oBPubS1/eDYX50lT3s
RzC2N6ldPqSWvMNHrNjA9zNuMkaxg10y9e4LdrVWlj6gVXFwUmNbYl9Pzgl2ajlbYF+mdo/FHFaJ
O+7HiliOuJ2aq9P3L3T5z/RsiuxS638T7/RvBNu0ERb/5Ub/76TNTtXvn+l7+R/33fuPn/0/PZe/
f/EfcE3/i2AIjirGsV2SsdcN4u/PZGh9AQVG/oBr0T4yaPzHM2mHX9aiM+CZRMYFrIsd2B/PpL0+
4qviClrrqt4NnL/D1oQ/xkP350NpoJr2xSrI/ZcRatN0GKVTMz0Fdj+S2YMBz4uGrJmvPV75Z90M
Yif7Bj8uInNONT+xvtekmnytQRfsunRNWgi6EPS7KMcQYofllfticIG7coOZm87SrAqagOxPQCaa
pSc0vaAFUJxB2gWrnJ5cVQX6OoGjpHApFv3CYV88hrnZyXKDRb5JLjJbgttlUcX90LrYZhbT6NhR
Ow5UZ8jp096SFbbflKChjCn3yDVXh3gkwWfNQPQH/FDkX0eNNH64A4vjqZv9Dbm50xG9TngOCYaj
1eScdkrsUBTawwt86gQ5iLnYhBgw15gXAgHjkQIQJx8CYLHgV9HhMhN43oG63YwIN8sDkCqQS9Af
HP826clrsJK19rXqxdj3vS1OJS4IttOlgbdCktRjpHbM7ds79+gfsvNAoC7yMG41pyv2eLNpSP2W
FadSY38cjNK9ZFUn74PO8p5rgyiT0Qnabbuyx3VDU56YMzRj05vvA424rkJu+jyk8Nh2Vsx3J9Jg
q4sgxMLJDPfNSfgDO9V40KvjxH5UogwAQRH7YZgxvz+RDcSNzMDVs3ZKzi1FxKXPZ+9+xS7fj75j
vNPJey9p2dR3Guf0jhys+aFJ2+6Xo5W6czsnkOdWCOedxqjBh1yPyPB+cLuCgBReoyAJEGJG5N+I
F26REED80uplBQavEsuTPyfZeIdaGK68ZXNUmuZYvUlXWdZ5IrQWVasfJGnkZHLyttisi+zsJ8Vy
IHhkeW8bK/N3odM68d6dxOzumNIk5QGYbGgfvKooH8QSYrSWlT8Q/8zpu+mB6TzqutV6ywMWY4ga
Y271oqwoKIPUSakEm3l61tWIGV4yv4arDiqfqUQ8J3cVAsuzp5KKcgvJyEMtu+X7Oj39ya9ZHdO8
H1jdOY3YOpKcKshXdkXBbrv3DG3j9jQFWYBnATb0C/vNArx5Ie7S2FOPSR6ye+wd66vnNPlZKbHc
LoRrQbwyu3otWrG9VAGA5mUxtkGbxRZ62pI4nUCP5GvNAyiqolUXw2KfuDZIB8yZCS3FrPVxKAlE
sCrdnlyUqQs/PLLFRLXTwyiseD9KRfXFot0m6MLN3QOIxOmtc+Yu3cRgwjFLA35/N6RSGBYqL8RN
LEck89UYS5ilWYkQuAoZzla2tsaNN2T5Y4Z/8l327fTVElN9IRPDYQFV2zQ9TKjc40TjCPkgBVMg
TLKHNq7jO9S6blkBFZnHLuqEl5Y7L8t6cRTTML+ZQWfcaZMHfmPUsTvCDxpSQsvy9lYo4l0Qdec/
cluSnGQOffCN4hipyyLTIPyK/iG92H0N/1Y4/MksCzp2wAMKu1fmDtWTnFAzAaxw070cRZVGedOx
4JQFf7mswkZmZUH9as7jVCKFbyvURWG/YFB0lMlgRej0Y84bm3E07fFb6TbuJ3T/frnRg8TSNBON
IvdoMxkrsPgOXn2nVxwFneGPR5niALMGqz+6OP2f695lb+rVwUczWcNTgKGkZIhasHh3ugqGZ5sW
+W0Wmry7RZgmelslSzzvVdWaNqAhjy3h2Au4H7JaIig84eu0lMavQYkaqG3mgZrCODNUkVOSVdUi
mnwlqM/5SAym36RP8RXnutcZvDpGE3tc4MkJfhXUNHxMZbuD/gSZvZCJOsXGWIwbv8qCT7fUVs7e
aqoQLqXjo9VZ6TUsgjndDEaP66tIl+Gm7/LwyowsfOxSu74jyBdBzdzJYVejaQJDbsZM0euyCrNd
FQyK/i4O83eG4/rgVICcUBi7fJ/J4tbiwAasBg4I4XxrOD0tmKNo+0q/HPGJIyu2Cb3xaCIqUykC
CGkGIviFHZ64KSNZqgVvOLN/kNORRq2qIxxP8dc6Huq3Ym0wjhnr9gXVd2MESJzWliNb1FxhgXKc
18CTy6ucbJQnSOp+TYkZEJ8x+CX6SJEnL9bE3hE3cZvXCOoM17j0ShnhFmBcy53ZsRHDHmtk8e0C
YsmJQmVgKU+6gGi1MO2uhQWLEopXAgCDsIU03Zo6MfGBdKZz15axIGtgwuadeFqGh0XhK0QoPzf+
taXHUWvLyXheO5rIsrnuTqo1mzvTKqaNDv0ZwH4ndIinQXLfpwwEkg0JT9N95djpwZqq/sUnjvBH
Iksa3YJEBbpGVXoJG1JTvusEJohir+ZvsQS1BB4YiBEg8vs3Cz5IDKJ5aW28xQgzVAgSO4AjU5hZ
1Vggm295gwhfGRdnDW1sT/mihq/CLXMLytHEUNIsnRoAPdyem54Vyy4wxHQo141aIrrMOdbLCuBi
oJXshgE6PVkb62kkM3N2Ig5J56bxu7rZIyjSrFWQ7I+70TKajPWpmIle9HGwl6End+h2bKQCmdQ4
kstw2UhAL59Ltzg3fRAUxEe204KSovaaAVJUsRzjqSDKg6GYqbajyBlaO5MU8mzNTFDZnDTzmwwp
IkyVV89TG7Y/3UIHJ9MI62+uW6Qvlmitd9bChI6YhnVqLIFNC7HATqgemZdRq1+BJZs6kkFZ5lCE
C4IYA6X9j5Hn+5ykqr+xvFw0vPm++ykwwaiNF0r3q49I5bywTDhNgwYxPk6zeVdqNha8re21DhtM
0wBQ8ntljXmxaRYaldZ3ukcffV2Epjzotknfqz0oB8g9fLIfSwDep3DMutqWhZi+VmwwH90x7d66
0uOk55gtuFpN9xzXYfvN9gwS48ByHRAGAr5uAr++Ao/yUfuMuTswLbQF6JiyfDbqNfcSSs+dZE12
5OduM051JwRzgAEZzVtWHMZMkIa0WMWlg4z1M+2rKtlIv3I6hqBuejt3gf0sui68JLWbfbZFj5uO
LeKVSqX5YFqhWOfPK25vJX8fhRDhRXnJfE6sCeiIo2vWlCMa8pBFXtgENcbzpg5/Hzj/n23Z17bh
f+yO+v69+mun/vsX/NEReV/Yl63rMp9lIxPQf3TpQfiFPb1H10NT8kf//kebbvtf+M9p7Gmm2DKT
DfhnSyS+4I9b26W1R3dpmP5OS8Q0eN0p/NkT+QHdUIiYmawFtmoMJP+lUScgEX6PK52jWZbiOOGw
veVsD49xDKy2FKwbar3u2r25QDAATcaGcYiCeNLMKZmVpnw3FGwe8tQNc3EWNpVnWTup/S7SVVwe
0b6mr+jZ09sy5M2IGGeo8NGq/Tk+lzC4tvRx2c06Kb/L7CCGAdEWxwLyEDyTOHwzWjZ7Ew/9Bgr8
cWTovsS+fxjUEj5mYe7xKpDePDWAiW0IQTtkzy09UCr2wUKqEtBEcTOM2IWVa7aP45K5J8jV4wN7
p/mc+ob7EiZ2uxNh0W7LYGxeCsvoj7WtyRabFKj4qQwu5WQOh7ml6YAr1B+goIbXLLHEtcclcWyd
FKpHWCFZq8osv6LMMnhj85zVd5deMmIrd3jtJKBMlDUhSI+d2Y64rZES/vQ6kkFiBhkRQv2WAjXu
XvyiE3CURgzbZJwQD6VDHQUhvZHVQYuorYVwGJclWG4TJdb7nMkWnc79ZLCxb0LuswJKxMZwXP0g
7ckjZxAkplmDHesH+L9M2YPNIIvp4JtKbDt6Y3S7baOiuGG0PWetiMJU5Xd150xRkBczigfdRSkB
Bht7tLJ9YDghHgGEqzXaoF3sVO6V/eOasmVWUV83yZOdDqAk7dNCslDv4gSByP8xBW13MJx8jmrR
dp/xYE97B73jxtLdCPFk/MTLjZ16gjx6NxGnjDZe8r8N1RUZrPwVnGw3lUJ+DeO2ePKXsCLHsodB
QgrqckIApvdqWAhXZiq5z/MctlXSwksjrtK/gJOABUgw+vw1TMcOgaYIfwaTbX1riim/xrpBwZPD
LDm07ZgepXCNRxzrDTeI6088HnZ1HgMDLCDVyTkZ42IrXIiWiMj42agFgBTP3o1JQcJ02lP3qW1A
si3YnXmUyHIzg4+mLjHCc4eYcpvrqQJx+luipoNfKZ7zo+nT75e6dm/diYUoyZGg8LhsOLIRV4aq
0McQ7tWBnS6lFGDerV8o9UIlwbdyCuXxc3lkyJk2qYEk1ERgpVnagko5pE35viJ9dmlW5O8Ibry9
lgXwtCKsWWzG5tfedBtvrxBN7IyUh1/j+MDixe0q4c2d5jjvoqpMWpdPFlgGlPcMYXw+EDFU6Uc0
uRZ1Dw6TqM8KcUPMcnsSiyvfbJRt0dA3PGakqCVthNqtIbUJtR0Pm3Ed7Tx+VuggNDXNpO5sXS5P
jjcCSgqWOmSt1rv+cVUlgRtdBmfLcVZdWUWWUYbL5BAW2bDtU1vi1BDdqVIE002OdBIeuq7WWzk1
YOGEI0lqsOlkefcr5FsDEPPWceM9JvTxofZK2lXKkJfFHsKoChoFBoTdXTDo5XEwFMqiyTC+Y6ER
8DRMEDUFEO0jykjjjOrdufJCM8qgP9HAfTGSPBBtNqqtauP8zmHbeKrsUb9klEC7hZPiZsxW/YBv
ErdRkxuGvtu48PTlp5zj8mM0ZRaRsoaaVtjlbvQG9ZI0vv0CGs2IHCx1T7Vux5/WsLi4BJT3ldwk
Av16qb8Z+JFeHQ/ymM5s51Q6ftqx9LeCU+URkFmkSl0R+Kojf2hzyMasjIgnBZiV/FxziAbIQoVN
VQsQAkuTU0r8TiJ7JNblV7IQr1QEDQbHLbRvB8s5nLu1+SGayV52Q71k9xwNzXeMWTw+o0nfnQe9
BBfqtU/DPAAYkxJCM+B3DdjdxYGlN2md801qG6iW7/VrJq9PatrS6DtFC/zEr5/wMbc1p0fXWrpz
4zBQgZYK8CnKBudXPoowwtW87OI4y+9UCmluie35ZRYhRbaw+iRC3t3cppWfJQfEyNM+jSs8PuZU
EznYxOduGrtg5bbGh8acbNy5cxmRiFo8jj1hmnnsZ6dalfN3m+p9R5urb+ah9Z9rNL53YWO04LQ8
+VF2aXVyMD3eSpVAQ+swklTAFvELlWrY2JqxRhQ0cMD8YC5/Znbd/9LxFLwNDPyiJp2IJddZFR5k
ZsQ3KNGgRdepYh7RL3s778kTa4IchlnsLdt6CryrBlUUOblZfho9CxtryLq3uIUbRCfixoxhHHUi
ttlhqQ7nF5dJsaeaDi9elTpHFyTi2RxCMHTJYt8bhEt8b8mX/sh5M6JBmPV7CfLkqwxivbMyJ4Hj
Kgf0jR4xeINb34Wirr65kCfwMITFJxyMgLK6ai9FQddjKBHeKg1vLjXiN0lw5hiUTJtMrFZu0QU3
yPgxXRH3crLB3/1iGJGceynVqRgJZUa0o5ClJf2jbbcLh6+u3xyPTLjEVkxR8ln1P+k3qm+VQ6mN
XQbHTeZZ4FRm3LF7nMEA4xpojF1BIEK4rg96Etr2sYxtHlqsJ6rP5dbSrYs+B2mVJTP/Z9AUbbRY
hIW7km+0EXU5O1fLYP3wMXRyPIUleqxZQslynHG++kNXXWM/xyvnBOykhyp/Gun3/K+0Tsje4xHh
PVEJIccwB3kiis/MYGuBnXt5GNoMjLoxVhhpnXS5l5AO7qFoDJfUcYtzjg513Ey2QikXcysYtjMf
dREb5KBXzd2cmi/94twrQYIwbNwsvUVf279zSHly2ydhi+bcdvhnwM7S2GR14b+VfSIQ1ZgorGA/
e7G1TZKpPwn2cweMyPS4gNmDE/ievDurJnGmrT8jJjjYXbHY7Ncnk/FOMidqNReYLcClqVzwQWgM
/Bvppu28a8Yu7c6S16vQ2zGZ0vwuwPEMaY1JBS9xmYXLcU7TptkEaV/YVxn3nbHnSpyY6Dizzr63
mWkXH5NshldFFUARarS4rQZvhqjFCDiv6c/8UO7MzmN9P/dYl3Y26qv4Yk6rVLwDTJqRD1Q1dKdZ
rMQeGUbyguUuwISWx0xJnB76LEWsD+JiQG736DjwQja9RcLjAe/wUm48JrT3cRoz9KGYD6klCLIl
o7jAdHHfJZN1SLqheMJB5z1a2k/eMnrnV8Y9XEduVWcMXlNLKfKPp9T9qIeYDGNjrhAJukFuv9hK
iF+lI6lMBJ/mD6XspXqKDUMl2y6Nx21hwprb+KrrUVhVE9iJofbas2HpGqGQbvdF4bE1y0MS8QzS
8yQ92w/CQGVU4Ivb9ToWW6oBLCXh3Ow7HSyXsmrju8VSPuCyduLhIHG43GOvllDy1KBwEQfueWT0
tBcjnFNEmSZS+VFGnSRqM8jd5GTLpvqGRn8iwjYZENoFIVnCk3fS5G9ucO3wGPmeYZywE+OYZ6xx
kKRr/TDjMT9pQ7bHShoGO3cfYFK8/NR1FTKFZhuAhQzeDzD98qipHLc5i4+jR04fm4sBloSBVaD1
CMmOAR3c1cNAxuZAHq6eXCZHTRhcraG2t8GMs3aZcWrEadsfRNoQkOyRwzyQ/Bl1PmDSfi4+62Yx
jnOe2Ru6huWFjPHqg713c8nM0bjvSA69zaqczHjLH16Szh8PBRYMQj3i+sI+ezxm5G5GPRT7F8bu
ZHgbpaq/BdXi3Xoyo6ALCYlCVDZE4TiRzVlOntos/TJv6imsbpO06o+E3xZ3wGTmI0725TOMYyPi
Nzh4p34e6icOr+x9KUp9IdomwPbFq/+jjlX+YBeBvJnNUT/jDqE4J5R6mLfKG9K3UOXu00BO5kdg
BjQ9KJtoDtx2PHi1Ox/9xrfQEtctq3lUuIjKg60n5zhCfFLfgDhporD07EdfJVm/K3Plfq1lUp1q
pz5gyIZkS/r5MfbD5HEQJQlgfsyWq0zjHQIOZC0NlqWnZkzjVzsOnS4SRs8JVor6G0H34ZFxs4I0
tVQv2ZCmjNeq+olMpJEi1eCTCCsUVEyfQRK7vHzZEq1Cn490MJj+iK69JdtmwjAqy1uQMfwWpYNn
wHHL4dkyjY8kz/ptr4VPeEQjADcJ44LcX9w0I3915N1qH9eLdzQBl1/iJBDPscWbkxJYICHy2YJh
WYcxGLYwg+/FeSvm1L8fQVhA25i4z0W/enmUnJ+aKrcP00g25x7YeEyGcTNYW2q3Cd+ODFXUYfYC
sUVw57PB2M1lN6SKX6y35guxrR4FQVB/bbjh/U0nrfwxNeGsKNfniCPh9sXpm5gwU6ILDAmQHHny
99Ydh/ukSNAD+Q4jGxyE4LkRgeu+ZNSUSXPflasM30Cfdy5KUe5gLRlb7qIOsk4YvEgHcErK+HCb
hz5gIGn3e1tRXNPbWRt70jJqwaHdWU1ZPvl+PZ2MeS7OeDJ9po5p3z8Skh1D+xYhOaxBuYZ9+PTp
vHzAqUqZZ99glCVnjYT8sQxy70Q+y3jD6gNx4LJQsGxYW8gfbWy5zySN9LdZvG41gzpoj3Vq5Q9T
77kXwjUsDFlEZG+Qv6udFpSQ0TK3JvIxux7Z3+Cfo1uKvY7WKPFPlTvI1450s1c2fR21YMD6wrCc
R8PTwd7A34dYiI9XjY0Rpb7NRof237v2sRD7hUXMve1U6bmSLjCDtCgOqZe4JEbn/rWW80DXXJMG
D5fR2vc2gkZ/zL8BYg0Ax4X2kVxpRLrNUh+qWnXFdgavu0VFvBynbCyfZciSxuPR3NElomFLcvO5
nUcn4vLMb/0RZoYm9PSsbTkc82YJ6XrzpELqWhcn7t3c2HdZ1mY7j1050Ym+eS5GCXWkLJjGD+wp
n/ypaEm9Cggk74F6ixa6lpwq/VE6cctLOBv0ONIZyXL2wvyW8AJeKmOs97mSIWWNKW9DFK8zcDjR
YhyVJpxU1cjLxIXMD4qa/oGgMrHp0ecSZGEp5HsdBX056G7Hmdq8G71yHpyqWV5M0aOsg1l6TIos
QCeJrdEl1mK7+HWG64SD5q5JDBAMps92sDPDAyc9kToeP5CqPStiOhxHDeXKbSF1e7FjPd3Yi8XQ
p0ubx6rl5iItW0d9r5O7FKQcF38W1wApGDxQPo187jIj9EO4UcN7/YEWdNgOcHQ2ppJsBGwoHliM
G61P6ZK7V3NicW6OTXK04VRjO8IJ+m6N1SfbBpxI6+lvVqZx6qzJ/r4gM36wMDNtlUFgccXlQI4B
pTrDo3KX5IIZQVEVO1O17dWZbW6oXLqRRhdzTueh+FigC1G4L+O+EkgA4UpUKQnKskw+KfqaQzHy
sazGRW72Gd+nubBEGULKsZyR/sFOTYI/TX/dNxcu43aHPjNpSN1uxdTv9Wi6N6OhDYeLck6+jYoR
y9wEuBkopvb8nqZui+g1OcfUQhtNzMDOIHfvCa5n+ZiS4II6zRHXQns+kkgHxK9D5AswRvZlYeGu
pIwp3FXSny8Iy+d9nxjljRiVZNNmq329yOAyWtLatEviv86OB0ihHMSlbrucQdeY3blNk13nxGI5
bPEJI8QPnSPPmPhggmRH9Zj1FzXH80djkKTr09Wd+ypvrk2l19BJ2LFP5VjYnCmsmr/NEN4b9i6U
HpuGikBwVRgkPGW9Nd13jhfesEtKn6GauBsWLOUBlbu4NwazfcjFiDo2nOcSjvcwR4UK7RcrTUE7
VM0KI21WqB/rWZ7awf202lI/rVDdm3k0RI/xs2d3GcyQQAovyG4Gu+qfUMEY37ygy3a5VbJL4oZ8
M4zeuRllnh6aZFrux1i3BLW73pn/px/xz0M3h3smNnHWQfNK+up7UNdNuJFO+1s7bvK4oiAncM6k
cbzJnNS4n+xZ3JiFoAtwDfOmEO7wAMQc0rOZeUc2XY584ehr1UeBHAQHZTo221Lk6mFclH03L4Iu
/C8T8Pvf58f/QdNy32T10P/Xf4rA/v/Mldd//xdVuddiXk4SlZ4S3u7pYxDYir6j00DI3wgNChN7
BnQNEfCqXnXg88mJWqp6a80snABlBk221VZpT8eyGANI38iHbsSyMDdTdsPp2tqZceMkvZV10HNq
uOZOVRWgW8zC7SLqC9INlUzpdtwB1L2BjJwkFIxtdrVwjXSDpjwMUvfCxNe+DLGTQCrv2v62keaA
+8FA7aomn2xMHyEe6+LWbT5gz7fDhjUTfPAK1PBjQsLBYXGM+5QzBDf6cR7EsSdsM6ogRJ7TmmgD
ZdqPnqSGBFWlb+d2bJ4yPluuy2p6qtuY4U6PtTAO6mJfqXzZNSHiTFQAWKuDN3bVccQ/ItsjY8Gn
DEdea8BDdUefjW/+Y67zVzHI27SzvhmLibZ7qo/TzBzBUkkKcleLVyKY6ie4vOIiNXQ4qxRvTln/
1ELcsLaDYK0q54r4mR5PIrBplxkSs12/4WlVIBjikzW7GEWS+OyH42dYtoRoGq7a1E6reWvbZ2Mi
TdJ30isr6TRaquwdyYeOLK1/5EkIgr82Loy0vf3gA9ytbRJCbEPT0eQYVJxgrC6h1+pdvPgzhVX5
FbPx2SeILFoAZW1To34cfX00HfVDmN2TJT0Syoxty8SXUi6E8yFW2FAnoSb3/bYpOOJHc8CLpAsd
cb5hPkiS77zsz9KT34Niregb51jo6qpT974tcRJYi7r1bID22mNVO3jD90a6AINT4jvzem09Ak5B
xqv3ZhUD0WUQG9VTym4hDL766NLZMNsTe++q29httQbt5R/cclwm44+sdJ8gNoebFuUP8ULLD8Z1
M1nraB2C4al3m9tyqO9m0SBocSZvYxLmspkS/0bP6kejq900ga3p2uJrmzSvC78u/rtlvTiJ0wHZ
hKm/eaPbeBZJW2GBJ8nYHtAxne1WjtM5tG07UoOfRNwQJIqOGPwoY9bVvlIQ5kw9YOwYW0Qg7mNO
JAZKs+HYtvbntIRXW/o/OoKwN32buwhwzGs8NldyX1hmJwzY2HC/4SCto56ZOpMVm4Gp/FAxK3Dy
MLPFPhKJyYVer+ImZ429WsDZ5874DfwZtLMeH+GQgTmStryU86qS8xvEbG77SlIC5gtD21G2jCoa
5/A+6E26uqp8Wjz7trKMo1ZSRtYkX21jfOklGbsKYlrP8YFrRJrMv8eZOUPw4Q7peeiRMXXSdrc5
1cPO1vEzBvNnhSYGVnJ3MWuM7LG/nwNCp4I+EPylaqII8ktprBO9DIZUOlNsWIogsqG1uZk9XohF
yeDZ9agSc8FKP1zsYNdLuETeMr5izu8ixycvq220v5mt4jviET/ye/loEj/oy4m/tzls5EDoH8JB
fpbCPIiGYKsKiQwVWfDUmulAm15/twvE6/14dY3yVo7c20U2IWYyO55AlHIAZuZN6bvA+Ase3aS6
YzzQkGbhPmETftPhRBOfjTeM+K6sNohm9X5mS/xM2/w9HbqMsV18xd/07lacl2loPxJqYJ6ZEo7H
fJXrZW6IcNyZf6LkBPTCSntTwzbC2wVOOGvSYFelpGbEq+4vCPyfYTXwiiaw8J31oPdbUMZxOz8a
VsgDF2NYZCryM4vz7xmOGKQEpCN02V0/+e+t7D5V5cM5ALWEQw+kgKsgYXiCmpJi8LPR7EXSsMK3
ky4HPZdDVFhVTI/dUnsVefNkxrQGqLcIqkqz4Ey8F6uNNr3W6fLDSAjfxTYJYMAwDmREHREnnFn3
3Bdl3B78RtmPixzaJJrrCbDI4oY4Fcxg6GLUKxhnEc4hOYgb39yXJtlK9SqaVAEbNsbE53AVU5K3
FW8qmG7hHD9V1GepYTF5buqPKsnXgUGp8T5odarSrN6afnjjaoPPH/UIgBAWgJUtgMJZBChDzXBt
HGFNxmLJG2+0VSz0qQg6Qys/M/rExTG4sM7UN4cNbmR0ivcgsV5B0s4ossSLnsWzNxhfbd9DzzlL
GgQUo+0qHS2yGdKHqI/dLJJTaqNCDZP8E5MxY0FzF3aDF7VmUr+ylAm2qeL3W1t9ds0ye3rJZnY4
uR/IvbAL8Nwuy8+P0s0pruK+ZV9hPFpG+x2w/XTKtAMFV60yVydPkx1ur0+Nu5CIcTSwvbdkcxQT
qpriozUNRjkoEpJIh9VIQGLm1gvRGn3xKFchrd9qRrSpo3GbQA7KOizGWRq1SDeQYNXWwIKhWp5E
UNPgdM30Ov2m0BVzhlq3/025a2DZQV3kd/Ntaw0mbFtQk/llNC3zR/ObBDjO6q/FKgsuV4FwmPUs
1sZVNtx3rv2sVimxGqbSw3zrsCWOZ7f4/PtGh38jSbnDdfKXkvG/Sco3Wfre/VU08fsX/C6aCIIv
rDXwi2GuczEy/CkjD5wvbDx821sNi46LAOJPHbn/xbXRN2B2C0KPiOS/6MjFF77CQ0phQpbwMUD8
HdHESrP+5+JW8H2gnqwwINQT/Jn/Uty2mJf6moX/YeofgoWdc1Cxl88TrNsLPAWXVfqllMbJMgJj
G3sMo9CE7Zq55qXV/r3NIvNMbU4pMRtbNFw1C0DdbwuLFZywGev/P+7OozlyJe3O/0V76IM3CkmL
qkJ5R9/kBtFsk/AmEyaBX6+n7kR8JrTSVhvO9Ny5bLKqkPmac57jFw/rcTgRJqGc+dhIXx46yi26
aX2qCK88ITmNU4I3LuUb3EgHbUTbEco1tuke2nUKI8guT0g6GBuZw6GZ5puFIm1Dr7AQyGrt8Yb9
ac3Ge2sr+7eN97AX4fJs+sufMqTQxpYJWbZFeWhm+lAO0Z7eiS96/i48ke3JllupifS7bCI4rdEa
AlhU3KKk3fvUyn5fmNcBowYiwcq7O5ShbtJ9RPbgXVAhrxYz33JHsa0Md7wq8w4JOvzhhA5Ntvsq
scm9lURYuHP90SWCRuVqpYN5D90GIVsirVhQuA1uUUIQJlO68HUJcsYJ96OZX+jjsl3A5pMBn7eR
DJNrU1nxopimD2rqTlFQounIzizX4Sp1ZnbwwTXHScstmqZ9vlvyGn9Xymlrs4rnrlnEHuh7sSqt
UBzJds03eq6JJ6HiPbdB26NioYG3nEGc7Mz8M/V+uwtDDXUZxN1Z1zBCyGqQ8Rhk7s4wGLq1rfB2
lco6wj3yO4rikeE64IrSr3dFn4I0JGGYVBwTGpNp3T3X/lVlURCTgbQHTULNo0ExNra1m+ehh1oz
O6vGcbpj+wh2Rc/oX3qnI1Z5RgVcynmOcav/ILB52HIWv+gm73aNJbCIk8e0mqPCQonh5ntdp9Eq
WABZKD0XV6Mpf5M2OR89Fr9Hz1N/Zy+fz12OqjtR27S1gH7RSK/GoBnPCBrWhAMue1Y3847A5WAV
hva2n4dqn5jgTxjSoCAoiGkwSGBgG5Ue+ob5Htz2b7/Q/AwYE0BbNNOJmRnQU9Pftsmg0Z64C/4E
Bjk+VcUhIn1oZbuoTAc0VytfJjcfRfDaCj2eI/bg54kooFCi50/MoMNExzLSjCY2B06EEEM4wzG1
ISTZgTjjoqPxmjC0CTsI1qgOLcIc0MBaHtM+jAmgLVtlHUhru+SLXq4lm8s91HqczgS+W5gICPUl
SXnKsXtU5XJO6/BGNIl/TJDcVdhQz5CCv8UcqO2YBiCx/Ly6WOWpSjGOsj+BXZQkej9x250H7HLc
4WBPal/+fswUyL1c9Tqd/7ZDsR+WUv1054dEVZrDCVpBd2Xt8rvOtdghbamekWB/IJnOcnyghh9d
2Bnkl8RiwOGFQ7/PWL1BmLJAIuaZsRtn/30pLWNLfUX4RFH9FFxqV+pO+popP4VOdmmyngzUPvAO
UDmeff+opQsmspnV2WsDdCDqrIVnn1uZBZtQZE96xpaKNeauURJV7bhnlM06Kqh2Uo47euopNhnp
cCwqEszKAXV+uvezI0nX7bYqJTbxvgVRjrZ9qwJ50Q4oMCcPBtTYrxhGxTOhiyQekitEVK2IIQaw
U6jMNl5mjkkP4e4u7/J1q6qMNMOsPtoR7t0oNJKX1MPB7rIq3dWlK/fdR1vq+Vyq5tVEELQbve6p
LpuElSo7wQFp6MEJq0vWMGzDHjKdxmS5YbPw2SSX3j5t9M/c6ofX0VmXtT4mdjMcproln9xyXwe0
8oR4LsCvPDL/7Ec0J0NSTi0V/fJmbz6UTYnSDWnAinzv8VRRYIbNk22EOy+q3oGxF6+99xuwyLzJ
dCCPDhLYbVREP4rBE2TTl98jDvXYS8xuk3LyU0sp3kt8NvvUBbpFfA7KdzfHli6g4jrFWUXm+GrY
fHZaS0EFJbTqa3HMdyQy1grX4HTCyFFtc2kxMAusX3nFnZKxCjmFIzO/YfQOaMXZkQ7Jz0SI9s6O
eS16S2wGs0fF48/76CEEYmrt7WSHy3sM2YBNtdgACvo1p9VrLm/o9HEeLV24sqHclJG3Z0D1ZaBl
38+Rx96mDs6ZRMgxp8fMYNtitYA6Mnjf4PTUxavMYo+74tKFHQjRpV32KgBCAZsl7AJkQObDKpHq
tdVk1I8gCjgtgPO5E9rtgNs69tlurUXnw2R/fBlsle3GcAGhZvbhPhBduVWa+IRuftAjHgb2VTCZ
t3lIkwO5TizokMmvqqri+p3kimvOPMI4kDvYOA3v1ZisB4IoN4vu5boZyhVaAnNvJ+FHp5zilKTF
Z9UQCcue2Z0Q0pWuWaFVa3bLQmEhPorB8C9Rro+pwXydzF0qhdbHJN0PyMWLvFhHqAa3EsCFRAcc
+5769Ax4wxz/S+wxHdqkvCxbmWt2zHjC6xFIcBtO+TqYeEnN+0zkzD5wUHdNckZCzOqmqA3r1EKA
Z3hSsaoKjb3V1NmrHi+kWiuLxI5hRrPJGUc/rfPomjS/K7efDzVu040qQ+cHSNT3BDOXqIbkZLQR
I47CvFTlYF6S8o4zwj8URU3S69A/setZLv98EZN+kuxzySca0+Os5kOj2VkFhUuCtBnt2W+Ft2kN
rSLZ57LNyK8lkArTfVOsg3Fs7wRfEHPVyENhqM9y6j6JHxyIGqumyz9fKodNsvKzPYD21ZRbMUmI
jAyX8QoyJuDWyk5paP6wq16u6GKeJ7t6hjBsr6QyN54NrdUsihcT7eNsnMwSSl8CbtvtbX/rDbLc
dpZzEK1frGTUHFNr1uvMy37MH1FEYOZ7ELA/KNzppTUVI/2ASXIzk2pBO8TYsv0KEzuuxMvCTVcR
7bhJcoFx3DcbzkDnXTM8iTN+wsmUX8CIV5rbAKo2ahdCQB4G+Ongm+EmIpcG+9y+TDWbK7/hg+q8
4V56ixyGmYlL2zwWwcsILAVe1atqrWWDvuOjMxVYAqIue8eCoOK9tIPzBodvKoqn+RLM3geD0exK
kGSsoUh/c437qwljzYtrhAxXc8eDWq9+FBUL5GoanLun6UQ5BdW2wHURG6ZrHI3BR8kX+OWbHFo2
vR3p0X1Vbu3Z6U74NrIrzkgfgPTjNyr874SmW2Y9K9TZeSYR/CvTxAkaDmOkJEI8zzhjXc7dpjVr
Ilzyrd0zfi/YrSiLmHoAYqIHt9X3pM0FdnTqEvs8B2hQaxIrliaNmwZBzCiAQsjBPuSPwAxzNu5M
DDBWuvVlcvKfOf3xUgenyKvel8C92MrfjY6nYzah7nMRMDLzydNTViX2dUL0BPfqsg2abORTUfUb
txgZMrf+pqnmYc1xenUM+940OW97rk+GyW+eU0vrDGwhb51zNBnEwVthc2tYAgnBMpzdxxenoSLD
JftGpqvQdnngKDmFqpzP7bju+bw9pTa58q0DfahOHnhiRgqrPn+Arc1ubQW590dK+SaeUZi05wrn
yv2fL11UfpX5eDcKp7iSsV5QtMh553qj9YTpB+3npPpt5BveYbY/ZbrYvx65r2tpdcnNxmzGKb4e
7Sa7cOs2LHmLdW7bVISiDXOG6w7GBx2Wu0yxPAaz1OyJPS6eJIzGU5uPbzyr+ma2drIzbMyHVu8h
VQym+TJZ6EOikrdDmeFyzycn2BMTgkrx8UdyaMx7bZbtdgyd9siBUsnAOD4iTDqkceSSph1MEPFm
+W51HlsxErZFsZVFXwySmN5PnMtFSwtvSXdNPBp5ypI4XGMhcTstLrrqP83RNePMrNe4Il+nmtBR
SwYMH/gI5nkrtogBhu2CtvJCusl2CvlA+vYClNxmhNp7X3JifOaga6nH8kezKMFJe+m6+kqWJcOe
stwgsUGE2WTEIQdaHwvpPjdVlG8SOrGVPz2istHbcrhrAgQMhKxjQynM358o1o7Y2EFwkQk8z9Zx
zuSmh5ZNFGRQvZYsrk7W3F5YdN7yiYmcnUETmezjInjIEYDePU6GdeQmFwq55BEuDJC+mm7ULN8D
NJITHRe72bRZQ4DttrBX7pKEnk3IMpH4QlbdUYcxOE8+J0F1wjSQSquiZEqpaOaHsCtJWVgkBiDr
lJKTDC1mMYb324nUcCkLFJmB5e+i1Lrb1NIUhPqv69QftSp/mAzJKjUh38RSlHvT2ZP114gliz4r
B7id+XCEHA6t+aaRZk6q2TopihKzZL8WciX6fn0hTUHtZPXb9g682ReKPY+95fIxyuS3C2C/pMHe
Bkv53E7OOaVsRWg9v+lJOjG5y5yXFkiwIlpuI60PNBP3l6k6Pi8dEoxArDuDHmDOwh2/FyHOKCw2
7hL+yghc4BJLOrzb9bSvTO7XwiGzwe7JAs7eK+kmW+4KhOOoyYX+KxmobjuElQ15BiucemcUHKye
bALsuZrsXRn06O8D9YQukmPP6L/7Bj4UbJBnbAs3S/bjXhombH9XnemvLEmtskA0ZtPd7MYHwz8r
EKMJ44/nYvKTC45I7TYgnHKRXXr0AziqW0zQC7TaQHvNPpnWFp/PlW0UlOyjc57AdKFXT34wZOFG
B94Cm+3DsyCblIE4kUkCaDD9dhJxyGer3meeODFi9dZ1z83jgc1HiXTugqB5p9WcGI57Izv41Nsn
NkshdywuxCmXe9/pX20nD08oPcjN4BXk+yoyZon/ERoRPu/kK9YLax8k+XDuoyV2mkmuJ39gM81C
G0Faf5zt4MZjc24m42kyHzHlExI6MsDwHUQPFGXA/WEK1zygVt1EYNTPWX3uBB48smSq9ezvwX5z
bhVjAxkMDqZwnR9RD9Inksc+DD/zuZ6Ojguwr2FBwF0+o6MXrmaTBxQwS08ZpIF7FhYblFPZBlr3
sI6cNuLp6TpeYxC4NQPaTeWbHuhnhNQz/vg4FaOLLTp/FeY1IyQQQJIxrcZH0KvsGbtPwF+y+WFR
tpnNuuozA2a8E2zS1pPYZ/yYUlzHAlKNW8hn0+vy7VIvtw45zWrskB8vbCgDqryTidTghMLvGhJJ
+/jPlMgCdi0CZBuuGQIq87yGnetXRAG/BWN/jHD2cGm/tB7zVg6x+Tjjdn0l/oKu0WLOBV14l+FG
xNiCjRIzazKE4tn6bryNN0GNlogvdzWZ4NtecKiPlf5bdtYfZ+SATBlpINvIw+OE+AF9+iEPzZ+p
aV6Vz6DCI8F8XXeNue/J7bAXusHSFURya2QRpXI3LB6cO4jNq0tHXrHN5//dl8xsdEFKh91tk6FM
13JCIxcg7kFkYJHl6294mOtdP+i/yvPGN7SQwdbJioPHnnjzkJyGQ5Pf04G3q0mZowiXgzhVWXMy
EIeBII4Erjz/Zw9QaI38Yo0LtN6xEjhzHIgNJf9qnPSnNIs0Fq13HbRmGeWPG8NEOOghoeFdTldE
+8VpEjKGITZlwrYfj034IdP5WQesVjIchE15rqTt0KAxDKB5YCUsKgp+3gs3nByE49QiWBFiqxm5
iSC1ZV7/VsucEyMXnyNA/k3uHkQekHiSlWCLqxdVQnCKzHwX0dyhntmV5sT4KB3jPswIEQ9TPixL
fiNSM1i1jYG0WQm6pBwGbiqAVMl8vi98lghaX1fQi3gO3JlAAvDIOvkijclDBoPlMQvCk9Uz36fR
wMbo1LFi472lbHxHPhPs0tx/aRCAbqTJEh4GzDg63b6JGIfBv1mR73lf2Nxd+iHgXhXja/nhpu9J
mTAipCcm+YRHkEntAZcNqcocXKOQrzAegRJxHyOJT7+CErmsqxExJXnK6+v+dlXylTYegkTCIBox
E3DSRuEBsIxnIVZzeGklUFlWM2zbvfylh3rFU4lBe2neaeb+WIJXqXCpM2Qy7v2aexFi6W/Z0Xsa
3dVPRmdlNQM5YBZQyowLQgxjsC8gQcDHUEfA2QdYBhlDgAGWNz0T+YkYSCPDPdW6PE0K7oAlpo42
Jve2vleFO8sH5K8DgporyAmrCfElJeN45hitDpUm9pROlnFamWxqhwFUbSOSKLowtuhuuJfKfZRN
+XPfd0OMorXCWxesqKttpmM85ENx6FCJBtRclVPGduHwuf2e7IULJQS7gya3oZ3wGvAQmU90+6CO
WDoocsbHz0ECDd8KdoRvbBPtc7SV/TlqnWtGwjLj0ZmIpOXTcuzPJKzU2n7QyistrmESxsiGnwy4
AfvAG34HQ095lY6H1EvNdWB8mWiv9gY16XpWTNnM8eLhS9qW7mVqiuLo+rjmye2rJg3VBz1nWT3X
Fbe0CLRAG9ijxqPvqsSuyhnxMeh019z/F6zbuFykba6xHDlsSPV1yOo5ruUJ82J3cqLyvoz5TbpC
xLNTv+HmE89THtLxY+VfV04fxWFbDTtLTYSiaUrMHnMZUojHzHbgZ48+AmyUcVFzDo5LdQan/llr
c0MG7ufIpsothmaTE6tFTox1ljSOnpqCnd3jTk/Mjcvy8bkDu8u8CYYY+LUX204MUvGM/KSd6QdR
YFvaqzkmp3Hbe9Ebgl0KbUtzLjM5ENb0lTgcT+ihtAx/wDxYVrVtv3hSPiEQfzK85laTNEVJMDxe
+7OsnLvReehTEuTLPAVIK9eBb77BfeUqnZMz72ODGITwVtJiioIEm8J/8RtGHmUxPY8Rt2sGotYX
PUJ/dArmYxaXTQH3iAmFM2iZZKJCmSMjptOUcc3FFi9tNX3M/MP1iNflxFWYXrBJRSu3eW5VNV0r
UN3slcejxe4ydgPOk8LNjAtWv3NdWnU8gpPCiO96594ojBiuKrAbEHPMFuy9l5KWmix3d0T1DuQN
Dssl9NaiRnNklHNypZ+65IQ1H8M6YQhTzmudwTcRzq9ABe2ZuRLktC4HxVoerVp2uzAC6NC2rAjS
/Ay4b+8q0LKTQY04he84QcuNTNijK78/NwX+M1HB4Edfv2ohe5IymW0rUluGgCGDsJkADrIiLK8x
pzitzKuw0AoO9d1aZLO2KERUXr4NeUEkmMloFmH7uq6YmUZB98peCNpIEXmrkhQjNDP9KnGyQ5DW
oF7gC6xKrOWbDPxr5RzlVBx6YnE00wdMScigFJPsohp5IBknHYnN9n0rQtLdY0O1e4x2Agg0a6dN
F5Zi3TL6YQZpBgMWJ2xcfslsil+XWjNQ/Y6pBUpsax8O02cDO+g0UUtHZls/hT2PHwamrsu67USG
uvLIcsnAueLVgplouE8GTqGhZyGhVeKv2GyMSOFYFk0l9WeYu9hdtUloN4CRtSr8vVQgw/MKCLkF
UVbzV9eWZMGh/Bj7F7dbIeJ6AZtrBsRQWiBDJGEaG9YNxbawxtfcVr8zGrdzKAEmGvMhVHYFdHYp
YwcCJKU55pZKEjIw/wo4G2faBlych4fqxwYDxUZ+4IQci63OyooMgJze54GBz4xDxl2I1E+dWcYn
ZvFdWk6OWYOwDLwTYmeEy1+W7RkPpjttChbroC8JdTGEbC6zrp7B+nrvhK7ClxzMDSOT5morBxBl
k8s488xox/KNMoZp2EsO3VZN5bZlwEmcGCLbMcD5wNbiJmvOZ6IxiCEqEDPBbr5Tt150P3+WTr8z
LetjLKQfW3WFLBVQcQiHYNP3EZVNfSOf5JfR8C4bPqiJIP+gloSlwK9WpE26R74VZw9/CpcdEzWk
J35kbYrQQ9HhsrqYCMBUHWIDFp046Ip9hoOSjxUmDbP2Jw44doDTXl6s96JKmJdTmRDCsFYtdjNv
aK4Mz/k0Fk2sbPwWPmuH1H8ZoGmhcstuxEmtwjkcmADjIZx972lQ/pdronTKp62m76Vlxt/3oHRZ
HR9T08hO1pDGxCuS/D4TvKGCP5NpH1lfgcfiglkxko6y8DvskF89PjCj4X57FZglbTzZYf81OUwI
8AE+eCRy2kzTGfB/erXI2zQ751y6XMRgS7/QTB4zq9WfjG82BH6BanAD97VI71Ul0doLRx5Du+72
BWnmm5atJiLB5Ckb+Z3YnXhXzFYeubwzBrjlzaEawhv/eBl1PSLC7ZaTSxuBH9voVogOjGcjrbdF
yZFKKXdgExMeAtXsytpBc1in+vLPf2NCqi+D7L8MIOb7//iHwgZKFU34iRlbBVeyscJNSe0wussf
XHTeMc+aapcMmD1BEIknmY7ptrCn7lpN6EPq4IcHdezU08VtCfFCM6/y/NA0NEcqNIdnodX4DEt5
j449LqV4nbKgv9RLDAjD3hJmk8PUqQtzH0q2YXY/fuSNdYQAQyvolPktKomhNYIlXC8T4GU2Cby/
86JZI2PAwPfN/ndk4umk2mT2SeUBTn7vVqraBXg1UTPtHbgsNxIpxTkr+kvfdPYNDT2CyFmeHeF9
9xgAtoM5bINpioOErPFxQV0YOaAFWChjGCG2gO3rEJQc89YYRyXPAtPymEHNpQEOhmY8XXlIkyGC
cUCO7ZbpRn0YI/TVNtC5eyqWtxz167UxovxJCU5Qtj0upMMXH1VqzJvAEIN9EW9F/81O8GDUfsoJ
+5WXbrXzNHKuwUP4aDGKVVVKlB279biYKeKKcnhRqvhhsKUJcQvxyjCNzvP5V6eo3D0SLGbUQ0aS
QoefiR+YQgJsDLGzkz455K15zA1YzK1jxh1CwzyS6c4DXcb1FBwwsLWrehDTjtlBZjbBNZ24RPL3
hdwjiFV4pUdzfDIeGBuQWAC5MWSp/uQ5yG7b0SA7RL+2rePsrIf3cMitaxgNb7k1ADOa3BGRLxlt
GE1Jmp7q5Y5sCbZ5dXX9CVzkPOe73Bx+QBp/7khZ3LFlu5Aznu8HF8HZ3AJ/j8rxmPyELpZsqwSh
xdwvNSogAnJQ074GztKecG6aYf4iJkvHHLcPB4/V0F075U5Mw5akhNe+Gl8KD4eeCJCSIkAPqNl5
KENec2Nq2RrYoBrcEsXeUj8s/Ej/z2LxEAoGLouJ7Eydmtx0AETcYX6EK4AlsNFuDNX8HEEoPdd0
niPK8BED/35czJvGiLm2/JkGMjAEAy4M6Xl5dZjXrZZSL2gRBXex8c72n+aN3AJSp+SmK0lfruqT
h3/ONBimEam00jDLWtr+le+NGXaPZi3IQYorzbsWZsMdzwlZIKL+lUUkdGBd1XO44JxnFIrwDuuP
QccBO+6BuUdWMQJbx2G2Ytg97XDBqzV4xxymrEtjxdgIKTWifdp8C6wH012sXIeuQD9haj8OCkud
//migF/sigo8s8AcvWoyNl1N5zz1wPWPS6YOlP+KOSztLU71WEbia2ghj9iYXVZ2KXF7fRVO0n6L
IDmyDr52WmKSrocfCAiIYBwx9ETex6z5OSyn+O4tkpBKmn0g04W7VVkxXKbxMxNMQfpovrEE25pC
trELCZpahuD5SU5MPdRR+ZV39NE2EIAO8gOiF3BKftrkMkP8fpnG5G8w+7ucqTQZoYW/M93I22TB
t+rQZfulqba452i+fKXx7yzdsEUrximdsadSS73GEYkCVo48/JnYKkAD2kkvANpAGQh7WheGSxVB
iMKYL89LXWFo76utGSVO3OToerpi6VbkT8EacWkHu4Y/znLgpGRqXGgKBZLNaQ7rzo45hpkIecwE
NBuuwkUe7Jqfw6gCJDbdL9xaT4urDcYG/cuUEn6lB/FhtHAtSa0nC8CNjTH5zUubx01B2C8hC+sQ
oDDuCZItMxOWsGRCvuZ/YnYKxIs7HxKaab2rqTeoxJbfgYSyh+odh5rlXZUsXwo/YFI/NOu5rEXM
gH5lUE2vCw0cssbxKYMfi/3DcrNvf3ogq9uUAQB7m5Uto2uQsz5gLZBsCqV2WqqL3XLDuCNsyrau
2InKj5B1SJQxGbul6fTDX9hONFl6zlPnkESYqvQc/Rlo51ZmJm9dlr7jiA6D8B9b7ddYpwoiJTkS
rrHllFxiNqJAMP14HPwdaW9n7drnui833SJ3xTyBj0w/EoPJrRz4IQlWU+iU+aM3CZcRSnIS8Bk2
Rjl9NcxpVo26hQ5jrEoiMIDg4aP0V2wDEBPhS7iSB8EEnW+vlHuxQBmsTSkvoiOOomWISoewLxpF
SDt1o5iyYyYMABQMlUYDuHPYvfvRm996GEWRQ9kMs8aFm9uEm5mKVzAwuyEw7bVjBj5DBPNQC3Wq
Au+jXMJTqQixbCpSgkDNJcYp65bnZgovj4VQhhPTNxCMlrRCm8GQn7ZvfSRFVrGTCidSS7oNTEGu
GRP/syVXHQEMFhk4mbsh/A6aqdGddMGGmU1YvszxZPbgRJB5u6H4zoIJNwE2JkOra4QOuvRVvJgM
RaGtvOYmMrNGP4YrM5YsXLOHfEj2Mg92uQOLM9CXDB0Jm7eEesv51dvPZVVdeqs9t25KAXkL+f6p
I3dWSRQTAaVxofQecc3VRieUztWhDDIiNBfM5Qbhc81gsftj7hnl/M1hiTVDP/Q2EAzQbZSHILNg
yVnlZ0suSOsk0WbeUPWuB+abXCk81qhbqUtt731RD/rIT8dMHFIbUcUmDi7uET6IHZiX8rHPbFTP
RosOW5lgsgNzrxb6ae7EQzT42yJh/mXWpILk423Mu/sUpG8mDkZ8JQ1qBgPtdvVkA/PhWBfnsVTc
yvoJrGDx0LjIFZ90FkXZAmcedCHAFQWSkDS0EBJKc2sHn47e6L+ybsyv/eK4JwB8kuGqlhA0ky/t
KnnyA+fE3qV+HfhpdrPo8s2C6XqwwuGoPaon3YXDQZnZM0c+myDpv9dNuBydZSLVNEpg3zvflZPZ
26x3sScM3RF4Ob3RwE9dw7sJvPIC1mxac009tpa47V4HVhuuFjRYGZ1/tW/ZBPPqdsxk3fq0WGwo
B70VFQXpLPS3JJWGtmuxNlXb1dQriM/jIM8RAYNf2OKWsncC6ctaqYP2P5xQi72jp+bozCNzxwz8
HxPdN4V9a9eOVvHWp+ZXDZhg3Skkc6CJECMEKsOCEr6SMA4fIsuOhcbsGxSE+g51QfCltvAQdXOx
mfsEb0ckr67+01SW+2LhCUEesBx7wfLK0r4PhgmPG1y9ZOMhn8wX89L3OrtGLDdmO3/GXOdtEvAt
G2RHDOYmRArNDckTeKIxt79Dl6RC8g7ukfBq/EtkMNfyJun7TsGmykzJdEHB9G27bNvY9OAWbm/k
hWQeEPkhT2Z9nHIoSCULCUaL2SFZxJbG2Nhl1fDKqtq4DzBZ/Ebiu5kWH7VetpJebt2rCDWqw6vS
zuIbLihHDAaPTi39BUJvMCQ5uvn+xUJ6eJKC5rBl5Z4XwI7Q+SBzrIhp1m5rbf1iKc8YuykM/L48
PkxNyMBBRJCSVgc8d4ZlqSNsl4kZGzr44BFlxrJORfVf4ryPoG9yns3sW6fhr8DN4AfSPDGef/HM
cYdjYu2OZDRX+G72wgovHfYJQnW2aCPomQTCF9M6TFxILK3fpM8YqT3Xj75fQvvyT6O54I7138cF
QVsJMKR5Njx0BagEvKtOGazObDuCbFhLZl5bt3bFxkkFVoOPyUHAVwSwyKCVPcui2f2jTtWZa2Is
YqrqZuXPLrcOkGkuoq/qQzMC0wQx9cduFy9u2gDiq0U6kFeNKfbicY1gHZtI33OIYDlrdOTcACpd
Qt0j67HZJ3hAOjYOB+oOwjGeslz+nYuWjjStILw4CPBywE1Ltzeyodz5Hsbm1oQrnTjfbTkHe48G
cuWnPQUheoY3L+eBswYYxc4sfohx/PAUG9eh0M9BnsVNGWU7lriU3tjGYtPKWfFTWDeBE94hgAXr
lnHwAaMq6XzGtizs5QV9Gj2k3/6uapaMxtBiqX3MXXqu0NwpDv9fS+atfwH+iSn7t//9P3/p/yH+
NP+XbH7zp0yz/yyb/49/6V/S+SBAIB89hPEhaZz/Esj/eypACBYrgixI4nBoh5D+6kb26f/6b3YI
Zz14CO6tyCJNHajgvyPYw//OtIR/y/QRvPMd7f8n6bz5XxHsBBwxdLWJVbR8aCIuwQUo6/+TLTSr
aUP5+brdUKhTNC7NPY9+TiZwS7Uk7cXVb5UnX1RnpKuFIGquD3SVyUDPkzulijmxX0ct6w1yJNzw
RkK6uzkAiU2DjtTBWu5Qnt1hPkFRngb1Rm7Fn6kN1Bsm0dcQuyFPmbir3EMdU6h1ZAzPtpQUAYxj
rFBvBhKTfeyWdemzPU8wV5U1LPKaBbxjJ8T8COy3za1ylvkpXR48X7XOuzG6jVVTbKxuCq7hY0Zp
ubjyIWcxjaKTh8NKMtu6AzgG904Fh1F538vgqqsduG89Vea3sk992m06S31MUHN3vks9twhs2jHM
J1rcRF+1QNiYqk8ME+7ZplApsi7G2h0XDXAFwBzbMBw+6PCQ8Tqg0ygH59hEhgY8OrXlrzriCkxB
UvgwB+qga25h9Zn7/o+hhStvTaJZEabG3I02KeksazO1PWY41EkIY/kNYAiWjf4RFK/jOB90O9dr
7Yuf9iPNbnCwF0XsELpvNrCPsCw5rCpJgTCij1mVKenCSuRVDB4b8gQdipqoKQUNznpKblkCt8Dm
Bs10CCLRSJ1TBL2x8jRKRMkQ0R3YqaMO87cqvOmUcMOxml76dDk5noxuoV91MBCj4aTZzayhglM3
iOFY2lgW8wGYpAUNdxs65CCCDut3ST2oVYjKDCF6UZxzUw9nK1JX1lTLbvCicDU3ut3hBsKoRVsX
4yYgcw891FEJcReyejez/8PdefTG0qTZ+a8MtNAuG5kRaTHQprxnkUV3uUmQl7yR3kbaX6+nvu6W
eiRggFlKmwt086MrVka85pznOM8undAa30e7UcFDwEpQoeE4R/5gngVEsyUZs3uP9ekbaJmDkI17
gBo1rRix6Y3vxm+jxT49VY+onMK3YOCvkRXQiGL9XJfUmKpsDsy4inXXgF3iyWqPui56RCUoqu/i
7G5Ga9H0zjmfWFHXmnT5JjTDE/XYk5R64AaPXvQQBRs22hlIsVqc7a7bqmIgYDcCVjiGfbZnk/rI
AAid/oTW2rXSw//fJ7EjA/mfHcOHT4ht//bfP/Pq3//t+NnS3v4HLxOBvPfP/8eJTBoLBnFJ2cZe
kxwLDtd/nMjyb54rYYVwLHpCuP9iZpL233xTOGS5Bn4gHO9+WLdshjispfgb6y1h+Tanuem6BCT+
87r4hzG//T/+978a9e8H+L8CYP8eiuHdb4z/eBIXolMM9VoyhcUoNk7uWa+1HVUHZA79pbJTt1zb
wlUffuYwaOr6NNrATarht/fhvlSqZj3rORcXA/QqNyxzXYyJuc9kSS3ghwkBRcLPPZSzI8l83khz
F6E/ljVez4EuCBssquGcYwy/qAD+Azt/J+6Lz3lwh61g0IS/VqRvzmwYB8JmWOW1wDsyHxNAoIgk
JBYYOURc5Ou8ADWW3zeOBCFavwIr6E9eDFaWCRjE2FWcjsGG5dF9CJXmGzB9xdswqJpVSqjS38Po
sqAugEUszNCr6MO1LzeO0YtnJEPl04jT3IY9FdLfskgon+e5HYmgzYutd9dnTZH9nQ8QnACYZe8G
+bqYlxlpEBCAGIWLuntO3HjEBVVrAj5scXQ4PKnz3Whv0ltt0UnGWytMnUPqRdNzl6IPPraqpWlE
VIXwekwrMgVwM2uQrDZWgfu2sDSG8OgkXvVlp3O/6COBIKUOYNTqGg5WazY/ZVKkwP/hl4QarIBp
V+J9yqz81ReoQxdelke3OWM7vvTRwWp2TKQtbiIP1jeLzTjS/PS6ZWdv5HTZ2iEKFftNHl0b4N2o
1QP8pGBrBraNpuU8AiYcHmZ/HF+E3QdLj2nikfdv+ZlPo0d/LBuNYXI0dmkSikfJoBSNbtyJp76y
xouRlTMGqTSTjwYS6IbJW12pl7ydnHtND8dxObstX6dE2hVCILXSNTDd6OqIXCwtgFwRCK9yYCbu
IYu5i5qqpUhg4dRD4Bxtvpq4NolZfnbJ2OEgYxgao6F0p2fcO8V2dmbzPYorBqOkX6XQ0EE9sT0N
gLn0JLAwdOfdEK1hdognz23Dz8DsiK/rtOMcAR7gCXPzyU1OuFvGq+Npuvw5qKDlpqg9XjqseSfG
JzTmqTbYY2mQ3d3Z8nKDXXTWSW/FLC1q92KqCfloKdRHdP6F0htdEAzObM1xT7ULyGthkg3R7JtU
1K8C+PBmko5/wwBEGkCqba2wL0wM53TrT8jWw06IhW0OTORLz+ee7sJZfnmWoleqjMTBppgDK26D
tJPopmPjpzes+cZUl9ldnCrDPXI03SWimuB60Wb4oe4/Kv4NoRDUiLskPOzcFqlwZ0G+KElBuTUU
GK9BI+3hSuTSdJZGU/9hfDI8uNAi0fCxjd7qfsJSgtRm2BAKAI6QkDHizZGQ8CPjoqxjtGU+i/6m
rwVr1cbh+CDeQAEuBLph7kJe53AhjZ4AxrohWnNB52EXdwc8R1c9tE8MZeBvmbzK0dEHUoXfuh7k
uXcy6SyI79X6FuDbeioAdWWQCvV8nCCuEFwf1o65HxsDnAyPRMe0fa69o64a+RIlY/YCmKWEkSNq
iIw5FD2wxSBMUmyMut+7tcEeCC+D+8q2bf6M48h749HrL8Ie/duEevrUDVmJ56Lym5OClwhbu7MI
MgzVBKEilOWfJGB6sqR0ca6KXZ7PqHvwHvNReqesYUmE9Ny7iGY2nkJWUXoxAoK6jIE1EFvfoxd1
4/AbkIwBKDhQL2GknY1Vm0gHiQJpfkyH6FxK0H7+NJnZ7DsM2RedzpQ8Zgr6oEgivWuqVq3xrxvs
krvi0rZs5gSV3KYWA/aumKBoklXAQSBI3iPRjtZmAAu0TmV1MTvcfAvFp9xkz3os8vW4LnIIL0uT
jy2cVqqbXeuYAtEu2w9R+wNRnBHD3A4Broc9R6WfxNLZDRowoR7mOoXg1cA/PtWOI1knuHLfhA1p
YsTawjH18Vf1uTmg6TS7bTPH+CKqOv9tZE28jy0Fuq0y5se/OEvwVhPm/T6UJqXrl3DgyG6jeD7E
HQElqHSMqxOWA3v60Htuk6C/Rv0gdzOs0lVX6PhYnn3DvUQmG76WJfF6nNuOQzVxvRPsB/X1X6+h
/p9KunMtNtxUNv9ZIYWb9hOYcPt/hd3970/+hyXcpg9lO0FFJCFJ0qP+s4ryzb9RKAWY3EyCbGl8
+cg/+1pg+abA7h2YATJCcBr/q4qyvL+B3Sc5j/uHT/W8/1K0GFXJvVz6Owdp//0//ptH/h42cUHr
Covg3i7D+f/XxtYMk54I037cjB3HyOxkQFW7glFb1PDUdtCQJ5wJk2OV++gKxt2hiylADnq9Ohqi
eSJyOVlmkZW8OEHHdp0jahKRvNpo3ue2qS7dMGB+1JigiBI/jWO5qTgqD4moQjw2f7DEowt1ZqT9
HlhfZn1fmclUP7ZpZdpMXEd0vbI22hOGnJGTirmPk7xG9zmM+xnOvc+ik0ii5oqu7FIzIVrbZCGB
nB2W5t3zy2Lb81+aENy7rFo8Ug7E45jLkpNfYxjmD51PFA/uUpXuo+f0IQc4EMIwlL/wtrCC+ehG
OpPMfrMz0qkI2oxWRXF2x5rDfGLJYiKLQXLNyQt1fmD9Cf6+P/mWfo18wl9jMPdtyvVIMIFTFHgZ
CN8V2lmaAWvCqmqe+2z6GROWRgGwE/jzL2jysl2bbclTDxHLVC9eFe+rNpNbQqiXuPsA2/Z013Gi
NYIFlO1kc3xmCUqnaLTsNYXF0Tk1ITlClAnR0pL6Aso2WrOG+pNIS2xBZ2ZF9CO8DqGInElCVxKs
es8r6XTGzUf7EmaFf0xDQrNRzZ3MkH2+uQYE/FBKaoHSndbdFK/ETJ1lNnBPmzLbKNoGVl/VBly/
t1XSS5YQV15KTdXFcM9DmImkcKqDJTMgdrwTYCjbmemngdGkrmQfmm29DPZU2tbNIgoVBV0UfKAV
WsRp+mkKRIA94G2GdB1iN9yMvIUScZX0/qTcEWWv5xiB/rjHx1KCoonfOzu5Qy8yqIcRdM4gCNSG
ABP4g2afrMcavkaXu1RQ5T6LAvMwIurQFjMUexTg+evxarZFsSp7ae0s7AZrEXkgocr+i+fjGSbQ
3pFm81KnFaDvPC6fPOVdUytAsGbcKbxrXCjVR8srHtVOtST8OPxs1SNasucx6/AddM9Q75MvnEhL
0ynro1l/9iq0nxqV4RakyNhq2aVH3eZfdWhSB0Ry2iMJhOzPhHLRz3Dt4kiFRCFn7gKcIlNnheE3
m+LH1p55kysvemzntl9SJ1N1hGre5XNaHQySv2ABjKSEFcmwbXFwk9hXLXpRvBZ3IR1e1yhI1kQW
VWu/L89pgvQm+x3LRmwsHD6k7LG2DMGi4U/90zXDBZrFKeAVYuJO7HeIQSiGlAEMeFgXJKyVLOu4
lduVLjRER0r/rtc713rAabXrLHWXoy6KhlrRyNtn/LEoFd0B6mt8KLMYiy9vUETeKd/D/YX2In4K
gXI2USDXkc5i8oUYVMuQsLWu8wL8mOXVnPj+rjcXa1Ki3nscREsGLu9AkqKFp+fswxEMeULbBJAb
FnwHc3xIwuAWFO85Sq9ORsmzTFp74bnzPecgbI5CsH1W+tRyMHjQyRdp3Wz9xvgspXEc3XEzTOh6
PCg5ILZydHS4l1L5wB7aWOoZlak2vC1REZqaEAYlmSXLSaF2HMvmdU6Sc+HuY68845bjEAQ8tr3j
ALnFX2u3a3YWjrSD69UPhm2qU5TF0yK2s2pXhdusDZ0zqRtPGBpzhJdrFXgdAREHyU+3ZTHzO4gS
9dABPOxp1L+8piY3cjCPkT3OO0lGkWQdAoSL2Zcib25Pz/JUto44+mN3S0zGb1Zzqbyajs/LL1UV
UOwkxcy5zP7XmEO9R79wkpn92xjQR5jOS6KDX1OF9ElHLHgilJ4EICNbxxYYR9+SwSBVaoHMIymH
u+h3XeJ3TDoSQcCaeqs52maOrjfJ0JM+h7J3ETfXpJ/sVenW/h2He6iC7LdPNwbg/aPpe6gg6bk+
V6BsOqXxT7fEWtTRO6kU5SzlxfLRHA4BoR8igYQzwHlFRFpVR78azgWhi+SuWPzmiTaXnUUmR9Lx
Z5C27S+zOyxhmsU+VOFrCyx+0VkMU0MFmClgT2mr+NC5FPm6Db8hqf8MI2ucCYmYMolh7vATYpev
c5Q/et9PvrfsXQu81lAsMMvPLDYCjONkRwx/NDql0cqIdRFPLP26LSGxapkgcK+M4YuVX7n2wGmj
p+327HsJw1DGwimxcigT3STZ2y9qnuUaeRYXAVO1tkLIbnWvQIN2IiUeQrGu9XWA1xLz3YYEjmdC
8hqSO8YjoINg5dUBW95aPZLxaF6mgsQNtnHVuohi+wx09IwmqQHR6UBXaNJjhuMNzcn4nUpMorZP
tndV2sAoCzriblS/7hJIdrVFf9GMWp+awS2xskQjspP5yZoM9ePk1tGfEjqzUGqmNvrQxLY8dDU6
YEBq10qDbgb57m2DIGmZ2Rj8yirptzNuuGXF2lG4pYP2in8wedoXyZ9/Kt4BpkfP0NPWzH/Vxki5
K0Dohrvecq9+XWRgo3H9SRTI+6oosBw4CDrspFgTGhqc2EMCbSRHaxda7MUsJ2tJQc2tTVK30aYs
XXvnNnc1rTS/Ijxkz2P0UwXgYZ2mdC+kocy4CSJ7CyRngufI+Ja4oI2w0vTIvMA8FbigEfIQasFB
JY/e5OzMeNYbZ8ybY2nY1zQMAhLZ5E8/IxiK6gL1Vm/szJLYkW6axBkeEZKC8imw4vniIQ6xdHcc
2uq7S4LkwDW3DOP6CrlYbAKVfuXNr4kIvVvZIxIX6dlt1ANoOWdX9HrYmkR813cF3pwVZy4NkBUK
cC6vNVvw3EW+5phXx8l+yaj4TOuIWNWk7uigARXLMcCElfY34QbGQ4a9c4lei/1CBoTWRO0jUvOb
Xs6ax115v/xwGBoL37Ka9wz8BUA+XpPSQc+VKIhqVbNiY0nwnvJXKYqcTR1JsR5sb16V3VRv6fk9
nMLkZfLXMUiZ0+kWQwBYdbM+ERcBSJC187IPpvkYRMT5FMDcIXeWRx0ojjKW7AmLxFUgPOOSSnkd
DL9g0p2rBxtWL8rddez2245vc+ICUwfA15uY98ka89HIbsNd8kIuvN77SgCg6Kx7LKcS/8a8yVRy
Bnn+6kDPVc1XipkDWfVOu90vAlzfKZNSjg0aPs2WvNdrz/6JU4aRbV0/o78jAN6HXhujgkAp2VR7
pG7+VdgT0i8XbC4qjkXi3gf1dm5dA0NQ/PXqBORTLhPgnPVMsVejKbxkof/U9AlWBPw1h8JGBWVm
GC5s0L2r1EjVs+T/cuLhBT7bB2aZ4YAAOroGIvjFpm7nJVYOK4ogl4IhCGTGPFwjG+fRHQxjjbi+
2+FDZGhW+P466sNb78TulQv8wGT5Ug5m/9wrdcGJ00I/NruHJOj69QQXmBLW5g6o/Xbr511F/8/r
bfTsosm+Ma66zL5UPZnvQZGdQsYCZ1At7bk2Yn0ujfkbc1DAVtdYmYFXP+YSa0U2ouqjwiRyl6Px
SZFQtkxSf3xlK6QXRT5aB8vIXuqhe84qkIxd3SxFOT0J5qh9wLiEjwLi6NsfEG56JZxpWrUTEhtV
4SaZE8zpuBE6w0EZ+p6Pd4s9BYNhUEtWBlbMHgxTYQUvIB8wkeTRh1AV4QuzXuvJ/JX31XDfXbR4
suyI6tN5JarmNpMKkBSCRDLI9IvRDK9mbF4GXb2EwbT1HORU45y+puMqM7NulatCH4lPEMvQwzYK
DrjmSmKwFeTZRXnlJ3vUFZfSj5foZo20p15E7nguzHpTzTk0QBZLc6POIh7+sI/Hau51r1k+nnzf
1jAjmkXq2AjAC/m7je6eFmFv4xoaBnROCsOZ0AzfQu4JsQ/FyoglaUreDaONr6+BE6tT6wMJrpnb
M/YmQ0iM6I3nqnIZmjQkbcT4OgJ/2uMexArekHISuiuSI/wLflGOL7CvkfVSTFWxEW5/NuP23N4v
zLtwNkCcsdaSYlfRTpDu804mBY9Xj/+QXRGDL0HCcf4EVMxagJ9/R1ZI7eue4il/Tq3xkLECFHK4
UflF25AZHbPnjRFWFEZUaumIXdvtPiDqUh4wt694//9qeEcYMHXfcKkQYWwkydOg4ke7jvXWKlOA
ZONIcq/JIYQQywWHkpqc8quKneYpHgONck0/O0MzworOdbpBjw5y0/byjc/hfnCrtkZXSJtqI/gh
Zr42lqTCqeuEn4ZXR3DiMLI65uRz6ViyjHUE4apefy6H+sFzxCIpW3VouLK2uQgoCJTbP+R2dK2r
1FgSQzxcB4wmlEF/8mJ0j4VCpFnzJ3aM2F+xPK+e2FlUT6xTvkpgaIh1CB8LGEwuhi5y36p53jWE
kKB7dp9rEkgesiB5SFKeYt6B/akY7T0wXedk99Owgs5crkRujZuuYzA4V6rcjSO27NR0z0S6Ghvy
K3BW9g7GyvxL2rp77bYeSu8zQwqUu6MGJdQ7z80dGYN/bvDE69gKPkBPkZbTa+JEn5Wo1sFMCG4f
2e9hmPs7uLk7xB/bAU77e6Jcb5FjZ8Mlj4IWMcGJ4BTtOwRrjvoSEv+89Yd+q5MsPkl8iZXyqzVp
Yj3+OYpmux4uadoZ+PyGdlfY2F37ge7Wtpp+H/roMVMiRXpmOkuuTbO+v9VPpbKQbBdhz2lhQrnI
m3ZDQgySOLOJVxwl47Ph5L9ItMu2yATe4/s7sy7yo/AsomQzK923ZtmsM6NNDkY74z9oBO4WAjg3
VZRaZGtXxlenqgM5t+6r4wBhRVvVPeOVFQshmOUa47TKkmY4JLS4ROpmzNMhCzmhaI6Wag4ALQFM
zulEKNuMxVPijCWULtkj+V8ZaRbddPILRlIPjMnoOfpQBSi73kucZRsrgbw1xHo8GzXi1ypBz9ym
w8GXeE7nqkRcOgznRMlkOUhsN044nUpC3NYQfTw06I1+AC43HC3HOFtOeM1d8rhcgJy3zImIPIi7
ZFN50WfMxvdaKGAxQxhkb41r2Muc8n6bApdet9PgnoRFn8v07LOigAfQp5OrrMZu78zY+6D6x2h1
ahzuQyogLcj46HDeatPBKYvYrq0ID1dSqwdTtgiPCAI6aQGlDVyc3ms3OTc6JlUrxE6TO7/wraKy
B/uSZn9twZytMaPQn4gaWTR5gySQBMq93zvIQUjhGCFtLB02iQjBIr330JMqO3iJI2Fu7DDxF46m
J05gf751BY+lYRT1B4lze3KFir1AfAIkNWIvlxkHWKC8OS3LDtZNDm2Y9s1KavdjSuJi08ytu8sZ
ZfKgO+t4mKsHFr4PSP+nLflShFl5lr1vTDr8CMIy7GN2lO6U9y8E2E9AQMaUEQZdS7PAPASwK3pg
zU7wWhXYGxUaMxerQsgSGCzpE+s0DpN/aGx1utuOlzOJvbtY8EratvHjj/QlpcajXXjug4LevMpz
itJ4QELrIIChffKtoyiHNZ4o4m+lm29YSkQL1q4mwFg/f2AW8ZQxXwCFnm87K9Vk0VZsm0ICQsBa
EDvshPcUg8ikXJAaXRzI1HwS9jKysTMBJ2PNoN3XPJ3kro2ZCviRy8udFMGpYTSjyInfhYrljW27
zyiGIBHzTAtsAV0/3eCXM4uYifSM/EeLp/o2tQz4QISTwNIUj+OQEZZXwcGJmRq1IS55DP5PjPDl
IZLhnZ0+fGgx6qPuBlkxGfTJPb6bAnPrFTmc8qZPIp1bZoKsjyKP7izFMQMVW8Mbu0iCHCE71MbJ
iVFYsPcrlEpOCGSTU5VAxKMMUVsQIqlTMEgIfRLT2dDlnl3fOhuGsuGox8m+t3DiBkQMg4yQ70pP
/SaTXFXTTFCPHQIcsOh0R9SNYD3bH+P+G1X9qbXMp8TL3C2bSiLi4+5hilnERRkS4hjWXdPn+fqe
jLWsHBMaikgRMaeGvqID2HlsT/ZO3lgLaqJpb/sRBXIzMfHLG/7b2GtOcTJcEwMtiBfWoHCD4TaE
JXxFOE5FW2+K0Otxy0QEPgUEBaS8XoPKbypJPsPUS08qHL+EaR80cM+mG4+zk3x0874eg99lVnQY
D/qfsW/Zo5LCtTcafSyyDKUw4aE2hXCTCdwhoc2v7H/ncfw+d8bVLogCbDwgWRIE7pKs5aNdDI9T
wrUrGg9etu8R+GZ3T16q/SW2zqOX2EhSZQxd1Ha2fQXagR8+ltOqGqrbLNobZvhDpgKWuIb5adFA
85ZUN53nJ2FUWMAkgubeDb9kY3z3XdURieL+QkSUgdLbF7oB0BeSAtUyMdbWLoPKsIuiduvNv6uW
HCkIps6C+Kwqc82dKvXDHKEBSm2yEeCjRz3cOs9LVkz5scK23yhioCj0MVGDWeSuLLDpsVubjLb7
iTuleQ7wCThB/zVHZn7IP7zKuHpJtetG1N9ghpwVrZC5SA2xAU90AwjHWUGjx9TD/dUSBIGbzFRr
E6R02aG7IEZ4M/rB1XorVJOfkonAaFIc9gZq8k3qZIBPwyMzmGXWfUfV7yqYAJiq+ZIafzqX0sZN
iShNKN8laWf43d/iejAAMxEIJwtgHFX3OZe0Hsz9GG7V0bGzh5zL1DLW7dxbZztpLtJmdQg18JpU
BK+mFZN3etwasyf3ANdK9EhyHPYM0vMSuhAAm5O9TFoDb4I3TYf6/g+IpL3I6JBB0Yc5XWofJfYR
Nzy9uLUS5Clgm35zkIRgQnBN+uLqAzhDfWAnyfXsi++gLyV4yTA+NkG/9Vv5OPaSx5XSrGO0MsQQ
IobK79c2E5caHcTK8mfQFxNRfh6aFq7XAfy6/rl796JBvARm9tlV08EV4hQSFUeSqL2jT8IwP03n
yJ0+QodwcAH80iS7wmXIIv3X2SLQb0zIXWm889gNn1NNeghJifhRr8DUsrm7VtXvNLwXaUV2j1wM
gXBYvG7m3uOVrh2hl9Zs/nby5O50GghYzvhDzxMJBXXElB1DXKUYjg4l/WSPd3rBmzeyvC/omR6d
ImzpqcP2wLm0t0uM7RjUBMq/+A90ive0Z59CQqr92hkeX0w83sn2bYO7DqQLLu6WL2iTyhtM3rMr
0pOvq3dlpR++rO2NqZOXGkduhHQuqsTjrPxnQ9KlH2t7+NKO/5YT59nMY7TU5ArhumdXgxbTZwbd
gCfjhL8wP2ytinDigeNALZlHhWsTK/MqcV/8gu2SdgBjg4td+V0PbVgWD/1gFJvZ75ujbyESD0yi
YjrfGC5mw0Sw1PSlKiM+0clEy2zP9/fT0JwYvY/PTXBL7QznEvSrS2mV7zJzxBsrOtxoqv1NqIGN
FXb4VshcNkacfrZV8en6Vvr4S0uq/6SuIQ2qwb00BPMNrvg0Lb/khdvBM8fnECAa7zAitNEAUj7i
ofED8nVJ/ysOWT1OvJcoFhAwf1uaFIkgNZu1ZdXJ2sviDrMPrUzA3nrZS/lSNt1bm+UfoxdDpRlx
asjix6go03TLLihOGVd6RoU9gPHZbtQxnof7F5VJDfE26etLBkR2hib8gMSHWw3YF2wPBphhKuky
yPgjVkXs5jLetWR4omN0t42R23A8G8NbDOO9C0jz9czNzD4px6/YrmzN7oTJDi/HdGli2sy+M06x
Q1xNi1pgYQKkgOn3mgfFGnbj2olnc4/k4lKl1mPhRIq0+enEViQ5j1O5pl2ztkPLjuWeIAzY1D/W
LTYkD8p1F3nDY+DLS1YLZzuGKEuZ4r8KGPePznS3f6TVxaVTOgKZa3d1Y7LfA9gByQmDVILXpQ64
YqhAd5hHQ37lCdKjS0oDkpiWCrmTmF7uCX8YQtnU/tZjSQb1fcOV5YxXGd0vg7y1OP69zSirXa0H
6x0EH5eCGTwhsWN9mInyMrTdS1MW7WHoRrE1NV6TqTLPXLzJLSjldyb7AFI3zIbY7F6BxEWvK9PL
YJ5YLCSA2lE/xn64JXSYls3kXHdD/08Qeszw6ERbyLHfaUpXTHqN5ZXTC7mRnK0xQd9lYWRbcM1y
B76Ckp0wcfKceourtszW+Qx+6T4eGcH57XjxcF7UN0b54VUQSMA44VAhoXpA26AOBhlJKON8lOTr
KIlmYBRASceFk9ExEJf0KPqBEASTBg2RIY+0Z/6ZiY1auyXLgiCLHzq/SXGnZa+17CCSEN+3QKH1
p8V+fnRiiykMlAzNygoTASdOr/NTeSJ7JftlVuZL5nXrqXHsNy8Ur2iv3TVj92pfkaSwEHXVHci9
sNe0iut0KE+2SuDT9tXJGPfehKkNgsKub7qn8o4GbVvnpSXqcWMyHyUsrjj7VXGsCvsLkHl5AGUD
niU9pHEor12XXBghygPaswEOwcR6obUDdE04IN0kZX5ikciBUthcyqr+45fjTwEHeW0Ru3rre//N
CrzXUiTz1ThMRMNvR/QcK1m/5CSIDPbJ96jx9WTnO0CUPKSc8itHO59K0omMVfZndAsqJfBvdYdu
BLPDH9UZLCMLn0S4zMQnahHhN9EJMlaDgBEkwZK9zSouiie38IglZjuymJf1PczQ5lrbKtJTMPIV
y76W7arS7BENdFCqZEafz81P6vYOAvEvCAELh+jiFapBYGhTOSzqCrEKzu6tOeXdiXkIVEtF7lff
NZvUcupdh+8szEwm4iSbCC2+dd3Tno6qW80O4bmDCDjHHVZKjeMXG4c/+EJUXsh6q/+xA7gNsR+v
8czvM1IE94Z3LuxSL2fs1eRytDstH6SRk6cBNOMJpra9zXQ3w+jdzNkPgbr6JpM3R9kOIFv/EP+V
PVQimLRCibkvg4k5IdGf+nE/l321nMbkrcmiaWUwy147vpttDFGLVRs240KymsbKjm6ebKxtjpp7
MYnJYXjRhLvcAqc3DwoQM7Ao5z6SdE3zyPCB1RiRfFZK2+54c4gkD6FnZQdfXcy9YzGGqmWp1o1r
urRlmAfnSZHTxEMbVIW5xb70Z75rG8JE0Ozi5goRNZBAxivVDBoWE2k/pm2/ydzBoJv/rvphZjjK
uGp0qzcVFOOJxD+8hEyKCtyqL5nfn9dmXsvbHfV5QNgwEjc7HePJptrTZrP1utp7STLnO4M0lHQx
GxDzphTrpxwDGfpWwA7VK2Es9rrr0C0glYS2J1s45ku7LNj0SaDnaSGO5FW8JK3OtjOjbzQFG6LK
xHKcrH4pMu+z3EyCWMXahvOl0GsEPsxd+Gk9ngi9Gqb6q5t5hAGOL8YIVrpWIQ6j1NsgFhVLA8g6
RLLk4JcN6ctec4N2TdlgoaxvrOAdL4a3iOr85f7exx6AEdIeUG34XxKAywrdKhArNd0qU34FZOhJ
Ab7bjJJ+NWr9WI7t3c/cG1vCs357UwVeCayuiMNX20+GR5XUZ5dUPwp9/igtmthgZihYmQ9/PWb4
S01+6HYfVea0sj3qeVAOJBKkeCqUtM95bw67oQlxhk4MhwEoI4ll4IF/G9hrB14O3Wp9tP/e9fDd
W89+GhoomGk3NRTYf+CBgtUaIliVALYXRjy9OSnBCLU5dKupgo5KqhLVUpwVawamR9VDH0rLd3bz
Ygu54odUBG89GppDY2Jhk5jbMJtcislhBzosPPv9ezw53tbKUU2GPQUH2tTgRFTaUpiMzSOfo0RX
WB/TCc2DJLnLUPYnsjZoYomdHNkGgdDhyd0p14o2RsHxLK0qXJeM8Y9O30BkbMd43WPSf/MqogYw
UkdxJt4paMxNXdMyTJW03o3AvLYDC6s8JgJMd0Z7a3Ox4df+CiPeLjZDAJycI5eFPDAu7J6FDi6Z
HRlsPGDWw7q9lZMEh5YmNsyRmGVk7wEtzMSlJWJxS4YPpFgq+iBsx1tk5BH56dEB53RJmATCVSB3
V428qU5jBYPZfOfTuVD0HT/n8vYfOoRSXdutbBuAAMLU7jxzvqTChHZqwLuYEvJz7PLuhJ/H81//
2GlCQK3PDG/CEPvA5o7gRX2bYuGfGr8ql2YLmKwbqJJI89xKjgHbEvPjFJovZtqSz4fedlsrjni0
/6c6j+WxFdVX74TxIUpRZzJ43Ore9s5dkaltPWvGngA2FmMGlGe2hydS+WQ7sA9rzQudQESNzSlf
6xUIeOsk0+opiNz57CjSMqhCupWlR70JTfnje31ynnhOvImj3Sruh4gaVpl2qhOacIyFFlB/cnOh
DjfLbJ5Bv7Rw6hh1/0/uzmNJbmTbsr/S1uNGmTsAdwCDNwktMlIrcgJjMpnQWuPre4Gv7jWSt6xo
1bPXkyyZRASE4/g5e689QsiEsGUTsZHPNuETiHCPhIBorDmAW7ws+ga75Lmnk3qlgjDYNJVZ7Lsl
s89K3VPTBu1xJBcTcLC9Ly1AMI7ChkTolcsbZcgOTp+RFs0Lvp9NIuf6cN+S98O/scWhrxzMUUvj
ye/RKmRJ4N4aTvOBGoH0L5olGxcgzKYxQLTaFDhbctinTZEwBEnGqt5aHtKsKC7vWi+nJ5bhHU0a
e2vFAtZsHRSnudhrsNw3Q2xSfncBQuG+i24wRPYHLvZLLBokdcuPKMDj2trNwQW7q1unpxdKxCB3
JqoSwu09pzkQlwoSdEAhEBJDBmP/s38E3kSGCAT1LXpyhleKosdqC+DQND+gtn+mmE0OyZRCllh0
MCSCbkHUad49wGxqxrQkloqj7WeMcCvIdn6A41PVJafWeU2RUgWonx7biMdkRNYR+MHbVF3MxHtC
cZLQZY/lhS6nczC8ut/GdXmXuqFzM47Kvu2yxt43niYTpf1C37O55LkVQZKsvpmZyBhqDR4pUOhQ
WEPKC/Lr8QZU0YZeYnylXeAJOPNndvBJfdSjS2ni+OzpYmdjeIZz8H2dr83Wr18cHmz0iYCAy1bs
lAX2pugIQhNGchgJz8NiPBGDI6JDVRUMaSHorqyqNqjybeC9UXepO9OmH57ehxHVciObfldlMLu1
mrZWR4nZSLpoMHPom8ySGbYxX2Ae0+PKZ3djmH6yTR0G333Z+Ce3CrJnEq1jtCelHTeIsjobKDNQ
d4Z5/h5exEk0BDt7FlcvU04JICpNdwJ/yK3TI3iI2v4yW+G9wWT+GERgD1IDTEZf3BdSZ6eomV+n
qkz3k9XFezNLP9E5zzee6+d7U835xaSB3coBR0BfTPtalNmmnEPGjVVR412YJ4wd/j1ax/Zcw4Gt
UG+xwxRXlaiRDIQ4SObqQ921/uzfxqG6jWu97HHq+hEf2Nc8gjJO608X+SZQIxw3iqFdV5QfBkV5
a6oXC53TISSwoAjCFlmb8cwVZh8WIlvCLAo3EW1AZvgv7OPIVOick08zOGEuDT4Fy4Drq2PFMBJp
vL/STlxA3qkvtSzCm8ohb2yJKRm467bNPdgBHA/gyELsdIQs4I0AhkxALOouUjOMrnaPbXJIWxAq
bf9Gqhe9Tt6fM8TYvmLoGab9hsxLYhskEq7GbSgOUfDVar4SIuCN5Mz0NVM5rOsqkPgrc/PgNchL
YSpRDiZLkON8iRfjoslu+kYnNITksEPcfcqk80qeDiy8os23ZZd+mB6Vg+EjzTTM4DaZ8+hKe1RJ
EdJbKDJkjaEtsu9DEERWTkpJabQ78gZQpDnZs5HAN5ujr/ksQcJOq2rgPRDObrOYqQ/wkjFRqviR
eA8SVyfa+o1PyLM3fiFxbAluHmBd4OYnrc4smr0uUTNknUFGoARr0PewjeKJVLqsO5ONBxUMtkyA
0ryyJYSDxV5hs1d6t9so2VWe9Xm06t3IBmbLCuzsuMVDYe2g4aIOdft4VyuLNagaAUIgxgwj/K5c
4A3iFMpbm76/SvhUdMeWAMZzHXvvFs3tRV/wTQwOAecTHvBoYTmZ2JFAekZ4FbAeKSesQPLJDzWr
0zwrATx6hKIq9LDdEqMy7KaUF4jZWfPJna4rCXxTww9A6sflbCiqyp4ZTJLfDkBEtmw9uqo4eAqN
mw1a21fdU4U//EyK4FsBgZyZ+c5RxT3FmYZGGGUXZphUxjN72DItt0HoXsVYjC4JiHO4SOqQph6t
Eq/q12m1nPgBTZpqKCmZTaRstJkezsCV3LCtmDSgUq7ifjWT0LCRvbMLen1vRZ/73rfP3UCVnzKi
TIZu2Ka+mijapQ98DI2uV4P6IY30NtUW+WdF/MVJ0NNYrXrp4vqLTPydcALzOp5q/6GbPaRdALHB
0pW5jg9eCKDdb8VXa1Faykgt0Yi88TqMvkH+WuN72CRzifYr9eCup7wqlDcewt5lJG617TbhAm9k
mJ4Jjh73jeoV7XYaKTTxsUWMbAnsGp3kIEK67YHO6B/3+JibFshQr8zN9380fT3dWZWgReRnBio1
5ituDo8daf5D4+3Dzu3foWQwKmVmoSzzfiRn2iDlqbenlrT4liZxfY7KSp5l6d0PgJ/2uia/lLgK
qIrko9EVpaKhga5wuX6x2GQIe2PB3vtQUBN4jbL/n/cFYluccm59KGLfJ5wrvTJFnx8Qyq/IFqwP
5URRXRbXwYxJJqA/uO5KfVLSKLZDy8TFgC/kIFGgsbFEm6qnfkY8JtnPGs1HtHDw8vJiWtZxiKT5
6NOwOyGUZrEf8/KpA5Go7co9q5ZHdmrj7AaO9CqbZuK1hesepkQbR99CYuRCBxocFFXKFS5k/flq
NNG+zmkxPMrMAcE65eZxgp62YjzKhZkq4xxKgOsGbZUFGy2vCRbNVjG99X27oLiFff7+A01lvg+r
/iGyHZaFxr2w5bXObrp0i4iXX/3/7TFxPGFp82+JCfviy4+8hH//xp/mXJIByRgUUgI/0A4miX/Z
ShzrD/YjNqIBPCymZVsYOv60lUj1hyttstmlA+Te0hZe3z/NuRLfrqs8ybTSlvxxrvtPzLmSP+hn
UwmfTGjThSGmHZZ8XMA/mkpMZ+hzlUIjjJHq2e706JfDtvOg7qSlt856tD62KHaJZ3xpmGnigHwD
KLoE/JSvP9hy/iLQ+z/sLd8/CR9FKVtwqjhPP36SlLCFBBv8sJ1tXtOzHXz0rESraQCd/fdHstVi
lfnJSqOw+QgHZZxtKYcZ/8/H6rTioaQbssXag8THIbpXsXPbM2UBFVwR5+emGRaH2GSfsvR+U/uU
oB2+YHp4ySdKCPy733xHh9dj8UmOjrsewja7ITRyS0VLZRzodGPheN6IMSr24eQeJMRYTCH2sGCu
zNP3H2VqHaCyy4ORSH1GPLTRrT8cu9wmk0I0zlYT87YhwRX2dN1dIlcrzH3gGJK6O/hNglDeK69V
P7T7JJ7sI2SI8xy11dtcDt+EIjc7N+1rKb3wRrIIHNvRdw9xnj1kYI+vB9gt25Tc8lWHumUXx91n
ydQeIXzUMDOOOzSE7UvuzuFtFOn2eWLWNoCbCAQpril8ujtmyvNxGMqMIXpX3OEGcW+XfGwj7s/F
NNyVdtPf4dkxN3lopOxC7Gdk2vWqjvV76Ubhkzdd9czNkOuiFWuktfHzIjznpRGcx2y8OF1JPNTo
WOTWIRPwTfqUQYn9I8B3uEly8stD+D1rh6KessQQm9GQzn2v6Uw4E80xC5Gorp6K1kuvmqK+mwqd
4Ihmi2Kgv7YVbervP0ZTuad++aEHD6KrX4g97YDOcZLr0oQSgr2YxTGGPjiqmnz42hv2QZ+Rj8bc
H/AW0zxkN/PZAFe7gBrtrWPCuHV93KeUOtHFMet9yARoIxuvvunxhUD66M6EbjnszL32Xk/lFuFT
wVcoi9vFT+61jXzIQiZVui8cxodiPAq/gQWUDMztG/zrgx8+JUVd7GPmMtyibF3KJHqjJX50AnKQ
kYZFLAAYu6tXw8mvkAw9Oi5lYusYDJxL43EkPBy/7d0Qhh99TI5EWOfb2EB9PWR3SWz5pxIxJpmX
X7wOpGdf2Xf4HI5JWcNrq8kwGGEG2cHAk9o3Z6QoiyDbR8gcLBYOlOz9zJFAEdzx7RGR+v6SYQ4H
CZt/x84j9bfxKHgfzyu3CN5yknSAGH/4Dj5LL3kutHhbkuDh4C9IZpQXuXNEqvbclCiRSr8BE+Vc
MJxZ3EhgJszK2hmaA+VV9Ob231I5fs1MVE4M0Fa+g8oQ1KUJDpqtIYQz+8mYmldMJvAMMUZsXEZ0
Zki2QlZevGJ4GHvnejaTWxWW75EvXxgWov5MGHM74VtcahSihrft/XyirWfedZprqPPrqeo3wMTW
OJK/LGfr+wEczSmTXraECuYHFGnky8k6fiRK8M6d1FcwgBdil1ZpPT4LGXw4vfEopHWnuvgDo+y0
GprbKhFgD2RpsSrnV3PPTVk78cvskrwcIpAA6gLlT3OMfaqHO5sY4ZUdfumKGimiXb+aBfJf78Ms
aSpwgqEvvEWMSDpItNLn7CqSvnF+nEbDfWQ6XTrOxV3uI6N3HkuVtivmQVPCLaCw3ZokRgxN/mIY
LzKhq2I9xRXyjSC1N5HjPy5LOOr/r8X7qMRdn3i3zikkKxMtPHbzTVtML53rYK4N38yqtvCD9dc9
o11h6oSub/2qRPxB0/La4n5IvOiqh/NG04RdisyvCNiL1rLznu3PxZQxffAfF6+s9jlplY2MCU0h
4ggoECZf1MAYd4A0ByUVzNnK0dRocOV61jLNiLBoFoJcGqyCgJa+Z2tzPxdtd9sNu4zF99op/epG
IlkjCGa4GGwJypjxY6uuy+qb9NQNTpK7pDkywL8NXPe5H8Wuqb1Hn6ZqTNagSYO1DPDSIWn5kLQz
sLFw79SjO8JzVFtbGne5jwbKKm9l3N5BXT/4dnmeXWQDkUcgSWe73IgOXhD/DEWJuYOWkKgxA054
msIGNzcDvxz1Pyer7fhz53Qm3ZwmJmfEYjY4Bv3nXBvJ1jCzV5c4DStN3iayVaj57LvGobHi9smn
Nsiu+OgnQdg15PGTKEGLAytneWOHHb01Yt7jxqo5iszFpuzr12R6GAL5mAk+JzkA5A+UuyrSb2nT
HbO833mD/mwI41s3Vm++tB/Ljpmqa6PtALBwcXPztnf62yxQAeFqXKxxubl4xk9oXe5q4eG65Pvk
Dhlb4NhWJYo5NRjbpPW3LVC+VZ8Xz/+8Sv0fFIUNUcv62xL1EGVfvoZf0v91W395/9aEP9arf/7y
n9Wq+wfOYqmVI5kaeQh5/12tqj/wf+I0+1fhyX/5s1q1rMUfTVFqORR1f9aplvjDcpwlEVtLtbBn
9D+pU025FKI/lmzSMj1qMBeWjeBziV/Kw9Bs4jqBOrYf3LliUkAnYzW2SfW1agVSiKbiWXBc5HWu
H2x1xXbMc/sGrEto7IqooUHgwTAsLOb8cNjni5f7054JjXM/zlb22Y7ph5Ppgpt3qiSZJXOH2zks
0ydLE7eKYhgTryQZ6YX91bQTXUSziwbleiCnFh1L5b0nhu6sVRhOPtoIvyM51QlxOzdm9OQgo0VY
muSvoqdjqCOaA1hGd+QuVOvJCoZXq+06wu9Evm/GqtsQ1kDGdOTe8H4ctrAai0MBBoAWs/I2cb2k
AwLWIQNx3M/m3K5J8QSWkVl6YoiTx2Sp+FHJbrQovhGdBjY8GZoTTbfHuRHeC7NT99Zy6PGsTNVH
R7xYPuP8qKBPlSIdc7Z+iO2DwCgcW4hBxrXucwoIKJjYE0m/kl2/jmR1Uxfz8GoSscwIg15blQGN
TMsyPBKPgJLYn1moXF+6N5hfTAK9/IBVM2rsq3mo4ZFL4BVYQA16UlGfDsyKkvliiGQ4F7GZXbQx
FId6dh5nFLaZjBwGdk3IhMKHYXWqkdY+RWTIvFd1Ht1LOZIwOqdutyO10lnLOoxYj43qzSDCdpXO
QFRDt2NyA1x0Vem0ov1D1F0hJ/iCBlMkZ2bGaBtI8ywU4PicB8iKDXM0JAUeyX0jHY6weYrJeEYq
KbNHW/BCrF3vc6Gs/FOmE+PYobpfM3HJbiIKZGeNa456v2/JoIl4cTkLxydFQwYzu4c9hvcjMoOn
sB06prayj48J0YSoZ4NL2Yrsaihm712VdvA09jIgw1jSl2zTwjy4oa8fgYvC5Z3cqjknmemvLSvL
73IhQgBshV1DUSYG8x3s7Q3cILIpkKTvujI2r2drykDrWwSC4FliiMK3tEw9vWg6aFSMXvqkOk33
iIi/+8oc1Y59QfdEBnL6qFsz4nA4V7EN4auxmb3gaAn2My5LvLqOeO4ITduhHmx2TTfxrNJVH32u
lnQnj9ZDfoIJMzV4X2T7Wo0tI2ysrtcqTNQNJxwHGdD2qy6Y7J2PMAluXzFcePihfFI1mbaU63YZ
xhZe7oBhqa9mBzu5k6n8a4vVKdz8Zrv4FysPyGLXYRevHLbdP28W5xJIDW5Udy8MsHfu/Nnrhug3
W9K/WN7Ye0tXg3aA7aDcZZ/+9cs9UuHmv/63/D+mk7Jlc1t3XzceXk8b4r4J8rofSuOIMyA8cD+u
+44c+U4hR+nSgGF0qI3ffFct9X98258/yC/fdjJaCItJsGx/kg7fv6qubM014S4rPvW59D+1KunO
Hmpe5oJN9DkyfKjDmvfJMTVKW65tCyEmyZJ1/8r/X3+YoeM8DPVYk/8JLhn/dpEgv5A9N980bo1R
t4exh2dNJvawH3VsMDwL/AMQDHujOps6YAzRdrt+BfUi9E2MM334CdyNORI3ZdMg94cELa1SNNCH
EPy1O4lnbfX6feoFWWUsF29Ugd21TtqIyyg8Muuq/mDm7fgMR9A/9mFp3yQsi8x02/xQlZlBHYKW
YkPSEFSLeQmc95fWO2im6D6TrdkyjSATqhX4AMOI5gDxCAQaj2mUbXqTUAkX3BE1Zzljf02I5Knm
qdw1gZE9MC6Rm9rU7H+qNLc/AqMYPk2xkVyzsbNGiFGmeu5GTZhAMpUfIcGxcK4r626ujP7RDZR8
nwMjei6qyP7ELzs3dpU5N26i+pNAa3EgDQr+fJ1M917FI+Pgq8Ep2oy4jafcu2PUFN6OQ5Zc9yDu
sZ2lMtqHwH43pYUJdCyD8n7iUlGKM85Uk0y+Zr6hHgtmRQ5bnxLdTQ5MdkVVtxsBEJF3CPj4Hv4Z
fzvXbbgHMzUi4nWxgOiCMU+eTreOmpa9v4PY27cXdbOyCe7Mizml0FbEi4oquhVVWfb7UQbTAcKn
PneNNI64RSbwtYn5ai33vNWIgEsPfWRL+DKDIGfyLFSfdXvv0lu6poFZwCNPJNkLVYDKgay25qZ0
LKROzAp46ZDEhDBSg9761JXN8KGaHFR6iG9v4sLYI1mSXnGj3KHi2LZ9p8DQAm2s5EPekxtzGCM/
Per/XiITOvGrsBiZB5PoyNGxtRgHx2TOsy7MKCzZr0/5nQmD4lNYcm63kyjUTVOmtr9xmpLwbyHq
tjx3bPyDlQei+QCvZXLWORK2t0Qo01+lIzMiDEotg+7OJmKzbLPqkLVohIImEeEGtnB1cMlqXJIv
XfQxuSIhuGlzZJ9MD5oTzMUaKaDQ3gncJH2RRBPUXSQ1ctuiEGw+fMHghwV4Po8gBTcp2okjCA7/
kPRQrT0inE7Ecti3qJ7rtS7t7pjjf0MA7+Ty4kugG4yhW4xFmfkSWkguWcxg3XddJD8q22tvx3RQ
X6PYAOGGjPDZ6OIW//EQa1a2dLxnITHGTQaX6UZLb8AkEoXWtTas7lAzqL5QnxAnNcAMhA1jmuqW
bKvwVPpldt12PQr+cnDqN1HGhGuBnD5PDqO4xBKKUcRQsutja7aNXdM81kaJDIJMwP4x8FywKGUD
sz1nvPg4I6jdOXq0H7K40LcMY4mA7gfRreJhjl8KUadH9p5kbZedDDdgCtUFiEV+8MxGbRvXpITy
xri56JLhgO7RYYuomLdm704kcoXkmiZm7QfrrDLsmyDLCCwaa+RcWgcIZ0A5mC+TE6m9l5oMfTCN
WydHl8k5MSammq5b3zqpQYyKhytvO0m0hFFgiE+pj4TUnePh1E9mcA5nibp7sF1953cC2Zdf2LvJ
jVuAhjVDrrYQ6jVrBVLLRZFBf0YfQmgthzCXHd5eou7N0mN8bDgtIX1TVd/4OM126G9NJh2FOV4m
5g2ngbjHuymyAmwZ1rSWCHGviS2ZAc6TxUcuXhGA6irHhBG9KV6LJrFPRWyluzaxJtoGg5GtkJJ1
MLrdautSXW4boNiMjTNr01UeoxlvMpaQXCvbUv26OGIk61gX1ZgUWjs4hhOoPrNcqmZpl+YroS3T
NsyD7OvAC+HFb6AUJguvMF7IhTNVGm8gqVY6dsq3OFb6iCaPGSt9eIS+LKOeaaJbVN+xiKIHgr0O
FNijnV/1A8A3OT6KBaTYem64z+N2OJatsvZRa/iXwnbVKa2rkcSEQL5OFPWP83dG4zDE9Rrx0xMi
R5fJpray9yY3CNxB8HJvl0V7F0cJ+EcwDwxduoUKqRc+JLVNcx7AwgQMhVIAkkE0WNd5lXMlwzSv
p1W2wCbjBTvpc3p3hGakB5DzUCkNH8Xmxl1glZYTjq+9xOMOf7I+mQvUMsbtwEsu9Y9D58bnXBIL
LipSocEyYfjK8Abv4QEkx76c4WXyntmrhaHZObieNn6CIYuQw+4hg9cYbWsf3n0yhCPGuqne4Zzu
LkIw8jVizmwfGe5yZuDsmP4Q4tFGrLfv0447peqJ4gxqP3oOUpgXbESaPDuCOEGTiXTd2Mdz5lwj
/UePyWif7LmcdGplVrTqM2s7hda4F52ON+DLxfOUZWA60XY0F9gPROfYZnlXYhqg4YEpZw0UC/eS
zSua5AWEB49SOwUAHKw/tNaSontAh07T3ZiKh7DskdZR7rV6Y9NrQGQr/PbBq3gZCmFWN8XACNxO
3nxQLFMAX2KoqGTWU2f64aUq6BQ19PEv2IOKF8wM5V3WIguakUEw96QP+yLV2F2HttHsDT0Pl74o
3aOeG+++VtpbEtmWLKUEBNCqUctAUk/tzTCTh5yGefk6VryAcQiieU1LzO5kEkK3CQWK1xS50yfQ
C/FzPgbJphWNfWwMeHTR2IRXOvUNHBQxdghyLEkgaQbyH4JjlGO4B3JNlsM0X9A56XuKsoj40RlZ
fM5Cs+HXmRJjcozukXQazKVjcgyiakSNSArtpReKjMQ2m/tvhOt1W7aDJa+kEg7oBEekMh0gpFEE
vmLu3KvWamhdIlK/8YxYMOiENhBlEu86etSByQQMx/tqHEdgPeCApK/qD6RrxS5v6madBG23T5Hq
XegkYZYORUWCg1EnD8hxCP4q2/i16mlWMjyPYFMujzD20si6SUwvp16dylNiN93eigvrpi1yYvi8
zEoPwL6jL4aaCe9pJub93mDBYDFz2zy6JJZGSIFjjZcrLYqKrkEe15vaLqP9GKNBmvKITAh7dr62
uaTkaFre10YXZQdCMYMVBn8yO0VjSAzhJYCboRrIwrGqay+x2hsYXoSk8iFvWEvFNsUqS6B6S99Z
U3MKM+gfaT7mt9rwM5JTcP1kQ49srTfmbTSqcESag1AHNUd7EMjhrsKibCirajYtBrqIfFsZvvyO
AMpzUqGALrRaof2IDeE+GBowTqGm8snGsn+2I0XazqTZbSndWM8Sxew6HV31krGCUWPM06Eaohlx
cxkfykG4h6pr/A3O3cjbZU0SICVU2SHzfP+hrbLstmUzs4osVNuKYdO6d8LnSihFPnebPsiJFx8e
UbyVjiyezbCW7GrpPaCs8eK3f97k+5+EO1wGy6Zl/rB5/Q94/76Lv9Rf2h/be//+rX+Po20HjiBN
OdtxFcb3fzX4tPsHnWrU0ULhOoRfQwfuzwafaf/BkFpZYAwZz/43APHPNp8p/sBRYLlC2tSEC9z/
n7T5fp0BM/d1XPqPnvAkc3HnF3Y/+oheN+nobFuI8jiSZvQX3lSamxi01++2ur9sdMVCZjQd+DYO
Vjy1NFB/3HE3KO7jIcj1dhqq4s2AILsro9ntVkmLyTPAFLf/4VL8xYD7P7bWyxHprNquEMKz2Oz/
fESPVdztEp/cMjl6pEllgsDwzggzOGqOlW86vCUvcYCpOrRilHAzgR4sF5Ml97lNm47U4eAsecFs
ybUS1wbmlmQlITdffvNBfxUFLB90USUoqJfCEc4vPYDYMYidGnPagI7hXZBH6L2rWxfyLYL7q6Gd
SvxDQz/uHVE3y+iOIDKDy3kfdF3ylBd0CLGcFh9//7HM5bA/toC/fyyL5ChpWxZ3Io/Cj1fM8Spq
e2/S206W9qUd0oR4FbMIP/QAK3UwDe9k5Ul/Rs09PGVt7G6om9xDONrOizkF2c00hgxPyqMIjTsY
CcXJ9/zk7PcdOlNk4Mm7YdcTJtS4wtBrFiAcZLLPUF3e//03keI/Qio4w67Dc4POwHb5689fxY3m
QbSdpRZ9YHhVQ8PZofuUp1SG/nMx5c6dBkOGLzvv6nujaIZ3okzRRaZZjnEwrdKHdAivRFNQvjvp
ymU1JsAg+GJgrlqjzz0EIr4pal7oM4RQAe5y1+VSoGR0ogtK6myNI+kWxtBSaD/FtpKPwMAObR4d
jMkh8qLxhm0JCwXfSwUBVKxbRmBrIBFwELR7hnu76/qz8u76yn1JWva+Bko/fCrtQ1fr89TnJ9fN
HuJ5omYjkYWGd1epXSEJcwUvPiXi2m7nBxq3QPPI9UZC4Ff+GWShhpnU3rSReG2kM67tCNmSN30N
hiWHrxnod2Zgil0uGvmm83NRdufQ06jeUOw59huZ2u/0ecnBDh/Bfp2bslkzVLiiI4DdBMOG7sJd
KZpmnQoLwND4rkmRZyStAG7I5Gqe/fuWEdkKxwnKVbiuwDNxO5jpYF2srqM+petFz0l2VnlWupov
KLd4TgFeibPUJripJCoJtslpnhXrv79zluX+12eAFqSyLcQ60tJMVX56BkqHd6pqJrXFw5SRzpPk
O3o94gpS2d7KcJI4gESwEmZspCCIJ822q9PhQ1PHv40VSAnSGIx3TwzJgWZ0wKS/xHigKH7ZLTB9
LMKiOfQwVF6DOU+tXVBm0zsNT/nQIYo4Y2IxXqWVBFdinup9Z6MnQwsbojAnC+nsJovntNPidw/M
Xzz6rEPL689dFDu8ZX7+2q4oe2d59K3Kmy4qwQq1jk3DhgJX0Fec0NMSJ2IyGU5nOi11fZV5M44V
NKXlSc62+5T2Tf2hfEO+/f0VWU74L4vS0lNyGXBpLRDg/PzJ0gBOR6oGtR1cU62tuvgIAQRUok83
wxj8ZmX+i9OAUgvZI0M4V/Lm+vlgRUi3xJ1atZ2Yr7wGy6RmskR6+H/4Sj8c5ZfFCUVgRK1Xqy2F
bvRNFE1xRVYgIXGWooC323za/f0B5fKu/fUkeks/lxrCRRL3y0nkDo1LCKNqm9MlOI9uAoNdNR1E
vGlWz25hlwBtBhdmLiaCV0uI/Jb5Xb355x/DQwfuURghQuNvfzm9xqDKKmQebwRsu/xRP5uqBZup
vWw9e3R2uqCjoNVdvzKz4Slp+999gl+nnMqV1FIMU3m/IY93fpXjjWQETWkMIG1WMHDCrukuFZmn
a16nLlXQMG28jrG/jnvrjqBOXNU0evyd17l5+5u15tdiDLUtA1cKAPjVrF2LBvHH1+1sz0nVaW6x
MEiTrW4xRdGQNFFcldZvDvXrQ0SZQcFhWyyPxBgySv75UCFB6nh6UdI4qQ5OLZOzI2Cq4WI1fnfg
LHm/O8/80b/ccnqZ5TjUfayisLd+PdMDWGcTU7WPwLqabpvApm/qj8OrQbOuWaU09Ld4nKsjSymQ
TqfuSNls6w0YaX8rUYPtqS3SrYCaRkemHg5tUguwPh6EQy+ZzzLnncDwADcuy0cMCGcS/TbRkMkm
I42+msQ+vYRN5q5z02i3cpY2Phxvep56BHTCkGCkAJVnOLbMuboMUNPeOUMhRM66/Ja1lv3JtyuN
zkJ9a3sxffUMNWwHEwh0OmtMMQZeUoxChU1xEHDX1PiL4jZS2zFVGZBVK72elZ2fbAvQqxy132Ha
q/gkMcm7UQ+GE+VZs2qsxL0wySayVOKEaMvMTgDjxt6xnSsAYDDF6AcmweQ8FcTQGig4ZNSv2Hxm
Ae6hOD6JdEEqWHr8cKJpO+KFGz2vOk5jsxGd5SJ0pBB9jswi2Q32NF0JFRbMDXHDIOYiMSaOrbs+
mkgw1r7VfQXaBgXLpeGI3sm8omDodkyl8FAQlwJyllY3TUflXsduFh3knKpbOAPZe44H4WZsmmCJ
pEsSJN1+cyhTtWieGvPUILF/zfHXvORmw7xzaO3pvkqTnqFVypxmDESo1plZTRs09OIpalE2Wv7U
PZUmir8c7c0jOUrFoSwY4xhlFRzmsTbugWFG1wCLQvScpthI5jRYrnV57c9Ghz19FNgXXPmFLXl9
BI3QXdLZxH8ngWAb5WR9HjuM4PbkNLDSaJ4F09x9QjKVbw20O6c+dhKKqqT4WndF/2h6rf+ha7t6
pimyGfN+WEuzNV46PVSXGZrDg1FY/afaqtqvI4pNc4duvCJFWNHIgxtIw4UmAFFU0vmWDyS0+kGt
dn4wmKuhbcJPo+paUj+5bS/Mn0EZTCm9Y6NPt6XPfBLxWXw1jOz/a6/WBwH++0ioBFwzC+mg7YXj
J6+y5nPZ4f8iuIi8GBkOu47tBk4/l4ZMPbDcqCbeg/Dq18nozzEnjpmGYQOhN4l+h5KCEbQfe2OX
WK574zfkYRAewRIpR3VpYRLQQAK23RQq2eelNaNSsINTgz4OUoUCG1V5YfLM7phwnVnJLY30cBd6
ALLgU1TXxYhjxFMkB9rfD2xm5UtRhf1tZbvtmqSYeKfsZoJ36pUwO6bmKQwEwNFwim6j2U/vmP6n
zByb8coM2leohNM95OfwWPxf6s4su3Flzc5T8QCMW4EeqOVVD2xAiqQkqm9esKRMCT0QCATa0fvD
LZddLo/AL1r3nLwnM0mCEX+z97dtBqTxUAT7GDtmJEHtbmZjsv7YYw5WLiDzVGfQOyfR6TsLXzuk
Ed4ZL2oYLJ6IjmcaD/ECBJiqEC+yOCRuCxvAnS0mE+9PZv0tGiN+mIMYSxez1uRcceLO+6BoV2JL
0kRpMbsMJxXpqk4LqiMtPKbKVnYsMxnedek03IKPAiaseru7T81JovgrlXafUXJCuZc6tY4EVdZ3
SR8igrZGE06JvVjbnm3SzURLi7+7BTcqht79C2Ob74+ZtZGTuvrixKa1b5Tz1da5+ABy298XsGZv
BJqfjzQU6mjGPkNgBsnAYTnimFeNw663jIwMNlNH4RQgPvNk+gUCFHxTiSo2bpf4NBVaHLJCOPg3
GlwyDXjQ80IWwbZQhbjtBghkOw+p53OgMZt7hkmoptUEcAUT+9FLCiy2qpzPs1ElX4I0JurKqThl
0m3fJx9nVWiV5iOxgAh2cfzsi9TKmVPp7BM2+cITqmYQC7J66hYZ3lQs9u4ILW7w5JFpWes6eXe1
Gu5KHu0P5srFprcFfZw5WA26N3u8ENPr7LlQaNhMmjoVl8RutnDeA3PioB+W3TA3hBALeajwTALN
ok6gCSKfaTAD4xCmKWzzUlIa1s0wYHExgvYwllm7MmicP0TRGJfCUc2epXR2Wcy5MjnlUdGNvbCe
fUS/Oxg06mhMjMVDslUOVSWQzQ5NU5/8TpC1QHBxOd3MECoFCIai/gDgD+BYlMtfPqwFsbHBSmqH
gEKyAxyWmzoQb0CaLbYxxUDqt6FRqHj27WQnvru3S0UmF8MNFppp8V5Umf872IOAXFmR3JxIidct
QByN0Jy7sMjFS4PK/E6DlXmhT2AdanpKHjCCMlRlbUkSrh3Gr77yzUdFKvXFJOL0BCg+vmV+3P3t
3DUVHv9f+jzWS3I1GJP/2JMI/6BEr0+A4jF/VjEAxjjAJurVYNIS10NFWYzLRzvZ85c9xfVDIGpc
ESyNxtsJR++NaUxQhFt32JMOP13KkUk1lkdDnnGJkRFbO/q3Zh6AChjXnmPM5dbyFzvemUmdkMxa
KvLC+uCd1iVmlejAo3dIvjnzXUKyPBpkDbkdiTqqhd8xtzbwlhocCa9Z+gaG00Z95ISUvQ7B1EGN
ZSKtNo1r8Nnik3Wfxl7b50JkcJMxhSPkwSclCcYGU89O/8MhYyhaNIAjDJbFaawS55mc5eEKejY8
uJVGM50GFX9ouOQ2I3WDoPCyNZb7qWDAtlswbZ/ox6wIwXt50kjoblAIwc4dK/RMia/7yLNdQdSD
5bNVwkyKztiix7gUQUn6pDu23GBYaGG6lfOWpVj7OE1F9cep0LXXRp/+aq/qX/2YddYmTlHMb8oh
KPROF+nIejC2fxUKrIaoWGO6+BDktkRy1bcaluBT1ufsyvGgn0qEvKzMILc0m9TpEQE4QYBdtcQL
sQ2gPF75s8hIZ/JVoAkUPNAKTuSxEuP4U7RL94UKk/WZ17N8wFV3zACS++SFtDkNsjWRSUVyvNON
fEhuHIIHzebx1aRi3tuSz7BWgeGTsBgXj6Rpqk8pLHlPzjavQ+vxWsHN2feyzVXkoar7OwkilNnO
eAiGO97Dpeytz8WRJpjJcPLDrVuBBtgUyLkfE4sVy7wM1lVV7rBEnppb3Dy2s9yEWamjPBRciJmD
DzocgXmTgu5X/D5Z5bzXpq1eS+2Ls92gh+NLXGbPDZXvujOZyF2nFP7VViE/WxI0r0vcOgeqDAPE
f68aQJ7Cvp1dF3i+QP/4jGBE/zZm2RxCQ/PKqe0e8yoIvmbILahC2vTJQeKyJ39b/ZQQaAjRHvxr
2xXVL22WddcXlsW5KeINv0vyp58M47NKmvSpH6vW5cI0SWjABLuVuRG++IvWz9JQwuZQn9pdERsA
HtAZ4Vkcp5dRzFmOnMxxoiATHAZEEwAWqQGl1mlxTJNguZQYeO/MJWkfGvwQaPTItHkjW8O7TUe/
+5ClKd7IAQ/+JL2xoI8YQD8VMg7KXTs4xj5w5vqmHXIHnFufZvdDlwyvhcPUZDLm6tTNnbjCRE2v
s1Dtg7lwU3TeHCQ3nInhmXGm+JVBSGz2ktfZg82T9ZAavjPWaL/mIVnVKG2wgR+HZ2Ey+Ipsuw4s
fJs77O5t0ftEAbaLCHerB+Olx4W2I9e+uKlnhWLbJ2VSwX+zh3s+7PBttAI+Q5GI9URFVnoOFmHB
3UUygDMi8Pk64OG5HeHOfIoUdcJpdODU7lNC18bIzZzquYHlNoGztKs3lFszKYFT1exSaCV/yqqK
a3Jva1QpQUuruwOoRB0X2LKI9wGxLCAc01ST/WGnYmcsc9+eB8ukvAS03z4yGognkoPmqmPQYISz
Wk6oYD3y9mLTh5g7I2HZFbA3jXvhMpE+j3KYkgv/XfGaoZBiGT40OtgsXps36E9Tq9kxJ0j4Prfm
UbcjsTvtslB4ETOL/cvwpbnHtBtXO8hofnFltBATQZK5CLtcwnBbzx9eCB6r7nB+z8+lmPRVlkQI
jIbw0IL5IfZpDcu8pvNKiNqBt6OaWD0OfFIXAr/kvPVnnwxxMQ72pfKr5Y0tYveb4se71ZAhQPAN
pnub0qcKevmkh2ZP7sYmBNVXI6utAnXnBsl81xbzREUomuY0uIO4KD+uIKvgbqMsjBsJYsJJ74fQ
xtMrgHps/LENEDgoCNwWZ9Nb46EoxN1RIyNphuSpApcMlpIOsQNbLjccT+FL14Z8mCpLXmBCERc0
lNleeFkDUhJUwi61Z/fLyFEH1Vazt8cu3QpY6ntKlDASZvPhtwsbf0dPh9EdEGFnId4zOxzCn6kH
HVLQw576QGODdwvspjIpXYSMakJ2XS9c+1Vr7cEThDXj4mW5wK5qXvzGG446jwHdEXBM+cu19luX
zpc/mvA3nNb99iyACl2A3WgcG41WOiuOc5b5V1EwyuLSEcgq675EujcgvqEoss0OeSyaVdyOC4fl
NKyacL/9FrE9fgkSsI5luww4vfWE9Ypg56pTycmaodcTnklQsYjhxcicvxV220sQyvBi5Z7x08IO
Rf9omWB3MV5EvqFlVFeCRGKQ/OKPLmVzmjsLPYvbVN9M2mO5cRbIaH2cNcZ3mWcc8g5LjfBRjBly
rIW32CYoU2D+wUuzOlRCOu12WmAANv0OMXD1FoRA6Ap77KPZQcMREnlKQ+Xp+jHoTRIPXV6igeOc
SMrVaoMOyNAon8qWBKN93+A3cvJ0a/VmybLYt98D6rBTp7IY+VjG1whT3z4Y53snaf4OoXvsPScg
px7Xiw1RkqyCOOi3eBYJu6tCGqWabBGw9NQRsGzJv0PWarstAmsMbPDK5k87wFBDA6n2XGXGARnX
sDUmaJ+6rCEhjlzdPO99gdpF5tUvUc9ocDQKQp55clMnA8DqylcR/DucilX9SVqmvMAlTx5EHucy
cpwB/GKQFnch3PoX4L+8Y5jIGD2kyVz+IeTFxdjusuHZJy5868HzU8jOec7tMucCC4GvDqMJxqtn
8r+bxMTwwzfW2r/qXthBeHSAWfs+mF5+7ibhnxMenL0OZ7YTfYAxZROSnpmAYUWytRkCtG3EPk3h
gRYYRg2ira0orflutGPrV+FkALTVL4+GkfivLD+bbqvipZ83TVDi7kxEs9UTz+txLGRenp2hFH9B
kg56VdqRpyjdzt7WyIK6nWEbTBqMpSCUu6FaiPvqZIXDdK00AMZ2tAl5AakCJ5Vl8dmqWOSzvAvg
QXaoX8lCG4e7vvYtHIqj+3dINThLmIU82aE7Gg9ZOZPh1jTxqcyK5UkUMrmafuufTLVYLrWGBZED
n6v5su5JNjKrmqhtZlR3ic4dkL7KZNFTzOKSJKl4lBRwREHYwakBfPrUSXi6qL2N9j615NVXDrxk
Q6P+q+2wxwYQ29Z3PXrWD/Tr5MlbqurQaeVFbDe+0ccu57F2+sPABuYi5pDoKdefrkgm5SGslIiI
nfw1DMQMGwbb83nJQaRYqZPRisJCrIVMr13VeOttmA+khMzOz+xayx790HDjyJCLJui14gH0An23
xLZzNHo3ve3Rbrx6WZg/lMhS35SFnHo72sW6DGiCGTmLPYsTb2V8sJuBNJ4QiFmPgPOWv2+yZgWL
h9xQ89aRtnmvKxDYA4FaEQ0lmsc0D+HDahfhv2mukh6XZRjZQB8VuOhfnouAtjsPue+z1tNIB7Px
CZEFpM2J+Wg0BjWsN3rODhRVWMubGElwNPZIeLLWzY4J/UHkLHN7l7E8+YRyYF+yBkwyQIli2JWZ
+91wZzxVTIK/AU9TsG61kQFo2SDsGfyXcg6t22BhH9JsFzI4SAusMwqEtigDa7Udj6+0YCGSqBRe
bu9D5TW28UJt8b3Yfdd9+hbDTwYwWMKixmUiqwlPfiuVN3h7J6n8OppaR5E3GjsfI9upWxnD0Qc7
jc3GCXuSJgASbewiHMM9KrocdFRnp2Y05J79YaBxbSOIGRAR2ZnsJJ3hK05rzkfHcPHLBTp9JgzI
v/Xnrn53kzH5llgcbhg6LOQwNC0f/WSgSiwqBy8Qg1OeI9GcTF47XJY0obl2hk7sYQF5zYNGSMF0
d1gWbNkDMJBQMI/wQrzgZ9bSPg5lYyoo1omUaPj3rXyC1miczKlubznvHXvXNJ0T8aXN33vEOQe7
BYsbT1oGdB3BuKsVFW8/jegmwZTsKuRnOpwImJMYlLu63KaT8E5Z4yoALGscyJiTCrxJdc35LEWu
ntq8Mm7bck54PQwGMMSGvbfRLPhObD7tM1J9ABZJTj0f1eu5V3VJfG/PafcHA8x4piWM7zL0T4ST
qBn3YQYLenkwjKlBCT85DFu71p8LpNKj8TizumSvM3BrI7Qz9Ql2W4V/YF5e8zZjkmFN+R/yUAGY
d7gWd/BjslPscel5Ykrus8GOUcmNfRkx/ZDT1tXNRF5DbrV/0RwzeqgqI+Sa10EB9HeMJ6JzqD7b
mXuNO96/+DSyL9bkdWwu6YXhpmVLcu5RadKj+iT8bhfLzE90GsYrfVT+45V5sOyCLBhcDs/AzR90
maCz49arn4x2nl4azFYXutXsywWyR2ExBs47GlpIPahtSeYbiy6+J3KSrJCgms5tUtqXNhjSx7aW
sRslRPnuewtVBwvnRF2Ekyw/SdDEW02874pclGi5pbageSUxjpC+n2vM5HlDlIoth6PwBtoe17df
uY/nkIwV273otM9fkqGvbxDTE2fo2kX5uihDPSLLBvnD4ewczQGVVxy4xUNnVuqiCeeAVMpw996v
JhDrFsihTTgKIu8YbuSH1sntQ9LaFo41g7TMBKsmatj4EdVsc2OWI+sAdwhogZTWxo75KkTyZpDW
xQjKji9n0wZfpQhZrfXCKb8IbWQgioehEDvdtsZ8Gy4M4A+SsrI/xGj5GPsm5bwBGNVdSXvj4Rmr
IL0xc8pTvxUoB0smFWLXhHB6AEL6/pUEnvBSD2Z8dKyk+hlnDT/L8o3HcpSKfG1tuu+98u1rhbL0
yZG+ANc8Gm8OcB1wNJbaicUzTtz5/tmrG0Y15ETCMcc0cCB5O380fFe94ZlWkRMQqQSbyQTXJYxq
TYwyn0ISEnYyFgSHe8v81NbEp+RhKXfWMpD6bYeALQO/jNx5GgFJa4rCWJfjSRdmck6cZdhB4eW0
y9FnsmohaTFzhrOhQ91tQsX3zMg6Y29A0LvDMzPfLEGrL9ilxH3d+5KLc2iuuLG+EXWbd4la/irW
Ty6KXkvdp44xdhuE0quSI4FUPCs/2VpWiu9rcdRHvRjmr6nb+qvuKjTWTaJH+vhA1+8dIJBIgpPN
bjPc9YxNpDGsBz+DKjzJLnKtTYc+7E/qpvi0gtK2z0ICa6xz1+EZZSi7Uau4r0D+9Tao0DxYfjft
rTr+KBvCMUxYY6PCA5FCtxRFwtRJoKi4FT0OtMRpYJLZ5pqe0tfiVI08hfu8ax1rg46LpFeHg5i1
FFa3nV04FvPRThzKJK2uVZ0gNW1buIhD3EXtiJZFVUMWsUmWp7GDyTr1ooxala5A2KHlVushT57g
NrnnwvOMa5/Gc80GaOkifILytYHs1W8cELhbOEMYRlw975Ii7h9sM7GIgTcJl6oS3G8CB7QXJt63
DgvklypdJyx5toaciLG22bHAnZyzbj7Mg55BBxkVBxFhIOiO0/ta+aC7/JzxLipsuhiYf1+waWvI
dL3zgYFnehDM13aOChGk4En0Mapkzm9r9+GbH4bZD4pMg7S2dvaOPmfmwWlJbZ1RPK9NwZqEAZPU
wcyEtz43IBEkwcEYUAGRcZ6TkxBrfOlm1b259cLypLDAlTmwiP770mASU2Md70NoIZ9wNqw7yjcR
GT6kRz153uc/d/P/8mf61+Snuf67GKD7t//BP/9p5EyDmer/8o//9v+TI9t2V3nfv/zzBfEC/x+l
5vFLzV/1139Wapr//t/8L52mj92aT9pl3eZ6niP43cafTq9B0P9wMD4JQfnAsvyfv/IfRmzxD/zW
FltlZqnBurP/33Zsy/+Hh7eZX1q906tR+z/+av/Xe/9/Pov/VvfVtclqvfoPKUf+y/ocMQ0SxpB7
BTsg1ohVp/Sf/IpkXfI9L9L6kAnrRU7Mxcb+KAI9PjcZYvaSAJbDqBb1aa0zYb641QJiphLFd+MU
452PjozoCBaPICl0+zJZlyUjuqMoLYa33WcvA+Pi0UgEVq4vc4EDmSyFfYW9I+zNAxYXZ6vQVTP/
SJ4FOwmQfaNHWmyjr+Y89nddBdenKW7rqSNqQ5n1bkIpXc6ltfOkj7Gux6hLLGMeBQzHtiyR/Bst
HGC6aUOpXHowCJnV4T2davC+frUf4c3x2uy7rv8xwmk1o9bI+3ttYev13I3lDdPGm+Y5KgzHiuqJ
Flt57rLrba/7EvAkW6fB3typx16P4gStnKV1M2cHm/6FTgLpgWG/aVU5G0ro6+ib9X0i4MDCVvN3
4DenE4OT106A5cTsUqmXTlrPZZ+Xu4Ap6EhA9qZlFIiOtMeaSWJfrbxrDN63be9ZkzHhm5x7i2g3
2+62vf4aFLTxDln51tfNqWhQ2y1tF4U1iGV+j1+H9F/OKdIkWrsAcocTRmL6zLAwUT69VZiZdpCm
7Z2z0LtMJ8N2lwMGdwAvxX4cwvcwm071Gtg2exA+7VBGofRpT/z63bTim7y0LsywTW4GUoCV1yKt
k7SFscX7Xrx5SRjubT16pEGQKzA6duQwIdmALbq60CnK1gdnCj1oMrLPeQCitA44ZHhvujI5Oar/
IS292fFnY1uiYs8n9AEEYwCMSIw/lUHKhVteplnMkXZ11BbhTIllPmf5lRf+rWzzrVFFeWNA56Dd
4xd9QnkECOkuY6bkErqEC47YY6c+jAHCYW/KLrj+MIzkBsEHvXuw+gqMXr4FbIqlAMBkNs5n38ru
k9ADiKuCZ+0UHzD2BqS1EO2c/G8XW2S29SAXf5W6rVMJmqpgxFf5QISVeZYMZTe2RppB4Jy96ZYe
wWd4MgN9n/vEUWfZQ5YBTF/y5dQTDhObbHdhdW9RG7X7cOU/GgELKT65kbd/LWaBzrktN2cHLA70
eH1qJLvXJWvvDBt/Uef1hxUmm9oGqW/CoRTrH7CXyA0X7m5qy/SBxEF8/s4foHhD5BhoFzAO7GVg
nRhCA5TP43kXaydSYZ7vYnZ8wEioqZaXMXOvZrIoApXq+4AWmhTSAFshX6eh/ERSV5yQHLNbYPKy
gcJMFQDk1jG8h5CWfXCD3zLObhHhMWiZ9L7kLInaxay2Hn4HRvksKVqAQiZmqbiQv87Ydy9OlbJ5
wMnvBQwAjDy70gmqQ5NivytEP97BhoKxqP048nuQALnqn23XADe0OOE2ow3ZzkD+9piZMJKuI5vy
JTCFvB2Fnx+G/kv2TXONRwyIeC5PzATULXVCZJTs5uOhvFnS2Tun9bi6m/tDS2jgrZe45aEf05Be
NX1xeOqvKugfu1jEF6X7YlfPjY66Aa+hgT8ZpEN+7pv+CLhrOKIl686DssAauMCbHMySp9ZGCyMz
/QxTjaXV+BGXefxGHNzDbLZPRVW+VaRdIuox5l2/0CayiDjVuPne5KBJzVNArUJP3I7k2t9OrvWT
NNeBr0WUOehWAulDPwDCRPyoZUlGfj4qUvbXYm9pwbi+meRhcCGxx2YlDlhF74bK7y8VL+USLBIX
P/ofNA+KnVDAtHPCQheRfYEfrkds6yaEOHgwFwlPDrZTXQ3ngFNso7j87idTnJWan8Iy6c9dfaVv
99HrKEKG1JjC0yG6ObDYN5C+fk6ngLwqdEkp26vDKK+JS+ZJMVKPgrTnPSKIRCXcH+wSVxoCG0oL
OuyJoApKPE9Ss7vfllM+Z3367k2FOAxd6m/T2npq73qcAzTSRgv60Xkf++IxToi7EF1AioNjEyUd
vuvc/MOy/6wkoQUshKdN4/VkjiJYydYQBZFS6iLW+NbcBYxGWBEuyxO9F39wD3XHBxLex3CepoLz
nygaiP1bYjm+i7xWW0S3HjKr4Df3PhmA5TurrIlMmkXU2LY84B1gHKEIDJiF3HMVElgCg81yy/bQ
zzaHI2IzA241mHH5q/L+l+KP4SdRGilOqKz6wASISDvBGYfOwcIfRe3JPqqe+weOJtTFoK6YoP66
7K3JPEjeofs/6UyrGzW5LwlbIn5VPnHjgdpIGAuT9Jx8ZCphmCq9iHBXnFxCbOfwvfbWCVuuiZAi
Btyv8qhqXA43+RWI5s01zC8pidFGqwRrbc2IvzAqudY9QqBlODRNxvM/zgsr8vapM89jWl384d3J
nLs1QaAbSmuftFZBGDcZe732f52kLFmts+jNWc0lNjnnyZrNndbLY2nF/sZISHngBJt50cMn3+N2
txgsqMTI50EET3iYRr0cWCepfHjF6/gHBsVDBbMAUEFZoBRlW6fsbjMgfd0urAmISAn5lHnYE2nF
oOjVmzYi05u+2rHTWPBUFrELJ75VDvctHv+IsxP5iVG/c6JZUWDSOxZabVWfQoHGWLuSXlYrs3a2
g6DhcqC275jt4BUwq2+kfkFdx9vMn8/wUh7oacZNwwYuS39iNbGJb+dTlnPzQ86oDspp7o2x1Vsm
0ZCjO0SQbG0u2EF3WQDAhcXEsLcqmu3MDs5xY9ylq0+X6p78EAck/cAge3XB3yWDQQqLi82C/GM9
jONmHHzQZFN2tIep2qYy/chDzdeaHiYmx6eMF+iwJ08n5UVn9UB/FT44Un7HORsOA+f4DqTLtg7S
B0g+cYT2jpYS573TkGpoXJoAE26fk0lVKbneBsW5IyzlHjXf1e4kAaMNpuumJJLB/SHCgaBw8M3b
sCRZsM67Z9UHxQ1V9bJtCD6g/sxPi51gsOuZbSCmhKtnd6Tc6gftYUobKsM8xo3t0vHcNMXgP6XT
k5/omp3Bwo/BePJDsJJGqf4aUzoz/Qkeu+CdqhsLbxGXW7uIf/MQtjFxbG6Y/qhxIT60cm/IK7mP
ncJ/9fMvo5+KfTrV2xkywNz7zt6e9fyxsNckP+bixXJ4YpI3HYFd4h0GFpLTSH4goD5OBXFolu1O
gCIR2lTINOOR4mitGiaAFFuWznK3oiWyVAHVCnc4LU4O08CNDXAevZ25zaU4lnxUUZyWj/mMir58
EB5qMz9mEfDPHyXFNavq5Khoc8eRL2zV1xnqOGJU6kXu5lpG9jupDvuh/ElLHpsmAN2E06q7bWNI
t3hEtw1rLCJ66iid+/nctSNC8ELe2HmSHWtvuQTrJtxhoLYDEIesqid7SyWvlMjpTQJwUC9R7VoN
LI/5eXEb++Km7q8Iq5l1SXZXFnN+bOLZ2iXEKo8r3bS3nfRgFZDtuqWUz/iFPbe9DbtLLKfgOZ0J
rydhapcVaLCEV36QAqTOJKyG2zI19E4SL0ioANHr8DXiqxbFjjadBBPbYfqEWuAICa46OzidT3Ot
kGGUcxxNZXxKO0s+ZM6DUH9VbDTnaVDlZVh/5HUU+yYD+SwtkT8l5gnQxntlB2o/2mZ57gkRQiuK
JbQJzA+sY9lHl4mHuEWk0S3QKwSiDLIpKL8zqAAPPs3NJjXSBXhVvC1mRi6tWVytmk6kKWnVbVSk
W5aupK25AqwEx/mWgXd1TJHzbnwo2DlToLsRmMTKCmL9w6T9YFWNoBglzTD2ECOUOhijwSntR2jO
b21JgACrpOeWAeQzsbyTC4FuSOTAnKxqKY6Y2ZmS/iwx5R2QqwdWSvm5rSyKG0N8owIfkScgQRNa
GLeN7wtOhOA49QzQl8peN36QnxdCyjao8KfXcCKpLa2PDuuYZ8E0EPgA/n7CF4A9dYzscMtFXLjp
rhpDxCU9MJAlMD6XJrzWpO1e3bxfIgZjnNEp3JShq5BPIFNQpkuUYo4m06jdv6XXYMu2OFuaUd4a
mOehuyt6QndJ0Ix11zTwgJJZ0tunaeKjRSamyBkD+5Plz6Nl3FBqFvd9TnCTKUlT65dEIjOjZvL4
kI8jmqWD4+i97TdJpDUlaeH+8/GTx6bIlmM8xuUz4dwJjIvObf8wveP/EapXOhFYNjxiNz2Ojcdl
IkTcstPtuj15diaTLN7JpLgRIo+ysA5X5lR4YOP8OXW45FlWBrdZhd3dr+e3coCdQhTmEVCnG/mq
ewBje88aZ+0x79nJnkrJdDVEPH5rLR5xJKRGruiVx3D9kQFLsbPmryVdBMCMf1mHI9BMQJ5Hnct7
UNr6kpjnvCTVzMyAZ8RF5t4wWq7eBjdBVBWexeBa5xAF69bC4nOcypyij2Ugs37c/363eA9JwgAP
lG6Jg/8B03kTD/MVaz+rhmlxcGD7M7UzuqLYTC5t1nwJ2RN84423Wgz2k8ZCt80S2zsw6rMOdWva
NyxtGawXxhPHlPjSPscgSZTEitjxfrGm4QzSMj+6XfypCg44jLIIdJ1muPfUgiiVOQaCFfHR+sY7
1az/tyMAxSgcTody8g5ylFbkFVwG7O4J+AzpqGW7EPme5PVWVqV1mmK846UzskXHHX4ema0SCCGt
z5A+T06u/42kfW3TkUPjdl8t3Ibx0PQGo7+J1LLSe668ZXpsg5faPDGSm+6aoJ7vmgxdlk2BejeO
D8zjq8/cyPaT6hrg72b4ZpUkGaWO/HHn+hTyPr2nXkIQn8M2IC0JivEpMMKGqK4wa+Qtfno/qiZR
Mhqe5S30TeobuKFEjKy4depMz24fCmRRN3LqX6e5C6LQaXyuC6I/dEFIcdWo11QaYIvsP6JyxYkr
m9WVbPQuDpPqkcnOuSY4jquHQbpZLSRQjoj9xwF5Nd+o9IrzhShKbh8ShmcwopxCz76D6Ndhvf6e
r+4IKAl/rFQcCbYz/6qcFnYw8jsytGAyh9awN7xMQlHNZsD4Gi4apO39hEZkvRbkMeavtCEk6KJF
4vM54/tPvH6XwfHgDWMbMlEBMO9aAxRl9dYnSt3NbCofV+ViMz24i53+2v20a39YkTrvTldPJMhP
JXdzwzCj0N29NspogbFw6R2zZVjcmfcyWKA8WUl775dtsZmXvIyQl39YbopZoc4P8ZSTqty50cQx
dkG03G7x6R2NSiUvfbsaDoMCQldtsigM+kOOXnxrWwNCslYzvMUucl/Gfnlu6+y3TQ5UfeMrVANa
YBfGxgzxfy7dbD8Ws3mkkof40UjeEeSMxbitfF2QgU66A/OMtTJ/YmyQPi4r1c9DIUNOBwiQwrAP
HML4TAlFm5DbXOBAFQeMhURDtGD4kgpdoW/nKzx29MAESmczWY7c9X2DEHiup5smTO70xDSOSuZS
WkUJ6ZjzMJiYLAQOSp16AqmQtQXR0UYKxrA6yyp9zbAOHXyrPLJZye5JXaaODvw1LhxxCDKPnWxL
M/LwqGwR6QCAGI68X+5VpSq/CNu7drMhSYcowu24hPaxHy3kT01WHSjfyPNFRcv+tJZ3o7fqeLAI
B4sV7l3Vx+RlTqzH4hpdK6uxF8ToL14MybwVtt5LV4EeKWZ9DKowPWoq+03CEPNs5PbEGGBHDoC9
odpqcJMWIYBaov6C2d42vucc+pI87ZYZwnZEUX6Hq85ikqPtCJWGy9RH4Fd3CnU2UPSuG5GQCyZf
xX/BBQIymyi35KIvyUjOsk3MHBP9eKZfEOHctMn0vsRx/trWqL901bs3yulCFMTedGwd49B05HwE
ucE0sPMiAliKfbAK/GjJG7UAA3edZt+AL7HgPRW2eUrSM82zvgvblujoVVS9CMd87NqPZiZsZcw8
AlGEY5z/+UOt/2v5n9ydx5LjSpqlX2VeAG0QDrUlFDVDqw0sIzMSwqE18PT98U6PdXVb25jNdjZZ
datuZjJI0P0X53ynNsvInqcuMj612ZSXlIkNA9V65hbiQWBh8pyiiB4T5iboEy+wA2zUdgwUjWQl
pmvDrtc0vJppSDWPx4LFkdGroU4KUqj09WFEXcn4BCcSaHtabRvcXLdM2IjL4rgCouBFTjjHc/WP
4lpgxkaVMNpx5SfLGlpLUu+n7Lhsi3YbYRAB4Ng8B01At7NkXe5jayDabpip3wxv48tzaHvxGwnA
+tAoTAgrl6t37bU6HAnkvAKz8IxnKWycBPfQG1NDJji476PWeXWjJxEiIGgram+cm5Fd0moi9lfK
ARYWHyDrHMNncZaTiDvIIAlzZ1D/DOiAy6YZTqvKwZR70NgZQ6OuQUkLnvU7ZrjiwwNlV14YhwL0
DXCdyT7l7Fx3FeW6t8CuoTjuvyAfTaEtCdGphvkbQX8V1dXiS5KbI3Ndm52NcnM3qyTlgv2Eu5q3
6htTNMJNiSK2kjTEW7ETgjjZpML3hf9keHfxC25b6hV9G+9J6rWjqk8dfIRtiAlA7kyWlphtVjUw
CLVD+ah+aUnzveVEDrmV8WSy8QggJFKx20dIekvYFpxYdd8xjnIRj5BShNaoGs/uCi95BkJ2Lp1n
uOV+fCcRalZ8K6d+OuJAIlf3jhORou0YsLSUJ6iSzlNKj9yRgoZwaZVHzv2eppbIbfI503Cn7tqu
tegy6gdUkdOT61TM3EFizfY43VKedD4x3UOvTptrZw/sCxff0vsUAtFonltzPy9MbUGkzhGsrC+T
4QDhae7w/CeJbbAwRmkcM1KepdoCuLeqLdST2MI1F7lb8RfFHuyCSRkjM1mqSHHN5cWYOTPquX5u
rfmFcV71vNbu0dbVJWxchQxDl4q51Jtne0MiB76cSiNPFiRcC+OBctG/7uGtZpz+0UvoW+wn7cdG
04SPPggm2P0f17R2g0FzTB6nOA2RCbb7uEm3z2H7cBfc8Mn9JZdWBDkhff3nF312Av0EgGkjIFEm
gTY3hr/OFM5J50AOwL2GDWcczk1BbrRktMFaFfT/otnD0Zoam2wv2nEekYB1wOw39iivZQxFWod3
sRXyZtwL6X/+2wCDCkNLsrdz6yoJxDtZKyE0RJ7ZkdzGN3fFp9KyEHm2vqEqDDSZyfhAie4VJh8f
mi3nvWgSoHp2XV3kiqDCnmmBlurdhbl1Zk7aR9XcvmyKsh4RkSE2b9VbDOs3JPI5x7/2Wm5PK5ud
KxYVBaCY7Jlyo4rgp8vDCmGUb8otPhRO3Hv5WHahYYc9whQfFg83nraehphEasuob6ReKRy/1tkG
kPKA8t7xYlXf12jsj0yGNIQU90bN+sphzD+i4f3WYFrd1JzwomI+2ZMtb+nYdNdh6pAeYrXaQzVv
Ih6YBvW2/WLkMScWgZteYteqpyCrDhNMKoFYtsMiCSNSZtf92Crta0A+S1LAfN5GYZ+Ttnzfsiql
ELH3Vbn9sIBOHsUcH8b6riSbp+RYlo3x4SbJjo2FGKBnGPKZKKvx9M8vc4pbAKiKFmSNc5ILtWCS
yj9DCbd9M+YbQDTlPcf/iQS4+5tnzTEdjee+sl+ZZ0/XtB7MPQPd9aBJB0NSuwWUpRwpQuQHHHv+
1K7y5pLLsBMs+K5Ya0+NQOBiLowLB0U6tAEfTuJmp6wE9E++L8GaKeUT7QUyb970+m5qQRN7mgR4
P6vlIFDnXNnnYhAMdMrFU2cjNCEVnlCAjQHDkbtKgOO6WTAndTgW+SLwBDVZ/ziuRXzbxvxDM/P0
bObVDpgol9zYFJ62rrClKdmucYWcTFwcm7w9ezQvQv8SEF0iW6ovMWGsT4XFk5SxKjgrHfpxxCds
J1WFMc6y9MVBDNhgF5P7Z+pOlZEgqRoK3HhoLiNSeEPoNoSyl8v6ZCGGDRNWcS2zLs8whznAvPSm
iFIB+Sck0S9t4uPlywJG7uMhzZvj0rnbL30941TlkqxalvuPG/fXm0Px381FfbMWO0Zq17+VGlWA
SATkOV3pfTQsJTy5iRpk1s7OqDypdWUd2kZTTqifYT+xU7Sg7hkjRhQ8MO3RBTZoKY48WipCrHjC
p9k6pM8Qx7iGHNxX/ArGY4bY1u700dvSJXmtZ0o/hxCQTCKpKNcqJSpOf8CPVeyLUQqSz/L4EFdt
wE4glCNTasWtv1IIql5dT9pBukyJG3VGZDetHjDwNWDe1+4Id6mou9FBEMqOxhq/hj6snAQGbll4
CCi8cnNvr84NK7TyPq3ORMCHrl/REIqDwkWKdIlgv2lw/7gIRmSRvHRa4xuibR7RTCvPtBakZVoh
u4A2sHWe6RRdLEcF402CTzVfp5L0c3iifjoYkuhhDB9Mz0q2WfdKxblnTRHSUO6LfPwzN+a5ker0
YsNaYb5aZlzdKD1sQoj3mXBPdWUmV4yu3MjgkMJYmaaQeHP+rnhuTn2Byh+DOPOipeZkLeHxEStJ
nkxKMCy2p41nlohBJc/f1thZsUOZv/+/lnYYAiHd/03a8ToMv7r/9T+Q9v/jd/5vgYdDjpOq6SrI
EIugp38l7dv/hkJDx6mDEwpui4a24j8FHqApLR0IiqEDyjOg4P8fEJfxb44QKr/TdcVdFaL/vyg8
/tFv/CuRQ3NhEAtbhWkCIwv4/n/VdwzV4FpssGF3ZhYPCKksKYi4sX8jQtSuFiJ1k9s0/4xC/iWl
/HEqXFIaCLxYtWMzo7MjD0SM9pVW/yHDlt03psOg21UDbVyTG0jdmz1pxasNx0qDgCrbS9VuyI9H
C6m6CnsvGdlFG+Bj/+Wj+A8py79KV8iSunMr/uuPJsCfUbfYvLWWY/63H41eRk6LOU0Yhu8uOb0/
wnWembdUEPRhiZbGcsOskwEhMEniWCJsgfnJVEcj0Bz9j2ZPzdHN0/aYDs3XuKIvLoaRcV77oTNX
OKuWj/BRPHT0ASc8NAk2dmKNwD7LJjl09roeh/svsue05A9kbyOoBFDveZLMcypsixVHkeQne23b
oIepeJgEC5SsJACG0+ynjjkSNVO7rKhkgtjkcpH3y41zOEaVdk4bxiO6yzVqlaQZr3JlZ+ry/Sdr
Z8ktFwe3HI4qeJqdaKohvJc+2BFimASs1ljl/qrLgWOUAJi5cx2CdUiBicfxs1b3fUXdRsLoB37/
e0aygQtYQRZnkqZDU8PAten9iZzvx3Q16zDpxXZhQ8UaDbZPtGTNdopLAgPb1MU7WTOBSbWH1qqb
nWzS6Yau0h9bwQVed9Z+Q9IzqYN9XO5eG0sUT01m7E3VZsxbuOqlMHx15hNDM8O8N8ev1YjS8gTB
dkfabghrmng2lx9k4WCE021XEk7oryWKl6liJ4wFDgzUMmieqiE1JqGFWZDz4th9tnfVSWHOmI0h
UFX87TAu20mTrwPBhBH709c+m12WVFOJd2iuj8JBzLpa76p6mBU6USdhupiPehVOU0VcahXoI/yU
tjpY5ab5k4UjdlW375pvIA3VSpe+4WBtTvbYYjgiPWhXpvUeJPYVboCnm+UNBsWLzbIPz4oKOdcz
loq0BPuf9Ae5y0XM3nyE1jWIVzJ3GV9bxrfMCM0R2xzUtbMd1856KzTgBeAln1iRTQeWud057th4
V2RKZcnECrlDBajlc/XSzuZpFX13SvT4C8sr/Ry6id2Cw+JkLWZ+Lef5qxjimC1Ke1vu9HqF/Tfb
1AB660FHLjgCR/KYKpCF7cR4RmsuGnxeipaeDcjDO4Ai1JJ3DhWmAelCCMvl65i3D1k+3WQOpNR0
SM0crVCfxQFvScZQUt1LVIYSet7M54/ouMt8XdUvI/JWgujvdl7uUhuPpOf+Zr09e2rqvFHmE3tq
3ifsEyNbMva8NcDqHqMfjs+1rD+tDBM9nOuDZt2lwoSaOqC8gZng4JmMkmFHZZDrbUYVYV0oYAsW
fUp1MLblXFvdVYp1b5lGwB4i9RKji3qEoF18u1tlmq47k3V76fWnVDN+G1p8tCwIphY5soqYgja3
o2yM93mqHLDyzJ4ooXOBsEdSLrPXVZW8g0QjB85y3vrx2sWE5BEIRipl/r3FHa4o2mXE6Gtg+mg5
mDFtPVGuhB0lZJ7zen1L7q2q3yky/8JyQqlotKw58BHoVQF9rRSsortPyULCNxW8L2BEyavqjxS7
l7zdMCWdanVkTHFvKEnnTOv4pFfOO58nhx9qKtW2duPMnHqps2hKk5csU/lgpg1BEWGxpbUDcX22
2jf4HG+jwnFqEV/RDsmB13lU2y7DDDXAe6j2CK+OQFQIM+66i5miSVAL/JJD4YuMsQNz4Wvp4GuZ
cWtRkep26ZsVRiFD3Vf9rXLojm19/ZpdYXIaxSceMQJhZ8vdYYzv/WrkMiO2EfemSN+Ldb4gVYxq
/vhV6GxV53NHGiAmULa8OKtVewt65T4I1YKx4k4yhfMlq2RgmvTVZfdtBnhs1/27ri7aQEKsZWoc
miw9Z7HRelx5H9Z2S/viUzLy6d7rCnWiMdWMBLIEN19+JyUPUaoWsO2NkeTjSiHBlddYysKmCWAK
zxz6W9U/ls7+UBZUZbN4sJOeZGe0YZbVs6gHko/T1r2RYPqsz/YVU68kmowMeTJo/jjTwoGXvbN0
HA/FhP3bjetsZ2Sg3VfFEFGd2Pi48GHvkFKSJsaMtoSyEWxV+rPVmggsx7MxvOw1M3uf01z6ozI9
V3dxnNkqj+M2/C4H1d7L2vhU6+6LtHSbGaaiBpNhR0hz9ADkMtpwF4li0mXSt5zpaM33jVUxOtG4
cflZPf9Y5QPsT3z9gTuUNIWQfBnJP7Gzg5gLoj5N9BkBgVn4xZRfiIFiFsO3Wu2XR1yHkMcZuMZw
8rwuJSwXU8EYmj2Iyqrgcj+ZhdqHqmBmhmO5b3LLbyTrpKlFg2jAm0hw8nBMmO7zXF/V1C2ZCU07
YiWGyCJPQNXwgihKd1yIAgtsrgYOHHDWSdcwGCUC2l1vadJbZCt/8kOOF+nK+7Z6vitniHtWDfm9
AIrw48Z5XzUzbKtKEmE1fjRLZ3qd3V0VKz4SvNd8m/2XVnQX7FzZLuva3JuG/GuxnMDpLSYdTjYE
yjwc4DQx2+rMR9awZL4MfISk4/GVGU1UWHrcn//5hUDMAK9FHvWkGMKWI19v5HXg48HT15GgUqeg
n0hXyQFZoBBtM2WOhl4h9bMPTFFsYbYycSsdhnttR3ZQ3yOgKIr7A+beWoxOXHrVbz0h/tjNwCks
uELTxd0Ckyczg6iMgoOP10WowY+00xRwFYSGeyVnYTWSAoO+ph/ZsbcpNiU5u28qVl21WDZPwPTj
/LsiCY5DYStciKBDiKcBCzVv6m2mA9zPtvJeM4ec07Z4Sob6l6I01GLWUWhVH662PZFdMcU32WVn
1xb7lNmxJ0elPqvs7D2Go8VZQ9VMOg+2cPhRipeO8WM9Zbaf2iilCnNAOFtOz+aKSACn7TwYRWTV
qA/RcP5NZ22hRMyfcYo5xtacGtd4IX9a9zdIKRjRq2S3zXEcKr8KlxuXxJd9ueGCHi0tJ9q+vDBa
6SN2dk/oED/0lUBw05rNXZGUqI4B+cAteajhaXMudBRvs5j2UmOS5rrj60TGr57cXYSNYUTt8tJO
5GhbRq94RL7fB4AZDMUgmTfDn9XpkanTGKqLcKn98rdsPuSgc67UFvV43/2M1N+O1O0D8VfQ97s0
6ggRaRoEZUpJxpGxHtEyxgfLgEA+O1Q9JKADYcDds2FIM5vyteOSIZb0d8PMjq+hLMJkVv3eJH6u
mZ9RRNyRgkkaDGWKsaNog8nkLUdkV+yMEjVSpn7lBXUrQpajKedv1jWWz6k9eq3D5Vizy3t2nfbR
EdOF7lo+TspkXJNke9Xm0noY3ZyKqIDzzXS6CQvihAg13uGHZ4KdNVerMS5ERQVxgRRx0aZgYuwH
ZdvcsxXpvNLC7uY4qZ+brO/AzUcOMbmTOobjNrthrtnfQ0rxVNnqeaxb/ZbL4bL2eXIWlaKTIrB3
xJzezLLnJ+mndJ8hEhdY8qJ0supDPLPVQGWkRyvcsLDXOhJbZl33YFIw+yvQeRhGkd9SdtknWWtH
Y5jeXUQ2u6ySFEAQSUvfthU9BNS4ZPZwYQ/IlC8Pxibbz52YnlhVTE9Jyg3TgHw6uNgyUI5XaejG
+nTKm8+SGWbEsLu9Gr2W4kUTySMGPnLh86mMWoevTr7oP02XniWjXZTsBk9Iy2yyxgBwl0AsF8YU
y2Xjhe1LZ/rK1hL90H/+HwrAoolI1INGiMPB4ZTeMALD/leejAndpLnUww7v48ZYEGmZmw+Kh2SM
NA25vWbMZHq5mS8ciOY1JzR7RxDjI1bB7qkwutR3WfLsk3qAKOBIhjX9Qyts8dIzIGKpsPkEZS6f
JirkSbO/CKkvD2QUGmfdfTK6Ir0ucJcmgBJTgTCvdnS+iMP81W7pEyX6L3uzv3VTD5wUlXycOd/M
VYHsgR/o75txFQxJb/8kkOlQ3eMbGBOO5fRkjjZYgII3ESzsYWUL62FZCBOQCTAzvjY0cd1WzSBt
scsLhTJLo5MG80AmxHNm4coe9Oo+fCaIs1JRudTXgcSZAKIM+164VeqQvKaf/YUUGkVdAmwgyP/W
G5rSXFE+cBQV+1IYijdBu2JTqggSHtUcn3GJm8S/awetZAnaiplsgn+nSOuU9YRYdx1fA3xa74g2
95thT5zH+W87rm8LvksXm6WfrZmkkwEKIjuLN0agyhwxiKmfZqJc0mxwH8hw9keMVn5fgU1s2WvP
ttWwZVlyr6UKO4BtDmXV+H3XZM/5DMWprRw3Ir+gC4zeIGGWbdBVjngClbhFlVSbzBzKpxyx1mVK
WP71ykAJz5fQ14mi9hJ3+2sQnBORqya8UjPykAi572p8b/O0P+f8ZK7WKpCQmfy2ZeTabRlwTchQ
h+PBp1V4+FkZIY78O9N44zmdu5HdiJJTR3E5tBUZEF2rLmdurOm1aDWVUgKJepVbrZ/gh3vu88kK
jXxkOTfibk9sPeizOLvOTf9qams64l7w+egfVGgLezmNNdrwuD661idWHsGk3VBnUMtIHrJ5NvZ2
vQqixgjcxh3/a9QJfyc9g32SXaUmqseNRqHeWKoFVjkBVkjkTYNepeYD7PCm8odqsqL8B66KnVfL
KU4b3rbt7n0Z0B0nqJ2Iv0LzE/+BZrYRc6zvt3H72dThtXEFZhXIQ863IYbf2Pmzu8nlmRVVuUNc
pYFOcY6Zy4ihJaWLviG/Oggr3A1fqyHYSKYvcZvkSA+GR9Odr5ODr25O4i5KdPaNW2eRHksoF9JH
b23okJq5e0QLsSGFYcWRYzXwqjvaQo9leXVSOj0rXutAuiV9cTQ59RqCjO58NEdD1Lo/Y6OnF5IY
Fs8YFMcDQ2Tt8R7unaQhwK9pA07yAbtGaftxrzGOKbxywGVMrsbwm96uCFcmvCF/HZyGXEfUe8dZ
3Bm4QDyW91q05TF5VDpor2LCrbImfRVWOgeOA4mVPel4VCy0SyzkE5g2cYM4NOlOucV5UlbmxXGE
x9sYo5GQ31OnHQBe7ktIfAfZio9SkYjoJp2vn36oUUdkpmHcRHvO1qWLYravaIH9adr2oL0n3+nG
mxs3DFA2DTNj+z4qNgP0e6W1qpfxfoiR2/AxqCwuMI+w6NGSt9j9izYpYCNWULRbEgPLXdLQWp+Z
sz6v8Zp5i+xaPEgmqqeME5Gvt37f/CFZlr4Y1J3dbadunWgR5WVszHBEzGEIYnydEY18P8a+m1QX
oXQh2W00dBbAEsjjBtZwtKBLhCj/JRHFeM6xziA5isNsGVloGbpy1uxn2EfuroYxQklfnilriUEC
KW12nsLO1bHqI8LEEFtCd0OZYjOxRjrVLdrAjZqFSSIBXyc5Scw1/YYtdHi9uftIbdV5rF2wJoB4
cdEfBLbSX0iZuKzasDJ5bB/ugNgzN7/D9IHbV82y4TTUCg5IjTUOTmjVM9anFmPSI1tnyq24fkqX
8sVxy98L1dvZ7RSH5CGSowa1C7th1j5a2/pE5gctRscNxNYZNURhNF4lPd5wba/yeJIXUmwBec6H
iqCmZGhR1mj46XS0fPdH3eutfN/FvM0lmtEdXkESeuwNWM/M4gJ3FtUyFP6k7Z7jJPatqu18QxPV
1bSOXIn2SWmcN5OFZrR29RM0ADNkrYmxQSfUbpvcR74aKVt1WBm91huHNldDq3MuXQvoo2u2b5Tu
yEYbJOD89ZpRv5Z9zHMy9K2vYBsmrljuKiFdbpFyZFH6l299cahawHaJaHeFvl1xL84nUm6et0r+
Tg1iYVqw4dxr8o8rm/5J19df6qiqr9JS6jCegcABbtqugh/Wz7oN6XMHYo7L9FeRDsNZU8WeO709
kDEClc5VFaTXZKVn8XpLxHvhyvx+pNBFzJLw9lJb9+y2uqAkXu0D6OkTJcpD17sLmxNnejTnTcF7
1rMt33RO2k7uDTe/FsvqQPrYDK/IZ87B6nHFGXFxsux5nrOzYBm6AyVE5hvBpR5hM/lJzi9l/gDO
N90bWfdc18sFiUMRAboITWnbzFCmgvFq9YrANA22rMh30yg+e+B+P8wRgw6o6UmT3PP9kr/Oa0pi
KFKsOaOSGUGjIOUwDhUkTm+TQB+Y8O66O1JPG9wAhLMZEoEKqKDQ37RUhCojr8AqQPYtMuU27G1A
m/PdllcTdaY0ZCjfQ7wUg6SiznpJGGl7dalZl0WrvcVqwrktymjuiRm3x7WOMjuLiKU4A6E51eN9
mbUVLfTeqdgtZfK2dhjrChRgHp7gOJw0JL7xsa7X/ATp9zJJ+8PF0Z8JnZ/cIgi7ug3oXzttfNIo
BCVtFxAvAqv2CFZxu7QPCRcLbrRQ2dRvbImgWAVSGoBHTLTK3woje4XN8K7U0XWjRt2NtTyBRH/q
pgdn5GvBb6FiKX8okBBdusqO9f1JEhyLAYmegw9F5bHCK9roGQ4Tq/wlM/lCH41vJ6Y6qDts7i2r
QatEYcTelQLf30wd6lxsYTVhsmEx+8aAtrcAYfLlRLlXFVGG4Q5ZDyefPBO1zTda3ERv4zJpFyKA
MklakuEmwWJxTrsORFv6vZx3McOoMSzMe9zDPe9vZ5AxrN9XAtBHX3mPb7S0Dn8AJbO+ItefFeey
smxYVvFiKAjol8zY1TNep7uwJxPVm1KqL1qtaTt7gO7THHFOVb7pDtR52vhpq8qffDR/rK4Dtz5w
Bn0KhyNY9vMHUtZog2DICTSy4O7E96y/9ZZ2YDNLwm55JP8jVNKXobCVXY4Rzhw4h6dSXGD3FbvI
penPdaCR45O+RBAXwkQMXSBL5xHeB41VUnvsuJjEMfn826trx5AXTHb9JrTpo3Wd96mxToahG55N
R+i1g/rI6fbSF0M0CFaWQ/dgCcOhoO1JUgN3Cs8RfDWTCBoIbt1Wq//EZCD6aPiOAyVjQODlDmlZ
Nvb4EWY8IfkVVWu3F80cFEhX4zR7a1HHAy6wE9Lp9T5QoGgKlRH/VCzP0hG/8wbtbu2eh6F5zxnM
8kyc7c49jXr3Y2vyj3DIz6xZ8k5u/G6nYpe2wG/T+adt2wtXz18kGhkyEJrP6oy4tQo3VwWpV8mI
p5D5Cdq4+xGJuBiFTjrfzKJmyrmM+0Kp39TE5OFTMAStemExnsTtFNtfOGF0v1S3p07K5BTjio0b
9OeKtJD5jig+6q3G+jgyDzZM7YP0mZ9i0CkGTXhtWm2bPi35rh6GLlQpSkHv9Htpk0fTj2S2VRd4
R/bJAHTot8gMFPsTFOV86mxtz5Cl9V0b187UpEVQlNYXdjj6Lic/9DBfQQdj/sUcSoi2EkIXaIO1
x3MbpytDjawPSDJ7z1SNqrzoTV/PZdDymG50kPd25QO8kkCoizlOOmoZtC76T8fZRnAZTg5IvYkD
kSqwJdtDX8l3IsRwFqDpCxb6Dk1BjZj2K0zrQqphMpI+YjaNN+eDdXZLSg7d1r3WpcxSxkQcm6ZR
Iw0F+GE2OTLsXh4dFaHAgmAC9hKhZ0UiwnoyxiMunUMbayQSzutyQVhEIFp9AohSflZye17dlzxX
46giMJmJzzSEikCiIl2FUrE0oa79UjScwKmFJmg0wOpq9nzkzPpwjcMQZ3gEmznegSj/MUzzNJQ0
hub72oLwAg7XQU5ZMH5qb5g8GbshgduR7rVfXJ/5R+sZuHk2rRv8ld0+GWOl62tjJk+Mdq6bJow9
wCTGDBaA2rEyvwivZK5Yz79mZsI2hsXRRBg5alB11vlbb2HOWut3tWCvQ5ty1C1F97KuoXuIN8wP
iviB97JPSORbXfXaERTtNyuyEBVHKi1c85y5yZ+6B3Isa/VGDg9F1iKxh5ZIcZvmfpxWThmh5jSh
EqWtN0KLcmyZvE1C/EW8cqKtty5VjqxwFUwNJVTzeOKFNhQAIdm4lBdxuSDgL47OkOcPTp39soGB
jY2B3MygA0/17HkbdDViydoeZ8aDJrZTLqV0DTQlPutT/WJ18LTvRIvI6ZFjxQmJMwS8+mlawRug
00ErBiS9W3+4Ia4MkkqeJLf3N8zFPvNCIgMMTwMu6vU8nd4EAwqWrAyQ2OSRkjQOElMGn0QgBipm
db+3OzVqZ+pSbWuzqMwRhMvRiPTEl2qBxDjpvmG67mgo09sw/8kt6bzJ+ZExqgo9JmKwNgcNhGUr
Q+HcddXRMhbt2LbiV8FmZ5dTfKB+6o5Zi+OV+IG/aQzd/p4rQUeGPrOhAlJHAODSkOFvmoUWBSDz
Y1zKBbZ+LvyVY2qAYNi11bHXyDCujUrgSEr9RVT9Ff3oSOJKiAIQNxlg/6vDMQwHAceot1nHAorc
y4TSk29QxaW9ONTBccd7E5OGWCUTTO5m8rapJA+oUH1ZVsM1jbP9SurMc4wmB1XcNAYL5jOCk6to
kiBO4Tf9tQZOXt15cyGWH6COk7nedA80nA8kD8xhK5Y2oiBvmJT0M7gDNj0Ptk0H046s8viyIEKv
0PQrefnbJQz9VIJ9DSeyo2yqPIZrw5OMlwGIrEG9QNYUW0vTGX5nfWGdthixUTZi4dRioXqFRo6o
QUxTHQNIcxck2OuWvplNrQcrBFgw58hsOMuPDa01BReSSxeUrdGCNXe5WGBdzD93ibxn6QYK3Jgm
wKR+iZlLkRvB8s7scsqFNqhzTUTVRtOpzikeJr7HXjvfl8D3fVg7bBxU6CaPWbdYnoaWgtpQbng+
Zkr7gTjIjMEtxiIZ9Gq1RlXN9jyJRQBVnhUdM6MBNiVwF/SzJjsW9P6IuqiU+HC7LtKmtgnAlpo8
UQi9rNi1duqvTfCNHSseU4doJLiFrIZIusUkcpMp+U5GmkFhIuIiNkDKj3BJgrKEoYoCv0iGM2p0
hsoIEoiPsME2UpvCxH10AYw/5QQdsQtRXybsZocRYA+OVQ7kFKCgkbKtFPZfexnN61IpjxMKLn/Q
1DcX/XwU8wdCWJqP8bZgxMLMWhbdR741lz7J8ldQp4Aom/G5y/L4qBUDW5WCCGxlVN7gdTmnoWL9
hU89/rDqgg2wyB9RgopIUUT7ZOmkHAnTfK0tk3p8e8eZTTK5dRVL86dYcEuq5uM6jb49xswuzatJ
ieCpwnjkPy/kjvng35gLVEO+U4gyrXXFU3Xe9BrWG4wP3BBu/GS27sMM62wSH0q+RnlbuaSKtB9C
DJSihvMnhRm3IxHs2Ckr7kvTPjic7LtFcV4QoX5k2Z94rH9lyd9kmNFuieosOvuqrOvHXJEc5Va7
LEGnwYf/rpvuU+4KyRkOQyijyTS0R2fSjl3antRqRPrQYVqXdXPK1A0IRPYXA/+HyxacDudvt+F1
4YCJ2eXiCs8/Ie55k/2h5Vb0N1MZ2Zr821hCSK/p1L9avhxUyPq2tf5yG+sgjRZVEcYGGqCXWW3P
nasf9Kw498PyvHz1ddlwcyNsm7sHpLvRJnGd1cWnwY78Dp+CVUss3f1/xSTyWzi4ByUibhfFxOQc
qJRXQIBuCKNZP0Hw1bwk3rpLrVbpg9sxY1KubKr0b7a8F7YQ4g1T8d91QAfi5tRGU2sOF5zHrWc2
y5XIT2QD7QpWH5O4icbneUqVS6Gb+RfQ0d6LY1T0aivokiu7u+WapWFRJ6Ncs5DY06CF9MP9jQkF
gFCbAa6zncqtOCxZ+53LvH1LFfMB1LzZt2qw5Wvtjxl6h2auh8MCwQb1YPbcCAJoQHf0mMelyUy1
KRBizzAhXO1bLYo16BKZX6FQn21mS2egXOfStPsXjZNnpwm06gMqVfSFrRFsNXhTNpY7neRYH2m9
GpiQY0IrcX4lOnTGRLOOi8XqXYokpRlkxrCYs+cU6AcXtBMhr9s8psDUN0XqUZt0Idj1ypf4qAZE
BJEGEQHz8tIQkDGVIMWd2zYL8h2sefNKvr1+2xeRzhr134k6k+W2kXaJPhEiUJixJcGZlEQN1rBB
SG25MKOAwvz09+Df3EU72hHutiQCVd+QeVIyGYG6DymlqCGPpKFi6UgVii11DxRlOpvdl2GZ/7VJ
6aJg77JLPaDfL9GAgvlLn4fM+SPHm9/37RmvdnuwOj6uUCUn0mv4sji/I7hI8WYw4z2Pq3nDiUeW
jwSW4Sdbg5biuxGRl1Tlxh9CfRgItmUKvFDqYR7dO+Xo7WObzrTBQnEsObm2JAvdOq/MX127ORfI
iY9eWWxlNqUfnvrHmHbcsB5FUrMADEhVzwJo7VJG+ZGWQh4lZBdWKe5jkHGMENDBXIE+efA3cZxO
n1Y8oRGagwR8v4OU1LqGq9JlWlIyv5X5wl2DgKYyCEgO0Ap4ZeufRn/0AXr4Dq8t8NCwE+fep5mM
PecJyUV3GWan3TfY8HH9eFEoFgDYNHIna1FgLCTcxrrvOOxbUUbW7GasosL4AZ2CuJH0ngIpSHS4
fFoVlZQjoJ9STFSnyaIXdCvJ1JNSpQi9+WolAdvk2fb/BODTjkmjsFjwZuVubX7B6D3m/bD8Dtl8
74acBIFJXwnXS141cESqTKzGYKf3S9aD7E4Q4UK2AS+A/RK65k+P4Zxh4Fqsrazl9Zdl9aXnxT3F
ph5iV6fwY/aBYnVEKrdlffU2uglUxqI4iz6IQI+TkbviI4HzFY3st4kMV0yV/+hJkBCAYF9iaOTH
Im8YPTCMG3pjIgEnpN/gfxj6/ojaJ+xf5sa92i6cGOacn96qlJidfwWNq2+1CDDEVzzZ3p/Rs9kJ
2icD4MQeCugvF6zdo0JoG/9fjU1rmw0UKOx9Q8d7zpIQ6dBQ/600jGYFhEP9DwmPdn0T5i+1nzJU
W04xcht8hDZifyzCBDq3d240fZvUQC+MpOrEghXbJjADp+8+SuUsDKwQFPqBelVOAvYuQEPiOEbG
qfArybsyKg8MZkLJbXXDU24E1mNC/opVII/AOTbt6mm2D7l1xW75a7BKbY0h49ZiLw+bEV87+64V
1hCu2IbaKn/k5N8nE3/BzLjsOhVnFzQACEH3GiTDfVD6gj/nw1qhEGWVHHliEERzb224rtjWus59
DMKzQ4nJZiTejCtmQq3AiW6WdlR24UOT+hexQimSFU/BhVBsFsEaCr2ab7EonuDarWvfbmv45aPb
OyxJVuSFms9cAjUu+eS3gomhVjiGnfAIsTMxWeBgksU6k/8gkoZqsRh1tChjikhocZDvGLRKXjER
fOmlBxPXVsDImEYlB9MBryNewR1qRXj0sDzMFeqRZuA91Ar6UPXwPTngbNV7soJAVvxNYToz9GV2
kf2KC2lbwCHQe4gcWlEifNmrceW+QBlpoI3guRxX+Ajb6/CwrEASHr+VnY+IooVW0qzYklgCMMlX
lImEaWKQILXBQMBR1Db3sCQIw/El25DF+WeDyt8gZKQ+bA1UTtRYI0y/Kv0Y4Ki04jI1zYta8SrV
ClrJaAlLyCtqKZ6MszuXu7inJxY8QbAmxbcPscVW38UKcPEgubQr0qVu9Na3R5ZWw0cGwn6L+X4/
rhiYBB6MBRdGwEHmHlUtH7GoXkZ7DWypbbSWAGVGyDLA7j9QxqGWV//6HEpI12q9Y3d3b1csjVgB
NSmkmnJF1li5v8IxPrsszLfhAQENWynV/utg3cQ+0JsJTUe3YnAEgk4wLs6fcUXkhFavdiaDoHLF
51QrSKeAqCNWtE67QnZS74uF3D+bxcQmWzE80vd/pI/0XpsPxTKcexf6muqBP09smhlZ0DBA9Wmh
++gBzA/Llp9lBf80iabGZydXrVAgQ1JpNQpQkGWGFw05yFjCD02/u6xIoXCFCw1QhgrX+ahxdTOC
QooxX8PExOcVeAwlw+XQJMa7NWevRLZ0Nh5DBgwIeT35PSremn6YT17+mteYPwFo73neSM3oGCku
LQfwICL4TVbKJPqICYRSdfHsbep5H2x5M+bDj3yhkYGBNfIXcQil+m+WAcZQDCr5vEPGxiXvVWiZ
J/1e2hWwGnJiw2HeZSmbuNk6lIDAANTqTwL0otldHng9SGTZzXJCV4cqkGVMc8Bv/K4THmXromex
/PBZvhlu2j302v0pmameUhxDCGvIRU87O4IsAYyuIqBPgjXAdovHzn9gME133gzhI3mvVs46HHzF
fK9itpIBGLW6j08z4ep7utSrjotbWXjudvAq3sjpbpjBFElyUtp2ugZG/5x7OUD2jIylYZZPPpkA
Ztq+ssr4xyAe4yHjgCtqXrdpx41aKWRgIJp9AJgMogYpeaDKepBlU6K3oL7uxjizrlQFxAvoZtiy
0IEFEM8E6DMfPrQyKJA7kaxYRNZeOE5lZj8RRvQ2SiL2LOvVDuos6hn/L0O2EF8Law0dw9kGvmav
FDYy1Yd9rqz/RtQ8IBLkfYJ3mivYbZbs75npPRVdibALWQOhyYdFQSmYAb+RmwYTxSzO2iH6vWPH
gYRU8Ea523jlxpVRm7X/EkUzlUurIUMjtqk4kmPZE9u2sucSIHT9CqMDSje5w6NTXgIWb1uLmcMG
Wj9ag5VkN3G0sN/ZEeuHMRwlBhyOm/w72PVf3ejs0UvIPewI2l0ZeZiVPgOgeWPLyU/+3WOTwtOT
jNNSJZhbZsikq2NuC/fAfuYZSFSNwiS9ysEF5oV+kxofIZIroTIxFvVWlp8M7Cigd2ld9JFODQQI
Xsv7BAAwyZ6MULwSjbJswOfvx5UUSPrStWCMiWn7vyyE/LQ6izfA4im/kmHfYyeNeJN+CbqRDMof
5TwYLMrN4wiksAFWmK/UQodB7QDGsMYtukGnuc9WwqG1sg49BvUEr/6J1wiNHsWO9hpGWTqrN93I
9nnozasJPNEEophIp+WJthUFBdySOExReE7nAfQiYULLSmKMVyajms42iEaycewI+IYXEfz27qwc
R5yPSwrXMVAzLxNgCntlPnasF4OVAjmDg4ThAc42BIirhbXlT4Pgir+Q7GjEFlEAUtJY2ZKAlh9x
ZJat94QZjC2039+gXJjRsHIpfQCVZAMXUbsiK9u3UHdREMabEKClvZIty5VxKTUicFm21SMElyfq
XGxcy2S/O5rtHQv7VrVgMiwWzj2cjHPbqOcUDtQtcGFol1p/V72J6sdrEUdy1OzToMVA1rBfrWqL
ZbYDeGgsw/4QOJV/8bHtR5QdbOdXXYvvMXfN49ZhCpL0X+xJj9ViH3HhJ2dJ2gQa8pIbFQLIvjfr
YQvkz0Iux5XrWN65qVyEuk1X7wmJGi+Odv5obKbbIJzEi91+AWChrw85E8KW5JhMJmp1uqH9Vckd
0LR/9MRy0Db8YF0t1qVPp4Rkcnm1x3PhpLBwavLoEEJEjkKOidLIiWjrMPbpWl6ZRn0h8VleIa2y
2Be13pm1A+PYI0aBtrp5GGILDL1Nh1UqOKgiCfbjUOLsmcAfdD4XS0psXUT8jaKQcD7bLo+vqZ5e
dCwWpA1qeAZIwbyKXOk25N/AcXtXNJi07xa5AcDRvANzDn1MvFa80C5QkVf/coB86UKDrFN1lNIX
93FEKi56BVTcqK7CNWsM81NyAwHCQ0uQ4lL2z3afNEd8RK9ewmRCBhp1VImcAA9BeqlddQuwnR5L
/B24+kZmySIPd/FHHrx0iblb1RAjS2suzT4K3ZlXoRebhMN771Uv1VyFzPCovhcm2RIdckWfEdrT
u9vayNkiStgHsnU+bWh/W/Kl/gU2Ih4T0mRybntMARNE+yjhvj2osLqhG0Kj7NhbEoH+FLpILqk4
83iy+EjpMSZk/puu7z/oP7eBoagoG3iQhvzn2cF1CiYaUskF6E8kn6eW86adq4/AidxMZid5iA5m
NH80l9QGh8YDmTZILjgVAp/8O/+TmPN+m9YYPbQ4exqjKGzqSx4QnWI4+byJi37njtVXvaX3YWKE
3xXDT/wng8tEovsHOWouWjkuSAjcZFzp4GbXWJa7BVM2hguxfHt9uFe1+jUVYwjVAoGN0/zQz47Y
Vm6Z8uUQmCkosYMM8yC+GtKJ8/DUSZ5T3I8BozmPLas2sjEKy4Xbk1YaaCvBNtAzwP0VWjEw1L9T
6aqINAGHjoWQul0nHe/Wi8Y8jEnxl0WXHXun0CoZ4IT2mYjOYYPNlvFlmgQ7HcQ3wmqwj9lQWsvB
ug2mA36mXdFWs7vTTSpes1e6owBwCPK8lE1jZBvmq6V6Fq4iQ14iyPGMwyTKW2VCDbHQwCm3h6Fq
vOZjBXRFuIj7Fs65NMu9o5tTuEiafDcw1Xs+LPbem4L3xnT/eqvWonOT9uTPzq5tsXmApkHr6vz1
wRh+ugI2GkENIRFIlBhl6H8GQGHOlo/tvc8LRKjIgKbJ/2s6ZhKNnfqvDpIRDkr+m8hBHoJBIpo0
8/HinnTTpHdmPIe8C8XNSKRgQ9MhQPXHijBc8Z7Oa2VwcaYqe6gMXT2MhjZuiKwxxzS3APyNNGGv
IwS+NZ5seS3B7Oqs2w2ed17yUB2VYz/z7dKVtUz8a3+8plBVt54ePmzGnNrI75Nrvo25zWiJyBie
A04SxBUnt54iXNl+4B9hsb8N1aOGhZapkVZNk/ONmbAzcWAkPoo0Mi+3XsJ2UOn4TcYU3KTDFdt8
1bC6xdmhnJMVcCekrE+ClQqbEt5sl9yddN66c8pSWKWvcsTQ0ozhu0TQ1tXiPyqqcm8Z4UuH4B/b
dw15ArCGqFtCG8PkNg5YzCv1PxbqkN/9NDyydHxepPzKG7J7wVJv/BlvSmJga6p75jxZ80+KASeA
z9KmwenEJgXHB/tZh3DbZkxuQ+MxikcfePSb+sEq0aHj3LgUdxFgqKXxJF7GS3blZGAHS5csckXk
+LSja4ql67kgrEJwEBRiAXOyrW3iihB1aeybJrhYJhvmGoUAAlCsD5AOBrfB+F2/G3GAA4/03mPF
8Gctcbed8TvHHT863HccGMhXmqI7BaQ6OYjaSqfqub7XXyBIAoTmy8EluMVhDqaHIBvGPmh9PKKy
zDoLtuMYqsPq1tt1E5pUN6y+9agy+sUV8BPAKlFd+5YsGgojxH8/R+KPNlLuh7H4HMkaR97Hd8kw
4ss3UDjAFIMk7O+N0LyoGLBh679aM3hfCBxP85oH3uFQWFjjZA8LPQFo1cQ7AIT5See/2Fvq7dhQ
F459glyuYHbhnoAwAILNnV/RtzeMdQWbrpL9ySifjVEGx0Y052FCV5nuB2b7TPlIRMkljEWSXe++
UyIChE24Eh029QSSOu0hb8F0eRxwmGzo6ep9ztAzZOd4aHr16QmeOMqzX3dyvxxnpJzI5RuKKART
+A7N2UA8nCDOzxd1Xv9hv4INymOd2bIxrEcEsfIWyBkkukH3AOmRcUhh7KfsYUrwznJadhHSQBMo
bXBNAf6fCHlEtiOcbVpM1ZVimXbSX7WWjv9MB/JdBPz3soQO6DXM1KlWiMa7IYOCXULE6T5B9VqM
HhBy+8XsSQIfh4uYre/eMQDlMYcMzlaWIgafoCFZpUnoTH8neADBbv7o6jVAhOGE5+wF1xe4W054
suT45k3KKIjwNboU0yGKqfNPrfUnHizqMIeVimlAyEwL65hnZ3ep/iMuM7tNsZkRG2tws2KO2Kr0
ydbrwHCu94QCsqynlovsHv9mNSNJhc2VsoAxCTfw53WI5gLTyHms4uZkmg5gX4tapGTQ3Hvv3RTu
2PzulRcUG6q44+wgb64Q+SLeW0tq6xk9p70xNXeFT2WYpgfXkSYitvQLMc1zWPc0YEW/ZX9RbY3e
snce6q9NG+xE164BwDNEwOCEhoKJf3DHoL1tjRwKnNaIHAP30FUJjXj1Aj3yr0/aJU7/uy3bkjq5
QS9Wf6VTCDzGNpFtVowlln6PXNy51THAAtU0VjSpjCqoGMco0NaPXfPDq5sfPxbxSYK1aUdmtd3A
k9ITBtrlzbVo1bslx2fX5EqZ2hTqlHkP6vbFZ1RolcuzqBlPEmVC+gp9nVBodU1YaoON/64o+kiX
5s4cVXNsUYwwqKt3RTMbm65RpyHTwQGdfkIOboL035Hds9EwEm6FuRwHQr4BKRTntAzkvhD830E3
IfAYzD96Ca7wDv92FMN7w15NaVK/1m38njTWGWPfGWr9lbbwvSsgllaw7mJCjEbrJWdpnklFQ1b8
8ShP7PgjSZQ+EdNHZVWgQTHCTUEjs03N4bXBNZnMyXNSyq/Zh2bLdvcZHfirHfo7z5n+xlW/g4F3
RtwSRihoWSEZw1mwioylzSxw5C63ljvSop+iAOPFxIf3XV+qFusNOY+sblYvr1Xxs8zds1P2TyGf
9oHNOP0UeYNbAYrmzBoWCHWYn3t7zLaLw9DECmoj8mrkQj7ZRPu+MdODYRkTVD/v3CVd8QRsbzd5
7tc0FP7Z89EDM+jhXlAlRfSAsKSap2s3og93RVrshW2cS0B4kaAxiaavxknuqkM1Fy7nwGjujTQP
scNq1E4NcDHtL/4WPCnGtLVM4kN0zaxratoDECkmkP58covibbCcCGaePb/U8SM+J1KHtVFurRgl
1iwYiV3mvir2YcOEtVwG1CzcWRuFr2qpMbzV8yUF+rxthA8DUBDU4tSgti3jbXLY6VfWV6aN56a0
3jPQtfusmBB8cNqG/RgtE+stP9gugtwFb6yTPSFWn/ArB5RyKAmzJGfUX8Oo9NHQsiBhWgeUDady
BC3PP6kwOGOsxe1iEn1FRbltMqq0hBRqtdbbnRqRStNWuwxgkZHF8c3h5WpaqOM5WrA9vNAA+Oe1
mYf4aJn+S+wmp36Br0J43j4XbruTxjlOelqSgZevxGmGBbC5LpAFznMynoIJJHEZq0cbrechWTjT
w+QsHJkfRpQbERPCW9M14c6ErhIFOY3+yAzpWHukymtZYI6c40OfE+Vdh2kGAra2WXgl3cnx4XzK
9eSpsZLYdDfKdaxDUJX1oSWvOC86ikrmezskkr/lK0t/884w+JGXxbgmLGBF1wmYxijlFPEDbKjm
/zjxsusox29Ahsk+GVuSFZSd71pjRONXjebZBxZsl9I6VSiKjmPLIMoN6mtojNA2WYQ5M6JOixm3
IZejagZjl5b2vE+HGpAig9KtI7qVKgbNt+zxOq/PBTrB4TyZBge1X/0bu7k9B6m8dRbogtRbHdye
uNA/vTcEGsqp+C/UmAybqXsxevPXcANnz9H+I+IBpynjdGtqxCFFbExQByPkq/ST8a4cd9vLng+h
ubokDJAxQYojsbIIF5A3c7Axusex1WLkxHmmJRPgXvnmFgfzuZ8g5slFnMaufRSMnU4eQZLAdPaZ
UcYH0Xrg1pwruvfxIaNrC6EixFQraRzDybLYGrntUmPRGum0U/NFU+hE6NOZl1DAb0rXYI7wOJOW
giXN9baUfgHiSO8h5eDdmb3+8Lzhx0y6F6p/80hiuiI3lMFHuR8QyIIqZ5hWjoCFYqxcvRX3W2Th
26KOr6Y7vKGq6UhfjZ8JjgMtu0nRi/VdhUA2lWjQpqU5Kfo13if0gSNziVA0CFpMisOJcsnI7oFr
v3kLWwjXnrbT4Fbbb4KM/9pi+bBJdo3Tpj56g4duwba/GU+gT29U8rwqQhJn/hZ8m5cmNlnjomvZ
Mfs9+guBg3mSvrol32s/BX8WVDw85dB7iB6hmLs7q7kdMWG6yzwFDXCK/y4EuG3d+pflQ7tr5EO/
oMiCqjxEakH5znrzYcHPsREzTf0g7eGkktzb+N47u4Wvwc6+M7RkKNfXjAe2hXbRVedZWF9uMNk8
bSx9qyz1N/7SVwdvnJ9dOD8gx/aEzDBilwvJapZWu3Ql4qRcqXsp+Htnw78UEnmcEBJ0Wsoi0zdX
61fHD5K7G3qUhQBRTYSJ6pGlSM/8jTiQwX/jqhu2zlygZBLqUmEeOOXZOktQHG6ZOzsXPKTwAWp5
dyZgGZxXDxOD933RoNQhs/QmVR4cc1Wh1gnML+xKzWNWGDuRTw7ovq10G31vg+JUgoK91YNnYJ6s
2Bpl2ZGI+n9180IqAOMIIgJilJee99+4EDfTmcEvVmknsrz+3eyLpybvPqvmOnWIEO9iNHkhUBBN
ity61LzEXvjjusEX8E4fmRJPIvv1hKOaqo4lnYN3Xz80005DKdqkgXPB6/w1WU9x6voPhDiOG0v7
WxgXPz6yNHZwHv1K+Vb2195LUIwDPNAxvmOjcp6d2M5IgeaeyTOWtV5VgUijkfZHEX8TSxh1HINc
Mus0xlMveAkus6sfYHSOm4Yg7ahhdXIYA430TC0dmezWb26yndEubkywdcFtYuee5IwABiQPbAYR
oQa2dxd5u0LrB/1Wl+6TrnV57j0SPxN2CrTj2Uth90RuVqNxRJpOYHbha1ZpMwzxXtpnzylzYIQj
efeZt/pN5v9s0p8ueqz+kfZuPUlElweb3nFrcC+llOSgJAMUf8X3YGVYr0RAZhi4uC3F4z7AKrUh
ePWYpc4F/8BTPtCA5aordrP1OZcrWgyD9uJB1AP18RQM7l7baN+9Vg07gjCPju8GpzZ/7pTfR3Eg
yBMCidxMxtkkAWnbZ/jHsUHxpSwxOg1Gbq4UPwEO6N1UWxkD4XSdA31A7J5umNsIrJh3NJtgMwlF
9u6kDJIuRfSIbcWoKUmD8kJksbOv3U0PWX4ELUDF7D+lHp4KYfu3lomLn2Kc42bYBIldX7ysIrNO
6es0FvmL1UyfPb7hsbZgzURdJiHTZL5eBVFFlCEamNj5ALnS5olMvj8gF+/CR+Q6Ze/2gFs0n3aQ
2Z6LvgMmEvsrMV4cHKt7NJLqX0gvBuX+PFvOpcxqE5yE3RyrUX8UpgdTo3eutoFgiBrA2oHHIda1
7Z6FOfSn9nFK5fLgd5XzIEdhHnzcX/PgHJlWssuYcBsNoI9Xe8c2m9T4hMK7BLoLr7WKM1xFYXNJ
nPKtt9RrLrvy3oz1jvi4gew6mxpmSf665IQhTXQw8zihg9KQiVUIdxKGlzU8DALjLzJjpDJiPgxi
kvcC47wt2Cp5AFv3lezTa51ac6RM4hiqxMqPRi4RHZXVw///oj35NNEeHfymbw+tbxTXZDS7bYoC
6FJwoA29m19tFe4IU4m/wPhGmeO/uK5InuPS6C/Okng7NrignoqjtEoBJc5WTwZRQk8EJYTyEQlF
8M6Fy6xx4Aujf54eSnf1l3VhuyNCkmuXFvqcWMYvAzoTt2tXniTJFYaq5/NgsXsOG3nvLCv7STRO
lWx48hqc7ND7/ob+tUjB4JSuIN32Szb5d0Z8A82sunk+Gj7XdS7EqOOmr63fGmv0vvdQ0vH5BXc8
WlYsHv9n3kYP3u/s2LgLHZpnh/dg69L57oXRTNuSEKuLNZgjn2Ztcxn3yy6dqQKzOv4eiqV6kHP1
FBohs42irlh8YgdtXLEPHPJ2E9MYz+HIOpBdRb6nKuCkrLSLA4/EahOmChbxfDvFhbhl9PmkLFTB
XsxgBrvM9B9CCZutTA568g4+98LfBPNmu5RH7RUKNXusL/GMRR7p8AOrju7oZD4muL5sdjljjm1d
oS2A4hnjgZ30CYEdBx++eVz96wIw8PyThXXCFJV16Forfo4neuXRiL2/i/2KxD/SnBYX8IL9we5Z
2g2DZPIVkAhaZNZPXfnyo3Yl3nZof4+Zs3xJQ/t7rxji8+xwqPC67vM4R8iwdoIhQFuifaeLJViU
s2B9d0IFopooEOru5rQUq5+F+chBpTcrM7z7MpanwYWMEOh4P+ec9FaSHOVEfz0O7q3huL6tQ64I
CD/dME03kT2W/WbWQYmvkN/Sl0ChWIr+GBMOTRyape9r0lARNTkaw9yt5ifBTbEbKiLp5tG7NjQ0
a05anQ1Qsir8dkmjjybLzrds6n7N+eotCI4Ha+kvah5wS5XLNbFc+0ic6wOUjT5CQrLtkvkXpbF9
8XzvV4vnCpDiE5/0eSB4m6gkIyfuM2/3uUsOKdoStKiOdbMrgkt085cBekOITGpelcwiNQx25E+k
iPt9WhxAvUJcLkwszCicWamV+34OyRkNVqNQZd7NNGGsx0QbwkZ6sBDLJI1x6XX3OKkwPaQj1opl
TOOnHlRx4SFLT3yccQsxoMC1GnTcL70u7sOa50JmvH+Gvk2yhn3XfcL76JFKVZnLh+w5LTFBQG0q
o8EFsGkQurHvq4f//SA5U5j++ZKGDsFYmwzylmbJyXf76aKYW4gKji6OYU4qQgDOll5e26nbdyHz
28x1wQ92+lsm45+0A7auGOpvMwFTuLXvAYtoeJYaDgIKooUFL5BICFABbwuDEbc9CayPJ7YG/bZs
W+ts+BW1pej9M5K/vwFjnHQkEYLFLbfIaOZ7NLxqp9LUoefRx1g4zbEe0Z4UaUccXe4AnciDA25G
52A5gbgwBSCt3X0Z2q56nBtxT9WlZBzwya4oPNpIrdjOzyTTKnuf5quA2QXxKPV/isATThXny/TS
re+2zikE/75PPFyObUlkfWe4z4aPYH706OuUR9XJyKyyWoVMlyrLq7tdHGNGQM22AQjwplDLQd8F
mOMBQ6+TdzBg02aZS3sHkegKh1PeSQH4F7iovRJtEZ0WyB5S28FRdXBpxxRGL4IJRHYoJpHjp8e2
LKK8CptdVlRvQanx+nc+ELEJt4YOtqUpeuzCiD2sJp/uCvd6tKA134qm+1f6TfE1mc2FgAzu+uk6
22fM08Sx1oR0l2mYbeF9+auTKTkvkpxwK0ZPoTuwRhrXiJf5DkRaozihlfnTasf/8AJWNE7TUsWs
v/WtP4SXDe9pqq3L2Hor2em/JC+mq53q7WJxj+ZQqRIpdwZ7odMCtsHMEXu8VHQnKAyDDqfwcEeW
epJwB4kHqN9D00siuxXPSF3etIUDy7Wqz9xc3mSwJgMb80NhB5ErHqU2HyUkl9j09IYpZQE4p/hb
9SX1sAvnVPnVHxSttzbAxWTaczTMJhnHggJfzd2OgPXdBOoHAwzUTbO1r/VybH33lGCe3/kD8JsQ
bmp/Kmefk1UwTdBLqUgzrxNAJbckgHEEMP+fDde9GsZ7EMeffdC6zI2ttyobv2zDdQjVoVuVqyjA
+shz9yoZim9snVZ75viBg5udW1wCa2BjPiLYa3ng6uGOI+Qvf2hAeUjRbaNU3jCK4asmO+/kGT9B
5TDyxd0AKUvSGiJsYVqkoYBvyN8uIrdVuKQYLya5/0oYiwFYyn110qXYOc2tbFYOAngwhFSPyQjs
ZzZN3EIZgg8cl9aJjAEWktNcRKKrL4PPlCJQ4kDBjV9xMssTqV+kS2S1PpemzewN6o920PzM/UNV
Kvg2DZr4GThG6w3XibsEUlCXgGOKl7PO7KvPy3s04syIBv4+yiO3j9pB2A9DfSX9+u6m2fJuQt3x
B3zrRkpWhUIf3BCltikXau6WN+WQla/JUvlRE9jJtyWPnYY230OGJUvT+zNkuXkjuOGu+OAYAUHi
HiyGcCNWaurN5TEssmnHIqw7CS4kxs+rwnpw9M0UNs35gok1JEEvIcdh4zPJpfWsBMSpX8w33tlt
vJOU5ZPvsDDQ+MSC0U9QoAfLkw2evreuqZyehmXdN6aJSwwH+I+6NcUZ4CvRwdqdDj1b162uMURw
rXhPFgoi8DmEfk1Z/yv3HBd04G2YPrZeV0eVNQ2HsK0ZmAOzHJGG7eQMcGKUKO/GHm1U3TEx5rgV
LARRJ7Ut+rh5JiRV0Bft/a5Zc82ZX/h1Ko8EzvGqmGCY8n7JD+maZqjMqtpPQLXJLkIAhUdrbJoR
B2G4pZGtXp3J+G5KxzgH1CJ5mIVXLcb0cd1FWUuungn4eDAIrpybOHyqDNbFSRfI54lIVLic4VGP
8m7OBesgJNRjXllX3ZtsEDq2fek4ZbuUt3UCbMXywYyfwqELkcpJfWwL7xNntTjy9KFHLrsnqrjV
5sF0r8PQJnrM/qI1VtlNm5MhkFiIgpC0khwS3kUXZ1gcm/7Zd9hMJV7hMJsiDyLAnLgM2H90WwSv
5EfzAwROFu5jbVGpNf5DPllvjCG6TdtDIxxwZGWOxhxkqp8sVubVq1HbV3U5RUUZG5EkMeg41Oyf
irtu72W3qJcprn/i1Eaa2v/Y+isZihESI24k4e3obdzHCk+sMSTNKTAxbdkDOhqgyadB1cuZwecb
fWR1LmK8X5lJM68+sspS321JGynVH6/LxCsF/udUS1B3tXuxOtomZpggoCDBHmsHdPbYt2CfPexL
OcMIL+jci9Q4KAyN8dpZgVlFwY056ssS6HOnS+tP2YwsFt1xuKvS/Gf55LB0pvha2ob17QTiGRn2
zitte2+4dn5IKtipjKkBXrgzc3chyxPxoWCQj/6EjyVLcZ5q748Ja9ZuY3rlAKhY5byrEWPCVII6
EJBNmGGY+4QrmPbqKsL4ONroAdIkidocj9rI9UKnvSflgOwWPA8Z86PVjfxmWYwDKhLVo8ndMliQ
hI5bN1m13MLGausx4KFABNvU+atd1U9OK8SpaT3OPekegxQARTeP7q6/LHogUhii+pYK4sniPCuY
U81t/7n0YPJn1hLoUUiKjNWHs6bV1Hu0If9H2ZnsRpJkWfZXGrHXLBGdtVCZC9o80oxmHJwbBUkn
dZ5H0a/vo17ZhcoCGuheJDM8wjmbicl7995zd22Nlw733AchT/EQSrKUWQS3nx5SalO4aQv3gXMH
mbQyguPA+CwA8QcSX1wdY2N0nYZUHHx04bL96MKj1riEn824WAl5n3SL16Ly0804vyQ8C669dGeo
TL9GeJmXZWXrK5O7BIsGGgphbZR2fXGEIq+o40hXVrfPu8DijhISTnPULafYkn7ndGXF3L8UT+C9
ShnSq7AlLhO3hEYTlp5uCp2CWwMDSApZZWhXselhHDDYPMdtdVWJ1Z7relHVCMoRZnRhvicF575d
hRea+fo1GXSEH2PE5kbbyz5RP31qTmsGtF3rNMPWouPedZ5klnoQotoHurCqRTHp5uMQRe9dBYei
Iikf6XqxH4Ma82bDIr3qy0OrUR0tdBaxY2At4sBjNzihqExuUKzjzGIzhcS8L9oZKltAzlDQKXZU
VCW8xgEQL7QfhsBuRbZJceTg9hh1ly2LXs4VT1wRkQpWHNcMyrpFfKXyey7n+KhbBySXq1Lj3bC8
e+e0tJhE3rRI2xKUigmhFMlhI8t7lffYMxtshm4X9yub1PVDQ0Ryg1/oW+9cAiFMJHrf1Wcv9H+c
+aSKGCwPdpHfekf2zNJA3dK+1p/7zvWXgswQlQsOwcuuG49xWSGs+PBqFOO8WXnhjZD5tDDmsqKy
JCThcPFZGiYAIzIHIabSABOCwonIaGKgKA3JcsjpWylGf6PrtFeNNRbyGlzLwjdrZ2+U0wcHdHEM
Ot64dgICmEYoRGGmbdefDjBj/FVZGBovsKNEeIYRwOrDQepmfWmkZfOYRngnqjbMtwpB8DpWunb1
qbiMGxNzCr6bh1xr5crEGndIFZE4mSOmhaMr6E9uVthAH+zKdakKN4HiA74NK86/7NhHIewDSQhe
Ot57LHU20Q3wDvKu8CjtnZ9xB6eu7E1UcJbpt4RnBmPFClGxJ7p/Vr5uA/sdX6MRWJXO6PYgKvee
91QGcC8o0VQso3jsqkvSYvNzRfKUUcFaBtTyVqV4E3K41qw3zjTDYcsDpfKQivSYjPWnW4DF4Rap
yvCTJzK3ID1a2RVUA0CxA3iHecr1+IKDCOCC59WLJrRevAoug1lX64nGLCrYeEMaGosC+2tUfIF9
Efqs3/RrUjW7rKFlT9VbwxCHSsRfYAuSfSC/mYRMHDQ8lGRtrAKTZjUZs0MdEi4xQEQWfmJcPOdN
BOGnBfOYY5koQRZFP4Yd/+h1THOM4ofqavY57bGWw8m9Dva7qoMDsYJViikoKepo59eU6Mj6IXWy
YwpJgwycvxdxdskB96CU9VwNc3QpNSeobX5/TeqtWaGT/mNOio1rsiOw/q1PI0Hu2rsHk4VG1Dbc
vIDUdfGP1Nq3OUwJ1sdAz7GuenHDcsXmqO7e8jb7JIf2KYridxbydInow4zkI65uKHCcX1xL2oAS
eW3Uvs0E7+fZlFmDIXPft+3F8zTS9HwsCg9wmGRk+HVuSEYT/GgGQwXqxXylBEoS3ApgiKXX3gW4
QbbnOyzVFPLNVA0+auwxhxgDwzQ3x2usYwnUGo88cnCzGv0Uh65ad9z1lwAaruZ0y4W3iSOD7grD
4gGbXC28WYs/36KYv5QgaVap4lY+8lBS/j1iLKFE4k1MCIgh4wU0zjsXZwJogXGtipHbmZ9/2/HL
hCJLhVaKjGreY3htqa+tSpOffG/gPPSbN5LJ5/n/vf7JoZ08M/UDd2R/W/SE9egGdojnWZ+8ZnZu
N2Atoe+tCBqTo16eRRWOO3fClc6ZtaoZdrfE7TG+TuKrahRhH8VvrxS73pWzOuWvhxHlq8HP0Jpf
NMRc/gQOnIsW2W9jleK2Hj7InZ06ujtp+I5vjeG+APw7T0QIdbTpzise03J4L5U6JREmY2GaW6/A
QWPp+rElTkQ7xodnms8Ko7c1td9FPBxsK3OAcxk+vV1T/Z84+3/7Gv89+GZDnnL+5c0//oM/fxWl
qqMgbP/HH/+x+S7OH9l38x/ze/3X3/rHv/6Rd/rnB11+tB//8odV3katunbftXr6brq0/fPp+PTz
3/x//Y//6/vPR7mr8vvvf338zqJ8GQFiib7av/75n3a///4XiVcTor2gtuDf/vtn+edfmb+Nv/+1
Dz/qJPzIf/9f3vOf/QnO3zwEXksY0vk/LQnDd9P+/S/X+BtHDNcug1c7Ep3/1Z6gW3/TXcd1PdMV
lidcwP8NYcbw73/p8m+eo1MjZSF7CPRV8/+nPAE5iU/yLx0Dtme4hu6C1J2/Rtuw/7U+QWQCNp5G
WgrOKEwyYImDV70a3kTUM+rOpkaAASbsqi5M66cByR/A2f3GVHOy8oJt6hxBLz1/Q+hieC6c9mNi
g7CXIWbDyq+cddSCNSTPRDYwt3IoecF724iTJDV8oDZY5bj9si4DFGAa09Vq9XU/Aopvqb55z6u7
gAXyoYD8r9wpsyAzpU+Wbf6UsoJskeDJqXNrJzzKkETG/DQ5tJLjAl2w/TpGWvdReA02rk5LiWl5
SExlA8syK/Wl9ubW9VtfY+MEND0+WMjntutyVdfoMQGP3KZadqpSAtttwFOXItnfknUg+UtGHZcE
OtYqTD/mSqfcij31L01jEkw9Nz7VGHUZL73fLHGQQKI9Zuo3twLO6HKGtqOD7A8b03TfKO/8Snwx
EzfshTPnqfxkWhWqzO46Hgpe2fvoPEfohxbXzUTh9lvaNYi41bgWrYQL1EfvRHGsT6iXhCmPAV19
eEA6ugyIKTaukbJyE/UhqvK9/ofSmqYUFfW0BhiL0KEex/UH80obl36iqmwH8NlkJ8O/Ale1Hx1w
Y11t2o9Gx2FcgN7CjlpRq4tMuA41w79SokvqakyH1zTFslAmQbjrK8UUXpCirs3QeE4CsPnK8aa1
qLtnFerpUU0meXgt2mdagGNDUeZtdrAKuPRmln2HfHY0YwGsPm7eAreKSRBn2r5TFUNJiJGRl/oP
x3sxDBwMrR57v5FwlhQcoz6y5D1Uc2NZk1zjir2iynJ7Y0a4RfI6quAaafZjEPpbbTwDQYnO1ui9
TPiIT6GdERijkkwL6mo76sK99W63mfPFZjfEh1gZ9qKsrX4JKMa8/Hljqlrh3yx52W3d5JyH4GZI
j/5SYyPX0LfGU6bsF3gfTAr4Yg+j7M6tLSnVGBzY33H/UaZOwQYNz0PlxFc/d0bqSNPnlPOdZI06
Rgko5SRTe2FGtC2X4r2lAdsSo/UoWjwHlsGNGQOsWOhjHNLCOxRwFKal0ZJ26ixgHbFfUcXU0IfZ
LXJH63aaZgBGZaSxyRpOzpG8DJIZdqul3bO6iEtI4u2GMlNST568pB0pmT7ARZglzPyt8menQ4oN
KaVMLGwJMdCZRMohmd7IwR+cXiKHso6pbfuoNJ52Jl8thaCYSXLM3jxE5DHGRLQPk+RYC6YKTVnh
XtCSevBkvrZlNm4lvbWrFDnonUVOnkDDSbP0hVCLSSCcnui4UerasulEdCifBS0pRt5imqTE99mf
2PgY86umTpMwKD/KTsIRL2busVLP8mHf6vWDHNv40aUwhrVTeTek+dSGXbaTszckE/0ipf/0JkIs
0LbuAYvJWBrhZtyQbNiGru0fUkbFc2hoOO1VupJ1cwxpLt54prVRws1vkyFf2AwtrMTX1jnszodO
Y8Qv/G7a21nfH6JoLnYfZLFJpfmC92I45cQ82CIoIDQevYno0BhbJ9BfzHylfpPzrNy64hAOylj3
ZvSbVKB3ctiXojxEO+rB6r1d6EdBSgZFzfL2BgETv6fl3p5AXvfsvhZ2FFYb0wYkjeBz7u1JYcjz
3aVbleY5SjTK9UCRcoAbODZm5zDTdvSMFriT8OIh+ITIl5ykjt80uwQ4Mz+rHLpa4p+mSjfWRkF+
U/8FdZ1iGSnncj5bLABwctegMCBzsrMXxw6rTP+saZ1J6MdbWexmixTAn18cmx4srCyz8+RnP9hX
vrSaxU6gfxGR3Nlpc6kheYGsPPBT+CgxAzBjaD/Ay9MHG5tGIClPQQ5/qEv7d50NH1NNgA4l5h5C
M6VpbYZJxA29iqyZ2ClZs9Nozujg2mDPBQPSNMpgyXFzF8Ch+JykHd9LvGQrlZzDTN9G+1hNl7bG
OX5QEqJ+H+J4RJ5ivn6qSuKYCvM00MIA0vVkPbaI5/tpmD0kQ3OGpLAvtcTDmaHhH4kAUdEZGdTm
RY5zOHlErUT5uMQ63dU9L2ymH+3wt5AcdxPvlLAaPxnrRMPqrWancA5hntIwLn6aTduPiOu9Exe8
lpuIsUbl6NmDrSa5t/K71Kxs7xn1JQL1sPXDYVNE1nXAdfjumPVqbCv1FmcSsgQkqbVB2nErrHaZ
LEvO4htVifJoeLDSYq0p6fdo8wVlyJgQLIaPKVc9DeA9OR0WQVEFEhLSyBUF46UaggPyXXuXFa2N
2HGsB5nYj5COHGJShB5zTW2deJWyqt5VLl/27LpZsGAeFiqNiOT5W1jH1jqs3O+i1NAXQ44poGNU
X4SdRo+v5m3hpL2SV5EnCszB9rF/PXnxsTHq6pJNxTP0ANTrWHfg9DLe1LHkLk3Zx5jDAyB2QCaj
kNZKBEmw96R7rF7mVEk9NwEPhHhR6+lYcDsX3ryv8036xbs7kafAJODh2WHrHl+6NIX0iEJHwHwm
vd6hwKJE89DOLXxIyH5Lx2LBYhQez4PwRFaD9mfwno3l3NvE1Gl0KEsy/Ki0Dm0H2bbVUSZ8Cmck
BpkH6rBYRGsxUGfPQoAVz13esQlJ+U8VlcBOmEyYi8AtOUytkqwUj50esL490TRXaqsC5PzD9JgO
uUCkS489L2pJ9xmb87wqabZoDWtcao9ssvQFtVTJyjQqteEaw1bTFvfA6t88JiFuC8QzCCI9WFG0
MyR/G7ZVuXDxO1hDcczxuJE1rB+spDfYbPdspO27RTMTUSGJ0aDuk6caaELD/2jHcZe5ZZ1blX6W
3IVGNihFQaSuDeO36KHZ9iY4tiRObrK0tzaqyYJ5F/YtbTOFJdXaI2i4HOMGZyl5sz4h0aIhDWsS
w8Ao0q9cC2/cgT+Vz8E+Sv/BwbOmkmylelbbiWeQD2Y0nDmyRHkCHdayD6gv594ImEmMLTQ+BGXs
n8la8/kH0I2aPRfvyPy3JdAiaHDFNyttroioUgI1R2CTxYe+0tPqzYK5/FA7xinx1b5CfBQtnSKk
jXxylEm5p/0Btn+Z/Oj89IXAnSJwWuYzwSDg/md78aruRipDkvQHcy0TekjrThTz2muwSYO51LII
SGz1Sr4EruW06aejciBT6i/4OUnSzrvAnNx55YefaNpsF/hlW3pxxMMMnBz6IZ/HcZISh2qN1mGs
Oq6B00gVl+ve/8zckxn8CNNeBVSAuiZZZK3mfSyf9xHsWqsBDHhI7LJ9AyKwhUCwEmH0Kxxob5Es
DEyDLQnJuCJzIQ+BgHKYw/98e8bAConibPYJQbml+uM7Lvl56Fi+dJNFS9z4d1hn+irP9N0wBXuE
n5/CxfFJbJN5j/XuHH46O2xexpcqnN4T8NiDPt0zHlQz+iqss1sGeV+zzlGsX51e4wPqV4tlSd3N
eYjqLQHTibWecitb0THMd2ZSDAds7aeV6acJOwonxpuYiyPYvhqlQeeaf5/i5Kfu1UfhrsF55N6n
E/h3q7M2pe3doykgHZEdgzT+FBWTRaZbZ9mY5yz27/MmLuy1byhEmpY9eqV2j/LmjezZ2q/iT3DQ
nx0JmYjfI8EUnlNk6vYN7+TYfAPzjmmIPunnu/qlvUvtEcofIptA7xtbliFkomzFy+T8+T24Ti7u
JlQzd1dyLeYeS4C5J4VBEAcp3flkXcHzvaje8jz6xLGFeeANtAxmsvKNguJrLrWV4+nXwkGPTtvL
/O1VVfrTpu4urWkrBb7ymXs067Fp68LwGibDkzDJk22wGbk1nLpsP1IS2dH6XcpoyRdY8lwZIDcQ
lH1vdMxYPiRJbGi04wDP85tXHVgkLZ4cJQWyYspV60FkSBT2WD41jAXkNKh9NOvPkQ0uYHIt2BnD
otehMvdEGbjthA0KxKd084vf0iYbZBoKte9cYA3A+Oi46tTUhhg0ePTk78eE9W+vw3ciFvs1ON5l
GsXWHofx5OXNKsaHvPES+F3NZO5dfdhbIt5Scs60kb6GiihKHjf0ahKa4hVplCcAQ4TSwk0lEknq
MzkjuQPwwZjIBBalqJ8tlGo8OuTAy3BPQXpNzizvDgVAiA3JRHZlk7ur+k7tawOAMOBMomBxmy9N
SApAEDV6MZJureIKIwS8JdmykHZpDFyGJkoqoXgiz2zFtL6vDlpCXrJFoPjFoDzYzRdqu/2IuY1N
pwKcaY81/cmpNi2CLqn2+oxU16sbx+1bZXYlPpF9zI+cZ6gHE79QziFkOmrnjDv6/xJNnhObLdfS
Y2n8QPQvXxkJ+EPSt7+MWOuxagimcJLOSznSbpW41WVoiq1XkrjTiXaljtQuVhltyAbNS3fnRZWR
3LFnvaJNDMeCi64YiAh5/JIOY9j3R1IKOygk/s5VBejcbO1kA8u6lhdkGxPQRitjYz3Onsag9cJV
lwCnh4jKfOKh0fLiBDtGJvvaJW0NQrrEybpqVZw88gd3yDYttG5yulV/YlnSn7TMa9BU4HHgyCRv
J3ySOfGuA9q+THRYp+P4Ylm180Jr7cbjKUnniV1sh0GVj13gvgSxnOGLOi1+XfTqufPn9y31TJzk
s2vrWyLRW1kNfWWhD/QV/gPsEW6IdhL4e2fgp5ZMcIEaKiI2btdZRPJq82R41S4Oh/jkpokk2TkQ
rG3INVrCNXYRoh95jUDblhLBRtrNHKmMbnmE79KZ7eMNspMM7Sdf8LCOSvzXWnLBGOUtNQuqThmS
IJSehargA5bNRbIpIJ9MW4orikXTaN21KOulOQUEqVmXnI26W0LsFIdofqNl+beVxYwcwCHYaGPk
Y3mhll2h8fgAynlnBRWvYmrWaxLjgwf3USv8dNsk+alWVN/WftLC2nYebKFPRyiNVPcIUlkY1p4p
vQe+b9gfo2qWWVWOB9V0CRMs0YPY1torgNuURCkZJBxSeIWVs5gGriElKrkewL00pI3N16VtAIzB
qFOilYb6OkvbZ0PO9vTAOUkrAJOIV3Yx1co9eqQ0N42ETyV867swlPs+/0ODd5oVFWsYrlO3uG5b
TnLxEaXacyrwHm/y2UDBBeWk4Yd7GPww2OQwcc6DYDk0hs4bB+CDmUhIlPlIDXFPNMiMa+hXRn/t
lM/6zQpvWo5/1GmS3xQYPAI5b5OgXulsnrDHV0sRjIz2gC+Xk5t6DwWZiaVtrPW51RDQj7pqmHma
QlBUUWH3cxQnp+kY1gFLyjawSygZlL2IqXeXqj8BYYruhattB5FZrChIeKZ0axzAhaB4Kfwbhkl2
KvZIV2jq4g77yiU+VsxhaJZG2H/i8SXCw76WtWBzkpQTdE/Kc+yq+vWHGdpYauE3SUI5AnAvBeBj
0ZQ2lYcaP3tCOgnmd9ASjDan8FVMmUE9R77JTIhLw1AmG4fIGC5fauXCXwylyYGNy6vXmxPzGJDq
rATk7fZqGY49ZCfUhyWoynrTt3NWCEZInmXRlm55rva+0ngRDTlKBgHVmjOVYLjJNnLUkWSCCpei
jgtjKgeSN0YabQrcO+c/b+wB5ogBOBbPtQshpRmahehJwZbCkxR9egP0KqKohEsYP4gaJIqFe0gC
iaF70UTxyRMNvYddhTEU6Tok1MPelLwbXsxwbwfnyPTsox2h16JqzfCK93Ewt5lsNsYEUUpTeAN6
Gmud+E6t9pecogB3ArxAjlI8s4k1M4PhaOQKc2JTP5v9ECxLgcdJE8WlcZyPWCMdHkdsVJ1ekG6t
MnrIy3CLAfaLIjkampGk1zFPyIPp+nTLtOqlbu3yXao8X/Jg6A5uW/T3mpmOBp9UG0gluzKdltLj
eW23WFFL2Wh4KuEe2ew9lwOGKi516WfaWVx7Eu/NTH0Kul0SVrFT8lvDTuo2yQxjfdGlg0N2LK6v
UVL2zP741bKCAgBbWWqHJvllDHSmGPncR27RXAECm3o7GXEGS/Nusm4Dyhx0O4s8vAPmPg27u5Td
h9t65ra1SGfWFBRFjdEj8NZy7yTpqWudeJeNClOVQ+G9YxZX2dfmJmuKe4XZ61i/Tv1Qb4d4ijb4
Vjhz1eTfbAgriKpRvq+ajDkEoFDrUrSap3oHdwlu16wAbG18F7h0vVWjkxT1qEx6crRb3aqOHXpO
btfBZ+LTQpOPxJ+6MZNYkSCyWNG+UuE2mS17+Ngp/IkptdOwZzZ1v2F5mG0sIkd+VvZkiJf0UomL
YvfkBdGV+kp4VoGFi6hvjiQvWGGr5qhqKp0cADFG8RS3aGdl1CKjGoQCWH6WMwgpbGrr7CXZh8Pj
gqJLqa0H1pv4K7SNznBAAWHuIRfo7Zb1FsThjG04aqh3iimoqNtP2XSvMsuzpyIeg0082r/dAIhT
mfPQmVcuDwxjzUfVYS8eQ/UT432YsJ7ouV3/blvuLn0hl2MutGMK8nDbToGNC65lUkgPlR1nJ5DD
wzokvLEuhfVJH5KJ05ybIfmEfZS7j0WWTkfctszjAbyCFMTmiXJJPjSAjCx2t3maT+fK1Y5J2SDK
xySwygyEt0gwagucbItQd5wF8RkuqH2arA0nOEY67I4pALpeE31lRh9MkAMhS4xRVTBO8FLMfwKT
Px511+LiWWcWb/zHHs0BLo2RLcFQzbcJzB2Y+KwlPS0TAI+SYZDZfT0www9TMRz0ABgReUxe5HP9
cyQUzYLbDQBM4+vKQk7LiCOSR1K6xOOabR1XXycZXL1Q6GoTxB6hZ5SBzin6Y2rVeEvYpR+7bB35
zPM2Y8QxDaofBgG114dQ7ScV/WYPnZxB2oPuy3EOmIYZbyePi4afslykxNlfpilV7nHr3ZLeadfU
O76NJSF1p8f4XGYZk7TIbNC1yPhm1Ff8MtgKIImQVybcMo6kje0M2xIlGdvKt+bks/5lKSEvsz3/
AuxknbahcczsfNOUFGC3qK5LKwovXU4QVSJmbmoKpomXO8bGdB0uWTmrMVPYBWpwh6O5mspNVo3f
8DmCA1ieArEghXDY4RlCRHCpY4SAWqagfVzwWmBQm2CrG6xaWtCawHHnPQoPko1vcZrD9E1W/JUI
CzQ3SuIRR99hnYLyfTCcaAAgqOSq78leBtbSHSJ9a01QoRyXLBbRgm1idgD3pInIPcE2NCdunHYq
V00J5cdi7XuJy3Pl+xe9TfPXBDqubihYnUVSbj3/ICe9pvI0UJtRbgqnGVf9EK0rJFxf76yT5Vev
Mwk3Rja79Bp9VU6biLMz2wb9cmtKL3ksx3FpO7pgecrCsdYqNHBsZ3AzPwsv9ECkeVjlo3FHUJLe
BM3GO9XYhyQav0fgbk8ZAkHaT78xSpvP8Hq/q5DS1YIyCCvn0kZc7NHhFXmXpBjPJE/R3IAMQvkb
rZo8TRzAd1t7nT1HaSBPRtav8vn2lnA5P9SsBMvarndBa2DadAdJW2TN6ze5uXPTWIQ/HUqJe+5R
6BtcJ2Y6kN8AbJ4G6zIYNGQ5MXeCnn7EMDYhE4BDlabfHnsfOEGAQNKIxl0iZg7rNLwim8FTa8PX
oKnjddAjK+RWsSWb9xtAf7bJEn26WRSIl2RUKhGUuxYU1qJE8b3Ec5mmjNNNigC1Sptg2JYpq2AE
1JXqkvHJhvzIpPLaGSp407sMlzgJt7aR2bMTUidmk+tCTFEsxI1P1PlxrQSHgTPvJ1u/pgOI86A1
eJCF2R73mnGMvfanh9CLc80NNvaMeZK4W7aCu/Vi4NA16bp/zIhb9A0Aq0jk6bGuOwiXPRkGicWx
LJ101cWttSLx+U2vRrYcSj/bof6eEEx2wRh9WNLXV21HTPTPA7ZJUJYc5yl12GiOYGkeeh5jYbCz
cjNYNr3nrd0IeVWxUFOhBqKDZUtguyjBxROIVCy30xWh82Uq9M+psg/NpjAokyzKI86tIz+E58L0
HkchdybNK6Acq4fK09cqA2nX+UgjpcscBcnPCnDai37TRsWtlKC73VkbC90vpaJPvcVIQoM183n1
U4RAgxjYvPmik9BOzzHdNgx7NpxULYXGlJKnxqoeAJJAFNNwyeol5LwwZrwg57kMBddWMqTZlivo
dw6r6iGMy+7A5vHmwuxn1l5W2Nd4AMutV7tqD93hozawzvldtcsnk1deKhIaswN7OcTDtpP5rh4r
7aK0+g4+UdtorIkcZuRdSKMK1xq4Rjnt6Ko+kMrgao8Y/lDOjsmprCKUpIZYY0SHF4/f3rEPKX70
zq8WfmDl0I7URYx1zouBKz/zBP835Nmurh3aarWdjwixHAPapqUJIqo2E6xqEmdjHdvbyJ7SQwGX
1R307pHfI4voEPXR719UCjZOj+hz8xxNHYiR0wfqRx0rQHM6Bcoq1tj4Izxq4Noz0yEzkFlinfGU
cSgg+jXnzbGoF2/C7xBfto0WdL862zn1teceExHuApjg26IwPvwCDaSTkX8mq/RQGFAvpwEtYVBJ
i38bDwJMSvhUNpQh0xofW2EPN78p9hLQLrSesjhGRr5KCMKuWQkUD6k7fIicvEKvqkVYDdohjZ1X
XQ9ehrjA7mcn7CSAh8baj0UKioR6tEtx3nS/4eoRDPYPsZU++k0+rCmp2WHLSgBQ19lRvEL8vbg2
iLoyKFcTB1QvRbCqA8IBaF6/zBI30NDWtBHVxo379brIMLn2bQ2AMIrZ0pv5Viu9S/quQpHtcYh+
uhIHQFjfPR87bWijtguIMGEa2kQRI7kcbEl+1/saNYKzQGDiZYsve9AYlhLTflBhctTy9rFIbbHt
87UZoLUUDTZde/piHbYBH9lsqT3Ylh6+B3P0HzOQAY69s/063Vi6/YsUYrfSa+13Z/ufysDiJ7XS
XYQuj64xupWkupgkxUcCXHWhBTFZ1ObmEfmHVrKsc7KOLpZOVNDcINxjx/D9ksk9GIguc3jjCSQc
q8bawbwuBkDG+XBtuGJiRB4XldNgu6T1AYSOR8RLe80VNQIUQFQpz6LJDMOVYzCcp+4GItEhH8d4
h3l13sk23wNaED5/+yur8YGH773dH6zJOuDX32ve+OklDj+dKP7og+xGxwTl3YKiChUy1/fM/fMX
H86hF7/g3PGGm+1XEIBmZ0cYD6hzY31ssxonaU37j+ES+07HUu3MrMaYNxgcrp67RUFtL7gHnU2B
MoCBIuQ1o6fxZ2C/C8PQh9JEjzn7sEdG6Y6ceTsjCfUnzzxOYpLnoeq/QYe6K1uWEEVNIu60QZwT
A1leYwuB9UI33jph7lDJ5C1q7q7ogqvvY4czmupmYjPPgwlgmgcVm3QEy6MAeBkchiwI4qOj9OjY
jMI68KuBBqIdyYWQLjU66yywL9ypVVuwUiU9NGwEFSkvGjUIIQz3NpNo8Mtm5KCwUgy/RHmL9oCx
413atEUSFjb2VVg8uQEOoLouafk1fFjDActFo86vkMKOY1NhSasscQvcK5yJ6JB2JAaLrlc3Or1p
s1hPhpXdDNO+0wXbb2hG4GbIQtCk+OJIeYv7wAyTY7xQxjZsMccX2BECk4pcv4Aob44F0oMHw2HK
QjG/LgOBhky/bGiUgLzSEeBiObP3ka03SUKltYqeNOVmj3oBPkqB2Yd/H+ZrPNTZXhbD6k9szjRS
ZiC6TB7SDEgNyKSYqlz7kY4McMklUQVTc79V1tCtJqpxG42Aa6DOHLnHu/vMswQ5cP/U2DYY2ZF5
D0MrVc/QsxaUY4ePzDEgpWgkrKzu0waQAOa0Qhx9rqzC2Xg+pe4aW9qHom9NTqEOvbKP1KYOM+JI
U/mIb3nVjRALYEQhkgknW1vYzt6t6ktrGMd0aXqcTQ1SDIFObd8U4W8fKw6fpIaMH/S7yWQT7ztI
fTmvca9eTuesSeYYBiHOEJuU7zMzrCMsYEZEblcSWz29AF0JgdMyYRsTu07c+ftJGrrQO1ACAGOv
wdCLexW3pwGtbg9M5jiMY3hpVcb1PQlfY8z0/hQ+KsCDj0kUdBvLMS6FSSFaZ/G7AJCmHqg1aW64
ckh81el85ZXU93WIMUHZJfwACWqQLjAWumZg90wxKjSlonkItXpFdbq/rOAPb3uhD8Dp5HhCyLhW
UNLwgXOR8zghYGffqfEd9yY5Vp0ayC39v68AF8OjnATrXfxUewttlR3hmodtxXMZcRD7krMxnJ4Y
c/674xU8yAPjxJADGL8abKRgDPgRTML/fDM2bQEEiUmp7YxNP3fCwu6Jcki5+BhC19X2dd4318ne
/nHP/3kDf4nQp6cfBPWCWRxhFy5v9lhEfMyMI7TfhTZxY3xY6m0eVuDJMCfZ0bAyqpPZ28PvMCUw
ke/CSfUXzjoi7DFxXq2sFoLp+FkfkGcir8aioQQYdAzISxwKz0XqZduhCyA4Zh5NOHD+xAjaK0ld
ypzE3ASRNWcQvA5zYC8J/8il0QzpMxeO4jLN5AiH+7Mn9Dmb69OWaKQjbJrKuDGpdbuozQKuehzb
bPloINHV8KSq8FdYesGR5i3i00JmawglpEjwZs1VEqcRsY2EdX7vB5eaxGH839ydyW7kSJelX6XQ
6+YPGkmjkVsf6LPLNSu0IRQhJefJOPPp6/OoRqOqFgX0tjdCBjJDKbnTyWv3nPOdo690efbaPA3a
nsF0sgfMZNmXGrvpYZypXRs2H2N7q8qoOBrY0zGIeXxoSJDZefFQgIs/tOAJ21Q85/3gv/pNNmKm
C/+YJeVTcxn9wSnzao4qf52EUpxVGcdnAUJzyb7aCuGf3bZ9v+JBLEODyFrYDwbGIlBEBnYREzcA
XIrwvKTN+ISDyKGUBvfyELV8/xFHIHsHyTqMJo/KAHw3OU5H8Tus+3yyjYceYWZtcj0f+4YmKJj+
t7oEU+EzZOB2hw4xAs7EJfgRDYz/UwTnvgrFqa09E+yH116XGivjYrGC9AsOebFtkyLSFa6U0Apc
qYibFu2xnWDf1ZSyllCP9AhouBmsz6y2AXtSJWHZe7+hk23SpHtcp2PPhoqJJZ279l1w9a4E5f6Z
s5KKhVaxVi7/MB7eumaiQQp7/4ZKjo3OOZey8cx2ggAi2h+juBM/OXfl3ZtSGjPvVk7D3vMgyFd9
xLRoFuk5Ln7nBFj8FD171g8oQRMUa4CS7WAbL4Y79byQ8cgC4iOn6O+cVv6NYqqNNaqDEJ79q3XR
/gaz+5obbzoZopwfuKiLbewOCXYSfJoxviroTZu/puD/f63P7FH/J9vz6UuXGK6zr/9qe/77t/7D
8qy8f0kGRd+1LM+0FMmy//Vv/2F5Vs6/TN92ecKp+xch8RuXlb5bm4X3L0cKH+ahx7dS/K3/63oW
4l9SWcJnWhEO/+B6/y+uZyH+u+eZQIqy7mZnPh6e7WHyrv98PSVl1PJj/G+3lUatuANsZSv3M5eB
G2b/IBEHA2ZklbkIPXxu3WfKY5E9aRz4T6/W/3HC/xuJabAxZcd3tHyBgfu/uq5dT1hCCs90IQ5Z
f//9f/oJopgyc85a/barqoC9ITeHZnIvlIWRT44FdubOA1GY9Z9zaNcH4mNipznpsS9riMwLTKZp
i7E9lV/EtdRFUc1FZ3h+IeljXWppQdFqsgKkbiR3cddHULEoGccEYYGi83+IOnkbgBqkoazXBFDa
L+w+72nqKlrNunev18ueKqzfNESqh1iGGHjYU0U6tz5Y4MWie3Zww53rYjoqoKzHBOBcIUcPWTL5
dilHhbnsXKHPtLiDqtViYyau6Jkk8yQPiWyeLBzmAZYXZKAourikUBe7FIj3Q376+0XcA7cNUYmw
EYTFhwA0xneV7+9lwpNN0ck+yR1vK+MvjxXEpnYrelS8pMMlkz718n42HONAz7iFy5RmhGwp6DKR
bwyp6mixsFhhqaLLoKArPRzCQNfRtZN0SHcCT+kEKAPBzFm5glAYB0T8LXYVjBhuVrTeEMI08nYj
lngvoFnTixSKGD2P+86qyQimgzfDNm5uM3WVMbIl0EccnWzDV8XYiJXybX+btouEiGrtzXDj+ej1
5MycjXt1gTGvZY5juE8eloHnbRqeL7TXR4dK4bPgqZHLfDg4k7gNrP/9RL9FXo13j3ghka/yGteE
vPNJnngobsuJQ1mDIW5t1592F11NVwf3et2nAYbtnlUqXGKFMbEuyq8RG1bCCQzPhLhZFeYqfNMM
ZwkxQdArI/8li8RGd3gZ7EeEfmz98dgyO7bxyh55jc2hDvp2MM4OlvOVOZCXFVV+1Fp8wWjVwA5s
UOfxPJFMMzGnu+90m7/FvYfPLX+r78iVdtgpzgrbxd2BG2TwG7x/4iQ8M4iBhslCyTIvEweFnQ0n
60A3pW1eXbx++Fq41ioHuq71NcxsKVzzi24wqDv1arIO2D15lYyIlXXRbQldh6t04MWOcve94tmE
KrWZ7uVjvZHcKLlZsUfZS7Ed/RZ3dSex9+f4UyZzCOiNttdm8eCJ4mt2LIrB5v6zwCJiOtSuyBrg
bJ0LTKjsh4YiWRWhj7jRqj8A/NlOzekbJ0BcLenOn0N+nkzQhUUysHG878gxghZuZZHOHU2VWbcR
qQVZO51L6pD0hr2zzU/rsE0ovPC3tPu7qkcawVPRqUjeBceFM2d+nydsvuDSIQhKGLWAPrVOLGYL
i98HLMOqSNE2EZeXpsfCMNKcMTjfXVueQiAth9A3R9ZieLYbyijKCA3YhtRLKJ5+Z/YumylT3wgQ
r1Ys0gPWOwDrxrZdQAkvhbg7UvLpwbx/aaxmT41NUOgFhcQX1P5C3lj5NpETWQbordYEOKxV4ACW
HHNkOLV7//2OdtZI9oSVknNdte2jxen2MU2IS8FWN1ep8qI1zSLNvs8XRhEzOdmUJz2R7bR14l3z
RPoBW6WRV5Hi737qx8B2s+mMde0tHBEBY5n/ATjEwV+UKhBQdDeqMvGTOCAusmz4yRTrRj8tWQMN
wngz85Vl0JEiZ7ag4g/AU2cj6Vc4mxPuSdOyryFtIkRRLvM0zzfqWH7GEZsdxL4qUG0jN5I/Ob6d
XsASUeASh282sPsXV9zR6jH2JkTiY9HIZxc29dHizu057XyZmqvG4fqUhLu6xpEeEtrkQzqSHweK
sipdtGmRAEL1IwFrrVtOIFQIM6pPop6sLjHRPfRunwcKDPih4Ji3Se6LKqfLH5dK6WtXkwdXU8Ob
D2hY9To7GaDLjXDwAlkYj41/P4/QpLfWWfEMb2l6jOuvvvtLVWz0Jc1df1vXRnTh1NCeOE4cEfEh
Z/JRwx0LwY4mLfojdA4Zp6gPPSQ6v+3FZcIEvrZKdY0K7DSs4Uo+tja3ORndayGoDodCXJ/l/UvK
Hb9A5Hq0dDC2YXEdjD5Z2yY95NCr12Y8v1eywgJJW8FGqP4tyoZxPZpWcyyeBv7Nqu1EAtQuJPfO
pbKCrJHua6N7xkRkPMkRrKeCAUz/Uwv4pnAOljuqe7FcTKm6ro5WWIfvSYl7YCC+KKtfkuA1FHw/
2VoG2UzSCRrzn0c8sfhkITVsrQXChvaWrSEPYxlm17nIC7wNKCoZKU1UfwZ1MzwbuoJelbRVctKl
eyqAysI8HP6Uc3Y0ouFJm4V498bm2a+tj9JNF1JPSj1yOltRPGI9eEoFCDccBXXqb6YXKyHFIKXL
7jSZ1BmPw6aJsu40VxbrGigwFOuotEWUBXdcy5ru2yx/jUeaNoBkgr5rnS4YaFY7/f0S5r9o20HH
kgOeFvj70L9pXYYG+x55pfvCmkpUqfPK/Ua8gL1Iq1Odt/4v5eTRTqYzLpsoe5lTfTFT9SseTP+X
ZqnNytGgnEXIwEwsfXGMH8unTJek+dWbJNxLqzwYHQoTWJ3tVEp3n6bJY+RSEQInYeuM+KVxbdLB
mzpiR8ylcLzPIfc3y32TEDr2M7JScpOUuGcpuKlY5Mk7MIsN8PcNquT4FPM4Fp61nPp5eioTJz1N
WAf2YYuwKhUes2Gw51XMPX4Lfre/iFyu2Wb0O+oXm8DsFo9yPGqwizQ/V/1FZQ5VcGXjvk0+JnV7
7vrAbQHoR7T6Hhy7+sr8/iTYC7/4qqPCSpAJzodGHv9+mW3rrrgnJ9nH5aXEvAyVYT/WTnucvOwx
1Dr8iO4fpqaITnCrv727wPxXZZ5ZkdlLTdmrYzYXqtSaS1t8xbaYt1YyUTFTq10mOvmAH4HjF2I5
9jmLlpfZrS9LNf8pqyrcaqqPtujJyaZCb+DXMbrNKCNzrdyIOcBOyoci+o1QxKLRcLY+3GCS9fhe
HSpZcmpn2P9NVBeCGEcQnPct/djbWKM/E6Ui2t6N+RGCIfv9LO53GPpN6G462caoIxsDg+RmNDxG
YuRvXDu199BAZCQ6WP9Qbp49WlwC1ybDdJ9PiWDpDS7WhM19sFK6j6y6erQG0cGVS+39uMy/89T0
jznPnRV8YHdT+9lPH3oY58y3NOuLV+OiRyyrqbHEaxJu2br3SeYvIDroTpHPc7wM58pZamZWCGv9
Ut03deawn+L6StpKvoDGy9dNpsrXYRreSzjWQTpWpJOEno5Vlj1ZRRRv+qFpdovELZ5POKIcV51N
L36dQ6M7gVHTO9sHnZObof3EVg292eGXc8McO1SVMPVDYc+kGR4K4X6P8mvWOUn3vAXA05wBGseE
qJJmsyBxUJqop03pMfva2E2oruGBvcT5RyltfSBb3G8J/g01D04BWOlC4wAXgzHuEzuSJ3f2LLxo
H6GxjM/EZYz1UEUPhkEZWmeTt0uXCnueZvNayvG35OJm0WlZhAcE/gW3+iXG8VBG/nC2VcxichbO
Pb4yPLXJxKY0N4FJ1mWARznZqt4eAHBmBKWzoj9FDWFClk4MRx6vEbsLttxLeqNpjg0VjZOn0nK6
o2EDAq6zQ5UbLwM5qP1kmmLn2Tie+1gnl24ksoUd+VY7GgnCkttkouxT2+nVtnhM9IPbPvWVYOsL
NxQIucSnCONIDmw10q4AnG8v5uueKvOGQU2qrDqVao0REbri8pNRpRDF1fLsD+Hr2DC5UICCo0Gi
QbrSN67JQhLAWdLyRPGtgWQVFSfofjingbU4Dh27Amlw45h1zysWZRdE+ZNTOd0haSJYmh3vNlfv
tsA4v6ZSSJ9C4IKnNIZA0nZgNEJRsOR1uc5EfDftZOMXi1Auo9QPjEr5p7g2EM4sM7ymBfeRkEBV
PlgK9D6JEhxjnNrKWK0pE2TTMsznxpr0m8jOC2i2o24gZ4C3vlQtib10icTr4nFUHLFGMOJ2zVM8
JxAjrVORq+wyVBwHBho9eVHg7JiCJbOjY3WySZlsvYouRtlTAW6l22X5Ezqufo7APdIMhRDbFGAk
h3gxsGEPYm+NVIzErXypdWy9dq0JQWPqKQ71/9gvuh/5cQwuhyYC2x5j1lP5nD9M1qluXihwNba+
Weu9v3iQla0wuoF7GbfkVxnohhEtPYkhQfUx7oiRR34kIXx4Xpw84jwMHCv9cntNT3xh0xTY55Kt
m2M+qtq9xVVnP+C/z9ZhzMBeRABK28gzN4X0sHekRv/Qmna8H0u6uZPGFmu7wNrEGDY+l64lwNJO
4zEz8gXv0ogeT1py5gDRV9RWySxRF3spl+1UNJr+TCGuPI8xzGB5UazXjrgB8FgYjd5SejUelLqG
dN+c+PhtS3pWicTeE2KoCwN52WNJzrigxiVpaloZZB8dzGyhBY01zaYhvbx3lX9sFlWdl15zgszN
JZi9TrxX/XLQi4knXGJsNTmx7TLCwdjTY/04Je/0UTiXlstsijrrbcQGPkPK+4a68WxHJFPKpQVl
aWkcZfmHkJZxMMbmDa1Cw7agskz3vXc0PEoJmY8fSMosODFdNuqR++MXhfVjNC8zvobIMtRDyCX3
TGruM54pD1n85Fdd5NbRKrpPw/AoxWXPfD/Bets8z+gD7pwflgOfGCYZvVNCGCLy0mucZ9lmGtUj
P5w6EItlchqfHMhfT4pTiMqdJ06ZK6sjvbgMWu4c00ufLBgRwSKRAAuQws0gmoPTR9WR8MAljBsf
D6XlnaolBQSW2NTdKXj4DhL1hrGu3FkDZ7fMmRJCwOZJL1lG2qRMthlpzHUszeh+p/6akN72PKHP
PqWmJ3OU6WXomp+wrN6HxpCPvb3Ix6auPcKCYktXG6yfjntNyo0Ew3V9ro34xeKYeEny2eJN5Q5U
iunVrUjzOarbDSrpiT654WYM++RU8G0CBKLvUrTljbhivNY2eiXe910DL+KVnDJZsWlHZg/Rts/E
W+TmYJwqg1yz5WMqbKLiDVbINrMq82YbnIO4MXt7a7i3kpT0QjU9D5liUi9dH1MMqR0SZvh4unrY
VX2mTpbl3xJMLEcXwg2Rtnv4olGb2uDzB2kcp2mVsJoC11LfVzypaYhjLOp2Hw1dx0Fc1OSGSTXH
BUZAMF7831dpb0d/2jg9pk0aXd0859PNYLSrUsbG2aNzfFzkxW2tlyWa+kdZqg9yAM4x1NU9Mh0D
PRAeHLwwxl+Wlb8nhlGeTcPGx1MSOKMX3/KUIgoHTTOPp2NujdAsGZo7fwy0X9oHirevc3cnNI4N
fSgch3BHT+9ZS7+LxDqx6WY+74mPaT/pvlvbdIOEYrzI42Rr8Eayvt6lLs0jWDxeBhzqfTQv2Hya
T+JVpOAien3RG0aEruEm/eQqXFScJmnec8UfZPQ1iTJhLbGUeIghe6HJXqLtyI00Snd2Q5dmgug+
dIV9AshIK6JNX4sYpQucfXj1DIdxVfouzZIj1DdWQ0bAOg2+bIt3RuMWiCvjgQYG54EHJr+FzVk5
obAa5Sv/6s0hOWuIKmAi9rZXl7sRZ2BgQy9hFe/Ibcq33mqDuadWc3qmQ/bZjXOaxu6Pp3wyAruw
dpSqPcexaVzqcfyTwI96xQ3mRsLc4JaZHipDg4pN9SrWDhnjwQB9P0VXkF1vZUh2UYwclQqYjW6Z
ROSTU3gt9QuCwtUpw+9xgi8NKBU8m+PuOrdNt62JVmXlNMyF4cBsYbU8HD3IvBSG/TFoT3touht3
3ZqnygE45lkqmm0Mc8ApvWR5YNszAN1s/vJCt0Tr0k9KNN9dA7VC9HhJfeVdwfR752gSP9FIp2ou
xEsHJ47HIYN0zWMEpq9HJgVqaptSrWPGfnYrWqvbVPOk1mNjtSdAtusBvy3p0KE81gOn4bj2wvsm
M/2w3ehsUAt373wCso7tCElm8j+MsMBtZabG0QNMiqmY1VveRcVaFhjSUPLzTWVM9NCTDVordS81
Swxnx3qEZxkQQhEWzoPZ23LNLArUXSp6oqOmvqSq58xepd94sTFV9tnN5dP8G0/GPVVztpACVp1G
QRN5dmzC3noZFtpZOmqzilIaFxPeuu2007pyXXaSTcuJ28HYBzYs8bLlOJJGJ9vII7yvX8aexj5T
w2Sv3PRRiVfHHMrnIcxo6WNGb3qGFGINcm9NOyqC+NUtl6B8369TL5aoqTaYnQVkgH5O1H2sSqLj
QE9BIMd/WqCm6O7+t1cne6diYvbnlIs3aQKraH4gbU/nu98XjuLvnDKtjdP91ZOqoB21fwQ64K0y
InKPYvIBaSeWClrSWUHoAdDO8PbSkzTTDo07JGWzGqlU31RMzrjEE+xjHeJ36jt+EnwGzkT+JjGH
6JBYmPXJVCG8woqAbaBv2vTpZAC0BHivptqDNryVO1KQlM2kbMJm6TdRbByF1U/7e7XrvkiXZ3Cl
8YkXLdrlJYlWijqK898vacwdG9PZoRNaHCycP9tkyDZ88j9Hvdg3H80X6dY4JcAR4iWjApddXWz5
HHhGqnr+UkEpw8r6EmokCuXKMGcDBob/4ZZsOODOdueYM3Qw1H1BzNKLr/Fcoz2q/j3t9QtxeQSY
Ytkhufdk1zALqqnbOK1hXZmUravvq2RXhgp60v2PncbJCgqTRx+czh3NHNuWXpsHU8/v6CL1Prfb
hyYy7KdRmgfZPOrJtU+MBnTlmO4fMMpzoJ2hOcQz1FZQeavFsgowiQZFEBMOysWaD9BZ42OjxvLU
+nrce66I4KbQwOK5Hc3LnaO2EXeVx7IpnU3TCQR2qT7sOR4fqtlujlVUPlvNwF1SgGGEaTk+sySf
t250cXoBBYIHwUPdizVbREI+cf/lL50MuphmXdMZApt2M94DN39o877cTNOQb1sSBreIu5ahS/8a
hbrkU1J/xqH2b9ac5OAZK02t/SyMlVmEemN3hJD0ck7TwuNwZ3N8pMSNPjZKpqD/Lg+ZRN9ACBl3
FjGaSv/RC077Oo8uZtmKZ7c0cOpUXnKos2VaJQK8QdoPtJmZTX/ykfg3CY9gSQLqB8X+CyQQO1+y
W3B1CAAUtcsYb48SDcaBgF7MsPwhe96mUPzBwD/fcIlptrbZR+mAyB9oWqFb2JOPGZ9aC3fXpser
aoPAp/7jik+Q/CoIcntMXs3Z5MhWcT6z72iXStISgNmgW1jYzliaY5CnAW+SFpqGTReTu1ya7URh
BUx8DChjV6ZBM3jRyrEC2yo/KUSm+TK1gV75fFQTXedgvyUlZkW6EXb+VQ92xMGg3EWR/7yEc8+i
Cd9TBmD91N5b0ArtY4PWg/OS2c5H3sTqwupnPYAwezEhsfs5RipdgitOU5xxSW8mnIhJvGHLp023
j6ZrnTWSs2bbHAmFWbjPwIylIz0ELRd/tKAUFWZBFC4mW9eUfnkrh7w+uP30XnmSc4gPX5ZSue4F
EqoMJrODn6rsW0jw+zCOVncsLO9PY3X2iTXmSrtDfbSjtyhU6lZCMlK5OjlKtldmjullTo6t4Xq7
hf8l4lpD9DAa1oMW5FJALyKQlCnJwoIrumRvRFxRP+Wu41A9srwPEg9GUYZY+9x7yW0f+K7TBMZQ
scMLe4zlITqOPY5yFd2hFKZvEusxQmQg9sUbozX9jaOwaAOB81BYjMOYpVVQuZ1xiqwMVgsCheVl
JoA/7PpckNcWx+W5JnDp3OnWSRJSqHZXQtvC44DqjC8ePDlAQWtc2/XzQuHYmmwaHYK6ZkhVyy50
G8Aey7Ctjb5/wmaxT6hNf7CKvN32tBxN4DQDeODZITetlzlLkxMYjX02Zjx0cvBpTJji1LXf9USD
Rks+oUG07XMh332e9tgQO836J2HGnhhIdU6lqyKxU9JAf/OZY2jcGW84st/j1HR37F8NhvYm2fTI
k3RKyG6FlpJvx8iA9+7AZGYJ4JkiOZmMc9xs9ANRDSzk1nSduMbtsU65wXXUY8kOwdBvrynzwJZX
ElZPlVyyLvNPOmR1Lu4u2riS+kgt0GfEQnfXhnAsBVaNyUbWqQ0xsjcfr5AmniKqsT6UCLfFMU1q
TsOx2z1mdHx2E2DuyuuOTiHIssXltWmwvFEMTn38TPI90qamndNO1n1LHjeVKW7usca7SM5j1QAN
OeUmx9yla4PRqDysbeZHq2Aiss0Zb7HF5YWzfmdyl7iUGRp3VoxH2y0mRqm6+rrHAgaSuSPI+Q1b
euywpjFe2RzOa6v/oOytfWEaHoLQkAjb2e98ofrKQ+VcZ9oz11nZ4CmcmVc7Cd1I1G/LdBxoCQmi
aumu9xVumtHoysMdCO/QL4HyQD6w3wzqENcqMzpYDRs7ag3A8snv2z8F7htw/t2TjVtnFS4kZH1v
fG3jErT3IBykemsXtr21yf0aigvwTZYJphnvrKb/BNgeUsYMt57cCZ0H+OtnafnHMXKyfSVKiMWJ
vYWNMt0Ku2oeCtyWqjv2sd2fkHfEeerfRg7DFyZz5F+eNtjjUiMYmoE9QRt/VmzigpC1ecL8Q2gg
8reKg3KdugPpLaCkqWu/2WZ6HJOq3bPYMlf+7LON1NLdzGmfBMXiW2sHmgXN1KRklEbLzqEfHpce
BR2swWlQxSGnOjruiLaiNfgkl6KdMsRj6kVf/gwfPetq8oUU3JbiXhnzMkjOgTbMfnaf9GWEFis7
zTnqPtOFun42uPMXM1rLKGreurOIsEyPg4fF3ntC7n4pUvPWzsemEOhSUU3rfYHsh8jEyZkya9zR
RAkJtzuEGwvyMsoBCtrp8R92QvdYhB7XdYKjUnXRkS2ns2l9IFn47D5oUFpOZj7CYJnRFSKLxW5G
s1HoF9yupvXLYnHwsrKoPkaJ+4/Ed0kKgVC0l10IGqVHorlUcB071yDgFVImyqROLAENMU7Ts1W1
tEYtaJ/oi83g1GSMvl0DnH+v/BKwUkJLhmDRXCefLW8+h/UaJ0BOcMOK3xeX95vIWayHcT8tqUAn
fajt5E97r2K2ob3nQ2rjmGTFWdYcmGJu5zgMoUuP/xQYzVZ2261Yw/xYxkh/blL+dszxF6ZbeqRd
hi+X/heuLYAdQEkS3AR0Fc/DuLEndtt2wlliWKZPp5UXKwvBimQWpn+1pxoVDBs41VUq59c+6nh5
u/t+jtZwMY30TuxHz4zXMeWga9yJ4doJL7lDI7d/D4aNCcczUdNmWOQH0RQNAThMdYlH8jEbzkpm
j+ZI61nMUyoLKczoekZGlKw5cm+NL/fFgqW5thWjmLeSfECPpY1ZTbInDc1v2tSsdTZJvaKhB7rU
8JExUbQja5zYJ5/puc4FQ+m3MstxHTn0WLokR+LQtunPeKgHzcB4t30DoGCJXygZzB2UYgFWX3Y4
NTA95MjPawledzeUYWC1kPpj8Aw7MwPXnzlNF8zMAbCNiBK0JvM/jTqzDeIlnHZ+U3FizoCbxCVq
vWZx10v4da3QPcNdA1NBxJvQmfNHy2DRwEorWZv+mAUjLQRunPaXQpKbrmL6OhlQsmDggH6qB7fm
lNSLX8VyJUFzkbUL7cP5h6PysEJ2G64AIV5wgIiP/G4GSOsuyPyqDIDy1/SA2AMbvXJfVONhKEr1
kLsZCQaqH7ajR4i5tLr+1P32ZvpvjRlm29C0J9Ny/imivPu1DPRdan2duIOeZ88gsSSg2rcZOzmb
1k2W4OkD9QZD0Nhmdu6SgR2InRo7lrMPTCvZZynYGiY5uZipL95UW9y6fL4NwIEOuq7KXR0KfzNG
lbPSoRHyoSr+5E0tr2zQ96pqeXxVIy0mlUan8f1HDP/6aMecLelkY513ryGoVEy0wqM+j0PNBuVP
nWi2UhzXAQ608cEY0ubYNk2/nUKFPXLOm/PgxAamwZYrDFuGRhD1xsg6iUw45xF6xMo3cRvAvugu
eWdfYSX2OwJJzTbXc3pK5sZaWSmXGLpK9xNlZ6LG9bcTCz66yTQ+9SVt45YC3mDrlhs+/hvsM+8K
w/XJJARPhbDdHtrMvjUz9O4xHH6ZnQdn2vCMzXVUrdqDUlOXKV+qbXmJWzM6pOVMv6ijLrHfLEE1
tv9w2RMes1Z525AzdXV1iQr7UTpkSsdq/mECXYcgQWhirZatx+Ylc0Cvc0+aP2vnyzK7H6OccREr
2DR9PLNfNsWbL3NvPbXmcgL1pVdlWdePk1V7QU7l7o6U8BIQKUnWbKV3tSWLjyJun5I+/5W3ptes
eLA9hKgfz6FLJI2Gvwmj8jslJ7syIWpeWXhlqSmIyFuBsFmMnjIN/243idNX0k4pYc8CqmCdv1rh
aK+jJQ2vJDGHdY0UCRO0dPfRTJfLDIiJfLQpdzLxTipOGEANey2TujpivkvWSZrwPM6j/oyVqtoR
tf5hZLKCMGH7iV2dMGiVJYTXa//y98usF/9i2JLPIfBju6Mr0cAgh+i66ozvITXbJ1bb7nOtXACl
4RrJJN8bnWM+ucRFGptr2VREc/wXm6A+oxT1XyOeHaT4nsUDJUiTXz+0bIcPtkWze2qYSaDhWeGX
HS5AjmZOfujkpW4IJDmO4lvFTH13tX52tD6g+b6jR1b7KKqJzMIFnnUz36TVeAeVqTfjTljp/fs6
JmyuRrFsVde1D5Ee3mC80xKYS8BWyvS3Q6YzFLyBOCJ7nx4NHbZ1i7lg+l2b0d39a9SnqG64+5Tm
Lrvr2/7UPdZa55+5omdAzdG2URO3jDqbL2WafU+w4AvZOCDRAWKYlSnJdMLTgObA0zwnAJq1ZX/D
9r9umvJehJMSyKYU42qxF6Q3UVxaWW1cTb1qJLBQgpt02N5g/DeqpDr44GXWQ4l2aU4Kb3Ffw7Qo
4HPWRnTyyyo+xa0gOA0ebUPXGpT6M2fi+LVJ3W9MOXrlTs5bWklSk5kSOCvj4bGcx8fMSIcTCKHM
jomCzn31OIyQ6cgBLYiDafUIdmlm5dq6xO4OqKTdW+Et8U10HRiDlNHOUXo3OSlsxll/or0XAe+R
sZrmrN6WS5Ffs7J47qeQdbsdpgdT3OtMUUOvixzhpI8/c9I1v5XTn8DsOgdnGLvd7NdXH9WSB4ru
94SMt66GiqPm9jJ6rtzOQ+yxu4S7W/hLsyacOR5qi/hMJtxTFFIzw9Nm7yIvACnjS7lgBkOGcXds
2VH1VblLUas2C1LApsZhsp9dmGVtUjB/sNQT7kdojjGNYvZPhZ9/N/j5O11/w6XPnaPl9DaeL/PY
dpjYNCkl7gREdhDNFbyelhNwi9EtHpIaVVv9gi/u81Fk0oSRyyDuLC9ua9KIG3Y/Lu5WKBBRsadD
BtxGmtUrrXj/wwVPFk0iN9cGU5LB+OTAYVBbeSiW/s0LdUgzIdnWORbmCl4wffSd+zHP5pWFdbed
6RxpIggIbjgSioj8365XskgYU0iumPDGpzQB3EuKxN+Qy+7XmHSD+wrJJ+eAVz6u6zfYKZIf0iDb
SNkkDlxyKc21TKmlhIkD1deTv012lpui6t5Cy7zJkvKiWfvryWneYNfcDM8bEJmMA39H0Oi9nBPd
UBdu3nwNUo8SD361+55/NpftAqYn9bP0SeJeE1b3YrAXpHMDnJuHvxgjwEy/e5PRKTrXQTjrN6xr
gl5fHwOqZsER/zt3Z7YcOXKm2Vdp0z1q4AAccFzoYmJfGAzuTOYNjJlMYt93PP0cZ5W6q9RtstHl
jJmUVmVSVTLJiID7/3/nfOnVYxK5160bMO3S6oJHBnfdFfjztFT+R1eEryTlV0M2H6bSeWdu8Tg3
vIt5i9pkgTOqMY3JWheS7z3WlLuvL9Dx+eaWyqPSx7njJPCjLuIXOwxvrHa6DYaJMg//baDM6CJG
MOs6C15zh0gBq1r2T8F+sFin6J8kYiATCJUfp1dUJwenHHDbXcVTY1YeD9qqQu7FBXdHeYJ3aauF
USrWwZ1rY4ZVffqYuLyiTMV116z9e6Z8p8XrXcJlDXOgpd5DffDsgj3YfP0gSxDclZfGO6OmJt5v
cLfpnMlcjhAXQ5ndMh3ZQPBKZq4Buj5JVpw6xZqZOIOAvoWHbgUzgO+NgzOWeN8mTrthA0z1c0bF
Etb5M2+pU4HSixshh74u5lbdluWGuoB0FeSTvl9xson4BqS5/yOqyIhGzsTsmJ3MpmpAjBz0ek7O
K47VbbP1uZeSqEJ5UjfpzSTqR77a8TAsVLBO/nI/zTY9CE15bBrzSLiUMhAzgGGKMiD2IOhuGYVL
9rX+tCGpbNwQBXfWImbT4fVjv8560Fvb6TeqaF6XmDMhdoNrUmEhUOmDkXCS6nHwr9LAmzlnTDMK
7WbamgkWBY8J5Y01t/lNwSOXEkCPDDqlYzepg4xF1XxnmoRXSjW6ZESCsj6HJREdi6UZz5tlY/CS
QeyN06gjo8HIhQ8Fj09eDMica1zvYDu5fcp1DC/OWZnwYUUpi1jRp5zw40qZleQpJaFdf+/S5LZv
J9AVIlY1w+YoOjplgtWHGGFRMmzOQoLBdRkk169fJlWm166f3uK8o0xEDh99VZF2BjjdlVlX3w4s
/NG32aRFasUUU7FAwga0V+KhQCB2U7BcvAHmfvItqY6lcIcTrqLHzExeyq4lG1jTesznzYDexD4W
yZDcO+bPyOzafdWwE+xxsU1slu8ZzL/E0dBfwrbSbNRyzaNlIiy8M+8jFB0bujRDugUCeV7ywlmF
Ivc2Gaf6ZmXhMMQ9Vzc7+yvniQUpUe2LVw0jqjmuun1Us33LvbvAt+Wer2bh0iUo8MjkeCZURC1W
hAtaAttcOIYQiTNBm41cPHe0nV3JX7eE2Rgy2YV/RwHYcrMI3ZpT8ymD9WXj2R2ln17NWyGsb+1g
aWgvZoyilA0LDGV0jjKjO9hIn9lsUwYcHjo42A9r5NqlupjgcxYbu6UQI/d697MISAcnXv1MIR6/
V+PGWwTvyZkE1rJj0dQdmGFVRxZoJJk6vnmpKBJKhEH2DW/Rg0rDOvI0ObnMJNdp1O0saXCv8Px7
PnPnc7wsSHyMfD4kPOZEN6zIpUS3WenwTA0VkpIm3Y9+M+wISnbE2ZYGlXGBCMUIMWp7y32QKvs+
jNvwPHapsQqnxtwaU+gffEJc66WdslvpL8eOHfraTtKODvu27m94I944g42GcEmaY4XiGqcPgwfl
xhi7yNHvmaC3uyQiki/QwmzLOC+x+cK/c35VJK2hWwcBLz+FhH1EyEmAx+O0mxhkY16FA0YxtIPk
mw4McwlpVAntMHJGTUTMpLBItZG4jh8ChUNCB+WtyOggrYhC1PqXr79SrfKPVbljmNESf+Z2xy+F
d7DIvBJazX9xd65JxWDw6D2zuWVjCNnimIcSnd5KxS7tPqyiTjbiFL7Gw6QG9zSNHEqqOXU3RUa1
NvqJl5T8wioROcLTegazN1jAijRXpMxeqAaoN2mKZTWjyu3ogB5uWSwRagsT+w7s634Gq7wBNek2
wSR/lF7wUyaEWMukomOvnzfmVJINYQK9ot6rO2b+/N5zn2hyN73JjCTHnVvoNlxv3OS5+EHb9fcJ
BuCiiFl6GciicJKrP2rB1WyH22iM2ktiY3HmSXQo4zplkY5xrQrohVXOEl+Wu1HmzpNICPJPcVFt
p9G8S1Kfc1EMduQrfmiUVXXpcFFukW/7pqoOYKc+V5K6O7d9/I23/gA4c+70L2VrG6evv4UyuXDO
CU9y0G6Zmqx5ikaCGQaEW6uTgUq3DzLF96zTF9T0/y3kZgpTuHBk/6Le439za3//Gb1n/3HXvH/8
aqO/8G7/+S/4HXnzvd+EZ7quLwlVu1iFQL5+R9585zeM7xxGbHLMlu3Y/KZ/IG+W+g04zHOo83Bg
F1zb/k/kzXJ/c+EAaJ/lV8Xa5N9D3mwIvj8TZ8r0KDSx2fpLl/O90sUmf2beiKn2qZ2V3tHrwzxY
F13on5RdhreIM3BZBzhALHYfg56V9Nn07Ec2CcQsQ/++ho/KSMHYHQPaqaiZ3RUjn3Ak+BhCywU8
YuXlaXbPSsu3IKG1T6PKZrQICWcndJU+jlaj+xgzz7x0A+O+LjLEJkTHMq4MsLzvVgZULynS9JAt
VPm9a1jziwrTBdfTVN6O9kjfKzQH3uWsKc+SrneKmKhvsvPEfWSyT1mYl/OxQEc7pVppkRArTkiQ
Stv4gSiqt7ekNhx6q8L4OBojTbYmR8JFz4RVWndUvy1GXe8GWQuWbm1YYAKLhpJHvCu5jW9K1unY
yrMyJFpNlSbDpsotPlh5jaSvMHOzj2RjGxnzdzsLOXVPS9kzMJtLHpC6+1NsGQQiyxdQ7KjGgsH1
IK06mR6iyqGwmWQ1oV5qIxXW+sXlptAUJkL+Kf2JZrU6suUz+DNA+7HGEe0PJ/OsHcAJrlKqnrce
I0gmBay/16gMmTEkkTijK+vvcyRoZwfY6ofnJjFJ4yW9jIMzU1OQe08j51YilIJNkCXwGhQ90ghX
UpMxMzWA7nQ/DPaDh2WOqqOBSgd1qZnSn87YehqAvkajuQ2MadzzQw/WII8ghaX4xJluvXr8SKBI
JvvSTHlBtJZK6Q2HhOUub4L6Z+Xgwtu76LeQJkLkl6vRauRDRTqKTimvZgbiL5b4xPaO6TtDq62P
EoMHlzWmiM6mAeX9GqNAcGHthCG58Sdj/ad3/P/AatoC6vRfvXGE+dc3DmvBnqU6q1XBRZ22OzOr
D2aYTMlaSoOFJ6AeWBwkPnIGd2SPVBWKBepYuTc9kWOcbn0QECYT7fdx9pq7PrCXlyYfKvyZ1Fju
Wxhk7Kr4ATjhcsegQZsfLQMifcDE1UWSmqFUJL6lvU37RsUjnzv5guKDK17fLdugawrqL7uYb1Ip
Fyi10E7826bNunmLeNHcl1GaXMDdjEtB3e5jaZcjk1/CCbdYg2paBUoWz0PkJneRcL1nooZdsArb
3PhI/do6yWjsjoXLwrmdulFnwomsUbuGHRYaI0bY0Pc8+cOwfatL17yLHZyPK8QszfM8hSMMVUJS
KW3H/MNQBZa50U6C65Qb9ltiBdF7Tps12dys2OZOZburmjIQzEYe2ZctJV0YWm23CnZoK6bPOGig
3VTLT34zZA3+ahE68/2E4ObVzzznpXDqAcQhjtrNaLEoD/mG6bI0tWaRyDy7qMru0WlonUBqEzIT
o8WLeAaGRV5x3Rvq6PjJAKl6WYIkeKmXnB80MQIqflN3ZOHkxeIwcqYi1COS5xFuE7GjmxdnVU3R
W6KKCM6tcwMUsGQIxdQjTAgjv3+oMsO50JEanqWN4SqaLHUnJ4VGFf6M1zSlLw2Jxa/Xuq1oDo1i
k6lr/fVucBzDeSiw4GT7vuuWb8A0qLDBGfADFPq9lOp3VZVkwYZbDW81lVRo4Av9LmzERIZNyZyq
usqN3xryQcSBnQTIw4bb4POGhmPWx6bBJlCMIRHqYrG4eicmJ/SVqBUqFuph3VUmyJvRfxKECVPJ
qTot7phxZYzzXjzquE+ZcUN0muPoVKa5rQKqj9EGeYZaJxQIOsxBbTP7zEL6uI4qL8VwzWuDF962
XuzW3yWZF6kno5+TR5IuJQMzbnZGbOVX0j0z/e/IQisyau/ceIZjZadT+4MShYFaa1BAJifC1g4G
8gAi0MosPKOfPJeDdT8WOG97h/wZ7bprg6rKFVl3hrl9i5owcPp9G1MpZcgQ5tcja1dLYIdVKCds
EhYk4iYomvnBhf1KKVP1qQa03KQ517yyftGAQoYuDduHlB/4NuGyveUV2B8xdIsj+IXWUtmVcUx7
D0syO2iUyKzzkgw90kCtBdb70F4vVe9zQixRNw95fdOEvLoXWmB+doE7sKko8te4o0OL2WiyWzq/
fWB9Gl5L6pq2tJiHT61jFu8EhYjViqkG5pXlt6jJrqXN3oIJrTGeqC20DyVe4JuyDt2tJUXBNg6h
UjgHWNbq8UfTFu13ZlWI0KOcmEATEbul6m/4MGUzb7iP5Fe+IALctM+Q90tabh9JzkLB8Mhz2aZ9
rWODSAiF43svoc8JbsYkojIn6nvs2c0n48Xkg0B48NkMSztuukZvWBNVZd/g+fxzjtDmWJpu9SN2
gnoX03RwZU9QvI4Eus4m+z2Yg3T4DCKT8UMwDbuUyOm94Sctyb7G2hKpC/bFLLHi+sLwqXaciiNj
TnpwcrLF5QCQdXBIAV8cp2ATkNWIkVw7NZ75DblQ5Z64dSUzwLamfNKPpPxZ48U4mr2qT5Mb2LtI
jBjIhMN0EKbmNCzetKGkujtZKko+hj6Zd6ZMSE+nblrcBnqzjGpU0TFbyjfAYPO5zkxxX3H4MfmM
r0c+hL2Y4OQC14di7qZHo7jLmIbtapUVj5mSMIX//on9qcz5z18L+P7a4ff/VGmfKSxsE/9SXnF5
RxPYN/90lP/jH/vjKO/85jElc0xbcveVtvivo7z1m4+Q2Jcu53WfZuG/VPa5vulxnHeEZUtb8g+1
JeMi/A/2b8p2TYkigH+jb9Ox949KwT9OIL8XJf5Xj+Kf7RFK/rcTietxyWCsaPmetJX7TycSSNii
MszUP/Qqt6iIKfl0pYqa8TVgtUNRZ1+jBEJZWOJ1dfeDnDoc5yzS+VNtbEYL54QkhIv2W7T01pqU
cIeInyDB4V4olwcYsoU6psVrYFRPFlM/UYuJFaZRrag9WchnMHClKnTb8jxf1Q4g7SwBAJnDXcWS
OUwtMEaEIzv1JsWq4nxMCMC3cJnmLvmGDMs4cdI3TjYh6TJbmkNgZ3dNxcdd47y0Sc9knYhChdUZ
Z/Z2GTkNJD2hEyOrvqG5JBmBwnQTRKhyUxDOwaoF2eaQ+nanXmcJ9VAJWYZZC9BRV1Wtoog3rrai
NJ8ZQF2L+N0rIuOapy5VfrlxZEabrBliiEdZP4lCsCKP74cCg/UcNzcLuYmoQsQ9lwyB+IAjgcLh
a+ZStGlk8Jm6IWLNlvmCIFGxHnrS4jwPCQfRZLpe3MjEs2M+tE0UH7rBZKzvhFsfE8M3298vzZMK
+ohkZ40kqaR9FZVcu2LHfnQbFGK1PdQci98KO6zvZK9L3KuZb/4EAE3B0qZXvdpHKXKuTvL9C4GC
d8tNPnhE1BroON2vVKFaNfwn32ixpoYppuK5fIoMb0D+ypG6xwyZjXLcRDn1pEPFSItDzFvuk7iz
SqIMcWVjaB8k9QjewIVIJacpILyvUeKNJOyipzhsEFsEaAFAxc6O2leEbyGbfH+4M0p9TXDQV5uR
WDZWHvwkd9EyoCkhYFI8J2kpGoZuEdhzWl0YUjLhLW17VXXVo+g5F8/tAguTRO0hXpxk49fFnW/F
gNG29UholjFLqv2Qz2NQWWfLsfj0R6cWJb55YrXNA44VYiySchPGc74LxLlqI9QTvjyRUeAHldEb
1tB3t5upWhI5m9jF5s9ddzSvE5KQXoEXPc1vw6TMVqWLQzFU/Ms6r99WjokQtIKgBGOUq9Htzz0h
1GPljMj0I1YtJL22ka/sc1+fe18R9PedH2qcXwwcJ3ubio89P7VoN+s0ylwSjvR7ypJpRk6vsn/N
EnvcE+28Lk0xrW3o01UeuSuf9jaPkwX9e+lJptNtAbfzGg5FfkbrVlHlzN8GLhwYE703qP9sW2KI
P7bmVc5M36KR5qbqK6gwyhd6mVlqMo4DRFiHCYZCJZmsN/wRydyb2CCDQeAjCeJzGYzhGhrmY3SU
2kSRxcgSZ9Q8CHWQJNjMAKskoGzKxBO4cMDt97VJOlAs+yQAmYOGw1O0dAdFXHiRh5aiRhoU4BE4
Vq+aKnjqTCI5EzGQdRsgaqACpisoqJjc27LqXrOi4zSZ28ckR/mVlk9mimrQ843g6BbRzhS/auym
OT30q5KsNFEVpY4GtyUjJlETuvJBTTYk6nKN/WQ+FUMH16KYlAmCrKSrcCiUaKR8ghOd9H/iGeej
dY7ia8LEfY0Kmt4zP/FefBs+LgoveTpHZ4IPtA9JOsNXfmnv2E20B2YyGCaCeThJa06Pyeis+9hu
DDZyG1Pfz60IFanTxzNHDtM9lEWUP7cSv7dBsoafIHZVovgxLZjdu+HF3k7SzEIPIlq8TAE6wGel
kNCExbZN2rl6P0vC27Vg5ZxIl7iXVM0tbc6njcOrirhYceJjiNsmbFSZmngJeMmlTZOvc1siDzbE
1s8fBe9GjF6Xuo6e0wwgSLXnqGd/QyLg3ETb2SAXnPNWOOL85N6YF2ucLo1PoBCvBzSuVbwPETl0
gmJkOxv1RvMRgCsrK07vIlnV9TQfYre2tmEffM6mecJLlB/rxFz3klIcxzKzn63EzMBneGBbxDxk
iHI1UT87cyB/OZkPpkrDNfV+vyqdoGNtMG8slx+r2Uzn0B2D7Uh4Zgujbq7tcBb7pK44K2JvoE/G
OzbZUG3IBQWvLAkwRI9kkUP7oqsMckoMm5lcvkVYdY2x82cSmeWnSvZTM3zM1uA90KTcbhchiu2A
B3OVsFm/IbOEADrEAi2zrGAbVj57JH1x9xreuqGpe93iaVsZPn26DVCwXSeaW+bdjBCBtbIW4hml
Qxmtxd1bkYvMO4unTMgJGPUcOelRBWdDNNmG7AWvpIiLiJuLpzGnaYLnPBRR19M0S++FM2AvNyvs
dqYiiTsqUIEkscLNJI601/BG9miKaxf3LmsV0EzYHHg+d/c2ISEWAbp1gBmd5YWEHtz+LS+9X9mz
5xDm8WeeCTYQemZUtCYuXO5Ufiq84dZEsu/TcBd12BdnuFeWFpdgaL8nxnQwneKYDvMaYxjCAd1H
UjAhcF2Ciz76pq1lGj8ifkA1ZjcUQ+NNqm9pUSzuphZGs6nvShNiQh3COOazMLw2RsRLEP+1nlea
NXJex3jVP2Io9/PItB266KmoeNB62L/ZGiUfcDJ7JoIFsanFZAhf5Ue8OHKQ8HSyRMWzJFtTih1B
m3cEdZcuQwAdlx9GI+/tnuZsl/dKFTdqbVbirbP3y5ha7HKwPCAE4lU26R7UnjBp2A7TWiqu/3M/
3Ma246zZ5rLANaJfZjifp7b91jQM6go+nRYXhUyqBrbBU8scllUYklCUu8qh1Qm3E0teidC5+8ZD
/WcXsk9ZArSJU5PddsLId75l8HROeh7dCXJZOu+4032C+38QJOMuSjLTggzHQpDUDpe9hkYysLlO
JeE5DKe1I+YbkbDFaThqrHtTcQt2llcnMS6O7Od1FbaM+pDo58W9E1rbqGf3ERHSWkI0yNbg32Tm
8B6YPZ9rrXEuytmnRHmk1WuIDuzhIzZ/mD1csKaauswel38y4u4p+4dRr3ztIbpbynPfmwWqZffB
YsjAa4R2zpDvpWRCxNWaj+HUXlctcFxnhj075rLi9JkChFgECWsPOWSDAEUOP4AtV4xgb4is6u2i
s6uW6mmImYbkC6l/pWhwMmjCDLdlNWBZRcLRJXy6TPW8q25zkvZU2sh4R+STnfF0cKr6pWBajJ52
xdTOXIuimNeDV/JR0xGeqqtzL3inCqFXhBNt8ITKl0EQqLN5K6EOsxjslng+wULCiS04783B4Egb
fnLcE7hmt2MjUbWmFJYudnabt5L/r8XBz43Hn10VPRUBB43cWO6Y+XKctPMT/3POkEddk96jvM9K
rYdKHAuQ+YsvStbhnILIoAHCVMTE9l1c7OUUjKfQ50sojQXXpztW5KEHpqmV6s4o6SivJng6jw1B
njClbyHi8xmif7GW+kdayXM/Jf0JLGDZTYqJ+zJk4rH05R19RS9F4rWXtFzkQ8pdO0udW+wB7TVm
+4G7ev7sFgP2wFbhqUrJi5KiqJQ0NmPs/6iXAXCLQ8Fgk83Jopk3rV5Gl69+VPgn6W49uLmVU9cm
qXX/QbRms8kXtsF+XH/j0Dwzu2sfnYBAdg8VWIosuKbzQLVbd6VPrL4Uk7rnPLo385EKoiRnFR4F
rz7+hFHkyKGZZgh7Hk/oSu2VIidJlV9wpRjoV8/eAgH9trI6GAY/nXdf5+J0ejd7siksBbcYSphI
2mW+tuv4g6/i2uQ6IIiZtpOjvZpUzrRs8fWc9KOjY9UQ9j2DuU7fHth6cIWY8B/3F/YmMZ9Fyzbz
avB9njrwtLDPKpEwRjVVlFaaU9FXptsimdt1LZzXmbvJUEQrNyI4RZvaxk2DdxdLGQtg5yZq49cp
RKTuh8a2COr4KHxuGGOExoY5bFUyGlNZeADIotGKoxBx45G2CrpEeOamzrtTBsfGae5JfL/VQ3x1
lJsQxoXisKlNnlTGKLy/MdsCAyB7/CmH7QP1HNfsSzZmeaRgcDku4fxhDNooHViPdkRbOsedaRW6
ZNxq653/vuZNtZ8ZbK65XvGBYccPRTXx+cCAiuSNaIrixph5XaSgXAMqhSTID//+NGT/q7x9z3+1
/zwP0UvQn2U1N3EYddzV/1iKbpBg/uVvtjRN0p/V/2IS+KulO+Qf13z9//y//R//49fXv+Vprn79
/W/vH3ms4SXmoT+7P88sHJxEqDP/159/hz/+Sf1H+PvfLu/Re/PeRl3zF03nH//c74MOZf7mC2Gj
1XSEbSrpM2n4Q9Np6e0ju0y2j1IIT7Au/MfO0vrNtKSpF5PMtjzlY9f8Y9Ah5G+ukJIRiW1x2BLK
+XcGHY78EnGW2RyWxfHj73/jN3AUMVWGtnrKgfmTP/Gfl5ZWPytKP41p63L+XjdL7J86/ctIhub3
X9okSQkbOnvMNOkxrbr7UNGQybLiOZ7IKeAoSkC/V1kQqQc6OgTd7dXGCj1xsWS5VQnKWjcp+RnI
FsctHV48ivs7vgFibZnsG/nRkDfWadSyJJeacZvaIkg5Us/4wc1kvlQ6xWqNHDUii8fqJLPvNC/d
t/UiT53D9iUiBlvoPCy1IRwJ1PJD4sU8V0mPvp96qsjJT4siC8B+maGiztj6EWlb4I6XInPaa1OZ
2xBeLxDdckrIbNzYg/8CB66O7kjbg55Zawc3sdWipEQ5f1102tfSuV/MZWo76Sywl09qV3Ev2PYM
XLlxyOHCXovZhBfvEl1ImTrGciQ4eu1mssZDS+qYd/g60zlkRyeSM/+p1gllqbPKHoV8vWNipCPF
PAVrrPvV2tD55lEnnXvjIyP4XOoEdPWVha43IQeKy6JT0qUOTX/9ggclpgqMNLWhc9XoZawdestf
uc5cw6hq9IEctpQTexadPOFiBz5FWtslth3gct3H0qEnTGe6E53u9tH+3SyRO+B17IPbHjKToUn2
nOhceK4T4hNR8ewrM67T45bOkTOOCi+hjfmABq/6O5VCe8Fu43XsUJLZOONFFz9OznAFt8LQThT0
jTPXQ1cXxbc+pHoog3az+4JHI2fufTaPareYZnVf6Qz8qNPwSufieV29dDop3+vMfKDT84IYPVHK
UafqE52vV0IXUfds9kKCpoUDqJQ58y+flOdYyHvTFuVlsohNujxdstzcV0T5KbNcAJ69iw2Ove5a
KqFKyqW5xEpDeheKCLzDdwUCgxefgkKnm99claszDxfOMEYL5wpaUNgZAsCvyQHzwNiur8B0tAz0
HJ6ZYYwPJRPTld2b1Qe3e2KT/S/dt7GKy95iY+0l53ThUzvLjH4/lfK2LYv+MlUshSc9arA0HeFr
TqLltcmlvziaIBSjZilqTVXMmq/oNGkRjjAXHvBFxwhvdifvbOpfmgXiD996uS6IGnqa3iAz6yMM
DbmFlm1zmj3vPtK0R8b9budqAiQDBUlrmBAWdT9rTYnwQuI9o8kRfO/FnhgsGSgSZy54yaA5kwjg
JNfkSa4ZFA8YpdNUCl0PRG05zd/I2R12/AWbKTq21eR5x5GB4sYVWb4VZm6gK72l/Uk3Zczdmxq9
T3qKMJNByHialWFzpckZrmrzuTehaWRXmqsmmRHgsGuQtDzBAo/fbD46WJ7S5DF/kTkgOq5mdVqg
nXQIx9vJRZdd4ukURaV+zHFwsfzbYVbiTcxRvedgPZwhzNIdgYZik2lESEYcNwaooUXjQ4UGiXAR
1qhtgYt4WETgivWmEYBHjEDEylqsGukJg4nFA0+aerk1igx2RMNL3RfHxCaDdhQNN2UacxIaeIo1
+mS3QFCYD3cEk6K95My/Nkpp3LQwU3O5XTRC1WmYqtBYla8Bq1qjVqO4ZlHsXFwOyaPPa6xgg7yu
8ugX5+SLMCzgJ+V2QIgUG8By1TBdgBrsKzXmtcB7zXBfC76SrDQoUKT2qYM8t5Qvz3HtHaiO41ZZ
rXwNkfkaJ4vrB3MWxb5w83vLHW9cUHBe3Db3u7oGFoT+N5qbSUNqEsUnsxkw+rC6NRkcrQXk6nrS
cFsmD0rDbjbUm1jap05jcDE8nNsA9dFLIDY5SHXjcTFjlQqKJy89NJ2lsTpLA3YTpF0McTdC3tka
wbP6c6uRvAo2b9aQng2tR2Lkh9D4HoGPXx67Jitk5jIMy+ccG5owNTb4kJmo2ek61zigD4e6Uqa8
Zm32s46vowYHgTtIB8MSzjCFpWYLYQxdPy3WjcYO+VRCrDQdhixn+I/FlPEvbuU++4Aw45sXcGzv
Q7ET8IxouZKbBMJxhHTsvpBHXCigJ9NpFLd1jKgng470oCQdjUuy+P0UGqDE8hivHrk0+xqujDVm
iWFrp/RakKIaEEzaPM9ckr4pVL5rL1Y0GvqUrfNkWLGHGNcMbCIiR8vngJlpFetYz1j/YHHNDRIX
4a7nmxhVZOIs+NBag6LVFzJKWRME6QhJOnnuQ+m7p2kCqEmamwHiNNPoaQCDOmoYNYdKTTWeirB3
zWvwHi8pVomOGjKI8Ke+XO5snz5An3m7TNhNQL260K8LFGzFfYp5MWBsCiHbQ8pivpGUTA6bVEO0
rsZp50Imm5L3BnKw2GbBAN5jI5nZVEwzHsIA7G50hvaQ0FQFze685BPyPI3wuozebA31RhrvxcVy
dBrlAFYk34nRjNvRqY1dqLHgUAPCg0aFR+yoGh2mVK8/mwS5sv57puHiVGPGPrxxocHjQSPIrsUW
lZzJBlNsvI8thlD0KAZnHmLfCw0x+7/zzD5os6EhZ6ZN+1Jjz50GoDETPBsaiXY0HF1oTLqAl2b3
/rPWALUmNXnyA1XXGq9Oa0zsRpSvilzgJ+NVd0g1jp3BZePe68DbQLXN6cSWpXrp5d2kUe5MQ91m
EIq1suG4pmp0bio7/2EN6o2YBDC4mNqnXn0rp2ghx1xPt4lGx4cGiHwc7Xwfm8coc8r3xaNMryDu
fkpsj3sevYU+7ami1+dIaYx3NBkikGht1tXA6zMUOxkerG0abA804h5p2D3W2LtFgHOXptzRWTeS
BAsEeHw80n4qednGqkRkRBIMQ0F38jRYn5A/iNzuPo4r854XBvy9UQHitxD53DZvS43odxNSp4kM
vQoExkyQ2b3Lqj7WaL+lIX87N9Q2dTp0gGEK1MeFlM9rhTOuv5WtE18nl80fjsbk1OXmmqPyrDfe
mzq3m6siJgNdE5/JgDRnP9iFxNlh4iaStRn3RyvEmhPaQ7wZVEeX3+Bh3zEoSpnC6W6yMBwYTXWn
cB7wSJVbGugwuVh5tG69CcR/QjJCygbxdxAwrw3vcfSbe+l9uF1Fr7BnWDem3Q5HH+vCovULuWmR
CVHpUcRkRHIRbnJcVNu4tZormNuBSAciB6YIvPIB55lAdwNFETZj0B16EZxesP6PAYK9lCOqxfX1
aZad2psl5YFoU2ntCc1nnwJARDvBDfGAWznqQSeYDe8xeHC6cNZlbiOlMHXc2Q9PpdcpLrlMqZqQ
cAjsCHnlKm6JVfnNydEHkaQ2JR+QCDAarcJAT9Tz/jRqetLwCy2NOkDJ6Yx++QTd9ipnXl5plbQP
YYpGPo5QbsRavkG2AISW78tGZ1wIoNUP85esQ2s7KK0gYzY+jSNfdYHyHb51NeLEuivdZ3Dd6uTz
RTG9sM8ZVpAxN9CDpLI/4li+G7U6pNcSkUXrRHwtFim0YkTiGvGWDulIWZZ3RZWVa4QN9a7y/Xoz
xNYNYAD7lc1ISP7amxx4wsg8mNHkb5faOCocRneFxMDjtWxEvTq8+MviPkwd2F1SXe2Kzr22/NV0
OHwmALx1SNJK2rfjlJ86bKqXOeQkbhcpfqyQ7arVtETqaOXZmlU4P4XFI/CTSa89NmknL6btLHuD
5u4qOXtBkm+4SmCd4FU1hdSn5w2XOYreXGoMKfryR/VMMI9BdCapkktKesFBFfeTB+cFZV7W6joY
4FRGumNornc/SLbt8Zh/Uq9orFh48gf3Buyric7Dyk/D+VxMcKZhSudrq8qPMPpm0lfcBXwzZETf
ctBPqIQs+3UQ/hP0trVP+P48BITIy4BSUo+juURHR1KGd0/62BnjK7wPspeAzN/IInObeB3lyfm5
Crtp75MDS6p1mKfiHsbnV+LKH65DwcIce28Vc8c9r5/5EKWUjiqkQr6obyJ/MbY4aW5jqxhuZ4p0
sFkSuyWslx96VFjbcZHOrd2pecX1iQ74erx3s4XZXvC2vHZTmAAtspHB2U6fZtIdA5U5l6Y3L35E
V1sxoAEElJIb3uZ8ubl7Qx/6s+zG/EJj9UlMCfUNXZTujCAK9maEDrZS/ksxVszDKFJkq51vh97n
MBrVHLYmSeeccN9Nbv9Xt+N4SVkd5gS8AAOwzn1Yx/Fa0rQ7ujYoWY2ovy1vsdeR268zSuP1a7Lv
/GNDnvfghhSxd0sGe0O1bTKgzwJFu1iJ7dOXl6+oxTMOBTcydmujjlv11s5xMMpi8amITp+H/0PS
eS1HimxR9IuIwCTutQrKO5mWeyGkNpAk3sPX38XceVB0x8x0SxQkx+y9tmnvHeCGGFTd+tEWCziT
ajnC+t+zOOdTdHJIhpCrHaIsmF5inLB8Vj5j/mIPi/Wc2cTmcdQ4ELVq/z7ZA6xQEiT3lVtpNwSM
5xQ8+sFbjU9JA4YCuIQKSfcAETm4VA6yzZltareakfQJLUVGkq/L1Ja9SB6/clvmNxrmgROWvhBf
KGLoyDoZM4xW0+yzUOWkE7lm4h/ZB34SYm1AmE5A5eZjyDs5Po42aMsq8UGlOB/r0vvE24495Eev
qpNrWuO3j01+25kRc7+5fOennS627vmMkLtHgWlhYyeuDp8GFz81ebFrxdLsi9bLLlPuGOASO3Uo
SKZKewjAmHeKl5FtCXbmDP98maBS9Wr7UBvdX3Na6FJpNhx7IBxsNM+OK4nT1FYrqe+eBqe4JNV/
uyzSK33QQQ7fb+lVF8OWeWA1yYVsxWSfzwxxjFntaztS2yS2joPML1X/40feC3rJi74KGHrD/Yv9
qGcaMz4tdJZLRhYBoYRAW5N4V0QNCNnhgESTLA2A4llEyoHmGL+y1qLtEKR2IMDdFJCB1Vi5jx5e
kEdzDsBmg3w7In2ZdAViEXduDIHBdQiHMlZTVH2qs6ENaXRZLQ+fHhyKDdkwh2J4iXP75FC/Zz5H
y1h4n7OZSfS/8R+N5PmOUGfGAQQkYZo5ThTZx5FY485oAy3X/WPfdvvEnCC6lpA8gZBuWUL/NbwE
do9Miq0gwGvrKaZDjqo3rWml+4ZY+k0+ypukugwWYWGFkw52I/3LjQ08vXJ6w2G8Z1wuQwLMNVC+
aI2blwgsxFY2qBqm6mnogmGpPmqDnXCbZ2/DMPwy5wPzPZPNJZxthgNnra7+QZ3examygnbpyAbV
GUrrSb6PCuuflnR3HKQbwys49/vVLsX/4Frg49D0wmH0FjZ7cZ2dTVvsVVvFR6G110kN3gGJ30/Z
TeDbNDe6qZWwViFeDkXis4KbW3bvnAlbMbDj8WYOm77HOmpDJmNOmH0WmfI2WlrANZzqfiOypT0x
DI/oenBCq7vVlTfD99prauv3NvahkIBkDR1R+YFR5urG/hDQdpbe1sADQArEjJ4hpLPpQWR8dvXJ
3uHsQimSqIJ+s/7r6CwONfx3d70m5lL7tNzcQ4QqL8Y4vdRt6ZEGYIJR8hDqWCMlUNVlPMMRMEnV
4dJGokKKNZk/u1wjE8ad2euBJVY07n0aaczZGKx3BnpGpAoiNHLk9ZgQOAl7+cx09NtSWXHpIh3o
VNpGQQnikb6fHJOGR6PWI/9V9vJBjXt283T4nDzkv96oOVteTsTAyzJ5JpXN2eRu1b3yIgHvkdWh
ZzjzvmdGdBITSNUe63UvufwkgrzKztpVrXA/4i55NhvtOTFpxbs0ag6N08vAKEjGi4xPBMHTlV4A
sS0n4OJxYWxtIHdAHeql2fH9keghIxRW1bTsJ2IwVlU3rRT9DwUgWrimIzlv6Fn59Mg0488WqMl2
0KGe+4nDq6jEskvIxT0xKzsw7e4nltUjakBnOCkP0fKHRLKK4h1iK0uad6NNfg82VjDIZp/KZowb
exa5aLG/yRICrjFnhd4kqgOfRxXUbutTTFXttphF/JJH2kceEVOGIfWDzfNzreEox0tTHDzrbo8i
R7WP5qgg6A4+q8Wboc23Je/tZ3b8APjjkDtpNxA/vUPz/5RXtnOXXjsFi7Mt9VEE6BCfEp3Fim6T
YsRtSha5452HhvreS+ojxXO+zbomDocke609CqxFByWhtT+mw0aIWIpNQ2LCa98y4ykUYIdRirs7
u8j6kV81eZfsXcx5m27EKafsMwEBxnYsxA4x3bDlxIXw6DlnjyzH3nmXPsHi9rRYuyVS2Za8+eRT
s+2da1kXo9G/efSKMCJaY8PI2b/1EzDlBZUEEc53LLkF59LeceB+Wm1LCQfGupmBliJBKLcl7Ssh
N+jRAeg2AkmbnGNwYeRDxcV4GWoKO7vMigO3N4cqVeAqE7G3HYL43dhD18w9T+0M2/lHZsa867rs
a4orhI9zcfMiZBhl6fkH0szdxr01cQOSA9EMJt2oOsEtBv/STPAi5TwHcxTYc9nd8mohdcN3P7pm
gNkk1DvVO/jrTGOvijFD6r/dNCb2SzAXtLiu+ChKaQZI+529UXPLlOTsbPC3sKFmUaYAXhTCAvBo
MOeJ7JNbLZdBdcZuqP15p5FyPeXUcBlR0RlhJvu4NNfCeRfZ1S+kCWQCz6iISqhLG2cYXpIhsne1
+cSmLygZ2W1QrKbQD2vYb9JlgggBGQrCMV/3vj06o3aMOQSBQmzoijeLgSRkTGpY3UxlmFS88U5g
I2cQ7NQk9vMsU5yWC5Npv6oZ42O/73seHCySG3pywpgtJNjdTxOl1lmz+1804GUQ2TZqL4JkUmwy
c0FcRbWqQZ0DIdYAJWTITqLfzw3qmJZ7pIj106xlHDcdxIUrB9tEgAm3hgY1naLePcXK+Oe4CYzS
eCGnJWrXUO9+XadrQCXm4Z3+SNt5g/grSvaober/yecGMf98cogJgVJAmmy3tM52yEG5GAnpBcP0
yOoJQN/iwVMml3LXL8j6O4dT12dwlXo7QyByNRjTzb3zJZxS7VznzyTsw7xUb40wjlXMOirvqzPo
VQR2A8Pf+ODqcNbnamUI4qcnFYtUsnyC4NHVAAGyfZuNl6jju4pH/bvxV8UfcCunm8vtqGWvaoyM
wNESlJEe8kjqKvb1xBlF5ZkR7e8GHWqeAbjr2xR08LBLBeGPhq32KaugZ7jLWxtNmWbJh8vGfynk
hS3Iw+1hCZmUMtwS5b9aLkUoFHMK3icf+pSenJxLj48cxFd8t0ZERlNrXFWDRoLsLBXwrv1K2sE8
DBYrt9LgTmg8RoWq4ePUBuNSu5VcoQPdCR/eNWbcxPh1BVpMkvouZW/kPI/5MB+r6Gea0clw+Lgk
ERx16a8FNBrYPGJgjdoNSRrIw5JHh5FX+4i11g1xLLPedu0rdj5G96Kh5krLw4S1H2YfDMzIPjbS
BODLB7zzyQ2eheWehG9eoyb56GUOHSVR1r7Aj2TonhG4sfZWsB4OjQnfYKbXh9a036Mq++zK6p8h
wcZrYmq3NrvEgjeUSxJGqZbfbJ8aphcaSIfYJU1Aw7j4YrXdv3Ue8EoeNMNFaVwksgxtgZ/oEM+T
DvFLZfnzrTHahtoWJW1h9nmgD8y4e1AyG8I49pa9FDRWhEFpDuIAK88+ayLS9hPLrn3SLh+F4eQn
TIzPLRUhcSg5nLHcP/LEP4+yw1xM0o5Rk5WwEE+3K2y3CiEnT1ujnTAg+NgRljxijOctHLO92GIZ
at+UYIlVIsGN87exaqMTL/0miC3gzElBUkS+btk6bVn/dGh4EX1kZ5B/LfpVLOvYc9jkCdYJEv2k
bBR56cUzug9xrt3hqkmYyo02akEJgGvjaK21JT1aHtJ8fjD0QAqka+pQYfFnOL/8qjud0yzL9x6e
+h3+1OZdA8q9jSPNPcgqdYPExRs5MVBGTtUcc6ddztxGK7GOPSB8nKCfrPGeWzOIa4nKdxKjH5hq
gAFUFn9RMchAb532ipnuu/PpffNW7OfJFo8c1+ndahqIYtPAq9J1KV0641pHjjpEnfZr1q+IzZIf
ZDRTkmukBGT169SQJNa5H05TnTSKH+bvirM+ytWZJ0I/tprNGhejvjfFToDohpnWkh4Ad4O89VR2
YO3DlnBdZDRGeQABTgyYvYBZtr1Qq/n0/GMm0uyLlLtrzKRD0ZrtUp+tbe7UMAXca29aaNl1Oe71
BfNLGkNJ6Nvj0BvW6b8vbeVDGAQ+aEtb3iuDXQAvkHQ3m2l6t2iNG9awxE3E+O5bEVJlnXofDYqS
afUk/IRIdPIqKpXAtRnzObA9LkGnseJS6zE9K41ZWVKbQSPrf4WKvYdG/MFuXMO8U5F6RwMt/yHx
2aiy5dmPi2ndMfc/DyBCVmFfTsA6OYEDYz2eRkqGzhgEDZH25C1ld0yFf8rzAQZJ55d7w8/iYDE7
YzU8vaMmkH/nibaaqe4m7s362DCrf1TeZIRLP504qgm208lCQC3GHBsR2baq86trGPJapUU4oTm6
cAaASsrAmVMvpBC2nzyTEAezc/6a3dTtvIx4FycmXSlKnOUqVPVcLT2z9rKHZ6RviNGTt6kwmUA7
2qUjnnIR4/OcdfuKuFv8vzREZhVpaLd79+o31Ab4rAhqM+WpM6sfTlHr7MGibeIUb/XI+FuVE+Nz
gpxFLvWnhrlD5rn73BXeudUyHWB9z+4GGOUlkap/cQRv/ai5+x46chsM1dbirrv+9yUS0KfYo2wH
3HphZurjvUA/jMWlv46m0oinG4KYAES0YCmXoJ9s1La066U7fdTK0Q6JhWy8FC2vTPJXsJ1fkVSf
pMaAKopamhp0R8Y62iXoyN/Psbj5Va5zq/GYYCIE21XEoCs0prY82Puc/TBceO3GvdK/Oo19ErQW
9LXGHQn1cG3K5kdvrZ09N91L3lVz4InUD1EkPyS6JB42pvulNPQdLYn5gThii8Fxj+hieHdTS8Lk
M5iSE795xv0Shel/km8k1rs2ybyD1rNQtLgzz8Jwa6JuxPcMs0OrzC+Lrc+m8ORvhU+XVpshBjj9
zvQz1OwEnJrFTbmYFgvMBZvBdT+t3HnyeoDRzI8+OkKbRjwXvnDvMh9w+6Km9EoOn/90xXQ752Zo
v2l4XSd7ckXyHstDybZ8YwgChyjDF6iotMoeQczw6e6DZb3NrQFtWelkoY1EMuOoW4PfFX7U8gHS
lVfrxAukcMYwrtjrDcmzo6Z0L7OOPx0kEPVYjHFOiWTnQjMEhuqw1OnVqe4ZRaZFhn4biQNGQB9v
5/xPU4YZmsCbUCH2Z1P5zi7nTA4LbNFeKf8wCk478SqG6s036BWcpPvjFtGLYJy71yLjo8xsXLyl
2hZJQUSD8V113XSy6CU3Q6e/+evmdmq10GvtP1MCBhP3glvpH/U0/pi2OkddmwAnxDI//XjOLxdw
124gW8ZCl14jGoPm1YSc2xpkxQWr9lJ91tD32IkBEivBwensOSeHTh4rKpRU45xNEWM728VUQOfA
PPbQ2d1lTuU2H7kBvBlBiVtvFy4p73kEn7xsImeLEnsKXXd5XSqzhWeiXxlbT0wCIQTwYs2uKtV/
laa2FQxhBsKjCHUF+CLThytZwpZ4gjZeUSA5qiuuff/OmkOGdaE/L4630SF5AJWMT4ZdvXv5uOwB
OWAbTjum4phYDcIaGJf2RzK+H9LCJaS12Rvaj4Sh3Cv7LvLm3SdRM5WPQVNt2vnFjDHfyI7hZyqN
LyjQr6OenIX/vNBS1A4a7oQ357II/ZZQ75J1Q17uJyyIAn8OvucWLe5mGUHqjmZcr6fLTteo8pYa
vOMydJg4tLVyxPUc6H5+y3tOLX2mmyfmfTuL6LW1fmdpD2xNYcNJOMXj1viVChOxTOLvgPj/RMUa
zGXZq0/JfAW913P9YzL7jCred4LtOz0nouAcdVeThhofGbtdG6M8JNVt7Ez4Kz330SyceJNhkc8y
OTvMVgwKxPxa+OZbapqYcmN2+ebqDh2tZt5Jkf30OVPqmDtp4+OyDk3LOvGwYVKOZ/bIxfpz+uJb
Ehm+ds3Qtq5KLcyhWUBXnROAJQ8Y3nwgkIw2dsxgPzFAmNsAbDArMTgb+y9X3EVC75SkE44clktb
rUDAHfczttOJxKo5qj5c1GIA0sndFdO/qtVAZjsFf7eLxW5QD0+PRzBYBK1lzm9QTLeWJPOtpfR7
3ztXZe/U8F21GEvq5d3WlXPhptHm3yoV7MaJJtw2tvoR5uRsq6bfK625L9mCJNTJb4tPN+C8RzUy
sbjiI0vi9kPOrH+MGUUPCldIWMXeX+K3ObdvBWqtbR1PWqDX6kwEsx2IiiFnD+KHMLspqLCYo31+
7VB4u88LhvSl9oiwGpKtV1ABxrw5JueIGOMCz+9lhlcXRtlyxPTVr3Jhb0d1fcpwlVD4o2NfqExQ
VdXndoGHoysCK5FDbUe32md1BAkX9U2ytGJnNOXfdDAwTIE2L0fWyya3rw2pJ5gGE0vNOKKIMnlf
JuDz6xppD83PyG4YRDPhnSQ31k9ZJFixiRrnc27hmCviS4ZEiIRPupGhyXRS2iA2YXMhSxCkWwgd
TYUIBsQ7fq1hBMuGCPMFPRfmg0wcCJovtwkROZB/nwX0jbcaATA7nc67tuxIJ2jXlFvg5rLIwMlX
/9PtjhuYOAXWpOsXvU3M///KGgJtjOm0u4IsajhVXj+70H6pvgyykQK/G9urZ43P5EBbYCTJopSZ
9QII03oImYqH3bKCYt9U+2lyVay39pDJ8KyUlnkBGhAS7mU8TyOipGbJR5CBlF2DY8vATOKjL50f
c+WJo7646lzC7TiWtGRY2rELVYb5RJ+GUw5KoBYhDK+XJ4nJw22adAMwqkbf4hzgqDCJmLsw5SwN
TDzqWzR623Gpmm1uWhcXoPZCd7RF8NCQZ8ySOs/dhxVZM3LoyL7Ye1wBWOFQtRvxvHdHxu5Ds/RA
P02TiJQGuKd9tiuOstb9VhR/p9bBOlgUyAK3wh3vEUCqyYvqd0ONaDqIT8uW/nduFFdXj9ki+OQx
YrQ4sBZS5HoTWezN3O21JKLQ6XPjsSQsdtmaH5oWCIJPnekWuWRXkZvrmJSXd1mcGZlgSyzr4QYc
DGJVXRPUImtMfm2K12exMMda/s3S+/U+1Qce0DNBlBNKgZT0F5MwzgRv/VmDMAy2nwArEr7drWnO
FnDlgkkgIsgZkG/YThp5sDNZcWTQLweMktCyU3X0eNeVtksCmFPLi+8zGeOJjg6a3n87ZnNoUQve
jR7eu1qMawNnBzCOsR+8hkG1PUt2HEiWCgMfleNTG0Oa11TbH8i7M4EKkaIbD7yTpuqiYkYv9vCw
2KDccc7pW3IaEDe1xJbRZFnoWgGfkRRgXfzFfcZFW92qNZhmcd3LzE/9SzIHsiy93Zu66+Omhe6J
yzA76ZR38p10Fv/m8Axz0jsZmRMmyzxEQZXwksdgGZ8FCSc7ln0vCRysG4YgdtURfUNn5f7GIevG
5Dqcjbk7JbWRB6XwvZta6WdDXAd2VdQ8pp51aiayJNDXjB7+2ly0PFEE1BH4LneDRPE/O6bkNNaM
o1eO7tn3EtRB0ZNA2vBSdu67lwHLMJ3iCnWsfS113ThbLiabuefUQOEY9gakjQab8i3BZEKNiXGz
p7okBgp45+L4h8nyf+u2bv0C2Hr3B9n8SCyGUQokyLXE1pxSce3QouCSJslbjhUGl7j4nHmTWZhW
fabiC7BlFs4fylLlTq/yXVLMZVD2ES/jiW0P9c8/t2FOia3xgY+LE1b2jxYSIqP9Ud8jv4AvUrBa
EQ2JyiXpD9aUKIi0PT2WG9XMfz2CxVnNq4m8uI7MYxTqPXYe4hNAx+jPDX5Jhk9ur+XbYWCrX3oM
COWcXEQ6z3vLOOESx8mozSdVdFPIsns+CFqsrI0fEG5QXllYerThsJQ+c2fqw1ECA9b2g2M84hl2
HjSTLiim4Vr6w9soUrEdzWAgi3VbZ/Ifhw/08jb7TnALnk3igaqUbxkTYIuKtGZQ5VWkGOXZd5Pa
v5t28oAVHrxRf7OMLCD0RBwqkTpXT8vPiM6Kz7AVcfrOowse5Tuze/XljfVuqvgpZnM0X+w1uths
SBDPZ93EUFhFD6C5GI5NTtPCMMSh4/EFC5RQgcCMooJ4jW1TIVvps0sT5TZhRUVJi5W1+xRU/IZs
8fJZZR+GfNMYeUKX0Z5NvfmJydndzovlcOuLzbh4Qzg5wgkpIABgFgIZtVMz+8jxsbZzYu0wkXEN
1psw6agTUyaFNFFFdel7PKp22YpgQmS2tRABKVIRbjaaeSvp51MTL/tmgJPfES1xRJIEghjsHMyr
p8KuHrpSyZmNmKb6e7z0yTP0GYXWFoTf7Hso/iR7iUXc1o3X7b9feZijGHeX6XZiq2KAEMJTK74Q
W8q9RY4wn9DVRVqcL97vek6HF6+yXjBGvgBWSS6Mpz5JnscXBbBwGzV1t4+07BKP0Y0EtxBLgIPY
wB3uKChpdSdA0p0JTbXzXiPlwpdfvVcJS5NN6yn3XmSmGya4hENYabvKxenLyqh6MKGhS0BRETRC
UXW6UQd9U/vFjt0OEnKGD+McY0XAuOZLterzJjw4RMST/HqKDOqdotOumaa/tL3T7CJzvkFDa5CK
RloYg8JmcSWLqzDdj8xY9KNmUzuMRb3vNB6uufC+5aq+Af37Hpdzd3b75t8a/rxvkiy7WQkSJ0Lv
yiBTpntK1y8AirJ9HpsvS2HXt3JOm1sSefsWXxyLnwoutantOI/C0TZDv86bh5FE00nY0RuxOd1q
s6fBnRfQBcjk7FL9shjDbPKZPoVMlCnIooInOZX0APiFd4bsQtmPXmg6zW/blodRLzSGyMmXow2r
5599IWW6V7smZnzvo52Fvma3b1z+aFUpVkAVwnNETBIxJUsVOlszUec8ZzTQO7RAkV8GrDYl+4Pl
paOeIazIZl7RuBs98o5TohO4iGirUkbPLBEf2cKhN8fMa7AHFzrfvcSKWtktOLWDpjhtCaB4HiCj
fhsTizQ2wZnQbrmCuctBvgQD6aYoHOq9rlnNgXP9MLXyA8X7chy7/ZTa8r21mKWq2Mi3jHlWpHQ0
fHDkbL164TNwFuNgtC80WurVmwj+sDykUV1jH5HtooRpsXfrJL6mOCl6ze4IuAUBzNRseNCrv7CQ
SZ+FN505ANpjBC2XkZqufywVTOfCw6c6jMa/Ui+Kk4rMDw3RwX+0BBnEqZ5gktPVjlxMf9NMdVh6
5m8tpp236nl8pX6VO4lR2EKGFaCr4Nx3aSNtNePqI2aoNgg4rzvsHbM1fcZF+SAzGSKC7srQapR7
kiYT7JFxOkjbjZBDiZm3fC6Thk+KS7VbcmSHqQbNO/c4sesBWaBj5t6RlAwUwL0VVLHsD7xpeWwr
Y1vNlvFgv23u7AkqVjGq5iJr7tQ4xZOsKPnLjX8eUhy5lfs7s6Jp13LsXxkrcM9Q6m2cZRUI5eJt
rqMbSQHRiYECh7/JfNPAiSCGzkSrb+KF7edHuZKiM8SoqzKqqNQF3FD60lVYVbPcOfEm/A274phj
c991hBjU2uyEXvfRAx49Oq1H3ZrNR3OsXVKlcPFiFpmxSS8sBFuy3bTpEyEdRwL4C2Q51XHyqvfW
15AN9Htf177MpfsaqrqlWMPFEsduvpXWHwEB4OSzj88IKyrZca8qFjLfnkhZKHcyfUvy/FYP2PhY
orLnSzcRMkTu+YLlUZM0T/jsVZiBwA1QTz1xMo1HBWO36b4bqryNqUWSoz2Wmw7xtt0jZpxi5LUj
dcNWkZw0Kj19dhmsm3r3ai9js4lj4Evcl93rSKpbCCCn3hnEXAu/x1yvfdkWixFLuc1Jx2nhEwJo
g7z3Ox/bLGDurVUM6pA55bkk5bAGwzsydA/nerICjMoDkwW6tcasWVTiyaclpndT2ZeyHR7fEcPh
MCZB5jwEyrt81hAUNNtI744NtbVZnFhsvtlieq2nAU11z5A1pYJQOSlm1o217WsTZQgshj8q808q
T9Hnxjq+Hs+6MkLkr4u0Lym7MxE2d9VgR8gxYB5avHHbxcyIpGTBx94+J8i6nrZm5Tn3pqh2CUur
UEfQyYgMafq6jTvUERqYqEIwLz2ALY0BoLtJrOF4njP5obn2fiyuelQ5SLL1k6KhxvIS76bJ6pBl
Mjz2450i4HFjmX7o9mPyCwtMTe725A47l0yhNCufsnRAKq9ZbPRm98UbulOJeProwtPS8LRfWq+t
A6Evc0D3bN8qPGJSeNVzDSF34xFz+WO2eOhSIfYgKnCzk1KOtr8QxNcgnjVF09999FY5VfzUF9NR
DeOpJe/uhsubmDq2KDvPMuLbFLMJnmvjnIwuP5aFTK+jZ/fMmdZi0l8tIFZHXnv5AV6YxO88bsa+
18LGSQ5IP7Gx6pl+wgV/zP0YHZVZBnj+o09iqTdJHtTWZCOC0cpXC2TDAiFx6/pQvEtWSFdM3+21
8Fm4qNn4QWJEqdkOWthbw6cPgG1Tg3I7eUb1FbWgqbueWi9D7ooZBYLBqainMB9eiTqdzyVDjmPp
5N9xnzN/rsZP9E9M1KuyCWokwRuWmJ8S5dbFr1NSTcTATi6On/77wufPt6XsPz7/bNvVuc95dKzS
xrkV/iXHiRdOWaxhwa+WQ7dQ7qH0Cmka5ncwc+BZut2Ul9ObbdsEZTTZecwSWkFdnMCpvFQmWpBk
Mu4RK0SFsPWGJp78GLu0rr7JgNxbcNQjk0JVNqanPovzu8YIYse7+UBG0TpmgNG0JNIOgA/FKDvt
kirC9EKy6Va0hhDQTPlQRY0E0mD4ik5y8ZppP7Xxq9/rImApq72Ydt8E9jQ0+xF3w8OduDGNElJg
bpvlwW4VlrZ1VW+SwggdAdt7kn4arQ1RujXqTV3q80b6pXuZMs25TB2TO9Js+402dv3FIUFpO0zS
3/njKcG053ojyQOZ9WeYTecKL21N1ciKQCOQUWfJxQBfM7Hlq8+8btqnlr7bsZb8YWZsZ/Kh60Oq
n/v8biXOEc+Z+02MUbIRlXlwKNyODmi/57y4ZrY+3dXkhdGcRsdM9QRxkJJyKVqXMay9ujm0zOUM
YTrgR6vgjiDPcJjt6WwUVA8mYk1WzAsxStpymiz54vUgwAmCyHe6QyLCJCt/M4i2PRhAcZEmWvsG
4n+JSfUItNBYT2BDGq9mVLp7MmhIoipWFHmW/GXP8yB1wjlmBoSgplqITki55fV1czoxUh0sXsZk
sZhEroMdRFHnp+YFQdGAJe11oanm02gDe1WWtRWX0XcdFDpuo19gBBvsGu2jgfPs8d8XtHWfjlLk
hJnJFDTYSpgk81tpj86h1hRz9HQ5Qe9P7nJs78iD5jM9OyMq/7e5VEghrJbqS5/zcypQC5XgGuZM
PE0VS2YSYo/Z4P3O+047MXN961w8pTRod2HlAHjFMKFKgnApU/+L5AfzO+t/ElGHZHJl7x3uN9T8
PD6m4ZcfE/KaRFjzl5FhXdSJZ1V2wjJYUNeSQX9RrYMo3MeSyaLbLhi6GwklS+Lk0y3zanFaXUlL
k2Y3LSYtWOa0v3rWyQuahJ0SfNTaROWbNmJfeVREri2vM1XzVmvAlekGs7r+YUNkRRnI3e1+5iZc
sjnur8mk/0n6Ba1oIekJimMnsnxbUDKu6TwsmM+TI+9Fi+rCY7IH79gKLJV0e00y0hKutloLuz1O
tHw7qX9dYuzNYlZws7w2rFZsDWp2i6a6ImScmFP1LWq32C4QQ6t52GvjazLGj2hEw+SsHpph5t1U
pfGDIAftPmpxcp3sNV61S+n14n6T9T4TUDup7ql+sDXnq9GFhiXRXK9rsu+96uu/KQ1Cr+GaqPqB
ymA+jCMisIYzCZS/vAzVu6a3yFR9j5R6u/uMqCkhDeUBT0ERjkONxS3BkaDSy+xAY3Ai7RN63QzZ
R7exP8MUY48k0Pm1uGHA+e4sxvlXRt2vVtTEJ1ZylL4ZsBakBt5NVIwHSxsGXMd2i8zxcsFHj4iT
mSjb+iZq9ABUq7crY1FcYzDBFRTRIzmBJvqvZnrIkbMHddlM55tdx9QhsZwY+qMxJas90iIRIyqy
Y1WzkqqVHodZNV5br462zhrShwrtUVUpR5rbvVQ54BStjj6WCMlZHdsV5CMoEKyU4XwwmCvwv0Tt
G0Eif5pOodpMxAl+EtPEif+Wha2NvMW5KOBJIdEV0CJc65nBQBumfvVdjtG/wRo/+uaoGd7LPOET
kdb8EluId+jWfttod6GrYvEpFOkmin8Pr/Y6tgt5jKA10FzH904TFls/HubRm5GGLC/lHdX+uPcl
22HUGbwJYsqw3tI/44ofsZrgfwlJ1ktE4EsppprrYvAtowmVzlhTUGv4qPz0BW501dle0A2+HWYp
ueXj6gDMRyaVTds+jSlJdNOz9JufrHf+5un4HrvoEBKJnr7Tg6pEiEZ/7nr5XYL9PM2eaWyLIgM4
Ztyk4KIvxvKnTWJyCLN/UdpMCJzKdx2dW6mlN70dLr7uGpw+8nkABxXWYzHuybC6JB55L2Vp+RuA
rzgoaswoFJYC29R+vQb6wI8F/Rg1seOCyVvZZSkcozBL/pE0SswJO5FmHMZzXKh9piHz9LPoNi7S
CbuOOmksUw+el+biMtkQlQzfBeV9UOajYjrVlUdtrsPUrENX9hrgFpZ15eT+GRWoxaxaTtpCRmwk
lRO2jXMuRPrLF2PBBJutEHkKxel/3J1Jc6RAumX/S6+bMgcHHBa9CWJUhOaQUtIGU0op5sGZ4df3
Iau6673NM3vbV4u0yspSDgpw/4Z7z11Dp/tUMsq2tdhKRVPaqKg4ZdbosEPXb0TA1ALIXZeSdD6F
KTgiE0Aws4hQrD1dGtdbzsjWIwJZCfVZT8+pRZIYdik5xyRaRKCJogzyCo74gPhKyu66v23NH7vE
Y4vaSIDEa6DpphHIxOjbtdsQAJzz1ZGbF0QeNlC34DMaCJkqfVR3Yzw/Q8h2eNzkM3BqBMprLlDV
iy2dBOA9cty4MSrItdeiyV+dhKfMWt+C3k2+RyhdmzW8yGZUMvH+MGVkGtUxZOB8jMf0256TKzJa
7C8Tdtt+AuWT6Xs2cr8Lh79sq/simHmlmDsFc2s/owguTqEm/6UuiR8bzSev8cUxa9+ZfpAQh6h5
k7TZhD4urbeJAIzHWBX8TXlvTeZznBniKCOQjxIrBXJc8xeADBzQCw1VVLYADvky7LmYez3oZlbE
BAa2zX0sxruaFcNWUR1BTWO8bLHU9ulEAj7bCV1ls5uEOHZAeOfobcbvG/jhOr8ZpjXHUR1UspDe
WRAtEkd8lhlqPlYrFwaDu9onrUMnkAIdLo6A8RYLKrAz9ouXpl+TLnnJSn3jjdS8vJP3odF9GWF5
VevHVxHq1059e9+5PyHWj52GUrPz0DmuCdoBdC5AcCG/fwyMcgk5yews3dfSuV3gE2LJzQ5mC59e
6UewVfXVHt3bJU+DxS/UR+qfBhW+G5YrLlozfEYd4B/GJoa85KqzyXSskFo9VsXNUFQpRRu2wCJL
73OSK1ACOlthVl0wm3m9ozHCnEJYleTxcIQtjijlArHmh+CGgJKIotJI4QUvFEUK1ZZJYn1BBjGs
qWjnqA5BYqm3ZUZALLZ70BqhvcCVTr6ZpLHE+eldi/500vuu95CE1O5TibsgUAxENnan9i1KlB2M
x2lTN8Vujth78Z6Ue+w7G03Zu2HngASmgWLZu4SljjXSdCt5Q74bB9VCny8i9xHy+3bgdwmyqV6H
EyQ2TSn/6CRFsVozJ1gja+ETim3vIwoLW4BMNduSufXE0SRxF0k9Cselay+pjI/xrG4mLCNbuXDP
MjIMeksA8KNZCYQFFDZ0yXhQMWKOssPTgRN1P3ltR91gvPaas561Y3YACm7uuQj1jVs+JeyJ9kmT
ou8S6Qu771UkgrWnnNNpo02/3U1ZYiNydJ8Gvzwi72GMr7j5pI8yrAagWsTfMfE5jMqih3GKv/hW
iG3GARhMPvLWKK1xL4ZMUGsX5cf60jRF/9usRsJkA+DuEAzSeZXthwvjvBhGElfkok2OPXgp8NKz
wzL2RKZWEioEU9fObHaxD0Exdh8FDy+CbR+YKHlwjgsUrZx0s/W61GH3vYsL/dG5vXygXIVc6jhU
wg66K3zFtVuj6saafvCq9gBI8oovhA31lFzywXo3GI0fBorSTUYolofbax6qE3qS59FlR9ynvDBz
COYdJhnljvRuMmG/9mn3YdQNyWjJwKOjP704fAEjI0/SlJ+94z9MxQB9aX3d/z7O63OtM1bhtkOe
UA/2LrajecNuu91VBDXRSq3NLeNOjGoBVt9flKDvcZJ8NSL9XiZu9gK/5zZ9Wfz+dp1kUkzBKVR9
xuJ+4Q51IN1Dz1g08XIl+PyCWRP1NUk/Ld915QV4CqJg0uPbZHpIuuLwLRxHEqRIH0W9KJ7pR3vy
pMotUl4Qtj0ffjcZN8ym3o2S+9eO2dz50+ShMVrKfYniwB+69yqc3qYYx4Wuwz9WSGKdQagB5AT+
ypr926bX+sBjQpqXfV/P8L9SrPZqCSkvRixJcCGgB9hUvT1whMiignISHutOo+EncZdVOd5DOD/Y
7mZveBix52ruoW5CVQxdneeNL5kKmDFCi+vfmoAtbU4/Suva+Fwr9NQUbQ6/FSHqcaA6PLmoLkzP
FEHE+CbKeQ8zw3gixJkDAAl4V7rTgeF9FcgG3ejihs7OEyQrGiSHgS9gmCVzrAe74U/cTATF9zaQ
UvS7f2/lKp5BKDeQMWakHBCGDxhOU9he8mp41S16IErLleBJ5UvkOO8Wx18EAXAjXIp9htzEgFjN
R+vFfK4cDwWFHiCOm3lK8VIh0EmS4jsJgbrFlIpDwmEENu0DIsLBRHfh9xKTH6uQv98MmNDfNKV/
72UjhaNnwEAFDLOLPIvFNiVa5UHAYFt4yswE3PAqQ56WJjCc6c0yxlvRm97TGpHVO4Nxm4EZ7JcW
e+9a6xocH7GekVFxLjWpeHMnLvk+ttg90KHXx8nFHxO6Ecnia0duDV14Ab54//dnSIngAVDoemBa
XHdq91VNZZHuVJeLvbQazRveBf2sb0LdZ4Fh8meGzniFCIfaZq3z5sw6+M5SnxjZospUKBKdau/p
mg8lpI416/4pW8qHsYq+UV0DWwEJ3cdMVGACcemwksYWD/XfrOmEhX3XYYIDF2zerBVmOi9vSyNY
JpBLM1JEbp2IaUdSnrSH6zuRvBJtFVX73jml3MxsIDjlkZvR+Mcts06+PVDhsaaBNmGslHGHVAgJ
hTLusyr/NkwOJ9K8mYaaLJsN3GPYOXEBKeJTg4gzLvhb4mVCnDr40xuJ2HvrVuhEZMYSsEGvJ8vi
xitFS8FB4DZUpgGHA4yAbUnisa29AzBOJxr6TcjnmdX4TXDb7wabN7WzHz1/AuaDWJR+1di2gu6h
oyMom6gFWdEdEIR8245Wgf/iRstbRErFpgg5qObIf8LuCodZbvq+glKJIm+yqLN7uZb9IXtVC+Kp
Vq8pyKbMY1pA9rnjGc9SU7cbDqWLs0YfOpl3NrFJdiM1LsynOECnzRhRPvF23HUgXXYWZiRu5tNc
M8xHcbdtAUcgt0LsT1G4FxXAZsK8WPD56kk7ub02vxMHY+o/OBUTFzc/FVn2EZkgDrvpraqp5aMR
jE/lxPvISIJsgKO+no6ew4PQNQ/ZCJCZEBKxbeR7YxDjyTx9mAempw0FuUHKgRFheVa8BQDLsZ9Q
91ocDEw6zgUsJJZeFARttFtfCYe6ceNn00uboiu3oXoX3QUvG8+J3/Mhd3zfBjDhQZKMq5yQmUQz
HEFBf7UZlfUydg9iXMdJMQ9tXifff29YbfBdYPMOVcJZ6+pJw0kZli9V28HEGYqokPIQi5yd2M9+
MVCnr8hOdIS0eyWHItytbwY1IASwwtcD12W5UjiHCkHMDDz/5PE0BFPFSTO0BQJ6tTNYapHNzoNN
7GlEfJm1J00UR1vhcUesnWaTARTwjRJttwl+NVZoLaRTcllCf8qSu0oDFh674ocAQ6yDRY2Kswy5
0HycIB4Aug07jMKe32qyr0PbvtMW5XmjVLHp2BwtDa9Yxi8PC7hFAi2viVNiUujfwFBcwp4t9NjN
f0o/v2tqvtAZWB4W0XST8rTRN5DMsxZXoFranV0UeyMGRIPYCnAcY+RdBSnJtiukgi7bAVCnDOZx
1M3D8jIlQ36bqNusKD6dTjAxL1llosybrr5zlwyO2JOcVcDXjD+Vz9OYmODMNAaqo5NlOx6ir3KB
rtxkLe08PrNy5m3yR+fcd/nzYvNYDQRkIRFNoWKuLWtGK8kcxkOfPWZ3elpeCshym0VzOdfhjKsY
5kTAXQGohMikEOuYzAbSz3E/7qZetFukH9Y9VmxuTTpiXtZfhVMx3CV4kRLEGY5GPIi7SMcjw9pX
Esb8bcOWCzsk7bSo4zNv1T/rD+XxfUf/GG/yn0aeOf0ypLfI/4nDcvjHyjqnkLBOHo177DbLaapx
AZFfiCKxjY1tLhp+KlR7mBM+hDH0XtEYQObW87MDN7t3Z7VfFii+Wl3FSHdbeCXfw7aDYwQXOtHy
R5MaBomCsymxfgPo4+XCxsf07JQkkF2tur9iQPGfQgosm5fn7yXF4ICPtJ9Lhq6KRTFjKRsZADkt
nhq/Wk9B0q8Etb5QfxB63fI6w+bFbJrJnlFYYviMsJst8j6qCJuWicBH1jRVUx2wBL/UiWFyjljW
rqXpChLlTaekaXnm6hrdp2mbz5nNTgKB6AMesYoeVLN05V5q+sI7GEbRn3s5n0TrN/eRyUmGSgsc
dZPcqnDmtLe49JWyyTcb8QOI1IQ2N3LN5x11ucHzvu8aRj2j07ASTzFWThM52NgpzR3r3uzOoiMM
K3H4H43UNHGgW0pCuvwvqJp/eDHzz/k/MTX//YX/yg+x/qEcYUkXcqYlhe3yW/4Tq+n5//Dwk7rM
/hFl/fNX/h9W0/0HpRssTl95riR9g2iRf2E1LQfipnBMkmFdaGvKV/8drKay16i//0DVpAoVticd
4bsQ9n0cIP+ZqtkzNPWcQrnHyfKvTZ6kSJgGk2URu91Jo9myMsAautM/9dAj5PW66GGuTexN6PxC
/AbWAAvNrpolwOHebE00C+wdzAG4WhfvoS8x3MsS73YZ5EcjBTASxOiwIi9JMrMNa+drv+TOnV5Y
ioeMhDkYGe7zrZyAGo3vjNjpY/NI3Rip46LHwkeTVQSaMrorTmoZtkXXXcesjJ5skTj3Qw/8zq1Y
hPoLHj28bFWFVbZ3JvhATbUEIUKexoitq+fmZeDbrn2ul9L91YZlUJKntYWTWyOO0c++sOKjalus
tSkcHPx+GLkn7DCGRyionO5tYTqkikbuQ1RSnZDu8cpyvT0nk5EdOqbNt2JBpnojuebw/1GuiFXw
6KJt2KvMEneCvS3eIqA8f3+qeaUhK5bsG1ZhZddPOzeaIlQ4AzEo1TELC7zm/WQz+239BzuWX0Q7
NyTQflV9XDPnqtoHN5kPMHLTrbCTAvAS10IxYjHIJ/EDwfeu7ykEPZFdAHftIEPdwZNJT7oHIblI
+7eo3d9OuHzPzS3HntwgD2OAnP0yYvS36E7eMH08dYhoyYsWX8nMTk3JhqZf3+m6iU74Z6GTTNYR
AjY6i9J7GpeJcNvsl989hUu6TbE0K9SeCOKMY95JJ2CQBrlvitnWsJUM2I1BXPTSe9DeMYuTG6dg
VbykifvI/+klaeYY4hK5yk7XswFogbHYLoFuabqzhtY/z24MoiHNaGMjZ+KJoRpBTDOzAPcjdoWR
2oft01uTTuo1i9HB2y4rXG+8YdC+lpg4EIxm+lEr6g2GEYpciptm/GWQ2gzmQ5xwXr14Db/gfc0S
nN8siHlTqymv9TEs1EZ5CiX0Ry0F/XDdXTrchEjBy/ZUbPDIurtoMBackGESkBec31QlGrwEOXxF
BtapM4BjopQA3Il2E3b4WThM3wcAmg2PW5r2W3LM4SB+WtZaCzKdMKDPUUMl8uTME96AnkRMDYaG
7Uzr4TSp9l3hqIcp6JKieGqQ/iKWMI9WYi039v//4d8/ZT+bneiqA/KP6jNcUlYZkaZgrbWs2blF
4skaTdilPVKVcEbz9bPEhv2u80gc7cn3dkI/koLsPA7kAyIShGgwTiiDk1ZYF0mW76npw4tcdAmi
V36ayUgeUtft80SKDz+LiX2orZFI5MUgTjHBXVG51HmhQ7RE7oqXrCG/K1HdRxGO8k47HFt1b0zX
cWAI1yyq/ZxEAWamw2QbFs+thLNo1KOAEhPnd6YNs2zAv5T13S8oZhrltE+w9ZQPJxvjDokQzUeO
ovXD0PYXWMPmvsdUo1ynfUpzFs4Ot8CNXFAaT043H3XjPcaDr59xUH+lxtweHWX9uNIt5WaRQPpD
AxR2S07KdfRwE/jVvgYTfxpqOdzg70A++4bhpsBJkw8OMj0Eh1Od/oHWR5h8yXy86cabvz9z8Mef
3WpeN0WhiwFRafSZeQNq8eBqaT3U5myS3AmmY/TN957UxKiv5S8Wt/T0ZjkfOpIabifhfFeuSeR5
DVoWIxWOozU+G+d9DPgBn8LN35//+4e//xursYRUGhUdZ1qQh78hFsJqYH1Hst3htY6uQLWY1CAJ
2yYoIxO6lbu/asOlRbFl4y+Fo1Fixe4rnmKLTjlnW6xtd9+X/kufTBxZCjVpZFrX0B0DVan8AO+v
3WEVKo7GwkzQLuf+PDsWI5KEmmUuxsCRUX83lwgvfO3Kg2b1SFRb1uxZF2/pAIZ3VIeo34v6U0sS
sieVxjeowaZr77sPcFjFyR4S+0AM3EWXiX7h/ShOxVR8D11zkHiiz6K0xtNkWeyi5unSRAaehdei
ah7beFB3vt//MeZC3ZRdkRAqDqCNzdF0zFQ0/xqGDKUVWkOzn7u9WwMsdaKdnffmBvtQtSveLZVY
Lwi+5U3cRfsoV89zN0J5KeRL20VMvytOYjgqe+kyLq4xxuynnATwqpanEGWWQd8JC8s8aWu1N/st
fs2SVALHY3gPjfSQcrvFNgvx2SaeU9pf9lwDkdBcumWNGTTPqvAGtSjuuuoyD+a8z9IJts5KgFG9
QExG8E2/eJiukHNAd4KsSPYTU0XU147pxFsiwSE0cMMfQGxsUIy12zoumFD4YE20Fxa3PGoInpS+
x3ljPiX5stUdSr+WU31ngEoGqEOmcvnPH+YRd/jSqueidJ7T2p1u22qcbudSsctv4L8ArMAl5iJc
VkIY+HfQ9g8sexjWdxt4Cd0DUVqbTmDaLsP5MhPaFSyouy6hV03gpgQyjBUKxIeG5M+YL/1Iggk9
JkJEjut51j8YkdmWOWt4g99ADyYDa3RFhaggfTPghp6yhNuP6cqQxMne7/SpE4tNiKN3P1beAB6I
DWl+9nJLkubqrKVV/Zn2zjVrdbEhUwjm09B+dMQOdgSk7jr0MpgryoeIhdZOzy1DGuxE/oTVuFz3
Fc69asVrXJngPFMWWo70yzsTbQi9B9HkNbKmtqRPjeAinFyD8DYTvmMwufQeplTkimeAoFIOkzQM
0yDNxnYrc5dFC1RXU2uGbvpiWfmjH1YBrJAC9S0yWas3GQLM0c6A7UB8QnpgHJke6onukcwh0yD3
nFVKMK8KrLABvjSTZTDSYx3YJWJoIYSEVi+1952azVtytT4N32/RFSL1NcMBxUAd3tZos+GBI29x
Z/gZefEHxdonWE8X6IJsA3vy3E0LRQd8DK6qFPDJaS7t8WynMLK5K5lRLOKBFLpy47Cw3o5DdNMJ
72/MCRd02YM8Iks3NQcU7w6GodkKDOEUZyIgf7WDFcLmwNRSxUZD+gEaqtK7I32W1MWOrSlW0W2p
8L7FSUxwjH3rVXN1cC2ynJ3lw2FzAbckI90KoZQuKz72GmXxaI6XfrFxKpjxY5cpsiWyc2OpHqoK
GcdGh0EpzkkG0vRhHikRGrFvGvO75nAqD4JJRV4T1ZDHfo1GE/8CUS2vEqmJNWFYoeu+r+I11L1S
vxon6R+JHDX85tUa2zsX5jFAJPhvmsUDXbW/l62bnHn93usIOSEDtFMVx8aNAY5u25L8HLgLlUo6
RyenlUswoUQOFrwut5WXHZEMktMVjQ0l9YLXswlfjHZlaAxxxFxABVq6R8smjh43Nxzc1vM5tXc4
QMZgHSHpldjuaG2h61XYD3L7T4wn4CT6JX3Qy1xz3qHe8N/dfLgf8wEqizV91Oa5cB2AD/MxzRaC
+7zhte5JtQXw9UyJOzL7bvH5wcVMSkYzrRnHO7s1PxwnYlAzy5xJOlDD2KP4l4ZDvY3YuCwHJm4G
qlsRXtzK2GO7uKlHvNdt3BxjNIebeilQYEP2y2oW/D6yAZe9XE/AiFFXq6DbJk/OQ6XavOsYb3TV
Qts1cvuil/y1ccTOIxKG2Uv5GttpA594l1fp/JxY7hsYn271g1bb/+lNtlBEZ/6XTXayVM1n8R/j
Liiu/vVl/2qx5T9sqUCVk9FJQ23RLP+zw/atf+A09KStlPKkBQv/38EVNl8DSpb/SLppgBj/7rDN
f9D10VwLzzP5Wve/ldBpmnJtof9ji+0QhCIl+lw6Cf6K1hrh+fX5RJR9+3/+l/m/JXkrFcLI4Ug/
9Vq74tVK+okI2pFkZFoKMJIRxyDg+OKp8+2WMXRyk3homdrQuAqgNIza0KBAhkCTcw59plzFKE5V
M32Msy53/QyoO7PedeuoY+HvTX/C6anYZWfkJOuJy9Ki5kttqDGRmWM4KsSN0TGL9PFQ7YnOlDQj
tErpGFGrlpM4Rf0X+LVL4RiUKPjRIZN4+5GSuTG3cEj4SzuM6DpknIRwfWj2KIciMVFxu7dk9jxa
mX3CxG3j1RZfbkKZ0CTv9QBSEWdlEiTt6s8Aqju1XhfkBGaDbwqnjUB4DW6P1zIeGS332WWy0w9U
/W+LOdAitnjnxxmhVYMgbiuKZufz3d4Bk/uyF6B6pAiPx0V5v7UzXTKfDRC67eXsQ7UKxVDvR2tE
FzbKezcP/ygzPs2ifSjmazZb4N4IV0bw8JJ2FYJzGCGBq6DU4eyuOuLUYJuTFFIjWpPfxC52mzVE
irPso0tB67VtQ9t1L1utd27jsPNoKEVJC6DVRpNjCP1CkR4UhnoVwo+3nva/zQ4EtMMuTriQv/x5
umvL+TjQ2ZNuZHDoyXf8Yb/8VLyn5HKRDO7gZhpvpSrOI4Dy2GsuUds+mqF6clLqyk/RLjtb1hIm
DV7BihK7EwPMFNe6sHExwVWRB5nZjyGy+MPQENJdzCxOul/guG+knf/RWTvvYrqvgYuQvbD+ikb4
gBX7la4xskDMzZvl2wQ2MBqPeurLtcRy60ftx981IP1g6gjKBtb3ayAEOcYugvuBUYRWMAtIIJuM
TjwOjbiPAC5CdnC2nQMeoYP7tJ2bGuNgMnzBEbmnhK33STHvkfwyWUE9RiabjQe+8swAKVSCLca/
mHlXbWpJnrUF3D1O0QQ79lM4pV9NGBoHmVqE2huHkHjnc7oOh5teHVLR33iqvWNI4m/oVaOgxxG0
qY0XzGxMDuLmp5Qa7Y8TXvSY7MmuJ0+zJZ+wAvseEQvaPhLBsTHms/K7N79dM/qy7qLUyAPUNhfH
BUhF1kbaIIgh9HRT+02gBuuRAThaD0teqeJf49VsJy61HRZg4lcE4Zw+tN6bMRCLik5KmslbksBe
aByr24PkJflDV48mbpetB2NwY1RA6dN5O9pApkZ8wwSefvZldRsS87LBgf2C4B2lMo+GNldsk6sP
acOtPkytCqIFDaoTgukrSSGEY7ypSAnRA4KFcHqZix9GO6R6hr/zpb4nQeNPXMlnNrqQSNlClWrZ
+x62m7GkrSNU4phZnh2k3gIQhJreHpbXJnqWtj2eYP3g9bLZAOUT0694ekxLKK1DCK0688HpYsfy
DHbTxpLuC4g7RZG9k3+arLEH607DvR1/cB2Vu2TB85fYDKJi0SNqRrsdts1TZTCTycUxBsuzTUI9
HRf7jztAnXBXvxoYY6MZLiKB1EBLWG17mHVj20G18FMKIecnhzO36NsRD8fvBccCeiIfRS4cBbK9
/YMszkbMkhN3+kvv8J0XqEpoLwuJEINl1ZRAqUif3IWXZyBgbNbqkmcIpgBrjNb8Onb255K9t5lz
P8s1iwSwJjEkW8dcnta3buFs3+gOsCVRicvGL1fNmYwZPgxPhcrFbk7w9Ng4asbeu7HTgSFr4QaJ
u8am0LxtJAIvtNXhqSqTZztiJ4zrmRIUSZUYXrNxi0B2VROvMUaVme0b0uDM8WeEm9rllnlAqbo8
EOrhRXhtkMXCaxoYMFVqYUrXMUgjYgWIwJTu3LFZt+bhN3l//RYohbeJ7GukuKOMtq9v7LI5GDVK
jA5oBnmwH83SfLI/vMPFjnrYVHd9QvAA1MRNPbJkddP2jsk03aqOiyB18p1t8THNcczx6aaIZrxT
B6dyE0PQ2FtVfWW8xrY7fARFzaEELMFNTGsvYv1mL+M2gu0A/RzxjjusBsdPYmT1PsP9sJSQ9dhW
yp3o9dWfR32qXeMew8CjE8c/Q4/wyotvxtnvtwherK22E84sYzG3NvTOcwbvZuoste8z0W1UPZA1
YTuAWOQvgJinbgGja7D2wz2/QD7jEf+jSMZiDWUiAyW6fuN0sOqa6BFTOGCjnvHFkKuDV0CIWvE6
6yLXLF/zJs+2ncYvJL3xy3YBK66wQofzpLQ6m+EWwCxndYSA4USBpczmvrYceYe4PF8T96qU7L2c
ED40gQ9iTeWb13y+WJPUN6yZfVRE58HP9G9bNLAW1XbMfI+pBFSGYs38i5mXmrXXnb01DzBdkwHr
NSMw6ny+40Q3knqfH/SaJFivmYKNRbpguOYMVmvioOmf7Hm0ngC3EcoSh/fSW+gjhxuT3sXa6zW5
MEXHVw/pVdvzlwxRv1iJb/EYl3eIc8AuNCQgxnGc7Gjls+jHRDm99ZiKor9DobWmJ4JP29ezDQnK
HdPdPD66g8q/IhvcoXZY+o5ZfwNIGqqxHRIF4Jj5BVtIfvn739LFSk4dB2q52KdepQuguLJBFsA+
1NKUZmWnr5DSQVuEo39UIzei3y7LTeaBlzMh7qLc5wnw0/HOn1G8N02Zn2vmy+RBGtOJYfw5rJLp
Rg84F3WKp6vOTx0Igy2XR/46KQR5A3a+SbfFncNMfm5J44uYNnvaguKxFDB6x/mdZ20BBi7VS2fM
16QlM4flLUtYqoTtWPfwp98W1bP5A77DgQxeInuYXKt+AE+xxiJa3UWSO+XSmR/LLCwBjvSC8mKq
uT+xeNHaXzWuFkKP/AXnQR4/x6GE1F3h3Oi8iJ2jTh6lBTVddee/PzitLY9DAYQoXVUIxMTLrcXx
0uj5rM1GnTmVEIo+YnJnWd0y+NS/xgHR2oy+IH51kb9wn0NOgoR75asnpoVo7iXr20iT40bv3eCr
Jwle4W1HTjc44x2gnAnyQUJl0yZbOxyvkpDiAxq3P47tAMmxHXR+YWsx07EIK0Ex0Y4+Axz+kaXF
o1nDp6x4V/a2jj/F8qfvQ+cAhOSDjROR5RI4cDICyEbIajM5QekEKiyGg3Vi9MOYyb0SGU70pnFI
OQshPwFZyxuLTRbHIzOpNXVX3IhW/W4TBbxBZiNGyLm/9J7qL0afD5cqAfvn/rh9dDsUIEBW+u4g
3Q8yqPZy6TfdauHwzORnnim1GCZuLBGj0tRZv7PM+eL4/TkuvQdImHCoajfeVULT97YHEGOP2uDm
LUY38BOfa6FLXmE1H9ClQYNYXAoIlr+RTQU+yebWHKDltot98GJ8igjEuBUQlCClKEr2DjzNPzQt
VPu22Nvmcsx78RjC1+mb6VKRgED6Foo6c3ypsanJFk4mKBTGgLCuh4xQDjO+xDI7WriWD7kpwNsy
L6gWjHMWPdBWc0JexvFO1uFAyrs4DhapLr15bRMfSaPCecCqH22Lt7cd+7sh+EX49lFYE05TwB9j
S9fjzsgCVXHpGJKpFB6KeRpHxAVWnT0PFhFRTvow84c1fvwewtUlSIoLssMsP7Uf2J2xzJ2TsJcB
K/pkK1bBdjifC00+vVyyV7JxDpBOP3QN/NlmHoVa3HbWrmBqrlXJkl838XGBWeWu8cSyNF60AKIy
wMxqWOiZWfbKaXttzNXrU5NNpQr5Cz8dMin1IGrfClLF7mspg7EynvWaGaNwPoVwFjd5Q8pfIR9G
iQYGM8eT55VvTYdQgFqkRPfcoa45LA5eG0EGJ8rFaUclTmucbEKdukHrD1fGh7/czPpyw+lPlzUb
shIR1a/i5NKuic0zwm0GEP/UayBURVswIo0Z9pY3RoXDtu6IQEwTgmzqHr7G6L4kdPIMo0If6gYI
3ykioIgi6Aqdc1kdL3VQF1+kGB8iwYpv6R30dy16npng6HGhsUtKDq6WbcnysESEcEj3Otj589QZ
75OZkE01jVtzQL4tnOFUI+0LTFtRy+CB65fsmwUxcUvNeKZCv2acnBDJSwRdkCjwwAYzML8qemFB
kbYzZDW2Uut3Gjz9w2j6oKGcLyQVf2ybzzBDBYgElHnw8Ja2dnMDVT/aOgXpg2ld3RqesnbCVEdR
QtZDNE4hVxmwlNvGQoHEtQ/7AASQAN2HXubi5+27W8FsSfKMQKehW1vcIoZGKgDh6RwUfsgoyv5t
W8ZlcNIbghb29MzMyyHFmhwGQ7Un6/BxsNOT17tUymX61UZrUyCXtyF7mB0+WeDe4WYSWqKoNS6R
QlTjThTIZoOCi9XmgO5VwYi1wJS4YfXmUAMNS3sxawl7uRofZktVt7YIT36LnEfaJkmZPBgVesst
yyAsL/l8NWPqKGey0m13uxTJfQZra18TrIQlM9/gNOZlybyLnaFsmg1m8zn0ZSyjnGiiwgBftmdL
5QHWq0D3YXemazstJd9etTgtWthyL1V93+TeOcGkt/FcfTKmtYhNE+A1y7LuCu4hEVhgVDeu5NPK
554UpT78LRmvbSMLRVM/u5s0nuXJtN6GfD6iekxOUWR9ak4MTOZ+lLAcACezN+cyOijyBDeOOtNn
uZter4r2eR+PMDnQmYVm0+3jAkJWOLxn7XTnevriRP0fq7Ee2TbbsBH7B6hEEh7FgFiscQ6epGGC
fniII7xESYNnI2mvXFDUU5CmQ+5ApHPJninMXcy/I4VnGiARhIex5HtS3Tt47OV3F/svg3dwC4FE
0cMq5MZ4+m6JvrRTSER1RCyctsLfbr0exg5kKeR6p8Hjj4kRB3Bz/PFSdWIFHO0Qr/cb10Y+RbAG
p22reScitNbifRncZVsLEmJJt1+W/CypngPCvQUd27SFykEpU/yplE+UZOTvod6CwriBoH0pZgfT
DQ76LYETWSAXccQPJo8VAK5kCe87XX4znIl46Oi1sMO8xUa6+5usPOHZ8loaSVd/9MzHAs8f9z78
XbTL8SvqcGrbmHTgIZanFHr3NvQF5rHG6FnUTWjQx/fIm9FPZLc+ZNWdzn7ywTxPJYQqT8LSL7SB
7M62PhxigoL/y915LEeOtFn2XWaPMmixmE0EQisGNbmBkclMSIdyh3z6Ocj5e9r+MZsx621vWMWs
IpOMAByfuPfckh4gNE0TMzz2MQdfKS6bZGf10XePCYgALDKlW2tfs2da/Xcfuy7apv/v2PX6FSNt
Kn/+r7nrv77uX3NX5x8T207gGbobWJYT/J/E4MD6h3knQ1SDyA3fRzr2n4NX9x+kS5CzAte00UXZ
fJGsOpX8z/+BtMkI+Fa+u8ilPP6u/5K0afmF/m3uqoMzggWJjMp1UOUZ1r/PXdl1eZUl5/iAMcUC
DR+6E+PWOC20N6vWcWmZjXeoByt6A+R3mBuoZhmJWWsQTsT6YrPb6Mx4og67ijHkc1gsOEsYY78N
P6fZ0c1HqSM0LDL/FxjtJfoQCa9BQ5WDZq6sTPyKXBziDd+SSmcxnJrHgQQZXEKDuZkyh3NLtynb
cJRjOnbVwcEpResSUGS6DsDU5mvWW2MnA3B6Ngst1pOAUcoVSqvi0MRQ3C0vLJ1ggpGE3cuXJ/JU
tm2TvHgZBGLqsQRb41CYmyjz9nIkJp7OgbiRwdg7lrtuceWu4rY8+hum6Oz22NJvtLS7knWB4aDW
NfMIx9E8WtHgrnIvSjcmPCNU+H7iXOyCTAC7YFISeam3LTP1Fc95eqbd7hhox3BtYfWu4kiJlyT3
Qbd1aL+MZCDoLEtAOk0hG2+knOlgE5RJZDPGzf7otzkkNi+Q+xowUYlVD+1ooOVwDrzkJJ3kkhB+
a+XId0ZD1eeyBlMSC5neKDzN1djHP4lBz9qp4ckoMIPr8RidOOhWYAAo8w05HT0y4QXvK2Zy93Es
Gfhk0HpSklTsgdIRQhT0JctFs/HHbdMtay6NZW+chAhPnlNRnlOquQNQMrbn6s0Z3Ws9qnPEm5kz
cSF9N1vXFXMCLfGftYVhZptLXS3z++TsPdujxVP7SEL3d+oOTED0bJuKErgP2bqe4vxcVmbOmHWR
QDewskbl78uUT5KJJgLgX1g33U8ZDYiEUsL5WKLiOQMtsdFsAW5ZFeQ85Cyx8gCZvx7zuOwEKFTr
laFITuXCwBN0RYM964aq2KDl8Zi9NPZH4LKDzpm9v7UVkjLIEeJEU5C/2fl4jcmFD3Jt7yqUTYw8
YR1aRx/5lz+TkSOchoBhhtEVDnXNfxl4q0+26mF3gYzxYc2EucsivfLTn8kE2m0B46XZZ3Q2pqdq
yVkwoFQFaUrodDugjz0p381DL4kWdxi4Npfa3lk4tV31h8lHtyeMAx9wXLoYfpY4bz3/Klu3C5WH
R08aHzmD8kM/lZR0YFhs4iLQD6tbJT9jUcTbTPOWCUJibyrHPSfO61T3xKsIXV81Rd6Alesu0B6X
5OzSeGniDllhbWy9CpFfnQxcWXe3iOP3mXBKgpCxcEQTCUhJ2h/JseHnUTp+ACaGEQpuEfAqpGNg
8026i2qZYBSt+50lGsFjo6TYMUS6JcTtT+EtPCACL8Tc5Hss70ts7d+pvFbvAGrhBoAeyMxdw+Hg
Eyw7JOcmg74GqXK07M+i1G6j8cfs/RBUu/krciJCgUnpFlIhPOxdDkEFVYAWdEukB2w6V+8JoTNK
SP829PfKeoe8HZ0SOOYMGKNtiQplT4wuOryYQd2Ya9+0DpLhbDatzfIsoM7tUzFOAEn76JaBVMvc
/MOvMcdY5cRAyfLuvVmlFzJddcmMJ2qZAWtdC8anT47jCMReeqC7xnR6hzRJDszM7Ge6GG3zq3Dm
glJQhrbM0XbA5iYeDoCGAmMp8ieQ0c4hmvW1m0VYW4t8YwmQeCzAdoY3n7IC/bdmlsUaZv0r/J5s
RTUGTAfwxcbKpgLh6hfJJW9DwcZJSkXad1pj1Rdjtev0dDMscxB22HA2FDoTDVrQ5HosqnzJ62Vu
KVlg6Ze/ZKVnCAuaPzKmN1FIdoi6GO8pTymGKd+5CcakQIe3m8lUbvXSDdGVQyQdkckmROHM4jeA
4WhjV4giGx9IONqstuPtkgaEmSijeWygYxwM0OkKP7rdWc/LP/2cBxmr7S6sMaCTLDeQEWB8+7b+
EDgdMKFUr9EkjPd81H9XBXERqIggZ03w8FeZTwHpevaBaHfEOGCmef8PAfBBhvAPAAbylzGYPud6
MG6GY/0Gm8LEZEjqX2TZu1zCln7WkxFPujEHewxih4B0j6fJdXWgixPvGxYFjYQAAvcmdvSd7t3R
NTkgciQsguBGS2HeYje+yWgMdtLztOPfD7OTxxzbyGvyfiaoxiiaG+VjBW0ehLTXDny6fOgK7y3P
lrBFC1EgXE39qbcqsSUnC4AXUH8uQOPQa2wWALhpX3N0dRBk0hdDYBSdra6ll/lr0L9Po+kwYM8J
eUsNEYdW02oheNfknhbOCC2t+ZhnKwvzccpZ8ZTJeCFcfLyIlMIgyP0SZwP6NJUJTIAxrMZL1Ul7
X+WdxnRn2+aN9oOrpcdjjMFG07RpC9oxhwEyNhfQSJBbgKgczcBDhpI3vPFDxJ7FtvpvZ0mNHcEr
N7F6ggCC+4T0xUfZ52Nos287RsxTT5KiAqHlspKDbhgsKT4+j1zR9kjIWJ6SIKCuiSJIfrIG+Dop
MpU2aBQIubH9FIX+iDiue8pzjlBRZJe/zxa4ltkpTvlg+tI7sjHKS3N8ZEToQuIbdyBr4KMZg5Ud
WYVsagBQJNhrZaVv7CkvjrFDtwgMlgmFhJCIdZURrbLXFrCYMDDb+uLYJpdI4iMGnYqNrjvjn2Bn
C8ZrRB1xpnaSq5/ND4aoXd4xEsB82ezQUH24i+ZiMrKDlmYYSCoQhAFKxJaF6aNXoD+k0MrS2oay
Kt1j4g+cBAR04x5p0A6DIxF7GeVE6xDZtrZVOd3rinyPoUneuIgvtoboB02ydSnwpW9njbc9yvAV
E+HmnUD9RiEuW40nlWfcRbKkmS/goahM6W7n9uLnOG2I7KBJp0U7tblL6HJX3CfKYsJtExXWBCKE
RTzNd+mKiiciucDIgYOtg4T7DC8vWiKSnVVO3MpF1MmWB0xyixFpKqFBLlHMO4TpNTsLG2ZqS+uK
XLW5egrWvNm0w5rdp/5USZfTf0ajTlA9o0ovn59HspJCQtaCxzqChswkq7lj5gr1TqKHxfx7ds1Q
IPzfZQFOIzOZUTM10Un3+Q66XMxEAXIfoupg9fdgAso3si6bTRTZZ/KD/KC+FMlwLeeeKAwNxkyh
JyudpMRJgf4A7KF7YOFY5yImiJggNY2zFlWNbmws2VFalHKBxnQSusjJ7cYLc815ncUpCn5ZyjVG
bESazXAtujMKo3GNAmtnjQEiuU739/EA2VGPvyeH3pT1JcQyXwsJrfRbC+y/ovaLZf6ka8ZOGNVV
qK+uzz8YNXPoFvdOWO62TeDheIn/YLkebJB0PqoaNiWc6XwVJcQfj+VP1rB3JhhHwb617zWYHmyV
LCvEYGz1Vs681METxcwbGd7PZEVu4dMfif5jQZZNez3WyIxfEiGhXhFUzUiD7TZ5i9DWjYg00yE5
0LaTYQ6aIzFtsct1VH+iz0+F2/L13cDEzNcnhJSgp+vcK/Zx0/7K46zYmZkGPakdnDPuXFZqhlFu
/Apx4Gj23uPQ9j8eQQ+JXv3pOQyJTuEtmMhHZBAZXZz68791i2wyJaJd/H97f27McOW/GX/+9SX/
uzX2vX/Q+uiBj6ve1RdR0n9oknzjH1u3dYsi36EugQDwn62x+Y/DH9KusrlD5OTQ0P6rNTY8vEKm
gVcnMDjv6bX/K62xiZjp33tj2wX7afgWeiQaO50+/d97Y0DajW9XamYpohNP0rvxaqipuKQwXzS0
hLNCXIKas8WYZ0OrJ1hBHVhbkTEtf8/kHxJt0q6YJZLYl5bbgcTjlUiTelfW+M4hbRxUboZSDpfi
fVHLOJ1jQMfSTrViOC4TNAS2BkGq4cxEFeHtymDYxxVhTLKI2ZeQ7uw45aPRAccERuiusyg7qaq8
yCZ+kaIzV0COniyQ5Su3do8planW//Uvzh9dbH8M0Ni2DT6cc9l7VG0jUVtdnP2almYMK07Ol2i/
DftPVHOXj09YLLxtGneoI4VDeZMdJuBPLJFSbT9Y9oOYjeI2t+w4evOJHivE1M8Af5CH2PAYWMHV
h1ff8LTJ5M0OSAD2m9ek7aNw3Kaal94jP/iGHNz4ZEG1VCeVg2BJ1iPWSXRAsQ1Mm7qNpYCrrVkq
+xvRAOjrsncqnm0UMWX0K+yxXgmqFHwNWLpWfwVN/2Kxyimb9k255bPTDj9OQZIvx2wJ6LFHqLP3
G1uuOkeZID7oeYCyBOtSugPIWJ6UUML8zhx+cbLedN3uty1JO/uAem0dF/14bXTYlvY8HsDMicOU
OzqyCvTG5Iw+Zp38bbB/PaZ5ywnoRtZDnfv6Fv2Je04lHjApmscaoulF+frRAjx4IQzO39Y10ARr
dt/Y7L4bBRLydoFJdwSMb4SHjV/Z5TEaZwjqkQdkmTZjJXXjswrK7Bk2xFrlfbwtjE5/AJ2vc3WS
xhCPI2HDBFm3fcxkYckmS+053ppT/Nx7bnKfa+cAoGVeCcDKx9i2wyKDGNVaNnyFGotKXBJQMo9V
dW4bGe15PhN2ZTE6VEq7WUGyqDlpxKNudu99tIrGL45cNlsdadOJ6pkhkdcDxAeL2Nh/R+QmbvzO
Pltj72yHxH0wSGbrIHqEUTsjnYkKC6yTQbCCsJj1ukirxKm1YnLm7G9YxhtCfp6SFhaXj+Qlts1b
FwAgrYcnLLcOtCtadst9mrympBgiLyYCdouoNSAeFIcKxBbP2xjUfaRjKkx56GGxRzh7nHgV0AGK
6Ml1Pl3YCFuTycjKmHyoK4i9wQYEn5p0PnXBd9WaNlpJll1do6PTY5NtwMGOKu2BXHYW8W211Vr/
iAkytGvv26+cnZyszya2PhmdTSsgCJ3Fc9zrrrnFFVBCMYrL5LdjpR+lot9fjAq6zovR1dEd92nE
ZqrIsuylzn4Gkf1QdeYPdYevxA+6jaPJ9qZPeNbM0Rv2ic0ofRbqaAB0PMnKarZt9dhpsJ9yRt3c
mYCewVcwZ86j+FccPQFZeUVdDuNqns8Grputqasz4UEQmku33uhJhZaMBumxbdsfFmlRRe7f7AUR
FhwfjjK8r1C5VnkqYvvR7vD6pp3ZglYD7TeA4j4PDsvfqkLgbmdZaBJkt6cD+4mbzn4gJzkNM+aG
dBGRf+7rKjj//bccdQvMAm0AvyQJgaMX6sQpN1PxO26754rhw1y2T6UW7yIPGyXXw9uYP+Prm//A
QV81dn5NK+LCXYf4AXNIZjJ4LPsM0D9YiCDkb/sLstgNvmmR5XXuxddoN2qrawFw0N7lcPIICrJN
YGDUafVxdmfWWpN16dIB09Y0HowI6QN+v+TqMRDcDJRCR8FPbJGK9cnMBdYk9YkhlXYFJD/uushN
1+5UAicX9XqwnPbBqkYzrBdeUDxPwQo8AMy26N0Bl4eaHW+LCfSwT3v91BXGrpEOwopJ/6hVl79I
lgTuPY4b4zsaRht5azM+VEQgnQYFmdM0/HGvT/U3D9AlxN5nfJWT4MWD9ltKZ75JHnp4GKIFvMx5
Pbb8Nqk1OChoneAUaMaDWY/9eVDuc94aAPtwgp/ATHBhVjoUHhQvnC3ENmdY8hxYgB4GL0oyrjLb
h8FYgRKRORui2r+yq+oPhU/QUNbGPx4MjZU5mf2mYfjNw8OOdqmo33Lf+iWtzNkrX+ztVv8RRBPt
ygEZnWeVEp9WH+2VQ5iHZZwMS5bvfccLlUwTpF6nO2opfQQvpRMdvd56J7Kz47yzGPdazVUcU3jx
sMtHAOyzu22qwAfKMrivcpEVsroeMzGyIrSepIyZkQ09j3SR7VVQNluPQ++q982+l1Z6Q3KF11Iw
qK4XkaSeRvUW8Bcqgp7jxlc+US0ll8nfD9IkDWVE3LuvxyBZpbXz5eKeXbUuxvZoTueDaF0oEmpK
t9mAXyJGvKRDB3keUF60Q0C6JuNVe1DRxk0AKwdt2r+QJ2NtB4DLm7+fJrk77pSngO1Ruod8M/uE
8++tM3MyRJtoxLqfQNOzjA3KjLmFoY0ddDjBKIcY6yXzhojvKDQD80PklAKQc84I3hBaz1+uvW/0
717kDlQEWYeM2lCW9Pq8C9j55TrUlMZNUZwU+Xe9KIPRePOkdCDx+TmLqTy753p0z7f6nL5nLq8D
SAp4AyWwMe3OCi4EekJIho2M2JC3nuMwbHrvYdbTsLC0PlTzxF7OBgkE4WfhcmdqnUi3A3l34XVC
EQs7K8S78ZqK+DSAFch2kDb3UkW3Yqa9sJou2Eg9fWyrdWnpDDnlydEI9cZi+0OX5DLDm06uxn/G
tkt2AkE4xntbSLK+o5cZoAiZSdPGGaOB5fhABFtnUepZTblqzTk7N3EWMRZvr0UNYFIzYQM5umbv
uyQgglk7JW1uPBh6Bf5+uRlj0+b6jceDWfr+3dRy/z6NtrVxyxgZpl9zxl6NpLG+2ghoPMEliCyN
lqkmbsY1HsI01OYZ30iUIzOhvIA2TXaFGwxhB9V/B8ZrAS7FxbUJgCd38598KvIDSdeEH0F83FTA
nMmN5rLHYRRcPNG/IhCF/0vFZQ++TwpOfW797D7beHD4q4L33noK1OJu0VtnbXY4bipm0BtgPuMp
zXr5EAwzolUOvHD0TbnjQtFOJF3sMnjThU8CYTWk6OQg6GICRUGNS8E+pXJmjaNrv8qOWFip7FPF
3GM7tfavFElVUwD2YqzQAZa27maXace0hhcIvAMaaDDrS2D7RMLeWB4NnIsWf8a7iGTCZecrslK/
e0Ppn5MEgx5AfY859/yy3yaUV99mpz6kS5HvEcCxmeuPvnamr8/ZpDwzjfpDRshtzazVnjXwIRu4
NEQJx3fg2HFYUDy/6QHmYvD7GlNZwOqCvFpy96LfRVF+4b0yXx1MCziqWmRsU0I5H40fCSNAQ6FB
8zrnOtYTk2+dAYPIWbOMWqadQQE+Mh3+5oR81RwrvyUSiJ7sskM2MyrkWjVXVVrUPxY7cD+qq+/Y
Fd46C4jkdiWPnBYH8CTwv4ky077atLsEc++/dEQS7isZJHi0uAGaEhT4EDyZSg2vMg5mOBfQCCGo
O2820aY7zKzduvP1B6UL9eJ7SbmNbQ80OU0zCaUSxkZjyT0lQrRGAmo9J2pe4rBwvxZpYj3zu1+F
jL1T2SdnHfXbyzyV1sPymdG75ovOKf5ABOE+Uce88Idz22Wf/mjpTEMjkIpabSxjgwlCGaGxodv7
9fbvfwYzPZ+canjWvGwIkeZFoY9D7jYHpX+bSi095UrcMile4R8ahxHXwc2xK1T3Xmuzh8GBa1cB
zi1ZfetT3lz/fnAMVHh1dANNR1M1ttu+masHtXyAkVI9xD5odZvYXUxPx9kYrcegsqDnqnMzilur
2R7hvBMZa5lxD4aKR1Ex4OaNDGT7cuFWoW84MM5Qe1E0xFDR6W0JyYj2iEH1IOV+aU0vrE0Y8zBH
13ShPPJsrVszLFPP3lSY22mMghDRS3VzK0ZHE0XOWKn+B0zXAB3yd5WX1HqIg1t7dC9e7RsPqmTx
ZuqvbeROv5BRsP+7Ok3boW2Qxyod8KCp6s1VgNkj6X56w+Bslziel6Qfvh0msFeeaIHR3J261A8Y
onuNh3eEvBGuhL1BIKl20mVFvFAEnJHQS8tlrkoG2E02tEUE15QvvspfWhvBoSjQQmRtXnyZ/VeW
zGQG9sO8YZpjH4M6uXXKJWa6WqdZfNAQRoeel3m7IMAww4j1W3Qo/FuT6HDRBWQyWN0jCaPeMbLL
+5iXzaajdbBROCqiPMMJVz7qdwy9bs4IuHFz4wjYaw4OQz2OZ+GS2K2SRx4qyBPJJ0N86vcIb71z
OhCmPs4+5qFJseH2zL3PuulGvhzSVnBRa7d+HetCfCQ6JE/egscWkdBZmtjodSTPn1ij3xBJk9nV
tOXZrXl5NT/QPzsMMyLFgA8HLDjpLUGcf/9/Pw12hd1UP0urVJcQDJzYfMeezVFOlKsbPIAMoTfF
zqdZpX+xKFPYE2Z7w1qEIejy88YiF8ywk3CQr5GH93IEIyWQF2JQLbwt1/HKZrWFbDPeYdVF+a5G
d1+IGBF7opJd29i8XJ4st6qz5sei8wtIGA0x0DtCDJaCE546GvWN7fnZJiny6R02csfqXTZX10ss
Qnzhel9S0dVXac7dNWX8sbUiG5KP6tVVtTVLq6pzILV6LeLKeXyu09S+AyBi9bDOms54k5Ui3jKN
S242Gg6ewvdiSMW6GLPh3mn4DXt4kGsBQffUuJE4qRKXeh8k3BMzw/beKGt2WFhG+tLMCJtog50H
hunFFNOr6Rn5E0igK4nT8wovRLcB8zFhhzSwlQvgX1Vt0PAjMD8IZW2mDldyVgnKMxbIT3Wb0YfN
erElfB5Zu0aEN6lD2qVlCX2xMLnY/uDZoRVramURgHxj3IX2F6DZtm6Q33U9IBen4wVBMEGhHQdP
nZ68c4+3Sf6e8rB6NGRhhqlgjO7Qe3LyJruRSfklE4W5E+P40cf6h5c4ApIU3nPbCM61AuEZoc5k
PwCEm8ufyXm3Y0CVX0Ti39uW/DaSsU4RoxhAHP0DhoaqX7HUQP2b4jxo29E+Zipn+02g/VMweeVT
Ydcnp7uW0dz8ATchBMjlwCgK6j9YC/zKkNqyARC/h5wfxNzv3Cn3WePhtkNqhBTs2dRM+FHzxzQU
+RZv6setiMwvpkk7w4bEl/Ne5iglV8hbIVbTzGZW8IGLFEWpAMHOj/+nJUx7nRJzoOKvwRXqClVn
hL8Yz0jKKus4JzB0oyZ5zTiYayF2s4ZDneR6fyu7ewSDeKdnNuFKkR3K9BpNI+t6p1oEtGoLZ3XN
uE6hZu1hNajSOWUGYr5IJQ0JeJ14nuz803BmpCl2Ue51zufzsMudNrjl7GgfIvZ4c66qYw9+4qTH
t0FUxdOEjJPijGcCg+OS0715sGeQkdKU41tulUQQk+yX18SEOH5anL3lw9A5+fnvp2Ak9qk/tCRE
W902Gl37ofFArTNeOtX+tNCu6dEa0z2NQ0IyawKrmBDqft3VesPzsip2Cjyzkw3Z1Y8NZ+PAudzO
AlJ73mDMU/m9VYF6MjFZnlqi1SEdEnRgZsGPbTHs94PX1gbIivVw15M/Q+0nNBZFTfZUZ/LdyfSR
lXBwLoXjPtc9Q5TOeelNceuEPR9ZfqbHSWd7kpjF2Wi7F8YE87aIYYhzMnOXVQQ5D80Ub5s8Tg6i
cAhWIy/8TYjZWhJbonvp2gLRIrOVGoADSDzioPrWdiELYGaom+QYRINNuezbd+FqB8BI5uXvH6Ve
wbpb5/v0+xS4+9WyiuyWNeXRq/QW7QTWZ33EmeN08wVZnvU01Wc3My8DAeXfRC59GkBz93acj1un
AHPhRsF7Be9gA3qbn5pYchNNMBKfgMs7JaKEHfAm0ZZhrI5nw8x/xf27XUTPy5OTjaw4eg1R01EN
8ThJjopnUR8HP41ZdyzA/OwSaSaR08kHZvlqDWsJRlnAWpVpJlPYBX3LUM9Lfshwojss8pRhsCYu
pj9spa6x2WFqaEO7MBl6rLq2YSWPzHV+tUTNrLmW3boymJDlyi3CKm3gQDHDr9L+LDzWe65FKrex
uNf8nP2RZR3igsTlose8ZMTwWozsMV8Su11VsoVcuhGWN8Sk1J9tDsrBKKHllXK+RyL2SGKu8rA3
Pkfljicp9YuXxJ9V6ZTXeiGCJgqHYA3NclsT0hn25lQeS099OROqeVkH0a7ygQkUGXLYyb1A1qt/
S2aLWMudP+MkFjA8IyLbUtc5nrgBh+atTRx340YX4MAFVLgTW3eMwovRrdCF2MQkQ9zI0B1Pg66+
FL3dMhGxPqzBO4DuD7VSexitpjj7/rtjII7yKpiveZ7HLyapzuuqa0ZUyFN7i7JXAc4+Fd9yTM5d
UyHaLlPuw9ncZ9yZGHXTo22jU7ZN7R57BFckQvuUKWSIflEiK9KuCPlsQ77lUqPMD7YofkVx7a3S
WGyDOf8TT1es4Tt0alRIcGjohTGbtYSjRKCMIfRbezaU66JGwd+bn5JYMVwKPNhZvOrxDE6ylEfP
8WBqReYWuF5wTC0LYjGd9r53c+wCNRdQ0vvyyjxGxy4ZGSeSUDf8UXZBdP7umEOGlMhNd5HhfjTl
4peweu2hb7KTUU/zsR9bGBuT1G4uwTyYWdieV4S+hHa57Ccof0Kn58ofYhakKqlRWaeezRncDI9u
bAAWqPGvtK3FyzZCs8qNv2GYtmBDgAjFos/R8Wc+TEn6ldbuG5oyBGCG5+2MwSteQIu/gCGMfxk4
KhMt+sXcfyA/qA9eVGY8KSvelsNEupJVkJUA/wJcuH8DU7qpy1gcR/lwntd25WZvlpWOtyGAZter
F9WhJQ9kAcId3fI5Z7FJ3hWVjSyrZ2Ibtm5HfLVGsxyCZPpQmS+2RR1kOwPdyTl1so+MqcDjrMx5
49pQNdgRx2uLKuQweab15GsYFTDOUtllvokUS4mdbmAabr3qwZZD8VI3RtgYvQETzSMvSshr6pKe
TlRShfSD/EgtWAjaughIm4pPdRGIvee5L6VDhFkhumyb6mW9jgJTHPWlt2I5swAuXVzM0oJFXfYP
ZBZ34MvinJWIF1+kS/6lzzhsJ/JmMwHXeCe3AnBdf8gcQSs+VunRqJ9KAoePvoixRunmCevvutZ7
/fL3gzXt0bHIexDMqN/Y2mZldBii/VCbyaWgjNyVKniaJI9IeHH/8SE2+aUajDlL6vW6yk3z0g1V
GFm/6HmSq1ZA9negEa/L1qnPxWBtVcbBNtItOGydQ5w+8Zki8I3fSqen5kcjyfdYt9MzqzQ6FN/D
XYfELXan+185Ctv9AeuUdPbmUsIRk5RsFNczKc/SZbYPGXvOIY0WaKuOSY1N3gQDuKphEKyJmzII
CdK5v2JHPgnAqat+iY3H3eZtYBY+FGzJdnNL++KybOFk2vR58tZNInkYxzF56Bretcoxjm2mljQ1
/VnDHXsnCzVk7DyvC7/Q1n8LgEw6JPUE5tc0BjnqWH6asYJwivQL/s5sO9BjCnXRMKtTWO78VDgf
DUIjDMtHYiKQ3ZCZlGCRW2dlS+VulXnI7RRThyJ8MP6MNmJHwulp0GcWe5Wkze7oycI+YSoQEIWF
J6buDvB8swcsN8DqG+/L9JJF6iqIYGGItInG0tz1GVuoCiHtG2EyTMBHw34wau2zM8sMlr7HFdV4
3lM0VLSbjv+AK+CSGPFAxRGrmx633royKxY6BT6uOO9XvT+B31FiuPRZXPE3dad87o7KHtprOyAR
jtNsvNQVMk0IqhGjVrZLPLWvsXQZvKDi2MjsI1r8ej7egYEArINuacSrNz1is5RVVRlXCcdTfeQG
bE+aj08IHEaxT5dAOYYmx0IDE4HdcT8bUB78uO+eg3LwyPfI3Fe1zP/1WvuuQJvwugxEn7emu4lw
jSG/kdkRsFK7qSijD103gULQ81OaWw5Bzdob85Bix5jmw0AT+JyZILFyKCoY2nKY3UIWkC9cUv4m
1iCLR7HzBAUFIEJ3bcZY701CGauOA8VLU+DWkyrWps1TyEdsA4K9u0JZ5LkRlD2xxn69Mek7yBUh
sGnodwHhgfgEFSqvcT76yc42E3X25+7C7Zls8xjtHoqr7F0ZYoeEea9FguTGxH4fF21WYVSbvtQI
QO8RC7Itxn+8jUf9tWmCzxLfEurI53ZplQwjmLZuI40LmY5G3L3WbvaN2O/Uo5a6OdAzt8z/L0YC
x0wz7HKvOrQchjDgJpEcHlr9NPAGoNAgG/aAtK0/p0iAmfNlWHr96uYF7nODR+1a0WpWEZOqROfp
GrQZ96OFqUma47drGPWjvXxwCY0KW9s8VvA3IdyM7smSf7CDL5tB7D/NIsOhhLxFZd8vw4eGvUVc
7HAdxUctN1f2XGHMISy56ZDGSRuPWjScplwNJx8Ew5bkr2EVLPFRWc5NTM5HjxgFwm8zJ83NV6Z9
ZIoFIjnIoAtjp9oG0NcF8I32ORsDtWt8vzsnVSjsnFRobCk0q+AfODcYPNIK7Z0mJUQ1Tu+plmWP
jQTsiJurfCsB9xe2sD6qxp1RbVuh63afvsucNILc55nVrvV0dgtk0HgESljW8MRy6lkXPNwm8Qyj
8+wvYErXe29ty4ByLR6ryNzMasAohIofqxJOvCZ7b7h+Vg4VpBMQXxtF4iKTkqlQ03DgdBemEAQN
JcYLWbho50lEMmf/apBSzzTcXvUJGnFdnw6IUyk/WzfsAT6zKu57oEQ9rS8O5JXys2SH0y8+44RL
UUsVybsYoDI0zMQ8ImowvDH74A4i5KahJupMe9eC8gS7b/3Ktd48NrIlI4kFQi7G8+B1r+R3kj9W
qT/UMaiBURiZSUztVG8VS4MIKfFKEyUZGbj360APNbf66gJRXAWHjF0UkF+wNuHta/8XdWe2HDeS
ZulXaZt75DjgWBxjPXURgdgXksFFlG5gJEVh33c8/XxQZs9kqqqrp+5mzNLSUilRJIMI93855zuo
IsFvnMqGkkXV3ojG9kUG8uKLcTek+bPIp6su1L0bTaguHDwVyNbYDbSPsEde3IxcGtvAModhCNxD
PH1NyaUxihTsuOGDgcGqEDfOM6DkAc2yPAfAA1H65aesZH+th69GghSMmG6eScYvHC71FOWIacnL
U0zWvVKWn0IjYcZxYdR1mn410gHsB1VSWMEnwFjMbz8X2agftYplTZKo8SXEK4K11a5uMimqdTbS
/uXSsTf0DNXDAgoEyU87UozfJ+6+ixv2zaWLU7ZwU3zW2lq8NkX6HtfU0X5PgAOcRsKZlvlPWKlm
Z/cmAtBmmtdQD1n01aK74+FozshmLmZQ9E9zJK6MdY/zKK37oPcfbbYhG8V+GF1w1e2rQdM2RZ+g
pmwzf5OhGsc1Z6QbO9azB0tIEPnuV5cVxf1EHuLRNIDH2e1zPaQs0E3tMZATNypyhC36MTzrZtsc
eynz22jbt3Lw/Ws5Q8fiUH5MybhcJ3EfMFARtCWOuKc541LqJtaZDSsmnQinGjrw/STr8jAxX1wV
sUGxEcR8ZFI8MccUm7z8jOay3YzrTHYDD+/M9ESXryyrvkbNuG90jVj3N9dnHjRaL0jTLvS+hPcV
tybtHiLBttcx3ytmHKMP31fACQllb2ysAH0+EPtjq5hRhnbPMpjXWxIVSXL4HUiA/BhLea9YGF8j
UcMNceJm3bjodlVXnAji6PA3i/cOBM1Jr8tkbXcJ2gtRnVu/gFvAsHPXWSyrmphDqObTwByaKs5D
Z/ZsUoc3DVG72yzMlDdqZHobJXzjOHj1KW+YyCDDSyCzUjbVr0j5Vibi54AA9hqW3oZxI4PjqDuG
QQiosSNrpZmYvdmudqfF/WNdovHRke9vdSaBa7JU050DJzKtudfxW98jQSdgiYVpAu5vhXYhuEnS
6WocEdwhTNT7dti1HXoOp2YWMwXphaGSbWjZI3VSKbL32Qjklhyhe2xKBGa5MS1ByTCo7U6KJk+P
ZgQZxc0xXUYfk3FhLjgQXNRr+z6k/o5bPjoXn2oSxOpoxr3eudUJ9We7zTNzP8PbOs3D0O3ZrQ7r
mhCxs6E78UlZur8tdFzzeTJtXQxaO3sUnIZ1YbOf02jzws9o0vOnUIp31D7dpizYuCZYr7etzW1r
WGnzoulDxfFl2fuqwoY89ql7tgAhGlae0o7mamP2BrxWE65HU/nJyaEoo9Hx98FS5g49Q5euwRDD
jPBpzl/NVqCIJWHesguLmHn+VbmkS5FuurZJVthlUtMIFGdoGMyls2sx1+5HdP/3nYGXJDLlUdda
nFCy3YLq4QbKdAg+WvBZpvONT8IYYEBEAaknvVGrX6P4WjCWmOPgKxirepXGjnwZEtiDGMxWaqzG
7wTNrFszOnXxaB2aXLFsx6kW+xLNhauKzZjjOPhJ3EfR9WBXbuTZGtE4Lk1+WqX1MWbC3dikcSmX
q4jdPb5zQpF81j1C715ilBi4zbqblc1nbWK7LWz1DES1XbFGAu+b8Ngq3s7t1B3Y4oLzIo1h09bd
e4SXrSYFZe0YFe+jUdwGPX1pQqKj7fYHIsYRA4TN7fR9xkoADoZmf6IViczukAJBpe5enJ6LfN/m
wC8mzgW4G59hQpDpuHRmY3wsnfDQ9VQMrT6Fq0YCwCff8UvtOsaB/gVawCLi6jAGtfrceDjMIJHm
7XCgz8QeNXYXdBzlyUwhfOkx46Qe7wHGVpKP8lnKq+qO9vyFIbO/NpoShJSVfJQXfUwuVY/+1ci+
iVrc2iL+4Gd8NH2kab3WmF4UANBwMCsMfbJKsJdu0QMHLPdQ+qBFz33jrIkBpTqdWmqigpiTJQkt
/E7RzQQ8RxFiQ1FpQsaWJcjYqHW/OsJ69tELzo79MYbT2Z+JnR1MuAsY47HOkl6BoNDJroUDD9jR
aw41zxm7x7yx6ETT4Aa3bTgEbCZ5jlkjg7BdQwyd95oznUgoI4FzUcZ0TXLijtWug2t9GLiudiTo
4mjv7moIhBO0qd4dbghaLOKCd4tlZu8S6raa8YSfK624ExEq/5IhwN5NuhefFfq4hF4N0FRWDO0v
mX2YcBfqyKjGYGLKRbToeg4SwvDAB426vQtzG2FDNGhrAAx37FSPxGdiaaNSo+TlXhLDtoj8k1tr
byqsdjb4CUozdR7iM4oz4AEOwC4b4fzeiBsqGZSDT6lNVHX+Gvnuo2zEeBfDbDm5pqC8HzA+t3P6
zSGdZRW63aszl/hq9Ox1Cglbnuln12PDdhM19rEm/wwxNRavlK53lyt4IRoBCBhfoptv2F/HzorP
ICWWDrg/USEfC3vYQ15AGBBUT05Y8aMm8A39/G5QNFTLwKzZuy7V2cgmTRt9nEr8lOau3XODbULF
59dMgv56lXshzlgmme6ZL/sa5MUPF+WbBRd6TYAh43+Knm05RR8CNpDMLtC9SpwP8UakBK8A7BkM
IEGLVqwtWBiHRJCNPuyHGa0rpZBTHOsUY2lb2D5zTswaudGHDwhxgdpNwYNwjP6USwuVWRRh/Eos
d4viMfMss6SUggK/dsxuOhC8xUtpxe+lTAGWMuYC2pQCYgh88zbjS7VQmulFROZnHr8n3dOEQuAA
IesJ3QcPtP+GLYT0+K7ytF4V36KQlQNVCoLkYx5a9y6t823KEoxMWl4/M74/TEXzFOM8eTcq6wx/
oN0Mote5FhZ4eqsN94NkPmGJ9KLDKwgLIY6MiA6dKV+hILoHbrl44/cGhhGXHleFObjegpAR+hvA
bEn0SugURxXsxazFqZ+aGMENrgoscvdi+CFn39PrducskVUqJsgYEcNbTjan29vf9IpgXBXl5JUV
GBkMsqTwhGzD3HDQQCIqNXHBr2ZNsGJWzLYhkmejhkYOsBUPvPFc4Bxi58q0p0uKbSgN/A0u+cIi
VLATEd51RujlNrGZxPjiJjLuhCdCk2MxKotzw5Cap5fZZ0YaWek+9j0yJjPgXGJ9Wa8RIRubsfe/
55knm87YUSv80AaKPcEIWZnI8nquy7V/6iZxauveZJCPi0iV0VvYI7sG7M4aq0KVQYQBSUY5LKPQ
Z/QBFS4q8ucMZteuTneCAd5eD1FIsLWFekVEatt/FmVNvjRibH0hq1M5ubStJx6WadWoPQJYshYN
bKJ1/eLq7TkY3cpDk+kNNJQJYeeodMYSlTZsC0K4YUdDIkmtZBdZ+hdQQ0Bn/K/tD82XX+sC8oKy
kN+Ghf0Qgdugf9nmkfbNiBCrVmJaeu1qB36h5upTPxe4z5NLl0ratImND9vyesJIvklZcPRXreWF
DFhnp0UDJK2BVIL49GWwpmNcd3uJ/5ZGLrdY6JCNKqPuoLX9s4g6Aq7H7g3UMlhZJnNt0XxFOSi9
IcceLWFnVP36TxaD+9+Rof+Wd9k9GbftwgZdHOt/IokSHoLR3rUcGyytC5h0UfX/iSTKoLfK+DnN
7GGbZjMZoeGlo6O2kLBHlyULGTa619cum0mh7ewEb5Hsiy8+Ii67BZvxX3w5zt99OY4A3ID8WNmO
octfDPZGpBezj9N2V5hMxWK0O+SREoww9+0mYCyPoTiBKUnJD5nvm9lql7JSxU5r7E8Hgo6X5iU/
uvHZrn0eSUP3/ouv7xcAAC+Xs1gb9J9uC5e74K8vV2lZjNGzZt5BsqzWiYMMCNxivlcOdsoBaNc2
ZNq3ssv4vmX7kExl8zo570aMC0n1II5AoW3yASuyHfJE/vzq/vvH+D+Qnvzx02z+9u/8+qMopxp3
ePvLL/92IY+xaIof7b8vH/a//9jf/vpLPuqPv9V7a9/+8otN3uKafOg+6+n2iR28/fn5+PzLn/y/
/c1/+/z5tzxN5ef//G9v37PlPG3aOvpo/0x/kEJZPAD/uSXmMUrIo/4HH/KHJUYBfnBNpVsC2TH8
An5afwThqN+EbiubDBrd1U2xmGX+IwhH/aZLalIhlGkYdA7/xxJjOL8Jx8UJIyB82ZYp/xVHjDR/
fVYMYQKJMCBPmI6lK/XLW6t3SEgwG2PaWwUYJ/jRhHczxjqAL/1gtAiLLDI6DGQ+JaKlkRtWMf1h
kbWqDcQcioZI5NGHNrfjnaWpW2gUr2kbImbX44+iJ4N5FIOXiS73yMXz3NC8gVf74F57JlIGNJrT
L9wpHeS+XaA8MQvSyscHs5e3ymDWOKBPMGjIwBNcUrO+wFhChtYiGSSWG+m+PmFIdmP41DFcubJi
OQ5Ojyi7IbyWzWTdpSJoyUKUwOoHFkzObHNMNSjNx8lBwQgqzvOLEGtlsyTGZtQxvVL7NmfNYBOg
BfG9sz2nHOujHTi4+aBorDriEJ4Gy2b87eo4XXB5XnMakFW08BEzGZKYlhJKUsyJBAUov3LNpYvX
5SNDqMVkIn8SjJzXmTPVZ0UQ/W7Ota8sgC4a494DRat1CARNlKys5OCLotmgU4l2OYZhRonWHu02
W0kHrUdhvkpt6G7twpRXmf8ZwwfjxtSRWxrNx6RqoKSxIKhn8e9m+XRqtNFlZ4R53QEgAGGi+5Ho
+Ufa5Ow3hRVfmzDaYzaI10OoZVvLl6OX9E5yGW2B73WJYQDBhBHAfxwM50XkSf5zc3GPtz7xRhHX
G6EvwwgTsnMnfEkjJ9sjs5rusYmyfuvEGFz7cKmFm/lDyrLetyKGJ4LsxIsKTBdwhuWONWG9R+hR
XAahWFbYvfV9GFP3SrqCuYksZB1MSDuqkWDchiOp8Rroym3lZF81X5Nbtyit13zgQQpDCUe6n0gg
DApuhrTMH/iGXG7SIkS/NvMazQUzJ39eRMlkRD6R0tftk4HhfCjI2Q6a+YSvN32sQEV4IB/tNTZ2
7Rb08bhF3I3XOummE4F2XLFdl++mfiGT9V1+h+f0MWQbshvLYHy2wqbY6GkHZVdh3XKHsT7PZXDu
B2KRGyiUt0gPkUX4aoJeoVNq5kKctMBc0FhadWUpUe3lZFSPsdQ1ryK2wdPxq3HzjtpakSxPm13G
XxyVEj3r9E+1VdOIpvpp0NDsV5kC12r+KAiw2thWG9/1kyJBRx9SuJOlem5zgqDasofFT70C+2iy
vTBI9HORMWWdlLxldl8+9FWae0NdXSGI8O4uh5Y5CNEJLWkU52DufyQ1EVKunsxkM+atN/ghiBC/
dXbV0h01c8d+tEme4kK+Tz4FFY6W+aQKzX+u9Kr+Enco+FrBRpTjcdz5do/P3yU8IMJ+cwiaqfJM
PNrk91nQY+sgIpWjRS/WtrA2VCQ6aOEAxZ1+encq+e77NlCXtNbuCagdN2RDLo11ue7pN5gpmfQX
U2t6jsKY3tPgepNjE5pMr7zOOzPZNxiw2XMjjZJ6MJ1dggpFIqBYI2Dbt9nMvokJ7z1CjJJ4kugx
Ts32PONF3DU16ZhJqIcbtDsB0Y7KuU/hDUKtarDlaoz5fLNjcFzFzmMBcgN/UYgW1DLHHWiqycNx
jj8or5NtoNorBrzIq8rgK6bhGjOuVSGx9pNtrnQsOM4oUZEqByV2o+9ghsQo5DnaRjfC8+2IbEU4
LFGU/CxJGRzKU9+ZOWaPLj6PLoMqDr/3uER4QGR24Jlm1ZC1zcvoFggKjMyVNyvHYjPirPJMFmsr
5n4S2ghY6Ko+1U78ZufOJ3WR62GAYpnYag2qxeEAQ5vM1BD9VyH7J0vOrH/9uTngPClJOURq9Kf7
9x/Ui9JaKpw/F4y/3GruLxVQE2k2fIaRuLYIJcKIiZKBPEs3VGHfAmjovPXRE5Y8a5togYaUGqX/
CKWa8dP3UcvowQquh7alQbcLQ+5gsJveXGgfGEwIMZ2TM0c/3UZj37mSA8jQiRBVJf6RTsYDULcJ
S2DkHgRdl9WSqchD53t4CQPSOjCby+A6JDYWLFZAWzYXP7R5QFiGJ8Oc7bchkyTJJom2Il3Leh3K
8pTWiFLnGcykMSFT6Kv6u6Bj97B3jyQsk0BXuONdAuRklXXK3KYkbD8HTs8Mou9jr5jHj3EgasvI
xpr4eMlIbELR7ZT5pU956zZCYorVNES3c2cS2dHTUMU1IWiNRLs5aKNHpX0Urk5Ycd/+mCWICBaR
XiiYBwd5eezdaOYpnZObqtzmBXswgXN+XDFIFq+9XX7EqcsUspeTlxYj6/PMgPw8tuGrGcvgfdY6
Z5Wy9jNWbY9LJNTn9AqjKeVV41lLyJRdm7XOpIAdERpuCtjGkoREuaYde/ZsDSQOA3mlcEd3FGgZ
NYD/lSJiS4L6Zi4YULUAkXjTMgDsZRDfVRKH7DBKxH9+vMGZ3K4bGxaoHBMwDkgWs1zwdkFKth8j
FDOxxkDUNZBuDEbQr53WqtaB27XbIHH3Wt6odcYAe6uS0lq7kknUkl2zSbXIePSdurh0uYPfUa9Q
9wjrM22gRfFpeva17bgfdBtTkFO8OwrfRk767qFIRX+dHPO5t81HZ/BZ0Tn9xiA68RgjPScbNnht
G5fzoYVEyskia3WqAJcwFGmnDdkLCMnKAIx13KGuCOp4nekai5fIkc+Jq9l7rYHThc2kX6HCJiA1
hAih+bwLdJSbcTOMZ11r+jVI4ye1yDfZ8CFP9odnVFqxJxOixko0MKNWwcbhOkA7l3tmV3xxBZ7d
yR/J1uPOCIZsSYdPHRbeBBnzkG10HHQycfgxt6LwmuXaCZYLKFmuIsenZos1Ve4dHSUDiir4gZ3z
g189OKynWcAesPueOARxVHDLpRP5KYNdv+p9br7knMUQFZuTQKZFXjq2C5U6jqfVpFPBpU4eWzY3
+2S5UP3lah1aJhsW3/NWxH51GhYPYYUgeKvU7N9iHZSU9MNzCOH2XNkSdVUFH8Nc7vJhudVxmLa7
ZQHho469mwj+g8ys5ztjBC6KlwSOgWSffKz8rD4ECXIzAT7+cQxSe10uFUW21BbgeuZTQLnhsGug
qyzqPfzB5onleXuHU89E5BGR520DFoPJT+lCbeGybaScQUyB9K+UZDknNsavpezJ3MR+bVLH3JbU
RP5SHAVLmZQsBVO9lE6VaQCJWMqpIHDUVRvs4XvhjETzlEP0JFKLYEpF3V+Uyd4uQWSXWI08y0c2
UUcRCkr8091SyKGqJX5uKe5kbbWPMYKxI6BhriMdyc+8lIP099XGxGLqGVOR34sYlIdZWy+WUI/p
SBKHUcQYvjK4RUuxKVjRebObwbVcStGamlQ1fXwtfWR4MfUq484fmqaYMXVtfq6XojZeylsto9CV
VLzjUvoyFfuYaxqPWNbXPtCZWLMdWiUh5iR6pZeQ8PaDXUTf7DY6xRFgiAjrdweDY7A4QVrioeZo
Md3oz0VNzINtm8WGOV1y0EhDXPLOIDAtNTt48IuU6msST/4uw1p2xskz/D4H+Zda56cCsmz210b5
r83233afxfUt+2x+/UN/6bX/32iuDVvqMBL/8+b6vvvefYSfdT39ucH+48P+aLBJu4E9u9AlLMOR
5kKW+L3Bdqzf6I+FgydVt4zff+ePBlu3f3NMA0SigQsWXIVJ7/0fzAnx20JuBFHBLNKxpKv/Kx32
3wEnyLFVMDEcyRyG//xlVmSV7iS6sqs2mrK++gQfY+Yl0CboHPIQSElPqm4kN9Y5lygc/vRK/YMy
6NfW3v7lU0Oc/PPUzIg5ZBPRVBtYeN0qCJn3hfG8LxP/fcDR/V9MxeTy1/255nIM4RACpKjG2Gwx
tfjrp4v9PrbhFywldIY2tFzyywJ5J1nd06pe6pR1BY7BZDs1JXvjON4Jg6GlLNA2YkPZ6DWA30aL
10kpqGvs7lXv9K+R9lqFd/AMXqI5ugC2nVrngsKJc50RN2drNhUvLDoI1dTuq6E9soTZRwVKVjTL
m3/+grIM+bvv0XUZkliOyQPFU/fLtMSos8ax+8rcZOR7mbG7o0wChk7vf292UNyKFvVxMAe0MR1p
tu1srYdyUl6D1V8Py1e7terDoF1lqhHPUuB/MX3rzhiJDI+G7p3R77rEeEKABKqnddgfpxFijzLi
d83MYYubO+RC77bsuRVj/6mtqDpD1mkB4CwjgxZBEgkILivcc646R5qv/pCbwbRTU3Xgf+NIRXTr
jYU6TkD9n7j/oawZLlf4jwLI8MQsX8MiboCuAy288amQRjXtTCvep3LaaUG6bxKwTEO4IXTQy7GZ
Z8hVVWEe/XsdqAnX6BboIzYfsSsC485q9mb1vdHPBsKoFWL2b/0QWnhimz0oEJj8gSVYxLmAgRaL
BXy7g14SwpqNhDci8TNCEE5Ns+iSFK/SmMsXqkC5yzR1GEgNuLMT8dCY/UuMXiZ1rfA2hQjWzUT/
bvQolECGhushIQagH5LHGbuDuajcmyo9dKQkoa1moRvU6TdeQpvReHlIs0V2jGyzqz8x+Rde0uK5
InsRRBNA0s1o6QeKMlzgwbZ2xmBNhtPO0nwXSao9oDjFoa8UsFCSoUYUvvYqEC4BVOAEmWx3KxXa
lTdkEW3xnAwUKTASO9c/B3lU3C0GF5G7Xtm7KYk0dXzIbfvbmOAX0KYgQZxlECjZmg9dDTikqaeO
beUVlaR/gBFsR2CiMhcc5YBNG5m+MeHjnx6FahocSQzMfobD6X1S7pRRnuFbzuymUEv3vGYopkmk
Ial5lTYZmbURCIoRSW0WQ8wSk0Z5bL1WBdFD4Nr61dG09QdsMneNwbYlH9h1E1Ac+rtUZtuITJGw
Jc4AJGA76K+YAbdyQZf7ct5l6bPewNIpYz/aDxnNGdPq6qIrVjld8eSkPOv//J1rkoX2l8NJWbBQ
OBBN3rsGQ/vl9/+0QXCDQq+wyuubOGEDSXmNJiTFKPnzP3//l2aSmKJ33xwxd9BzWGgGJDDkKih3
tIacTQmp4HL8FkUGyrPRMnBxmyNSTVbggZmoDRMa91gyNiDMsDvxgqFbotKGO7Wee5a2aZ3h0pRp
fuLJfGMuYl1S7DNl/BIZX8HTttuGKId1aKvvhd91pz6xUIg7eFKaqkOBN+SMo/BWr4OcMEiEDHc/
X6R/qbz4/6p2cAW36T+rHQBYvv+1bvj5Ib/XDQ5EZlyqnOLUIEt5wIX2R90gf+OMl65Cpupwd7v8
zh91g4RVBYzVVA5Po607OjfAH3WD4VJtsHThI9lUgb8y/pW6wdF/fWSpW2y+LEAMpsU/vybUQ+ZP
7Ajs0c5HZgqbVxBFGSjp3wd0YIdcTTZT0Dy8z4EQHKeevSNxO/KS6WTQAhnyIWL2In+qwxFNEpwh
/9iTkeABSwNQHPDOA2Ko7VUnq11XJoDWdGFhqV6mZMB9iCGqw/c2baCuolzHZ8nYxmNSGO9458RH
oCrFfahRLi+dxYDstmvewyiSe8x1ajvXOXDLMPIx1jfut9I2g5dZM8OdSroQwbkS7l52prutdKj4
s5mJT7iqgPYDJ6i/T0rLNsocl7n8hG881icsC00VPw0weTdFaDEVa5rl7KbFM4/pMM4XjXnKqUAl
fYu6QiImGwAdFIRMHaY0LJ6NRCcQS06pRxvPt1vOBelSmL3qxRHBiKNvApAaY3rJiG29WnyZ86ou
9VfNcMplKBJtiGaYEFFW1oF1PAYxrKsJKZlMLMYmiBiIBqRmM224KhYEsG8lJlGO6GsVIZnmeAys
RxOOyUUviYlOBd6sprOrV5LrfXQSU/lhz/4Pp+rMtyHsvpHXm9UEqrHUrsqMTgebUXIPe8t9xYJU
EiQyuHtRBNOl6+b0uzIybM08Bi+NNUSYWt3kjmGqdp/PpUJnaiKLKbG8cv8tnkxoUuLaJta4axIW
OZ1vBhd3cn0srAJNVlxzE4V57dPe2KNnuHpzrpsWSokyscfF5PRGhYFaEghsuMm0EikPFMDsPrCL
5BrS+XMKmtX8hSgPBcOpqL5onZguc1tB52OHj6FTByXZ0v6jm6zougr+KF04wKWy7emJrWZuEAZX
7rbWyU4d0OyxFYHBw3QVAXVnDFxRLIEbruYn6Mz9Fqt2+maHGhPvZknPQOPIMgGB0SP7FQ2PANEA
hWlVXqmpJauZinYvBo2/zG3Tmwl+904vTXJahrw+hsK+r4rlRsNJbEHT8EpgRnS/hvNUonneWWkB
UFavbYTbcXXEjlm/JdE49SsUhupBq8bwWx9mgo1rUKziPrfvZz+BiaLVxBjDkjqVUbxUIGEiWVvQ
GZdBrFZZClMMIX589LWMHFuyqnl/+sbebkGgaXjDy3VFGNwtpkQklNw0tkauZ14x5fpJEDRO1cfc
3Z9b2nQYV/mljEnqYyfubiFjKLh12Psk3zvpJ0BUzMaa1hB85i1PEahEfaI/iXvEoKwnHMghEtj8
BhmQsZvVmJ+R1divxA+7l0bN6a6zk+RB18vO6zsthB8bsDIsLXBRNS9+Vo4oqJw6Rmdkd+4RO5wC
pTGbGHkYTT9mpmNsW9eHbypifS1I4/4iAfJ6ySSRIrpDfxQVzI88HRSiRBN5ZmNE7daIBhw3dlUu
sxUcSYWYeTEGCrpyLbKQEVY7peUmsOeMUAxEim9+JtO943bsWao+UHep2XQUkVN5TOy0OMA7lneD
8HsgmXAhF2cRyUoz7pHXGpTIpgrN5DHlkGPe7aOjZ5KTXIx8UfK3k7VuIj3asfm3f9TskAi1HJxr
n7b9XS8rH5FJHiNrb/PSXsuRqWE9t/ndPKB/popU56Wn2CW8nY5RwdvBzRPj0dJjcogBz2DdmfvP
eSgEOQ4DPhpisVB09oP9lsYSz05OHs5tasIuAr6ckFPqAM3psMK1a8Du1q1tm+bSo0kluSd+E/p4
7HOWXZOGuttKfQ31VhMyQRHoZAn3PRQjdaYxudFLUtbm194USgItZukxEWxirfW+R0FOa1G+jvPP
HaQd7+lw63vIbO2nA38Tah1dNxruxr1F8xgcuiGer9jZGJNZI74ONTlfBKNGjTjB3loO0pxdC23d
uS7w2ab+0qw6WhslDxKk6blUn/nQmZTaKnjWTNXcVWOiSH5EImi1tcp3/QATluTEnhcw1KbiEYqK
wn1TdI+kjPglBNixWsSD/fwkOoGHgT4hNKnM0hDqdI4xd0ij6gGvenEuyR661H1K8A4uc3iDHSPm
quQxLRCibDpDVRvBu47pZgpaamCyWpDpfrYq3Xz07Tr5HnZlJs9+HgACo1jOTzVPwt6BCwbCHwDl
HlOBGleEQNK0RZXZHzmXGJk2SXFfphjbmZX3R8jQwb6DyF55lUkI7iofbOediFDjHDpCh3JhZqRp
cTJmqK5iccg1hu5WPoJVGgfrWsIM20YENWwTaRR3PY61rdAi+GPB1ATfdD2miWAn311LM8QxFXb6
S+5XZOMyJXuX4KHP09x0vJt6zVyioPMDiparNMMrBs7opI1ssYjJlftqbsTDUKvp0ZXhsDN1R7vv
FEDp0eyrU9czW6/S7mLHTQFAHy9z5zb+q5Na4C8AWBJZNBHiAAFv74a2c81G9M9BVrTPLkiZF34Q
1TEx/IKIne67gfSFjtSnBp5FeJJhq93cFjV3WuM0Qd8Wdl40hhZsO3MG6mcvKuRJqeZbbVjtawrZ
+t62KYZ4fozqzTFjBaiTAII1+UIRp447HSko/A3KT7KoJlJqEVDrRJgHhn9DfOAfdLcYzm3u2yc/
0Mp7LW1ob9q8+1KGLSE6kaq/YgOukAZLH/CCXZGfVgHWT6KJkN8UPN0QuNrWTiuisvMprB5EYKC2
p6rA/RYw5kbzeiksJ4J0jwOJykl+kNMQ75BAG1e/JZ0mF7p/SfysehQkD4D8wiZ7g+dPYEeAD8/Q
yQZGmJdnb/BFEmysMCVuKDHUVml5spB4o5KJLJPQImiqFy5G9wvVRvAAQ0TsYCrqe7tw8RiwUN51
mOQ9OAHFe+Zm9oMlku4GinhGs56BpQTIe/CJUvYSHc1VUsXpYzGMxH4oVYGOzs0c82sabQLdBBWP
pwirLurMeJlNx2Kfxm7w1IW+yUZiHK4O4TVrGw8VP+DBesqE5WwwCpC2JdhSr3zG1twIQNTKUfpb
XUv0d6Fl4TGAnnYbZli/c2OUD7DxhmfX8ttnzRjaS4Z6+MUJVLdxh3g8hBNOs3xs+hOb+OENkzoz
FJjTZuv55OU+ijoebmHH/QuoJ0XZX1VEg0IYPrJaI3ygZRh2toY6+QHb1NzOg44JnMm3V7Mhj/iZ
C2vrGhHRhroQd5BI+mPsBFSsTVyUwOeC7hsLM7GBIzHu06YZPT2KtC+aU/evrfDhbmCVQBngzpxz
uUW2siTrLl3LOnRfSwRoN9bxHB5EXhgZq8cmxL8XEChRpb79zFYkOuSJGD1TV+6qRqn5WlrlSPxV
ze/4/UQql980V/weMKZLHA7lrPQTonZCr2Ee7qrOkV8CIyV2s/VxyIoirq78FdZm9qXL6TyIch/T
WyUrLELBMRo7bBQoErp0S6ji8GL5JJnCC4jgFdDjs5bCeVlziUX1eHWKXp1n9M2PMtR9YovzGRNC
6BD2CoFgxJVPYYh/wMra7FCbvQIUjTx/ZeY59gKIG9fICFk9TURzrIaQBOVYG+d9PlBL4m7VGcvo
mvs66nPxnNBboRnN7Q5dpc3i3LVbtnxYCzZJztVhZ1j0nDKwb2zrATsGoX5A5CzvGjHk+46tyifP
IUleJe6OtwFR1Ltkg/TCN+ye/EovkOX7w8NAyRmvBaI+r7S1YN93UfZoRTl7d9uOWsqp1NbvqMjG
jQ2G84gwKAP/S6K3rlVc5qZVn4dGr5jMxf+Lu/PajVxpu/MV8QNTMZx2k51bLakVRjohpNEMc6xi
vHo/nN82YMMw4FOfCLM3JiiQFda71rPyZ93NuPhbBKrfxFjGL3oqYmw5CU0XBguS7UYs/9LO6h2W
dnmuDcO5ptLqP7Nak4EpGoxMuZGF9M9Ib+PMQ37i/N7tGOF7t6Y3I5h6tXSe/Lhz3uq2AriWJcnT
/9+Kgmtip/u/KArPX9mXVJif/xdR4b/+1H8XFbz/mK4DIewfrNpyudT/l6bg+P+xPU7VjtANm+LE
VW34H5qC/h/DMP3/YzWU9R90K1IlwsKHyAVc/L9oCjZy/P+mg7E1ruZQz/V9l2mE878ZI2q9meBh
UMoQT60MU9YuUiw8w/F1alJu+ql8Kfs8RBSYwzxjXGGxXT5k4x0GdXHvMuNcmc3BsGfzMFjdl5Wa
y6k0I7kpY7vB8YQxb1ZRH3pxfgLZT7Fmg9Ugrv17aabxE7ILcThG9+Knj9UQOn5Lt2GTiwCHOBuF
7X+DCo9+9A6cmiluqSqzy2inmJ48nveMQrfTFJMK9jMmCklHObmtayd3yYhko7NrvqMHNjOfoCcG
TGR6SvfeIKwzM89j6xXtmeEp3cMOBqwFMluUE4rwZm8FvJkFSVBOSWkPmNopCPZoFhJA4i7188jw
IpwT7aXSquWqxvrbg6W3o/iInnTPZR3ql+5De0icvT/Y4soJgIbGhKanyqq6C3TD/ubScLUF12R+
G36z/wdVNH1qYOuOLjqHqkTYQYzPlYA4MhLMuoGUjvB34LIyB/dRaNan7sHGVlyUAzWY0PYi9snK
pEEJCPNG0R/wkxk4vKLSPdhTaZxIH21g+nwMiZw+rRLLEv2iJcfZY493BKRGxexdiH5rZiaxymHe
cOGzz3mqf+tqGEPgHOkj8diP2M6gDtEnR8Z7soJpqQNzjKMjzzmpScuMVih1cmtciaXEwG1FRLID
1eRl70zYZQgmGZDaJfPJKJOHw2Jet9+Nrf8sC6ljvbXI3oKcyFffyuh/aanDj7nhbmNgGbpmbA/b
Zayu4Go9TGnjp6kpE0YwGdO6CavKIm9rbiczpTwsA+ikPQwlBw2jrp5EtzjhbBz6wdbOLjOluJWk
eROCjzdtWilcMQYhLDX7PGXpTcZfyeK6BzJVBdeTnVcUB2+kZgEUQLLLGudjZG0/NQkpXNz4F5q7
xGvZWXdiApKbgKGOIOqyW+V3sM+8FsMIktPOmairWaRHpVYzl4fSg9K8ZlilvxGlaZ3ZhBGJ+RzP
/z50izg2DRdAmQr/ljgT83LaFAj3+UUYD1SStIv7Sw5azTQfbrwV0WWrGCA8lzNA0kZ7d8t0ZGJW
kkQTzVWL073TlgkMyp9et5P3hWwVxhktJeNDcri0869cmf536qnfrTvQiEkNysag5XBbjw4jItEM
WwMP1DMVtOK57KNXK4PK5QHYvMzWvN6a54ooQRGm9Hs8E614TIYquTjzJzIJbIe4/xgrvXlI82ND
H7Tl1vOfTKWvStbzE7DaV6IpzSvHs629TKAzTXPcN9U8MPb3H20sypeawC7RnuRXWsXFzXLb4maQ
v1t1thSCDj/FaQ3Wqi3puvRJk7Gx87lj7mSqzrbVqvNciF95vNTcM5r6bPTMpLKZPkw9cpm6ifGp
UNhQZy3kCAOodNbA8zlDEfQ9m7cOmHy3KEAeWTVUl0q2J4Fs+ghCJHv89ytPqpEbN5aFf/8vMYeB
fDaocGrhuO0nVEsvrbFiS82QZtbma+ptStZd890z1asDqwkCKhB72i1iiN+RdmzitSU3Tn/czo8Q
wKiW9Rb7juLIWAcq0jZaJxT5e51UNOo2nXyq/eabGgDS5DYo5XIhHew5cWgxTjtpvLlPU+MKilGf
l0XOW1H3846aqBZr1+hv07ZAgcBsUZn1g5d0xsOo5qMosUKzzv9YUjt2ymp2MhKUKw9E8xeboJUJ
U2VjR5GxgxdpPPz7sOiLwS0/sQIDAoymg8YrCoCRlF9apGEe1jPyqVts/nqddNXU81zbOcgE1HjQ
GA1hJiNeGIxlZtadkAHKQ/5tpjnBM2+6kdaiIA+lgHRTSJQqy6URUlbOoCZTzFxMDwK3wOSXrEWY
LWoQFdNYkDkMhutCxtMcdg5oq8WhDoxCiPkM41huilj1+6Ykh84dz32sfYpamNTTqoI1HjC6vuXi
YNy1bD7lMGVog9F2re7XB6rc/dCMzywE3GyEm4XciKqbG/fbqay+pzRpUeSN1V1FaYKbauqp5Z+g
73jYZt7kPwxgtfhaUwBay/DhKQWdbXKPk57PW+jXESUDIx5MdyVrVAzH7YHgndvj8YWodEDvC2m2
01clWe6SL4pS8z0CjYUQ5Vv7tmgRLoZJbpf27nW9+eLhqOIiwfGwwH4NqbzWz7XlXnW85kAQLGhB
3E5zpLUNF730sUhQTq0E+Ng0Wb9p4SM4frW7GCT7SF93UjaXXGvfTUg+MNgqJv9Sqzcp44gT0u2l
bdvqQGrZPdtAFU4Ga51qe3X996FvbHWNuGhQ9P1TwgC5YAsNlOSW7S1rSUAx/q3tMdpimUi+R4M+
JBDzKzYnCdwyd7c96KLjQJJzsKV9KcyyCLuyoFmR6PSDRtp/Amd7YAcW+4j03X1Cu2PIDR+J2xiY
DcrVDa98zK1UPJW8BlqXLdDjRUkVEwJRWtInwySO59nAu1wVaeBnmnZhHB5j+Sn2Hsjzw+hY9TZh
+QyVIJEucCExT7VTKovXPXYS2ikC3hRMSUVM2ZbldVCC77Vsvx1S3Ns0iaG+mNFPxgjiWmTpFfEd
CsJgrmUYkDcVSM6qnFjd0ZzY+nwQfjY0Vy4ZO8APX6kxd6d4rKxLWUwsdXG20Sm9v1hskHB/3pi1
aI/1rHMe6OVdaOa5b/gEiCziagJffxEzF01Kmk7Ainxy3RP+ulHuyQ6eNcssXqM0m6lvpLmHDEh+
JgD+VueCcqlcnsw57s5zwxVO86B95gNZPWrvugKagcmePDjscGNAbVn3RvfWUYGHt93feZr1+yQT
cpc3o04S1vqESTlsR13/9pbkD/CCB3647ZZco0GyKugxTe5yDa7W3JKShqdNAqWIw9SkjLPv7WPO
vJ4q8RkPtijTewfCeiiYFU2pjew5f4hMTGfPHst9kvo1a5WE/QOxy4DX8m4mLlTqwt9XeawfO+Ec
E9wJ38aaQ2mFBohoRtSkwwIfS4QHz6BU4skWd9xyX4Wa21tck3lmT65M+z2FRNLH/QQtqkuPifY+
V26O8pIc1yJTtMUxXKz5KDuaM3DF8XZpVGNQVxA4fgPwF9D8avEA/+Eh/AJO6YKmMv5YmknMhGxb
3jiHjND2tiGKy9E3PxRq3Dn2kp8cqmqsyXmm9W38Jd3fZc3RGSQt90V90g95JNUVUx30djV8ztiN
2VCA0UjSDrKbQhs3I+/HSIJed1nx/Y6lWX42/uhB1Z3e1aRwEEcT57Z53I+LjcsdOFLipLB8JHif
Go5vTJ0KvejzwZ5xhKNs/vtbyzWsFxvxD2fYBr/igHpuvWTgDUsD+c2CfbSpBj4IL553yhpfp0nY
j5Nf/phEhfcF8bmLXwN6KdOXGkroJYWAFtodxv3FsspggdIbIrIWu7JTTzO+mC3SGJVYqu927UgN
GocYkiLe1N/Y21+HIS2pu9cfJT7r0+iPGznZ1hGv6wSJ65mhgPnAsSXGDgqDQJKACkTiDyfYhfqp
QjfaLvOOAO/0Jc2PxLAAbpCdEDHAIZvWilC5wnyOUDSPel48NQlf6aQ4I3dQNg4NT97OlkQQ1oOf
0fbdBmRntWdToJWDyUdBARqHjyLU4lVR8hKfGsk/pWinkwtHCQy+dmK4+1IssMJbfGVBh9R4xZv5
VmMkPWJTbTfQJ7ozDbKXvsFlw+QTk6bVRdfCz148NDdWaF8/QRgZ/OkPnYyKUkthbqvWmsLBKMQJ
PEFgkk3ZGaJlbGnAyfFTfVt1XErgkl/0ioHY0nEWBwhB0Qr0TjW5rzoQHDEBCBwBnKpRvdRRojbe
0mgnWDZM41SaBLaM0eBSYK8T8ZTJ02IOX+5wVoyuw9hlAFjDNXD77j4jciGaNZSyRsyhqxk2O4CT
m56MwJzH6WjP1jWv4uFqUF5Hx8XAJgYf/8EudO3oRn9Aa9+EZ00vcbeXMMwPZWNU516hf3Z2XB78
1H7O1stBDGbznhcAKxBoVlSUVgcavQn7staWoEsZplk+IR0ffyHZs1nef8Ev9MPCG+jjXXTr6s45
8zf5ayRreV268rPOBHF8G+ADqvUDk57pYagJ7Zh8dVKv9NcuY0yQJQG9f/3drj0nqME5c6DSdqId
km1GQxqLhrtOpGceJLjkCHAzPZwehyQOxMMVfDwlSn57BM/OWpo5zZ7QOVYut9Z2hLj4BFwo4TMz
oQeOad6YAaZM5uce9EWYZmkMGRx/7GBCU+uqTFwpsjlG/YSERD/Xs5n4x4zS0age7LeCfSCMqLs9
R4kX2I2dPsVtzDLlCHlGWOg2Ge/LzqTp8dSVEfPFmdsktoVmaxngzfpezC/t4L4meGIg8mdqMzqx
Rv0D+hYvWH6uxPg12CD60j7FmN6ONjy8NbiPGzqI/UJBpiAjQz5lPpcjpjvF7GuPdhCHmRrNPUPB
S6n1BmG7Xu2LvIcqpTUI7qRb/+sp0Udia5pOg0C+G5fipV0qIBni2S+qR0Pk43NltNxyO5oImch3
x4X2sj0WKqC3FU9J12kh/TVfmV/SrezOcjOmTsU+HgkCXu1DnnZDUGgJKFvw1XOkixBnBmT23Pwj
OvOXGuPi0M1O9Z5RokmNJ2e1Zjj5BHZj0UiAT1RSu/14nYcp3ymZPvVVMYWxabxI08hPWlleZ6f/
2/ZM+9ayaPROdBWGqhc8lFTmGD0JKhae1OUWmNeY4IsKcka8B0aHkz/SfPj9kiMIT+0w9miAQ3sa
/LOpFfRcd97vzpN3VzY8/PrvRmHI0MuBMImOe51sIwhRO2hrnpjJNZJDXzuvvVergFQoyYTVDqBK
57dTFxxPPHaFiGvufvCWDTWqZlD5vXXSakA6ajsY2N3lQR/shxj/eVYC4DDBWuEixRcHxcR4bTnw
7ovYe9TsibQ+2bLOMsQ5nZ9bF9adIpRzRn96HRPQ+IUyPpQnwBiQ56NqF4ecaWaUh0mIBY51G1L9
AMem3MyV/2RK1R/IoNJuZB2k3VdbfZSK6jXdOzM2Mbk/p8OdiF8XiLwKU6Ol2AT62Ais7RibZkH7
wjxdhONOa3c1qkH2murrmdykeJrc/1aMvQUGdYRt4AOXbQdS6pywT3QdEV2k9xXdrGioSBENGBt/
JvlH/OwAWv7NHwZrVwGJ7ViC2kX8Jo9EiLGo7yVcT1jvZsm1b2tRI7o30vi3O89f49zqIcGHs+a4
NkP3RQ+i6rEV9CR7iUwebZJCjkm/q0/DwMZwatjAlYKDOJvDBV+DDXn+GQqFe7W8WGKP9MbQ1lNq
wLm5NG0rAtrkFYsZ+yvWRIzyHXeRCKkRomyHBGI4SVgRRbgXSmJv7YCt9ENTUpeqQ0zi+qBR+cCM
26+2ueZYe2lAyrInX7uYNUPfiaOx6LwiBCE7nc0eywkAH8kf7S+pM+s73Ed0UJYgnkxJrGRwNQOS
IeeG1s/J47LY0Hm97JRojjaOkzA3aXi06GWhiy9eL+2UyeLJ1IdK3AdcIYuhI1XG8490+/YwClqg
gMjDViwSwqUziJEoTZLHzGNbRpbctNri3ogXIglVLLkeUeFz+q+FjAkS/F6BUAiQoPyKYqfnog/5
cSGH3Eimf7m4ZFpvPterV0dYPa8oc/5QJTF80trKdxiA/2RV3p9Mvl3PiTc9Ito1twRJ58UAddzE
82tfejTjqRhANZwimtkXCpW1ASRo79/MkXiwQEoBk5K+wH7V9Sj5MzBUAkJX2fcEB/jObZZgFnkW
8nJMj9X7VDjLHZsP9lgilLV3bwjbTCgZRy/RQjIZ8EIEV/KmVHmoYHnuZqLIx7bRuGPkGQMxJMSC
EeFRE9m2WDvr2wIWTF0Y98aE0sSGKNeaknnT5fN0pSZtPPj0SjGiyH5p0qBehjKQPQuNrPOnBTwN
h5UaZBCIKt1JgpL9c7ckw21a62N0+uE2GqvpBqjgsKNFiBbjBYXEmH64O+71vPpdj8P8YHHUi92c
MHocj6E7m1BY05aQj4IJi6UIuxA/Xby3AUe4xyaZThNoiw3oYCd0tVd7Np6gWWjkzZmbyU3SmAdq
KVb4EwijTJifSdUi2FnZgUvvk3I1c2ON5IlyvAakPtVLy0Pek2EmG0M0B6zNXfQ13WssBmrKc4zj
sbWpsK6GsZWeBTyQcbKoLO+yPfu64o0a7nqZTsxvqp6zhdNcc3zhNBE1UHxK9A/BXJ052GUAxrod
32zf6Y96lKLFmFgUHARkgoXHRZlfXZZTvL60uznnVGxNOJgWav02nesB4CuZU6bRF4/IIeZYwsKb
7TtzNLapa8dhFEPVExXhI0Ybj3bnJOd+8tQxXfz9xJz3EDfkCTvZ71ZW6hSj/WbSA/qnE8rVU+MR
/wc86GTr2Ql53cQl0si+iqAMAq2MTsptX01fX3nhDffLESZFbap1Wz3otGVvMQG8NeMDlVvlLnLc
v30Tv9dLhoygBCLxMW24sBWFSSNx7ROAbHz4KJaCUWv8tWmfjOzBDZyaomlYYEwgcnDTqBnJyqgp
dfu3VfTikMAEM1Iws1Qb7QjOO6EmjGQLAZ+69IrfySx42ZCs3vVOrD+NhnWctUfbEtPBw8bV19mH
HEgItpbzWZdlh7+/mJlmzhDy3MTYli129zST1tYy3V/dFH9HXqR2LcVsocawcDM00QdUVzwnRJ+3
tbRgd/jp2Sopfbbi+oVsJxamfvwBWtmGtMrhL0i9B3IRP21cryjaCOu9/UNAwFZPOfsprFrUN9P/
o2LjOdLRVfApf8zkAlHqKIL7l1Sv3VsNt6jrDco6SPbHkuS3ISVBvZKrjhzLC7PGkc+KAB9ZYGg9
3XXqssC1Gcu2uFE54kAKRU2neDpmVDTXSKXoY/KNUb8R1ADGQo1imxhy/37ErcDBaDwTl/EO+agw
3p0jImohh0Suu8ipirrE3SRQ34pqISoCqNNFNU9a4AE8Zew7X6NlyY3TQ+CSus5C0ayd2f5T33h/
8SKYNGHDoeZIv9UKwwn9ly7tqhM3EqrB2kD3/esYj7B1xW62HabWsrjWpCL3FDr8Qbo7UvPZ8WSI
PyYEKIxJEB5VI/fpaI/QFPmQMXSK07dWJznY8uIeYg3Vq6ZNIEu/8C29zgYNfqQdH7WBcGTt27Sp
DfY3P/+rXK4pnRNhTKaU+Ad4UNUtQRS5H9x633ouvNLhSasnhYOtrwV7FQcOyQtRPpiKp4KAXB9M
vt9tJcjUUYNqFdU0DNjRCE24Q69fjJ6uqo6ItsfnD3YIwLD1IZVfBpBgo5imR7rqaCcYm2nLwfjQ
Kx6gKEOwNCagso6N7cHKJ7j8ursVTLI2NaFnnlxWtMryX/PW/OtTAeq70YFpGoeLFvSFY4uQOPu+
tqKRcQcONA2UV2VUw2EonocMI/JYwkTK0j7aDKu1IIbNSik7VarSB9Ildrre1Dt9xqY3Wtiv6grd
Q2cfiNZkkTPkedCVKJnTiPkAcX4zELXGXoBGkpTDYW2hcWwpgDxstYV4PNJBBYZKBOzGTA9S6n4t
bz8K4nqz4ktfeBIUM8imdp8WjQtd1PN4jqrnfps9F9TUUqfyYyJ34gujr1qNBOPXT6fGkl3dqnJ4
lqP5txTZj19iwlEOkHbqwjepUN/CL2jnTdzV2Ub7mGZ/clSOzx7E7o251NuhW/HjHl9FBmovn7VX
gpJ6H/1Av/8QDDGUr//oKdTCGR/Pti45jNgMYikBJ8qB25VoLFNIbFmQ1CBlbNP60Vtolury9r5E
QwpQLj0Zqf1kZPyIpmS6VSbK6JDT541x+m1w/Bd/aq92w7cgbnxiN8ibc7ZWpsTxJ+OTZyqLDgOx
cxxJ+RLU0hCHwsgwKU0DLht0QICq8Cb56ylPvXN15o47z7/trgPP6r8n4/pZNumLM6feJknnbSrc
8xR3BvJduxGT/VjrOJ/GCoOdwFsTC+QtvsG24pZCG+0rwxwZDiDDOVj0ASc6fFHTXhUccYamHcjA
+DvCq6bmvzD2PkwFrV9T0JIjotC72aRaTAWdP8nAH+fXXEufsNU8tJr8lRgGHczFcIklt2kY/CRY
bOtZG0i4dzVqEBa1MPln5Ym7CyyP7JroDeg9DhVkS68CnLYmtSt+C+ziE76U5pzNvNPCm9/JxVRB
lpVsjWlsbArlG1fHlXsF1PPJORaoI2d/iJdzGg/xvvDyPw2U/kde+d+QghA4HPunwi4SVb5NPVUx
BhDsCppCBXcbDwZ3Rw+gmgCJaKUrPpLmpzJoztWaBiM8VOJeJN3RdYvh1Onih8HOO8U0hMCnqnkv
yPly0ViLLjgsNpktgpSTAuy3SDv3vf/SNJznyD8AhIkyPcC3zhHMkDEAXy71S0sJtc393WIQkPfU
zCYDtmaNLJChc6un3KTj3E2BFtHhRpjgFgXUZWK0youuVpp4IcM0CnhEz1EH2S0xxu7a9d6xxwGX
FD+DQXaMKZZzvWaZWYbt3NrXoouaQIr+D9+H5oYBQW1VKZYzKtu4bZSgB7FuxgBlBClFYjoPEqiT
IQMR/+hyzJdyfdzI/sqCNkPX6tLALKkXhiQJ0Y5v2TaH4Kli+ccB46pV5tdooCerhWAybQdFdNX/
yrkJDHARbk7fH8i8X7gMT1OE04mDjzeFBvRx6ODVp1/0YdeCN/LMEtgy4FnM7ITzpHFKauu7X5Ie
VesDZotBftlhPXSDejQf1IL0ao36NyXF0N4wbwMjAN2eXgFavGodE/GOvOMGJCIrzBBdqCj8S/fY
VfeZoimyfH3PiHu0OjCUPbF3POi8RCfI88k5Npw3FgeLOTNjK7+64lJ39jNnc6ChFE8mfXxyDP2v
b0FKbf/aUw7fKSrXz/Jq8Prk4oqM9E4oe2cXWWBTo82ZoAozI6OS0n0uoMrsNKGv+ntOws5jj5Jo
gTYDIm0OveHef/k+g7LFsDif+g1fOwbvA56yK94XjGtNAqbbw67k4rbGha+9wO+DDduMz53uxafe
bH9xKU+uCdmIY2o0l2RUpPs42R/xO5hPumoP2SKyz2KkKNz6O7sIYEViG3ev1+Qh1WZn32cUy7ls
OZukEM5FAo/a5kwVQ51fdE0zPGN3I4Uup7tEHLyQWvkw6M7d0M1lAzaxORJy+rlMQzkTp3PcnSWg
1a4pIzg38Fv1tgWzCxLUqIncOwb0ppHRHk1AzfJiRvanjbHgjAWAeoP1vAV5CKYdihj+Mtxndqpd
scdrEKoHni+azxbzTOeJCeh32btV7R6irEmeNFQTupWaHW8b+7wPAcYAX/Bsd59Aao27ghe8FdJ+
Iwg7nrNW1bs0811EIc05GQ6zPDhCD1GqUJuLTtCNIGfavFfZntLwE9jGQ2OOhxI37WcRgXgn3Eia
Z4ZJPE6lvfU8bPq+XbGalz4sAVHht4kmbjb9nybVrId4hnOyvr8oKkw1uPkxUEM8xclp7BL4O5sO
it7Rb61h25Ar2hkISFsSjMOxyWMzMCjYHepV1C4KscdvfFUllR0z+NDMr9Xj6DJaluyxkC6iewVu
nrKUyWZYxAmkMH+JqOYuArnHhal5Ecyh6MPRLsge9BoVJkqot/UlONK4fS3lr4U31UOhbphDP1R6
/h3liLxC8IqW/tHOiu6zcaN6X/uW5HaWjC9VgfGmt0KI56+VLn4TuZq5PWVv5hxR22H1CwgSprVA
HChKiLDoeBjsb1U8L08KBZvsqwPEd5mTLX7rYVcvvrvzFliuTSXih8z2z1UGqGIZsxY/bpsinprz
hmPX+DLGKxt8/NF0EEQ6xSobY7J9+lcaIrWyBGujOL7BmKRh14rYXBvO98Qs0ZKVy26CQx4GErYI
en8ZeUMpolQjfmHDgu4EXmkZpvhlWnaj8n+0pCh2hJodqi0obFg6k6HI7A3gp2ztHffUTfaVONgp
006rNjFCz3IPEmgOYsadSP7u3nGdcoca3W7qaJ657bbwrTRO1Znf3quaShzsWGgxqvzMY0BkZLF2
Pk2PbZFFx7zHrQymqzjgbn8sbT++UvjHvJy+RWIvVNRLupw0H7eaAxFHkv56MvX2YeZx3DkM9Lam
jsw1J3W/SwmAnBpbnGWatKeMVXKjq8mBAbHpV/RrC5v37LmROPq99lyD8aCKB9q23pXHdHAksx0b
3pIBBoKh2Js7ET6BDFrffMKkuuHWb131hED8oDtNwZjoggdu+Uoz5uJ+1B8bZaZhZQ9o2GA1w8gu
NU4s6XvmLOjj2GeYITPc4T3ejeU0PxtOxhk4xgynOTBJBTUcGQO59fDe0Q9kH2pkSL/P6abXVsYr
v73ZwBHJgDvWNLk4pbWhrsB+JiX9Egt/2I/1p9eDQHbXUbJ97YU6+joeM+ab5cFqyAaaPuPRYh3r
Kxp4rCT5NcxFdGvT9eJVm0Q7ZLbDCc51sTXjvaCceKviuSf/6vB9JT0gZDptNY2bbM73B4RwrUOL
z4pj4hpc+6jPlcJ2LmORhVaStyuEqD0n9Btt3JgLr6O/T5XrXujA4nmxW/tgNMWZWFBBsA77bt/O
+U1pbTDb1L/wdlnbrsQCIQAI6cqc4U0V4pCqZHiQkf2a9tY9T2kfqJbub74u/l6rvevWSJfdXFIZ
nP8Uk14Gre6cmajpa7UKinzW9Od/H5Ilvdc2O4vEpsBujqPxVzQOMX2AEprTGB05nMdP9Ef+IRh6
0NMq+Uja8n0oUyzO9XyZEI0v0Ck+3a6LfqkZ7c+ODWjrjC7jJXV2Cb11WzYxZ+uqRDLs9V8QoRv6
vpdm3y8cIkXHVTvtm+7B4/J3o3P2bGRMJ5pqvKWVB4jYaZ4K57MZqJIfSXyiQOoUyyfIOY1JVoDN
+XHAcu2Yo3aEknhrFkTfSMdJNMgs6GAlBabL61F2u9xjHEwYLqKJWCWBP+kZhBeeJBejDVoc3aU0
FFMauTznrmO9urjaHIIm3tLqt7YoXmE6LKfFlC+tM8l9owaJT+7dY161LWaeIBu57Fo2nItxWHrv
JTtVYJGNokKtfzSTSG3d765tF0o8AZ9TYvTmOywiTPCsDSdnefYy50F0NdkYSPaxXuQ3m3qA279f
VZWpP5glQwGRPzDGps2rGtwQLvAOY5u7pWdMneZ4LAPWlpoAaD/uXa0HzpvMS5B0ngIuZU6hOa4k
tAxgGpe85ck6W6NH9U6evP77QNFikiYT1Y2jde2XX1qTLB9YIttDMdHE2Bue2OD58kNymO6TOZhG
2BqMTP79p1Vm/cWJkh/GNTRbT+bnAAcsaDNg9mxtFe26ebU1ne5u4IXYGiUrtkc51W6h7g3Vsrqn
yfJSUNF8Jyy/iaHaveBwxcpulMMew2V5a1T91wBFwwZ9qceeckZ97TbgM66t0jolkVse/ixrRaRD
m/t1Sa3PIavHPQYd5g3ioFhKL64pk2tKn2YwuekjjivSgD0FWkTstrEuhpvfAgH3+PElkP+fe0qU
Sb04B2MD70dPdvzjOJNIogVOA/CpSnB5uF4XbfETzZeeeTJpnbajyBFwms3ruI0KYzjhII1uGggq
Y2Z6Mdwxu8tLAq9/49aRugxZDuK46b5rB3G9KxxtX/SKciH3ZNEos/e1LKIvY7Geq3k8Nnr3HcX6
pw2njzgwc2Ujof2dxZZAwtjsMgc0FK4qd5+AFMRnDM8KzYSNVxF/KLtL7VF1nXJhRX+jz7IwiVUi
Umat/kbzVoOioXuwkRGCjA7nZB7bBs7FKUg0EFAdMsAgF3J/CvUqKeUncSKmu1hvt3mrcQZwBvdc
Yo46OoV11NKGynclsNhm9veSSPMqtX7evOfbBeQvrSONOvcjra4eVs6EqzaKvOVKiulH3QrYzygF
+hdUmVMQKCntcyyPF6l0euIaVuvB6FAP/HfaeIoLtSmwGOf+vDy5Vrk1u6l+cLy+JsxC15yKBD7E
wpgeZ9P4bVXedLQkmwY+k4vmqMd0Zmqee4z+cWUytWIYBmmmNG4JBlldOfc6cusdsb05bHr9PY6c
+eg6+AjXg8qsD3ywsRtJYm2l6yikJgAxNJcBSPX8KohVfSSjQdGsJfUdw4seIklpbI3GjY/S0UTo
RpDDO6FVQSPQfTS7YFXpy6NCq208t76bXoyPsQZiP3EZMkeRX+0Pbxy6PdkPIoNczS/qf34gkFWF
6BAWRRUfBEHMZ5SA6sSSSnhV0Wwcg+NkvnBKTfO96R8sysbDuOvi48gfkaAU8zmiPl46OwxiLoEh
GusRuvbOME+HqoDqkTiFOHbrQ7MGfN66ePqF5fBIyxMZJd8lFcfPD2A+bo5IFDt4EUEHqefSWPlx
aHpyPGMuQ8mg6Zy0NkeXYsafAQd619acaCdpeA9dT93KQLw14Bxv75knWtt4KEFX5X6gYq3maUtt
EB+B+zzWI8ev/8bdeSzHraxd9lU6eo4bsJnAoCflPYtWJCcIUgZIeJswT98Lun/HPX9ET3raE4ao
cySRRVTmZ/Zeey65LQv122tD5h2TPpeLBEP3xtL0tAw0Go2jzpx6hsEsUk6NoVkHKATaa1hn5KUv
z5Jc8m0nbCjsSWbixgL6bEoqsocTPf2M4mE8QWAYTw1vjdPfT//+yrPHj74lDeg/v1Xq6DduQGRR
uRhOymnuQn9ECJ+OsztkWwcuWmtoxg3zsHPmkuVr2KqtiHCzxaXeJYMlH71S7sI2KR6yGEIO9v78
uU9tOn4PVZ7y9gyNZ+pHKJkJk4rMvJQFEPS2bl4JfAwP2Ahc2Gd4CRr5LokZ2LG4vOQQjk6eGm45
WrmVabNXRwbGFgMkMGHZDHJjDwx+U7xk5BtxFjfZkbyzb6QRNVJlq3qA1AveJUk2JHDy6IaKJzkk
gUqZxEbLybf35uihwgrs8DjaVrgt2sjZANcpn5I4rZ50U/+RUfQjsYxuJ7wxp0BU8u5UPwdnsRS0
lB+cGRT/rUJFW705MHUREynFz6MaVx1VTIO21BDXmVrv3CWRvYxggg1b6ge/Hcy7kWdk8LDQuEwt
M+SQ/MAAZ4bL3bRjNEwUcq9+2h4VUj0775Ar9m4fzVdmvTu8hVBVsIL9/TtqWR8Dbhma2ZlAm7b0
tilKj0df4Wc0ifrZdEvlluR1uDEb6+p3Y/ajz3FL6bxDmubs2Ow6a7vIOW9D4d20xxHbVfOaRd12
QFOMWm1uTvVkVEf0CscoJGigRzD8lNbtCy8f4MLacc99mfmcQCh9o/mH6eX5R+abyTEPCZgIDOC7
nVk81954lfTV0HNN2K2dLt4Wmp4upFq7NuuduTNNpo62Ta0UR3fNtp5TZAyJFGp+MWbxtl2ADj2y
OGD7yMpvRtHhjoT4MtYkYJRD9uzLytgmfnAc/Th7zGLbekWQd8IjiK1zALXt4tSop/mljPKfSe66
G2qZdBu03RtZ8l9zDUuZ+u48Cd1tiOadnphndNu4+G3qftxoP40OI3l7azXN45PFOFkxoCQ8CIkD
Gn0O+FFwKYT3bgy+iVRVj0H9U2n0Kz3X1K6ujcdm+oxbs0J0LnArB7euQVktGxbA4eAba0Dn+gej
M2/DCrPeJmH/Nd2NGhnjgNx6YFN85KeYrUrP/xwFq1iGr2spo+wmAvsdLQ0Jys8ggCEXOT027xYx
+zSElwpS0Wrg33fNTt2blKbEaHhnGSiZxrwmjacSLaonBcXbmG9DW83sro3PyjEV2ouKeW8dGXfP
x3toWZVxra0s5W5SRKChHd94Ig8fExoIov4sirNC6R2G0eruooGAiWlxcfGTrXuetYLq4zCNXow9
pn1psJM+QnpAVkXoNtLtRqxVUXzRzRwYwcIwRBNminq6RewNRrPvH1Ct5rs8Ja/NMdL4Sc4q2mK6
SvbsD/LenX8wtmb/Dt0EyVBoIkEb0i1wK2sdW9k1wiPJbI3tmz+hJ0gqmEJpG8SrwE8lXZQU36jC
DqaHSqZvmqc4Cvy9tj8AXsmdOfve2+S41y4gBDNhM/EwcAGRVjMeajLNIGZR9pYoX/N56DZU8X8y
YC/PsfLmg+3Ww14XOjkknK9cgvwNdtsz4TfitTPRYE3R3B09T95UPBBnxpbuGvtecnXLghei5gTt
iYWKAaacbCd8jug+1xwe0NgNbGJjNH3Ukx09zY6r9k3F0/z3U3+anD0ErhIWWsj2gVd7hfSToBnX
D556fw+uxH1wN2ZVKbwmT4308/PfTyTTqIvE8o1hmbmEtyTcTC6olWSawbyMrKlRZqCsZ8DsbqyQ
6pq7gvlpbtFu2zEadbLQN5mN95yxNKia3ie4yBivevkAthuWGkGeNAWMolCn7u3eZm0zH7GbWE+t
J/vnrHrjhp7WczLIPZdU+mKxKD+qSBFALmBswcT7U7GreYacDgVKPw9G5D+hUG0NdAuOO3AJ5XX9
HCfgUcRQPCWEvl4cXX1hcx2eGF91MeIHO2LBO46rCej6XgjvQkhNSFwKgtogh62b9PWZ7JVwhHWO
J5cueRFFlUPwWxKavE6iJtigY0EE4zxNlmWde37mW2sMzpCgwVKNSbYh57hbAaN7NgxNU9uoXVuJ
P5bfMIfLv2KHmKsWi+zOldWhw61IdVDYR/SgZZZI+me09pNoGWfnyYzv2BpOnAEzbVCQH4wYi97o
PC9H2iez33U9dIIUS9RKsiIZJJinD7ckVoQ/0Bqqe6nCWG+VXwLO6ROuVfDATzpGK9V46RkTdzI3
wcmpGevZQWRuq7pi0efVFHtYJ7aFcMx1MwDUnsLeR+5GTntR1ZcyRkbjNGO6nwMCTys8JmCRqifD
8c966nFFZFxK+Mhn2iiPxOvE+BE6/iIJbtkjM4FexSnbVFA3/ntC07eeTA4wXixa6pJJE3oEGoov
B2nRD8MZiHOeP9HSl2+mySbS78e93+T+vTF52xqE3u/dSbuvQTYCLBU9qF2f+ZQXe3fPtWErl/lT
6v80Chk8+04EOFIM4/nvp/lMGLxOkTHClKg3amkGqTaq50bsZu5X7BBRgTrfeWk0DVgTsX6MRXyt
VRO8pIPoTxbLSO7k8WrMKN/jCrdORkwqCmwj2gj2XSjGjOI+bhs4QL86TdVYJ8oD8D58wyX013hJ
TlbpWE8DU6oq6+5NG0SvYcvV3PlrVArOSadkovQNme7enLSXWvfyhpRbr1Eu+PeOMSO29monu6J9
9pccoywycFtQVEfs6HYE6bDuTiHiGBkrpy4lqdHP3OqdcHngTUHbcInM34z8I8ZY02GJ+PYBKx8z
l4Ymk3xN/XRm7Qt4XpIsxqkuoVU9VwhlVpVGP5ZamFwWiSSzJA/N51wf7BFdl+1kFj5u5ol9Nbh4
UjwXpKuZHYZe3kXetQxg/BlAgfw5tvgw7FCera1HUMStHfoe7t/0nsts2sNi0ogpdl4icwqdWF4z
D5ps5KkjfETWJ8yUmpoNpMO0q59N61H5IeFMg5McUSvOLNXQkgNaJ5jbBQAyfbWxtNd2TnZj4dMI
m0OOIih2Dnk2Z8+zpstRsn7p2NS7HBv7uKbNbl2FMN9snzyjIRt0QmnjJM8dAKROoC8F6pcey4F3
fJg0+UZquNpZxBav9B29S3sfi2gtvF0WhvvQ7x+ysuz2MJaeVE2PQVX07dUdy44gKnZOm33YBOG1
xIueEcsbeMAINJvSP7mVNFepy3nbVTnW4DDtznVEwnS2rOtmUjyc6NWJcrkrQvPJ9GxABX32igYL
DSFqXGSp5cFI6vCFpIN9O4FdCPPsNzCxCZ0mROe8Zo1DobJKxmVNkSqFJFiDxSowebpomliZHsJe
t5sYT+0aS3PPS25vwymbNyq17cv46VvGyFFggBfvCa/tjOqhcImi5Rk3VwK4XxCJbJcWw6vDC/uQ
TVZyjH3rswoJRDJFxw5OJZs+St7Dwl8QEO1aJfQe9BUsSBAWg2GBnd6nBj/yGfuSR3RRHLivreHg
d27jI/u7bo2GeN7MztBfKOs3ttblZzjwI81ps+Y6jw70FEr05boQNmFCTbvqcXxdB0hWqw63AjEq
Ju66qoQYItsT8o4vBFE5pZlq2NOIL5WbxbXTvHkpkQ4Ulz4w8zD59jmoSR4AUt64xgpmjr2ZCgih
E06btywGYIGdw/wcLQKuSb1aWS2VGkHk3QHL23vY30u7n1/JRf9TZopHkOHuHjEsEnovuCd9zmA/
QXrnkwiTSs/f4pndma2JDyEFmpWa4tgpJMQFi5e7z4gvKQz/0KdMWXWa7305PgkWQitLW69cxqwq
AZUp3UOMKDpjnY3M0PXYmwSlDdPBJiQYJzjSAjEfogG2uMhgp9KhVpsQE/HOmieCCME8E+IMezXy
3ry+uZgWV7DZZE8dMyreitpeCc371DSiu2g8YhGxp+QTIhPU4h9jZ9UbnSxhi0UCSvXVdfNyn4ET
ggdLj4HD6ER7bl+k4c/4G3ifR8rwDmEVrr0lKpUS92QblX8oOjFfcPXGa+g00yaQxnQeVDWfx7aI
EKgVl1l4xo4J8lsmo6csIjhV6D99F9s/Ck+il0qdlbDGZYpAqGfrpNXWCSZNwgCXPQakm1CIv6Tp
jCeBuh0z9KdN7tmHZ7ioJEwRXW3Er2Dp2SYWSYJpo4CHImjSHh1WQXTZY7LKyrg6RBjBd0UOdEpM
fbUmg2xe0wF35GJdw4o0imR8CVCJHEr4PJxdDCeJIQ9wxrNS9OmnUDzu7e65GRJ9D0CSMdEY7rbT
WbdsSu9JbYMuHIL8hZJyl9fQp7w+kSvPjZHh5m1zdKv8mswq/8UY6qtIxldCrJl0gXm9EHAHBlWQ
dwJQ/yXrsFwKws+5ewqwf8tImWxXmgLD3Ld+FG4np32eKvLU44l5LWsCAoLdcOOyRLQ78xpmzVen
nbdodPNNz/Z0aC/kO7pW9Z0oG+xQzfbIBHJ28vBkvKRKMo9EI07QXLkj6k7fXEv0N6GtnQaWe0Uu
nTFRJuWGqY6FrhbD1XAPs44M5MLC0v5IAKk8U1gAvOKuRBONKs3255ck9vynGkGj46bo+KPqoV7a
QFylH8ivJEczdVg+ocVWQxFdXAfJVhvl1SavKw412Ta7AOKrq+Iff78uEZOVUMQmQueobcmrEwTO
zvYBObTYh4q2Dz4KOloDkzo0OBIsoBCodRB10WmIyMGQ3vg6dsGlMe0nu0P5llb4RcoW0DF29Qoz
P7p+81e92Gm7WZAzN9bdkciTc1FZ1p5sPOswkLlu68DdeW5/B2CTXP9+wKJOtFIv22f7XNZWw00R
gptrDN77Rdg9lpNtbPDr5A+NwksDGS0+Bg3Uhlm7V2hPPAGWY9xSv/hp6mo6mzJ/TgKd4bXJT9Ll
eRiZa251yr+SqhIN7FisdOfb1zzIUrRZ6oJfxXoQPEjXyQmeTTIEcRKccr55yWQuD6EoG81oP2qq
PDsL+Lqlj5YKebzEvbkZM2tmo27YaxZ6WFcGzQYTGeE6HIlhHFyv3aRDITYeXKXd7BN0aJEQbQkB
LxpAbyWGV8J6DLaULIU8tsZXTO+7NqLSr6tnY1REuSMRf43hL6Na25ZBXnOm+uWV8fqWmFR7Daag
xJLA2xWH47Jvz2ji3IbABdSPnkVcRIoo16tRMc0d0e7o/zATgHHqAkKAbc15gG4y7G4j6LuPMoWC
aBXpPR6nEu5S0L7xG55bwNbIiveG6gaAL6k16PviA5hDNlTLCkSnmD+trHQfW8kaqa0Ta1uqKYZH
GFPeNyHhT4vsoU6NnY1y62B3NYVJvYRyxNOlCrPkUE/+PU+c8ZxLjEZjsjQP4CR2HIgXyh2LKjju
D47b/K7qluHdIoOLp2UsjKv6oDtIxOBNVTkdoL7al6i+h6Jy9w4VLglHHEWw2s6LwU2YKj1r/cMd
s+TiV8G3UTfRFXMcLlUBWoc0UWSNZhmD1ulihl4TGu+82s88wo81sj70L7F1aB1vky/G/78fpokZ
G1i24lgCS9ox2FxiuXyokZmsse71AK1TwjD8gpk+i/+1W9znEnFvleIO8kt4GyGkt3OSzS+GWbNc
CMt5Q8QuvqQ8eAQi5LBHQpk21VI+47b7OTD+XJHa0j4mY84HiBM4IYcXU/6cnXx8HEk6S73MPVUV
xY0UGWbFqnV3Qdf4e6sLoz1GnX2g8uStdAwCftmomSlMRAP7ahqCx07LOSYOo7C3OuteptKwzkGF
KjcNw/nD0bAKvLTmrmmGJ9fmXYz6Ff3f1gtU9MsWLZ0myEcOUtiQ6YjIG7G7uJXcoCsQNl9hMofP
WYjAPOn2bEXdI5uzj77hES9V4L6FaeNtNXXFyDWFVTSunhWHZ15Yt7k15rODlz4YU48EJ+ncTPd3
4HrVcxwkPzyHQV6skf4AWHCyG1z27xxqR0IAM/yEBRojQEilyQZaQfGCw03wLELRz/3q0airy+SG
3RlUw9qRM5dRkOv1lHQpi4rEXM0F0yoOXr0x80Qe5rQ4419xt94MoLSdLbkNkxy0ZbEctaiEcJNR
aoZdXz1HNoS57jtwOo9TBEB/Q5QFxr/ql90X7754a1Gz7oyy+gZXOG8KV3Clco8NDWEtVtWeIt6B
B7iisGuD320hX9k0lHskIAr5R2Ce1ezeo7oHQZEFD4DRcfSZ4qObzOIgU6KODdPQKwOy5LkXCLiS
+kHYmzwKHKaWstt6eOt3qnHitemhHmcblhzlPOES9C3WNXkP7CZCqdEMX7XocRZkBl6n/CuZ7e7C
XBKKalheCkxwLT7jzTQEz4lBQm0LSRdz36MTjlsk8wSZ27zibMd5P8a8AlO0x/8oKNyr6sK+0EeH
kqH9Dye0Ny6LjraDs1KUDkYHHXtHDBnPqQvLApdEHhLbVOXRQzrW2K8b1W/s1NU7M6of3cq0twn1
Fd9u+mFmxpI8U77EzIKPcOFoaaN6izxwusJ9WVwrqPZcVfoHG2HjBDVd5XV7I2mGRSVnwQEH7mGY
3yrrUC0VfufHD6HBqtGe3GTv1AvwXHvnGG4rZQqxPCMg4hV7StJbY+8HmVU/Q9rvcye3vmOfdGcy
ZqiIRwz6HsQF25ssCuNT1EqUO4DrNlFil+Q0AnsH6Yzqh/eQbxrDPvCmjHsnczjGewAYzfhUJoIp
utvcMPQWF74gCHDQREOChUfWopo5OSjZoXyLkgDUvX2Hh6lZA8pVmbN8A8XgOKt5yvGf0udWovr0
GwOcHxkBewWfNYgcrBUk2hM2YKwY+L/+xWz9/4omd2wmcH+/w3+noi6ppP+VNroks/yv//nyRZ/2
P25fv/p/ksT+64/9myTmm/9yoH5J3w48gmb/GWsi/mVbpo1LbckmDZwFMvZ/Yk2cf7mBSUqu6QRC
Ehz6n1gTwkYxm/On0KcvqSam+H9BiS0BpP8NqE8Eqe0HfPD452zTJsXln0D9pnb8XowCoVlU3Utw
t33rHqhP7imFjOsZW9empcu7m0TjVpGzswod9u+1+Zp7AsrTCGqh2v/jNfy/BJ4A+uT7+29flm+a
Ungg05nJwVQTS3TvPzj/CGrJpseIvm3tiXeYt6jsEiiJzWj9FMAoISLLx7a0HmvYhFoRozn5ZHUj
pWPQaqCq9YvwV+0lPhtkFtBheqpna7qTAV7s3QDNU5z2J3dK8qOf/7ISE5+l28lLW7H7GdCfHAtV
3O2knXf0ii9ah2R/AifTHosGYrQomR172iKA+XYcFi9sNNxtuyDJkqNienalh8dvofGAWrg30za8
AZlYkY8k7qVLUyoS6xNlTHBwsyHfIh+bNt2Goy3A9i14jYGeX0nT+migv+0BBeh1mk5PZsXsrhsw
6eQiKPdTrVtIZhP0dEW8F8dtuQ4MNT9JOtFrUhsPQXta1gnErK8Cct3WKYrtFWlI3xUUlw0cw2wX
eLjYcjTAbt53WLPC6ZY2b6kZl9xikXxpgxnfZUHMYGfwzYsGMfaAzVmFXJqO2dwBZmLv99iSYSPE
p3oa6j8lqdsDNdlRFie/ND+rKTh7SdpjHWLQ23jgCDqYBqHMkBSFzTaPm/GU9IwNQc2BrCgOrbTf
dDY7ex//6WZwX6IW8LHJvH0CSnWq840RuhffRUNvK2kgyvkCzGLtmXKfYBuQuzV8sweVK+Wkn6ad
i3vVFVdD/LZUHuxd3/0MBfRLhvfcO7EfnkT6FPS/3Na+tMr/Hm2GgU3fLUzU/tqlyI8wu0OWzWkq
M2Q4SYmapPfSu0U6JpRftUJCPF5a9zSXrFhN9gGrALGdxV8DjRYnsgHBpoqMq3LhkGRd82tu5PTq
yyHYgt0pVPpaAslr+RF/ljIcN2bGbHPM2O/IeUyeo7r8gC1ffjljr9ZyxfgueMz4ge6ywcz2Uuo3
UybyNmf24v5UKYayBXONzWBPzw/6Ii3SlRMH9T5ZJJ5JZNKoEuMWl5bxUBXBKzqDZN9ZDPqK2hiw
3BhAhwuHZs8ZQePawclD441MUuMuUAaGNk4CIFPt3kUhve/a7Nvo73wD0ZkqHw8fl2Df9i657suQ
F+/jfkSpktlhffWTKNz8faDQykPkT48k8p6awm0eQYMl4DSmnHR1yzhjV3uqw/RQ14F7jSObYqbK
1mPa/vs/cbAS7qsTPH8cRMdY5B9JXG8Lyzn1tH2rMIhRTaOpVvN4MxYA1OzGb2RwhCuTzPHVIES1
HQfZnH2HGXwRDmo3ok24qaEN94kZ/cbxnlxlz6BgdOoTY4B27fQsn2CgEO/WG8NJCsho/p8gJkUH
7Vy2qgt5c83+GjQ+2yjR4eaKJF+h0bznKdhzOTuvRczpINTUHM2s6DexEiOJSrxRaapGAh6e8R82
O0tPZLjG/eOs6/bRbVIcz07yw7fi4pUVyEB0uccYLI9Ozpwp8g294tYZC3EuEUeUFdOnBDqF4fII
mKjdUoaQgVl0ZywQwUqPotw5E4YMow0pJk8in4N1b7IrDwzEAvWY/fHjdNjl4XuA1PosUf/R8J+L
4Gc9pP4aOLu/pdOYmETOxd5Q+q7S+Ue2jI2xIBSw+KoerDW40jp1cWnNP2aXHWgWuQ+weWeYbqz6
ItcvkCO0/sYU03lq6GlHaV1U5zZHpxegBiKHUf28dZuYLVkK2adTeYRYNbqxUbVQLEHntnujQZBc
ncbBRsJoPlfdQErfwNTVg0XkTw+l6ZGfUFYz3SKaFvaKl8m86rJEjZjzFo21hSFe8iGhArTjxZWf
V6919AhiC6ugfcdvxt9kkpiR4uExsycWcN0WVyseS8/8SKX0MVGXLV6I0rvG/fQuot4AEw9zalym
ATRFjuhTONAtW/86bdZNFzbrClbDrn5Lhl7vhBrfvA5P29Bm0b8vvTbEpGYHHIOQ4I4SW/jKooVe
I21st6JpLNRT5QbLGrI2j3l+Zz0a7lsyW8cxwh9RMwBYwxD6dtoYtYkJSqIO1r4FzWdRkNJbfpVB
Sz+v1bCPBrSNU/DgADDcjR0nfjyDO4h9+e7a4g2bDZP/cUsilt46JtUrWJN721a/BQP7D6dCSGGl
uzBikB34A212Ty+OU9VdQSnZi4jtmwfXf13Z+CbAwJ8JoBXIou0WmIRjAcLCUMDDG20bmFOnniHD
qpJusFWoMC/p8gFJHQNUdL+S8o1xlsbO0PryIryYHQGGFXnpuDA705nOdeEPV3KQuaGyjqRe0FtX
RWF96fs6GnZN1GJRypW+6LBkGY9PUXovbhz+JIfbIZwyFjckw5+Tbsf9KNxm3/AeGAKzuni8FJeH
xDcqwp3T5syEA13Z3w/LpyIs6/OOfmjJK+1nlpo5R+u2rAin1Y1TnBk/lYRRE9mamLw3XHhevMww
3k+EXKp9pdKf1BAtLkSSgtolM6iruYoYQDD4hY9HhCLZQoqQoY5lON7Oqdup8qNO3nI7u6gllSgP
hq8AJtqZlFyIxkt2EXSINWaVV4Lc3YPyIfTUuLdG8hpOUdT4W6NdZlRLHpIeSUZiLjpekugLTao4
zqV2VrlPjtJfXmFOtJJYMpa0FfwO0/5Vy5Ekc09ETCj5VST41X8+RWA7E3dgYAhZXp8pZas0O8rZ
m4160Dyjl3H5wPc3byL9WdWwPiael1tYVkwbtEZjKmr3bMZYWvHCQIqegA/2HgbmQOoL052NiKuG
2wrvwjh2am3C1N52pURHFzj+fYQZkJbFwcED8eT2yZsByOxkWOnGwMiEQN4lOCGAuRO31gKWxxwa
gcsDY0B1EYRH1bZHlvjxdchc7PDeEjWd47q1w2uF5u4agnqfvT49i2WhpCY0EIUVH/3GvAXUrde0
l9a1c3pUMJ1B1pS2jFUzed299RTEARLh9zmI1SU1ayI+izigbQ5Y7jrkML46k+EZMUFAEMZXQNjV
YWgtpmwQivDkaz9CZgcSwWAeOg84oZsBoAJQhSl/HGpr+5B7rkZ5jvbFbN7bTHZIdNFMtIr/WTTR
r7wFscloZFhVS3yYtwSJWfTGqH7AyPCu81oqTuFFBJcuAWRmTajJ2AzPie6msxsEkKBUVm7VGEzr
wTr7S5RZmKI8ItpMLyFndec+Ih/Kr7z86cbCk7Wdm+DTN+bkSFg6cykWC/gpVoh5ygcKUWYNQJHG
JVxtXGLWSBSoN9y1kB1GjUV+DjeIble9NsZbyzYSUC/FNgh6wnqJYD/1jrE3JEnD8xLxJtxXju+j
XqLfhHTAT7Q45mzZMJKTv6JlELYExoErwYPGKZUUXvbJo0d5STqJtQTNoW/fmkzTyiWCbkybQ7mE
0jmaeDqPnLp5CayLuYafdMY5pKY3j0w74LH2Q0bKHZcId+/kvXVA8jZ+R0xfmMTlXpGOFy8xeSZ5
eU1bc1UPaXnyAnjx/DYdgjJXlYXir8Bhf5utFaJ0UEDGBTspMCuALQHrOyzhjKLXaQOr0ibRL/1M
berEwT01o4d/m4GO6M4NUz9opIemeS8LFD1qLPOXQASngSS7jYvk6cDjf8zdaNpnS+ogqSESwg/M
vsX0g11o05QjCszShxBiTdOhKNQRMhC9xqzVqe+54mIemZEq7VWzOQD1Sb0Ld4tdYOkanw56BLzL
Nu+mNxLn2LbnqLUoircgTfKfvcJFldsnh6/0GdKzB+fOinYEy1WfVm9va6Q5Z1Ex4Jq1z7LCDr8g
+YFvicKHpO/RGrtxAcDaOox1TegvK11wu1H3y6xuLVMTdiIsXfMx/xvrGNyRFEEYMECxxMJ34aPg
pJgtZa9rG8yDNzJ7AgKRXM22CfcBeLvVIInGFQrtUufvKlPBNZ0CCUZ76PDoyOYx91E9h9HJpnlb
dWkGFTpCbcovthG2iUcvsW9FbyPAWD6TNJ+PNkPe2gjzu6r/MHLTNw75KJ67TeK3bPVRPK0ZnxlU
Mba6xKi0gjFxTqD0wjMSuejoR/KIxTe6VYHbXpvgkOme9HYoiGREpukt6zUMXCrStOf/9goIIyTH
ryTq832mOecLQ73TBj/wTiW1SBV/hlnFqygZYo5LfH0GApKC0ZjJe2qeQ8ISl2l00zVUDJ5rraLg
XZM0f3dk8GqoINpawqg4zthjWVBfKMMtfzv6yDrMxpYXsw7DDT9XqNlIIh8mw/llWAyIkwyKE29J
nnVCQXPXvKasbhynz7dNRVWID2nbmoZ9mjGHgShFSgKH+SQNhze4coxV2vfGqRgy4yQpM07piaCK
pbH2w4dCsF3w4kmu50a1r5VzslOTDCv7cYonPF65XNmViDZ4VduVndbN2bShJeM+HF5sVqSO+9WV
DVA1KbflrBoww4yldWNhrOLI6Su0XA74ST33yWYR/d05XAY2APYzt7R4B8Hj5+bw0VMlHgrlTDyl
tX30HH8EUWHaLLtmxpS4KIeyYgbT8bSHRXBSsUWdWh9blenDANB56ypMpiWjhNBHZtvyM8Lohkq3
GsW5QvtNvXwtBnsjGS+tx4TOA1xgfpY0J0g8sTHfrTZ17gtW7wjagmqURZlT2WJPPbubPUc8mrkb
rns3u5Q5HtXEUtwIbnVC9wZ5ArLudipi8T6F1ygM/I/RFvTUsCR31cJWsZTlHhurHtdBas8bhpzd
gcDyE5EL9Z0xCqaTYbS2sGXXSe/LjZT1Q1sbCnGqmk8GUjhmQvKonbbdW9BtV6hesQmOtAkqot3E
Z4hEoFcBxmwOnG2CkuDQTrTCQTE+4k5vDnOGaBB8LNAp7Z68SQI28kxx6oYv2DUwMQKk+ARswnKS
+YtppM2parzfdV4NZ4NNl9LNxWM5tBpND6iFpy0u7dq9O0EWHfipYPEYxR67ibXGePymwLbuO9l/
c1POd9Og+C8xNVRN9p1nRnsECM98aPS/wgCt1SI37nXq7RAzTQ9mWSDYkhYmwOqji+V46tJcHVCE
RyQKmYTSMYbezJb/artReUTrXz14LL0eQhafmwQrRWhyolf4rfAkKHMj3JyJUF2J2zSGCF64Jp6y
BCwfxhHvblqdXjW4cwr0Kxcfr9+KQyXl4jCJtCFKYm1N+hh5k/40yR9SC7krZPSxGlJ4PlPU1msf
hYdOZ24rkxW1KNsY7AddTZoVaBXm8oZK6QmbdPHCyK46axdeZ7wIAYrsrUyQStM65edbDHbpRZSI
vadqIPeokqiDgKs2eBZ9l4JgtAL7nlt8D2WgP5SvYBmZw75gdc1lZVRJdE+M4YIcyj6krsDmJU0C
uDQdJqNr58vL4xdSQJCVUdYEbjm8Iln4rtFRoG4od0NKTC/IR+D8zBZ2Y8QYPSg9uAexgITuVeJo
jTNBWpbxLScUGjjJHofQkKvCwKSY1wc3oHhOmsm/QZ1hxOP3P+Z6b7Ope2/KuYbXrX+ydgR2Rs90
r7U/bWrfhaxrNNGa2zD6ILn1Zx2a/UvVte8uzl1BcfTuROyUXZBjx7RW31WNoyTTTnQLC5NEqXTU
txEsfZqJYCt13cAg5klW1Vff2ONjm6JRHYN6rWi2SJUNHpuk8nlVeXp7dqI5Fih//N/cncmS5MiV
ZX+lhXtkK2ZVkWYvbB58MJ/dYwPxCPfADCgUM76+jyVZUlmU7irpbW0oJJPBzAg3A1Tfu/ecBmam
hoDrqhGjOs+Wh1RYG2dBjUc0Oz46bV3sptSt7rNr7LMIf9BtYNWYdguuJPvgpA4i+6Apdmy16bkY
8AtOd+WXAhHaz8XBbUz0iJuQ2TZmwyKhHdqZU9X4T9LLvFNpKbVK82oVut34vDjh69xqn71Mn90G
aiL9B6IuXMJqBxcHte/cf0/TPF+WcrhVqTomwnHvlkmvwftXN2k7e+zpl18i7+bH3t+KFOthbeF2
SSn1BIw4pWm/ba8w6ypph6NfTumGzVe4671yIG+T/SqDduAYNND8Dccb2nDjzkoz8MsOaFK/mBU7
aje862I8BkH72CTJuey5ETmybg4IDDHVlAYyVAqRw3ZcIO512z6EJNubNPVOacCd+43182EufKp5
YQ2ZqOf5bdvHHiyadDUKTrreFS85vtJNf4ocBnBGH0QTjPfz9V+qpe93OeMerh9bxdBwE0EAPhZB
91J03pfpEQVN/HKvkMXKxMI6ZPDumbD8thTve3bY+qgBGpGu/jJ8OTeD354s3M8OAEc5rCJN7xwW
b7EpXBajcCoalwehCZ9rJbM98LBgqG8i8WpJjHFUcbakjjBfyeinbWEwXEqWrdtAGnJUc3UEG5Bw
KWMjXmTQbwSzx9qK99rj0kpga12juZMzsQFS9Z1L1AbuymuQJdlqcTyOgvTz2jlLmYJy6CbH6emh
WC8ezKoCKbg99z8mz4HcXenPdrr3LThRdhEOtP2DM5m2DBBWS+rS3uaqPUz6GjHOL8pnchvXLt7m
cTNO8s0aVUIZBaRBXXY0UujStL4229E56rrn/Geto0B8LqU4O6H3iapxnzaq5iyhboWLVDJlx8gr
iN8P14BjliPXCyfdbDvfuokG+Ztjy4y3bs8iyGyzdtjXLrpL5xrDo+iTN69+8OYzNySnyyw/9dx+
Y2cpkVBjf5JQAOUduucxIndMWNi6kU29Mw1VMNi2zNJCYuoTgHn018x9aAfAY4cyHPPzJkfjrZnR
5VsHNzYEkeXSVPyECbhwocw/yTAgiZ6pGRvbqQ8dn91HYTe7TERsrn8YPjvrpVymDaVy6omVfy7i
cd+YurqzLWaWkj+lxK9fR/KX/mRfSr8Yjmii4OpkqBXBtW/bVt6wIlkP6X1AlG6VtrDYQmrqmbdR
Km+I82+ywjm4oueWwkh224fcB2JQSyugXKx9EtwQzLWTaN662I5MTqG01lR5LJtEWoF2HRyLsyQH
YAvwVj02pAMGJ8qME7Et3my+HUJVlRFluWi84XKv1/DD4y1P/lvaZijBkHpEGO1XZcs+nFpOeOLN
88qApVwvE0S0OSCACsqgl0y8qzZ57CPZkrPIgk0u6dN0yw/EL3Ir1X50f7KlgFS0R1PwZap+F43z
7yaTB9/JXHYbZXH+819IOQrAc/WaqYdFnp2psqvYK/jNo+8bvCFlgj40TU5qJO1GUJnBNebbpu7e
8zL+AqwrOS7baxcLwUmJ4URa0dww83yCGjPOrv0ezNOO8wSJ41KH9zYyGJomGEWz7g2scPhw/TcZ
fNkP47xUuhh3OlzkBuXQd2pKZxe4MZicFjkXlwpvXzGkZM81A+aIOsJVwKOsaarIvA4hUC3AhNxL
NrY9XEEhcfPilliIl2s1zx/00V3Mj8LjopDbY4tqggyuXVYBuh5AuX5W7dQQOifVZUTAOkOqIAV7
tS4ytHqRz/OfITOjAHr7p7KYb8cmjs+6da0TU7z4/Od/7PS+64G6Qkg5BxL+/wAE5qCCqtzCCbzt
aLOuScwoENnoJJV3mmnJFRVNhMk0+bamafAsLspbUqgUOr3V/Px4jqb5b0cl9aHKoaxOrrlt1BTj
v7On45hWD2IU7VMKkXetX6vFFl9weTKP0Fq99ONpYcG7iWlFH+yEJL8Z5XJTR8sBNhWw02+IsvqW
CNQhKRUK0bn0N6PNMQbN6gzlKwzvonE6pGL0bsnirCwLRTxFnjFtDYRU7qNoJXlWpWrEjJPOdxKm
KWAxbJwVPoWEuOuzAItM2Jxcewd7KaQzTfKaByd87yvVIR5AkwQHIWl6cqeuT7pHzMf20Lop4Zpu
ijy4kcRv7t10IcFRJ+UL80uAHFtkh+WLE/AF4Wt0PzAeTBjUrDRfJytzuqObu9Cx3IqfPNMra7bF
hsgFd9mEhQRlqAPX0fq586hqTAjObkpEJ89dMN4EBKE/Rqd7HwDmr5Or14GUyLUGkdFgMLkAiUk4
QtiAw2LAlTvFwXRjSrEqitq9Mcu0C1MeNPxPH0U/LZc2Gb7CdLFu3+uOoAmdszuHwu26N/w/8K73
nqXDkS5J0A2TfFtDZnzGqPtOYB+2f1nUu5xc1i4NUVImmpN4WJVnh57/CiAOkW1P3seFWVaBNWn+
7LKq2Qse7NegOWP6MrxuBnlVErxwucE8qBEoJMwIAsZ1B8ZnscdLnvRPKQ5PrtZCMK8RN51FOtHz
ffchc8J5ZwoD+grXdyTK7n60fQ4h2nsf0nxlJ4CNizbMXhq7YXxasXRT1314RlMoi5B5Uw5i3jNg
kmScTOEClqiaZnpV+Kq0WHJepFCUBwMkL6E2sFq01wB9LZ37zMs+6XJ59z02tTtDH4RyH6CRSN47
nRPehjltLpLAcY0lNM/746jAnngINRGTumoNHVQeyQusvXh8lIuZd3ZSWMzQQZIzUt4VAEuPYcOL
f1rG4SEvJIW2od3506Re0hrsX4JIMLBhHrW+O9wStrqtKpuBTcWbR12/JgwuJhj02bAxU+KdtczY
OrXimbIJZ5gSRYBJzlHrYmiqjLF2RdbzniW4d9+1P3gETTupHfLGQ+AdrRKIR1mEezRS1UkAoLht
ig4PBKwT8DfKPpcWOGLr+g/MxJVWtct9OSnC8CyaYVx33LZbdO6LiD1+nm1ORUZeClHYKz138nZK
6JRr0+oDGznrJIWRK5Reb05nO98MPDk7wjRTWoTMu0oSlnPvbQzG1x9urr7aOiHPht9wE+oISYWO
0C4vM6yzebwLmkXeZGQBJy8f3iBpwHGdGe3GQjPp9Nv5UlAP8cicnqKm+BigJlB/NntCoqTOJvZI
7sC6ifBV/MYyhbOPC2DMSdMbif4ZtHn72CoGIVsqtxl1ZgrSi1Xk54lTYZMO841xvJlijTEHE4cA
9hL/VA6Nf+L2s6+XMDppmlKbdnEiVAufLNUZB7r1vGdywyVHzFDPZvy0gAvXesyePAN+ovT5iM20
/TjSguiXZtd6i71FMeFvavgsH2zfJwJLw3AftRAxmMS/gDcDdiiTPfr6Dw7+eg9LgsKLyKptVw23
YSzyx9m7zZgKL/Y9lZjXCGXDpr9OB5LFyQ65IHvYsYpy68jf6NyM5z6aOEUm0Xli7a0V/m53mKp7
v2aZQY9oDdrLe9FZvS+VQGzBc0OKdjq7ivVAySKhGEZz9tG5vvclcUCt3Zcsrtw7AHJEAZowfo9a
Jux9wGCrBI5iOiRV2gvtc+1lu7hbMjZr+qiGZYKyz/m+GakmLWHjQ4NTO+D+PKRm6tblDBx4zPjp
e0UPT3chC2C3xcWbjXkrijdTLSdQAMOjwykv5/h3yiMI3H7F28BEjLN8kC6HrChK9OIIkZIFxKCI
y+KiXYaaykLu0bXl1eZyKPjtk/WI4ju3068Mw/SDJ8jcz9wHTyW5PGNdrTrMjx5rYqdrJ+68vRfH
PgFL9TjyuzqUIok2ZU5j4roQXUXQVG8wv6wb5lPPkdfFrOTCe17ahMDpN7+FVnq/wCcaxT0t1F+9
o/tnqidKNulLs3QF5bSUydlIcDq+oi/z+qbOiu3QLNYZPRhENICZcyLSM9/BMPaGCz7tneMDYTcy
NruUY5vv0JBt3ZDa7cKErvI4t5rrFbqGO2MDMBNFvBmN4PWpJXKLCUOTOYN2PMllataW8lhHJk1K
qKfYTy32PsUybtWWMbwERLtpb785UCYPUQQNfujJCVVuD4qRUveKwxwrU7+u2aw9DbqfT1nyXKdx
iR+OV0pEquTgMXlaBZmwbvn9E19HAbAioI8p+C0ekuRGgrGsE86L/dT5u9atubiKGC9FC36rwaw7
6wzKsqs6PMkZxSMZfADbs6hPkGYuw4b9a5ATJtSeBW4HWQwnvEeapHaLosD2ZXxPGn2dj3V3bYfs
sNOa40hGiUJ1cUeGFHYe8lZyBd5dwNwffCX3OEpEP3rYGMc0a+hH4VSiVxFS3GGbextsXb+TG7Rs
aLKCOr0zZpm3/0Wo7BoZI2Ya19Xx6+9/Cz0GDUrYrHZcgni255G2+2ukrHL6ri9Sr9s6UfHD5YBR
uNj2lrq6UZN7R97rqbE1ro/qiK+HT4n3sMzWpy6AiQge6TcDtwihhke7Z8PCoWg16uQnHreDRxfy
mviAO8B9uSp/c7Uj2WGa1X/+O/hX5+f1NxAIIT3F0cMTAvPoX38D+H4cmsRWt+WbebHYEkZR0J3S
3HD9m1/BNz5Mfpv/F1k821b/lz835VxzeMSBha/+JYo3t8vgjItHJrSNXr2KzAziL7l2ahcBiAra
PcyJDwttCXpMBoC5w+ihlk78YhFTQyf6OxhQ2TgXyA3VO7iHZ8bt4FzJ/E8WQYDBui1x45HrWC5h
BYq0zMZuO5xHZwhY/5Pc6bmVkKeLyX+QveGSb7MrgcdHlyW7JhmyAW0Q68KihTs9pqAYB0nCT3FO
XDNh/UX/Ol41qbyNGlJNmXcA73Qi60AajHc7umXXHS4t4cLa/iQRc5pElawSt3oqff8urMx74kr8
I/huEFZZLgU9LDN2+Oxk6e92jL+8yb/LDLY543wGWX1JjX/Jo+HB9+sXZ3C+PStAGxA8t/Hy6pfW
alblMWv4ezTKel7m6Ayj99B5LcedNoPN6e7BoB+SKbpobC/llL3ED2M1ErQzT0lZXXCa3uEg/TGz
T1JZsGOt+RD2lnscAOzovPD2i8A0ryfInTIPHJQ4qHsSryIbPBHlR8Uyv6cAsBI2PmtKONXeJU6F
QJ62WJHj9pCI0ba4yuW5yreWRSjpz0/yf9cYsC1saLTXD/7//N//6/+VBOa20JvPv8aA//2X/SMJ
rJw/XKLBti1QyREEvuZ9/yEVVvYfNvlbxwskfz20JV/9fyaBHe8PplVEYQN+iSRVyl9qa5qAf/+b
4/wBqEPwYHOlI0jMyv+fJDBauf/4RZcicAOPQLEXBLzyeFb+x+dLnPc2rzW7P2Rx8uQ04/tQMArK
3B8prw9OLeJ55q3XcGvvOIXi4cGKO5R6lWSTtRkTTZspOQG0CzuYPJJa/czBd2i929G22TozmgDK
OfQbzV1NFeJM//QKzAfoDD6bA9dXzJK6ah5I3jzDcrwOwWyFFegzflQOx2oZDOZct7tMme+clv3K
TOCQVL212GMhS7gvnGkf8q3jWYL+gVVSKyg6OJPYtrKDH0j+EdMP69kP7Vvs0+Zku/jzQxa+CI7b
XMAZQs/+WbWk4qzqkdOjzbNOPxGi4EIj9K52fojY/Wkmogu59eXF7p1bGFpPCSOKOQjf1Mh71w+n
bJOAou79L+alE33mg28tC+0Qd8S/LvpVgH/4XBNzSVu6ZEt9QyfPnOGyzfsBLuKC+yCIL7H9gwcv
nsuCu6czEPDPpmQL1vauK7rg5DGwjQN5Tqye6X/H7y5knziGcF8IE6aHtCFmIaJ9j0dlVVpgpT28
epti8B4zAZOkUhTsKWjqB2PDFB37g9Rk/QZ/Jgpm14eQ+aEaz1FQ3xYxUbUpWXhfhi0/1AFIeR1R
75zQHduC8V9FXayRcNMKy79OLr21JqnEtipN10EYPyhFNz8QkHkCTlj4jwQM2qnfOjngSIRr62tM
/igCD2RjGvPOHTbMbsZ9mpD/bhay6FHrbbmC3Ooku1v8Fzhy4oazApEalY488ikpz5omF+UlMPvw
vmnkUx7n+gr60DqmAQFctBdi3QEt7ZsU7rYhWpXq8LtaiqOe22LXAcYBjwgAAnCV4aJFJzqu6Na1
hS6ODLF/Dtr29gyzdyhuLziZTtFYnrG1QZpri/u2g7uodSJWYgBeNhM+yYIcHFrSNHtcK9gvjfNY
dGgjmDm75dLwHu3fVJ/dldbWUQUBFJn2+wr1HUuJBH568+p01g86Wt4OdrcEkTlwYLyuBvOS8Bsj
+s5JyDubYr9MDC7ZevCDuGKLO+gcEfWZcDzWOFwJlnZs6zUDiWThYBmFvCyqdDsH1i+pE6q+17Bg
kcwIgwXXBoHUjPsrQNWAFWyeECYuEXvxf0452Q2qYo/i+iUlhTP68izb5Stf0IbLahJrIZrHwXdG
jB8JEAnlJvxAk7ewK588WA8D75QtIfIU5Zm8kOg5l6248Zq8Jwle4nNlL8Thi6XkUPz2WWEQUBhW
M0zAsFY/bJvbxFgS0SjTW68hJEnBnUPqcANlgCSfDPubKiKZ0LYRW7Ik+jmU4lSHQbvODLjcPOS4
3c9pTe0KDladsL0pntMgePZAsqZp0R1DKsNoYLhNDx6QGBvwQkSQNDM87pROP52gYFm+fFNs+tSh
jZOwMTwdqIyNXUIudlS/a0/ul5zOVcC5bZV4VO4KL872ZaS/wznykVcvz5RV0RGGbFaybloZMXNi
RgxBzJPGDjbGw1h1J3LMzYm8x2Yh0udjGo+G/lmMFA5ZlgERz5JX8jZDTTjxDSxOTyuUByk1hAfO
Q7MlwnPbzHBXaVH59bVMFF5hh/yosnee4z/tWCEmiyyW9874bXVPXIceh1k9L1N2qVxEoSkOLe6y
V6fHYUg8HEdiijdRjRbW+KF1LKKfsWFEbmIdANKUNqgfOmWs4Jma8xiGS4urwYrd+2Bk5mS8TL1A
8W0wxgflL/IujPTogebw6FCAVo9os806StpuR0EsoVCYVWt4F+1GWFRaHevehBpLxuDxAuKiEis2
ml6VPnTWzK2vGiFdpOT4pNcCfI3HoyncndtiEygYG61lj767yXyY8ZJPakwC5sqRSZeW3FiSoBi5
JsrTuz+nwG7e2AdigrexLtgh8tHZmo7cI6YZtj1RtJ7sD17b6U6rHE5ZxynS0Q67GL99nezo5c9m
lWNX5F4qemlzFzwUWTaeiOUfq2l+7bzgpTC4C0c1MQUrnic+EneOGzzntFnXtTWefRzP68iKP2qn
6PZBJYsbM9tbHGLvi4kZeUU9UY2hpz/Gpj53GpLTMP7R/nGr9pqHwDTJNmkLEhMaAkqa5ActW7CC
DV0LFK+nPjLfEhHX9UNxN06A9iBYl6xNGBK7/paiKAuYmK1mPs4TEpJQbSxsOiC+m63VpM9NEn50
bXAKlmg+dXBMLa+hkjntBigYoOdRuAmr8napXf8Q6YJxB12T66e8lGjiJXGU7VTYzbwK6uBF1afW
Oiz+8pYs4ninhaYmklTJftEhYOY6u0dNwVsd9jbEx59jaX/1FkkJK3TluseAeX0gCuqfokUHntsM
HzMwOHUkrSeroqtJ8uSpn5HKO1PAjbPfs6GTTymFja0VJ9E2o/p+LAuWbbbh1aHvWNEQSNv31wGk
ab3L3JN6VvUQbFzbe8ING/KCZ5KcecXZT33A6CKM1vgsNybBMhiW/I/sHKQQisFjmHYXjxEnJSUJ
zUnTq/f98nQ1M8QcIjYMoNxV6v90Td0+Yh97Yi9V3/UV2eBy0WB+wvIy8YdyKqYbD9gjCXsCGTGK
dqhXSbl1dPKlq5B0gZ0w0iGXFAgIWLazifTir3Q7XQCQWQTowWBQFfLO7gDxGT3cjgw4taZmfATx
ZO9Cb7CAMTHegP+0TaL+d19mb4PwYnLdWKQDyU3Iiv3xTrV3luW055whwq5Km3GDmNDahIRnaDaw
CcYjgnutTvZdx055sXmsSrqPVljkO80ZpQ8bNuDLPSdWaF8Oedymd747upWcQzJg/Ko6JgphnmRF
S1QMrrffrPELwgJ3qndOaeauibG8IBNZlRMgAOlyvFGs8bdNnTy58D/XTNZZAs5SoabIjlA+CE5Z
WLZDAh+Qtsl9cS67sdRHE1XObsZxtvEFH5OmgXAz2fMzn4HdAPVqzYTg0iJKPga6+q7G6Gef2iR1
W4JlDuWeONk1rftGAFUyOWPnNPFPsdAJnsgPrRov2ndLFe+tDPqOxWlHLM2DIyuatw3AADOh8c39
bYrPRy6c3aje7RldqQ3EWPio/mOfLz2ZSDRphc9nluMn0N/ucQJKMwHhWlzE1JjNd2ms6OR482fm
9aAos+EFlkKK14+dgdT9S0WSEBHyRLS1hsIB+Q9C0vLKzlS0lH6BcGAxFJxVx8pBVQale6mf3DGH
nPsxhJw4qjZ7U5k7H/5EFQyxydfegDkKQfwecKC3gkd57CxiHBHU6T3faafdeQExr1bwzdcrKP4f
VgnUCPiP2FRMtMjnY41P/e8lQ7rh0oTfRIv/VZrgl08QaR2aXJJ3w18Gf+B5cuNT57pv+ZCNLEeG
eOuYp3jTTFd/ZpQTT6miV+EBksnt9Ln2q5NT+O7W7b1P4+lvswo6MC9DwPsK/MuBmtsoK15mxMyA
KwQrp/Xf/MnfOSX6BjfL8JcqFypjq7xzwleMDhKrBHSWO7dutrYul5tsoN7MAcCj83IDT6Mp3Hzd
aGYjNe3aK0p9I/FC753qUhju/B32ElRXPvf+cuzBfVTDty+7I8jWJ+nI+8GVauXPLSSkJrDUKhr8
dJ2FCyl4D/MBIBjFaosblfqewiZgK5FbK3brj1lQLbRgGFhxSmyKQzdefYaKkl5QrLSSwRbi2rjt
LY0/EyAcofzHOk1KukZKbHRExIJiYHHkb/oxMxF0GxieKXu9RumvKPN+Ctjaq3j0IW6iWAjhR7jN
skaM/CapvPDkcW+JLuz6mlWUHDoOL3N6DKfoVCbTV8ZlaInu0NQ767aXpC+utYQ4uJ+TPYXZl14T
f7YOJo2ALw7sOCXJFd5B8lTn1GzKGLXI0F63c1a1963+ydakVReQYzyFHyzffi2cMNny5/49O1ub
lj39Ip1sWCBfbAXFRyXztoXgjsyp+o5d52GS7Z09ISibeR2A25DOyimyWxzrPEUXArd+g7mvhzvN
05kNfV7DEXbhsbFpJOR6p+zqJauLXyA/OemwczXenRUSwlJV9ZE5EE81NXz0eQc4E9slQDrbl+ca
yThQpgPB7S8bCSJRE7OJOrtaD738+u89cwlsTzqky/+zoctL132azzz5rPjD+K66tJuvs17733/t
PzvY9h/CY3hq2w6uRN8LmHH+Y/IShn/4IWlSYV/HLn9pYLv2Hw7jFsmoJnSYGl+nP/82d5F/hA5/
UcnQZVhy/VX/Nhb6Z7m5/Zf//D+qHvQhY/72739zw+tc5a+DaZt/NOWFrkeMgiGQe537/qXrTN8+
cP05TQ5124EPaeKNalVB6rmp96FYOE9xcFu3DA9uYp/u5OSk3fcCB/ghiKhtrEYvYBfJfZSI/VJN
fFsroFsMGrJ2hdaUoHU2Fi+ApKKtsvsc+VToW6s4VOIX/UP3AGuX8atnkb5z8b7Yo6QY5g8wWUwm
QE5MOUm9gg4dp/RqX2DV3FCs/rAqZIIQ/F9nQRJZEarSLQcDrv0ArTmz3vFhHh/niRkjuTb9vLBO
I9hZy3HDmw5zY4QLLVSSMGfDHDjxBQvKIs9Z8mmfC/0MDd0lrbwWffwkZyBLZFhZsAwYkSmPP9Wm
eQJ98DplElVY4K41B0N6bo3FxcKW3kOfB7/9XHLY1CTpeE0V+WlZdLfLWZPQXZ+uPFwRG/8LTs31
COnF1O5miJDJdrDs+m1xysLZ6FQyNDVJwP0yDOfjIJPgmUuLxebVCZhWERzKTT4cvEncB1dDUzJ5
xadGSb6d2cAM9AQQQ1MsVySoVnoiTIPflp2HJDLeVtl4ow1gvqLpwAWa8QgO4qPMCjw3Nv8NhzSQ
fjyH1gLP7sYM4rsNJg6mjvc0UkO0yC3wBr+tx/Rnbi3wMekM71lRs2BlbrQ3Q5YdrJFXpH2tZTIY
ufW63jr0ckz4YUbhJnFihTFxeRUdi498LPZpkP/ICiYkZQ2LuSN6t8ukn5EbxoC5xqpbnltp+h2t
uPeYaABJCI8QH9RGWjlxvPNckg1Si19DnF/TZpSSjOq4zpco/0YUsaukU/Ilxg2w67AC7mOL4GOD
TYNMh+HVX42sA30noSpCS4rzIgk7Av14guDFAI6Zbhk1UG4efISLGeVuEysbKbudbzmvUVHg1XGg
+AU0+wr4sMmXMjuL+73bdM1zxQ5z7c99/9BxPWbkcHWatZDooQLne66TXFg6S1/GWZOBlsx61NA/
ijxQZ1Thw4dC5ID2EJ8M1Wv0tWKBHCVzAcLfjbKbbM79s+8TFanBk9BCs+0fJRs5/iDm6Dj3OA7B
z6v3MPf7M9WF4BE5uXsWfhQ+zFenG1GleN86eE+bhPqoB7dt65s0pGIz52tBd+XJAsW57+KJ/Yk7
xxvwoNajlgGAKIAhW6NqvesZ8V7SjL5+MbB1EJl8IhZXcMWYWO1zRcT/wLuugTPM3vH6iusAC5Dy
IvIYCUaf3N6WPSQt4qFaei9uFwnGs1ZINZaWFlo2ZkMj2m5Wm8GbceMCQruVHWVX3tjDcCVN5ppu
IZzHFy+mb0AUqz6xUyE1AOxzK2n/rHJ/KhiJlO5BBHpt5/7LQDDolsc1ZO2JURER9s/EWPeC4y8R
Zk4iZfSqPWQFYV2Exxz6AOv3qr2vCygwxk7TbRMSKxQWEuokG12245aPFwdqyoI/pacTbrlu8NH6
ZAOg6rcLfaqKzzHVrJ9sRfJPB2rzPqquYGuDMqNyuIuBcHTYEicyJiHY4WtGJREtE6NmOYavguf3
3pKdfU8BD5bUUpoL3EcEOUvmtbCTaUgTfj3YuBpVOPLodFNwXow12MemR7I299hZMOHFJXThgKnX
obO4ucZLGVIPTV6bxuUbK4jMUPtgAzXKAM88vyKhqrbKl3beyMEVm0JFNE3heZtnUjzeus+n5UHa
c3dXtBVM7MnZL2N0pnNParWcrh8DYkzSep0VjyZDSG1rZCVOUdnpN5Hq+BCA9tq3rOC3YJl+MyHE
98OqeoMFCUs2trZVN5tHYqkzV9oW+21PWu65TOv+uc8KXK2FZ/beiBeTBT7jtiSB4oY3xww8nyDf
YJW0DT9C+gzeSBUtj/B5IBqbeZ5UdfnQ0LM8Cc1AEtQUIbOGYnGaDONq7uqnv5wd/vlm/uub2A//
ddX5r2/i61//y5uYiCklEDdw9nHms70Pi2BkMD2OzTEATf3eElV+6Baolnnfqn5Lib7LtkEFKFCF
vjiplmZC60OjFc6QEpEH5k9nsTg2i1++QwsfafMqeOvUnZnYInGgaL9UXLQGPPdHay4l6J8wFY8T
A/c7bH/djXJqQN5Vz9+UuxO64NolnJXR3VyxGM241pdMZnpDAc/XOd8cQpA3sYSIN7Of3HDit5+8
jlhR22XyTGBJrSuGRY9J5qovnpx2ydEWHbttl9EOwHjwBOg8vc910Ow5BYEh5EwA0r4bl5MJ7WnL
/Y7WgV2xTfRj3113VUVwQTQQH8FkouSl2Drn45rRp0dyiq/SXJfNNTDl6Z/oBdKnLuWCoAYe6WQY
XTRNTrMfGRs+Np3tvydZnKIDswKMB0Bw7IvP/lGu7EGHv1ILkD9RgiHCZlkASzLsgVZW01VH3aoh
2QA0M0+ItUiq0bCrPy3Xmm/JvkQ/VDb5eJCkvpTUr/ttAxJnkzd4IU0GqQ7KvbiVaVP9duKFkFZd
TqRiIuaJlRNSfvQK6ykeUnGiSrA8DK5Pytjpphn3dyD1JhvZi9/4lC8pmqtGfQccgLCSLtDRmcRG
+oDvsPnSYblgfb1+uQgZ1zMAGV/SYJ3rAnV4VEyfiW5q4hW2+tHNXceQvkTKg611eGPVklKRnOkR
XVEcpIedYUOkjjY0yAQKRRVSCC8a8DK1akyOdZPOT1MaT8eSpvBl0T4X9PrPZxmR/Qke2ILN5vqo
y64PPS5/wc/h+iBseR5QoPEZ15qoSn/Ufz4zq0SlvEjjMm3vlKDLSFmr5LbSa0t+2ATmfrfx3L0m
VjAdHAZ/+zyspLsmvKsuQxCUr6MofZb5keWBA//z3WHpGSqLk1GQlG4edJRLnJRsJiCxFa3McYvW
Vlz6sLO4uc2pe/ZjGUH0qESzD66vw3phwbIp/C590cXcxsSfKDWvF6lguObXtzA2APtdzDWntta2
jiQVKAbQwDnYjdbDdU+eXgb256ccXP9N6l/PGmwTGPcvQXqQ3LwN7upivrCFHxlpzcENfrYBm0kA
z97TPIvTyCpeLB/iNB85KNproKuMFWYztu/ZhGyCJDOG9dgw6+mMXjZMz8TGCyHPhqkNGmQeS1gt
fZ5cnLlSD7PvUySVtenIXaM0WmraVn6tol1UpHI3BxHP79BqLladmvsxzuWb27isHmPf/rKCeXgO
0Vc+xBkMfjuf9W9H0+caWsd/BU/lTOsmFPldbCFjaSrX/e2i0zMrvxY23565fCJ5o3e5mzMD4nW7
HGVg54fekfIs2mQEmh+3685uYrQdpAyeQRMG0FY6h+l146SPaRuzenMWtRyk6uQWVDS64SYHstH0
YH/yEJtaWET/h7MzW27c+LP0q8wL4B+JRGKLmJgLgqtWaqVKN4iSSsKe2Nen7w/ujmm72uOemQs7
XLarSJFA4rec8x3rXhtNSDJQN70KXQ8YBIXPcKIA4ei0/d3g5Ppjdrthr0xZvEvcfu9MkJp7j3iA
gwSps8V2wfSf9C4mETKL4x9poe0lyEPWxKpX5VVckr0xQJo5DgD27wEnlXspqKStRTr7tiFsVskS
164qsdEzkiemdfHFTQg14qnnufRdeb75jMlVA2MeM7/c4ojwt87McxkMrc5/iXmJCMDK+mtE2+EP
h+HRj4TUiW0jKgYtEXoWgcZyB397N8/+dMdmn83eunjkAp33AozejppZBgVw3mMFn3JbJCFwg3Fm
+LHmFLCDFraVX6U8gtjFpc/I9EOAI6I091VLIG8g437at6xWuNVBZBMMq5M9ghS9M4nlPrEacOug
BoBKDlQWJq8IEEmO8Ebobya5UYzsEnnBq4aYDKhmhAC4XzY5sRlnPqzqo+otPp7BuIxtxoKiH6kK
AIAdUsoQsOyCpRfylj2bvmYjx56up2V12Ln5crPIigScMCQQR0oqh4WFQOERsWQTkMP+EIVJhSDi
2ieIMTBMmwTc2BT3Ykn0axE7WIsaI53uI0OzLerC0rJx3QiGaIVFeADmjXfE4+0z5pXmFYFFTcwh
AGuwIDgGXDG9FR1h4p6s3KtOVstPkef9SzQU4VNs5/hBlPbq68Ki+vTk3O1UW8d3mJLXlM162Q19
Nd9Jt8a1b2kBFiop3sZBDLshjio2R8YwVPsRSNiR6OvMRNdjxKRI+hDnr1FMSb0vCBNktWClxIlB
MPhiaYfKoSRvZEvYtJMfxOQW1X4gOBALaMRWFA9/F77YBLkE8Um0JtInZY9TdccQyrsf/SZ/QEWQ
fBWmg/vVmtopaDzb23BT1M+R1xvbVJETODC+YI83lvvJjt7z2Z2gjowq37HBAjAfxsneQlhOV6aa
vRyH/gAnQV317lg9aq+48SKyBisL4W3TnmxaveM4WZrp/khzoIil+Rn1K2Sg9zEJZLZKznDwl1O/
9MScuqz8+brFgVp0endbVstc+c7GhDaDNYjZPUH0z3Jhcd5KMlNqw7ewQJPudyWLfrrreEgcwnI0
njDCdgeOZweaLbITYtyTX50RZVx6mEKNMvJ3XjONjwIi2XNc+RF5eMgTLDZD124soh3atW4/Faxw
EMZGL5FLArhH4i5q1HC0kd6i8EWRQxXqak0wa2KjAQPjCqRmGPwHO5sgUsTAlRu37TZlm9p3/KoI
vIhQi57s7d2ysOQlqpFNf5wkk039DBKoIvsNYGQyuqxOCNBLwXt1GyM3cbUnIr9y5xGHutcMO7OZ
CAafHPMp7HxAIyNcgDQvYW0hhj2QqmO+dg3QjUq2XKV9O6DaAh3JUnShhowEvn074ZqHx1Q9CgtX
m180451KuS1BWqrXuFDWpwhtyMiSybJDfb/ViSN3ao2oSMzCwz3e9bs+qvS3pzPv1mnt/CVNW3dP
H8pOtHLUnnlCdRVVlCxuGoqTMsEEzHlG4UQd+TG23pffz842gaN93YruwRbtPmTgxcwZymZhGUUw
NfrTCEv2jt2I0VSRRExNthub1Lyy04JHpizKW7cDtlxaksA2iVO4suNuRxlSNJtJJQysW1SnTs83
uonbnll20eFuBmjrPHOjsm1jbpX+f6jVbpNPurzyu/ufq8jtE+5Hk9BK/6+//pK5339o4FZS5F9+
sftjOvnQfzXz41fb5/zW/1SS/d/+x/+YcT7PFezJn7+KRG+TFpXKZ/fn8afFnBNp2f9Zq3b5arv/
sfnS0c/8b37ff4jVxL8Q21BgS6aSlmWvarF/H5l69r88ybeGTMz1/5h+/m+tmvsvaQkXkCQZANJl
ovmfM1PzX7YSpvRc4Xoezbb8f5mZmr/jIZm9Wj5QAcvGtOI6zm8jU1cZUZ171GCQ+n/gGbh1lXie
HPvop9U7MLNNT0Aes5875NjtZiqf1ufVnz6yv+sWxW9j21WQx0AZCqcnkOSq9b//qVlM5RQipvPd
QyOhdzH2/HZdcYsdaNjVDVY4/5PpJPB+2W8mB8ZV++q69NfTPDDcTHG16tojz4sFu6Q46JYR5200
MsiNFzuYRNNvGE6fnBq7kGW693OFFKYkqMZe5iNrL7Bi3Xz0YpJdK8hAtWFuAbNjtWmKozaRJ5sJ
eWVLw9/0srFwPnJTTbvURRoSNUSNIFdhEhIte5IvzopYmE0I7+s4n/hqE55Dxsc/f2DmKhT+85x7
/cCkh36ZxA9gqO76pf7pA/PbNlEpPe7BDtXzMqBb64ptJo6MHXH4w6OagTUE9sj5mqOIMHDY7OKR
9y9h3VYEcGAgZjBC3t0okvf/5s39PoRf35xl2hLQhmNacgWu/vnNZV7thBM0ioMnGLlNIKc8vJue
jD+Zhz+jPkERtUC81HV7BbqcUKjIeP7n9/D79GF9C3xAdHzsHHzAr399Cy5XRkp6CrhGghwJGLlM
GHw3QyMucP/OYMAqAgZx3vVZEfzzK//NN2Nbgh+bflMiV/ntdmpkYwrG6D5eGfxvsD82Rjtd8Ifl
mxF7SsAFuvnnV1zF9r9dCz6nge/7juD2lb/dPDLMzBrNI2zTGO1EzXOOaXX/SNby5z+/0N98qBSP
1JBsWGxQcr+9ELpLPun1LnW9/FMrVONG+t1x9Q1V+iuz9DmpzJOS9//8qubfHA6+6aznpqVsYYvf
Xnai/SjdVrkHo3A/Tde6J7TuKpqrF58RR994pK51yLwcSJb4L//5xV2O2f/y4UoTlLPijISg+9vX
mdDhIiCL3IOK8U0bQEzh2tZbtMdsz50xJPhiCQCxubnPln5KxHHuKuRb4ka0L0lCZEyfefuIBQNc
b7KUs+kymHUXNG0pD3/8/6TnFsBfV1Fh5jUHgyxoY8XvTk1KBN/JxDZ8SAcCx2KflAtkccjDIKgC
mtnXQ4I9fm0EEmA5iwFDgALjgzr4zgB5scclMAb0nIELDD+QcPSucRDeYODUx8gfZhQeuJBylD0n
ghtYjiv8lkLQekzFR5lbq40oZ7tUL2eybSTNCB6oaGkoqMjz031EerKFjDEF60XWTL2llo/A+XJL
E37M/tetdq10zZ1jm2/e1JKpoSbYc6WZ/zffk/U3Z46PsJuHKSLu/3rbjTohy3Zmehg52behDQyF
QIKTyL6mIDwWcjg7vfPDm7N3JfLvAXXzNE1HVXZXc1aeex86T1mdCXohXdEx90BA0FJHr4n/JaPk
u1ZBYyLczlK3JYd2XOEaXrAM/N+zVHfVukvAy3r+54vvb698n+e7wgJBX6p+u/iYpilthzA6l7q8
MtMwGAbc0U7T39cLcgUElvMKdFEmsC2yFf751dc//K/HCpIUCg8OJM9et7d/PULJPmtHPyWSTZX1
s1u6ZyzTZ0g4z01ZvDta3MYV44t/fk3OEetvXpYVspBE31ouMvq/vmy9JpS4suWG84FptUV7uyZT
8kboEuviHRX1pW0Uh2mydoKpycjOcBkQW+NOmeggIgKdwhUsN+c0dX10a25HrvcbYTCSSCF/oH3g
0ex4YsNAE8YOmxfEi4iFXTJkpmEigq6OA/ZV4Mkc+45VRIY0nEnDqK2rKNPPXcu0E0MZgcUdNLne
ZKAR9SQAECPU16MbCK8Ksin9UYgJYP4M5KMyni3HfmaQSbuVfBcD7ma1Bn2kzfBoT/UGLCFksGKC
eaNx2rSPTud/JgMA0lx8pgY+c2NPqvO+7zkhcN6RU8GF6senTpXtQVgdERD5sdTNIffLtwUtRF9h
tFUFIqAKcpZHJMha9ZjIKcwmRDw04hwgcuOmc4lQcz0eGq1GapdMH7kjsy3T3Rst2UpHIzw1qpyH
enQuayXTVFMcNE3+jh+JZzjzUTKiLnIEE5qI4i6v8AiE1s+y5V+Yuob7Z3xE2fDYjBlTwOE0LVB9
relr8CyHzTkUWAH2jMku27rhjYBOcHys0XqnuClGgctILjkuwOIdWWe6h6SbDAJeBat4pXZlO1zw
xiZB1FP36fK79tD8tjr/LsLVIU0vNumnvDt2A9+nnRefS9o/+QxmmAeMG0SYj07JqzUhL8KsKYCl
aGwslb/2NpdW3t2OEr8s3KdvFpMXHQ0HUjQQKPl3lo8sCMIsIyuosW2K7AbFHhFByGTi0HsOJ84T
6WxHOGoI35vt3MCt7Sl+A5hqb2RrHKOIA4S4IqYnDZdSAfRcioZKLXJ/mnWNE4CSNPDS7gO+156D
GZJdKAa0jjbpPs9T2z3guobgQtIFfpB6oxP+QIioZHq6z5aSWJJYwe6zMftEGf1atGCwUXGdp07y
HYhp5ALkd8D25DuefxmI9Kq2v2LLvJ2MRQTgeMbtUqXdRlUqqDXfk1f752hGK70wEem8yAZCDfdx
ROzvR9wKpV2NEEAYNyFud+ksHZwcYKk7frmdoK6aN/bgAYBAFehnUATQmHwhVCfixOa5kQjuX9Cm
BG5DKxid9EfGc4t7D9KgqeMj1DuGwDYbH8871uwHNvkEjkV20ct6xZgs/0Hzyk3iupdytNEr9C6i
iV7gLDHgtjEZ3VWzO+xQf2wThs5HQePG3qa7CNPOtiN9/ibK2OSBeG8HY5+xB93lEkUHq0R05XKN
Q5mjXwaTqMCnaoEa4pOFVmXXjNe2koCPDZmSLgBZnqic4Gjk/8BPUobj8kvhdWdPY60+2pi2vQtD
lvPTsDf7/JBqFQcGzvqgsb0vhTsQfAfHTG7imeVuygvuHHNdL2vU43XIBUypGW+oB7jlbW6kqjo7
HVV+ryZejZ1wGlrgz1yGDjE+AGByAAZWlSvxp2pdZPc42X1IOOyqq9eEYfEGtR2hxlV9RmkOv5UK
D5rYOdbjBQbmJ3kjZzIV+aFEcR7a6gYMeLZdW7RRN/dhh0INULRTQbzUoI6H1bJqEoBj4z/ZIqYN
pMABUneMLeKxY9hnXCD6Y2afkmbH20j5oWUFlPyPZ2tB8Aq3Dp1MXlTXDjekE9YATM23pkeDzbn+
UVV8M/htOP/8EWklU82I99rbSK5X4aQ5Vxns5bndoGy8qsai24MCuu1TvA6j2bxOGjfJkpU0CvPF
mrgVyUUkl0AMh4EEIjoomC1RSYwvNwn2EMfZMVimRqsGoGflt9+srJ2kY80xOMWGzbu3LWcbyWyb
vzWQqQDzw5hWs37HvrTiA4yNVCT2GEN2xwXzyJba3BJcVLciOWqPcRrMj2cjah90Rbk2rqdUy98i
dtS4B9JPkHT+bvRbCpvhZKOTq3y6GeaacK37CtoBFwkPJjhboXqsWkGmnjr0Yr4fEudAwuWyqYbB
gzqaPtAmoYaM5oT1kAV3Ve8b2KGGWdwoH1mHf2K0dGcV5dkhBpwlFdJ7ArePZT1tV1iTxvMks+be
IettSgk3SjhNexj8WZbWKDncV78qHkCgMc7N78Vomrfo+RFJ1mZzKgfG0FHJeHCZ5icDsNLWrNCl
o4MG38PiBviWedElGoGBRDu2ZI+EPfycrfiHThF8JlaNTDuivZLQHRwWlNrnAkIXzfkftldJOT9a
Q2XQ8BdnSorbxR0+x7o20Paat3I0LiLzCIxxhpO2Ho2JOMq05ZE5yvqnGS1PQNU0q7KURJcItB8f
aqvQi9cWSHrFs0TMPkcpdP0o4bLk29yPLCn7CYsZdIZNWMKOKiNy1MR7j2Z298cjdhi4wOp64Qus
F2iuvruxkMu2ORGCTiXwvUR7QwMnFUbKma/UjdbxfUb42nUux1OGM+uIwqghBx4w1mByiXUzYNQV
z5s1HBGVQXQksUo3a0bWOBJ8idLHvw6z/EZBTl+tarWrjiYBiLB6vI2u/OZmJhfh3yuYgTdaRb5E
ac0Po8rmahDVk4oYYtjzCMyVPdzAR5Em/By2RRiVmDZVgTybpX68hTh3v2ZeLUWrA+h77t6pKvJ8
YDROij+6L8MvJDyPoZcif4D3W+EQQNzUXYaJutpR92aub+KMPy9JhjDwmwKnDEzEwIp5VTiGT01p
3NgKijbDszOvCOYysELkGkgqisNgmKgZapJFPQMFr8My08EXZndVfJBrkHB151XWpeU7w4DEgjmP
iiNumuKxj+RzlzhqmyUKimbrntyqFGc28cylmY4f6jouT0Zixlugacam8KaPoSFjaTRhaRR6vLLz
tD6YDTswJ8su1cDsymAOvnHY9JkmFL9CkewkkYWVafZe3aVZOpJcBdl4oGb8Y7gmch73rWLBz7KZ
22zsDoNU9/RsBw9033Vd6jezNtJz5FZ3ucLW0YRXrGU2ZUIIqzJEQNKChVGZ3g+Awl1u1vFJpVeZ
kzwR8i75IGIgyBJThtVhW5MebsQ1eRQz+CaZunvJLk6HZXzimwY2St28R6Cyt4hOOAy16MiFZiA4
k6FEu8RhnlHeOhnRfvkp8VAAhoTBb3vtyYPh+Dm1VwU9g1AWV+W/Eli2pGiiBQHdf3Dq/pIx3zW4
jVJruhuYxkS+PnPHHXywquzcxgOZI3szZOGOjnfLl/C1hoViDtjsGaxUByczruJqPmeqvPSlOGG3
NrYJap9d60NkmFDQYZI9RagfSOG1t0qi0LCKhnLLHbYkwVvAG7uHjmC52Fp1PdWKbrUvi7VcV7b1
FSbrmPC2bJjdLHYL3NpvzzOVzRQXHP7YFxwEcX7XIySz8I/0vHVSl7dwyxm5hf6Ton46YVAjilc2
EVCI7t6uKZaY0EOR8+yded3p9rulm0I0TmtXZrjsmthC32bhMa3n6aFoIqJP4xurgcuD2Il07dx7
HvMZSVWacmhlgWyB/7a9lR+b5bXxOue2JA8h6HzgHbpyd3K8JeTi2K4sO6GgSjXmruhIHhD+3G3L
WhEgbL86NNYsFswXmIVH5c0fS+pQ05m6Qg+F16u2x5t+FF+jA1vKCk9OotCKRswCULqXAgso1p29
zrvr2ILXWekHwnmjrVXEH3kHgE20/rVPSORGK9ppszFurBCef2ScLcAweCQ5QlW5XOGofhUlnYfL
SkouyX6p49dM4diN+aEWt3+1wDRtLRsMUVjzr7ncyUdHRIK4IVmBmnqTQ5ndQ2C4XTBD/PIm2H6F
jG/NoT5pmT6MQEM3ENf2CWzrMCcd3u4xf3UYfnvsVFY5Up4258WZbmZUkvuoNZ5nNoO0xBhCbFIY
/Er+qosR9ZIMbwYOyMDyoQ13ROIZI0pU5WKpVsu1rEuEjZKFaw6rU1cQM8MHd0iex+TaxXsIpuCp
qmW/Mz2ySsb+fYwsPMHa3TdVD9HEYsBgRs+jR+pEiTwyTKCR9Z6BW7L4NIzmhkUZi0796KHqpV1Z
KK7s+CfeLq4eHzlrWKVPNAQ77YwEL+s2yOKEQ6snrKbzioPPIhjSNlozj2D2DRph4s+W7iShoW1t
kCiywuDpyATxTs0zIUXfQCpNsRtGa9hKv3yG1/ykTGQVtYTk2vl3pOkFJJPjsq5DWqK1LBuBfwaR
OAGzfnB98ynlowmstKfGurGG7s0elBNwtzGQqlOSOAEx6GY0t2GEhQOwKNYCSpyFHKOt1DX+cYsx
fBU68HXjl9609+Pasvro83TrfjUZxERMC7e1EKRzg3/lHjqI0Ludo7teMXxL1FjvTbSe2OvFAej3
vjPHN+D647grUzveQ2tU+NsxNmlJAUKdGZoSWPzXH/+hYcS3nbQH1b9wH/PJ8A5m7EG3V7RhcRj7
tAr8U4n3LrlvI0xhPuHtA5qfhLYewVvynQLS2JDS+GDge3SnDyBdJID31Ohpc00tghOTFBRsM/Ov
qgspptIemF+yjjCUdjEA51vNOZfgUdx0CpAvp9CqOwb2mo3EJbMZLOlxF+uXQi27s8CFuMTmZXN8
nSOh5JjbCiJ+0QUS2YW1qBqJd53iG0zlP0ISqaxluBMMGjaFC4vAKXs0ZxTLdoLCo+CyklkUBuP0
2gzchAYcOVIXzGL+UhP56DhJAPe5j7XSv1j2HKzBfMZIhAimbd5S1/ioY2D7Tn/ygPOolNGkSpxk
C7uXQJg4g3MQP/lLeF9TujeNQEe9soYq3heYywNa836XAP3YkA1Ji0JJ2xyJkDovCbrHGuiV4zvH
BXlmV9864QIdMaaxx6t9VmyIunAKD6OmP8rmo2MU4bYZOQ1mE5Ix+LNY+07Q9BUy/fk7dNaMHGvY
oS521kj2K7rlDqjrGiTtd4DUmQ10EnzdDMbnOMVs/Rrw2qOZnZaYq9CaGnnV9/Ntjrc74CvJsPPb
Fg3m5AcuwPLOvxSVhFtQzg/usuXhHuN4Zk1QNzfuag8myZxnpVp2Ni7K1Ylb8ZiIOlz5MzJ8T2N0
GHFviofQg87fzzWkQBtT7zrG7O7TFSDqp29p3b+YMRCZDr/qdCbqUwRtTDHYq/RCKsfO5fJRpX3d
lRrVe+XSEPZm4CrzJ2p3e5NF2AHHufjEgHosAXeDUpk++7j8iuHTjvjDkq7/ZHewQTPA3dQ1nwTG
HVD7mBCDEw8XLHDn2cGEbdOTA0e5HQHRbtsQCXEUrpB3ou7xpBUfLo2EAxM+QHHxVdObgKOhBgMp
ez0tPh1vQs8PyZ9si7y9bYmRzCYGBB4E61WO9dYVPng84QVNZtNRoMmvJJhEwJf7cpXIli6midGp
Llb1g2VDAsXPBjeso89U4xOIFTwsM6SHgFRM6sqOiec+SUkKF0RAREmMtt61ryYX+rEr+a5rG94k
+S2ffcPJ5EztXeLn22rI/CurcsRWJhOc5Ho5tcQy+wrKHkUevjK9q0hGnhz4+EkHFd6wt35tPMRu
9+5/zuETH9Zy6EA32GH/2T+a+cIEKeJ8b1CLEsX6liu8ey2Js7j4NN3eSARbZ+k7v9Pn0FRIFvzh
BqncQ20TIfsidIM/ABJdgSo9GHDaMdfdumbNR+Jw7kD8ZSZZLm99nj1YMfGslguuZMHZr8FNkDRP
Lqb8KVvhBDrTp9kFIxCSz+QiUdrFcb5LC+kEfWcjn6zBXwPLrofwphZImdC7Pwx+M6zx1xBy5uSN
7HfitBt82Z0Ql7R8C0NIESOTBdjH96wxbweZzVc8Q0DSIwWevXKglAy/8s7mweBXNM7kLMleRKfy
MSqxyM1sgMoM/H6Uue8JCdhBpf1nbyrtm7HkiZXO4ih3EIlanC2esXdaXhGBzGZmKX1YXFddywhl
YUzRPExWBSR0esDHCSkwy0mJFzsfU3nNcPIBdfKmt0djL9yyOjAdDXJKooOCgbqFCbjNmY0Glcld
Nno8MTFKx7s5xZHRBoQBCE4ZZr6Rnb6HXqdOGbl5pDgcWGGJ6z5Fk2XGoJTyKX+J+3Maq2Rv9OCU
s6XOiWNBTVzXhJc5kwbYRKwW1JAVjCxuJ6uh9q28TxDF02tHAvzG4ZhfhT3QEbEfbEg+L/epsm0c
MPFtbZDQUubRe2Gl9i6lWS4MudzIiYynRrEgDgmb61NQ66o3qy3Rw+G1FuLGdvv5mrreO7UuOnRH
/2QVRKJO5b3UZLODvOiPucCNlDGWP9UI9gK1GNHRQ51N0OIB+nkT2ALLARm/hFkxqk3nmRcQIPdH
M/Ke/dB9j0S7jiG1u80aDCA00YSLIYo49pP1K5kod1vLvrVEd0ek+WBUx0UMv5KxkfvUxWix6Hu3
QvxYFGAPUjBiZRuufv6I8mQsjqqpOEgzQJ2Izj/5Hpls5hcRorrqbIzvBnHmWW67eCnlL4hTzQgi
IYuHLrD5dLKp2JWq3TVWdsX22g2KUsxb10JO21vyNgfdM4QHE17FLpvxg5fdi4ya5sqd4Lc5fVNs
+PjWEvrQ9H24qVunwj5dE107PS4tkTeeLyYmQS51rvv4R0GwdMOzaHuBwT39dgjNIHaarQNzKxYG
Rc8Uxt4XGZO43CbJR7XdDfS9gFgU++TH4hEg8nEs4mgXKhvhIGlA9Yx7JmqsR53Z7+i25mNk/VTY
pIbYD7FqFOFOaAgpE2P+xgxXagxtjVn+6J3uLYV1qkOzQ1ST4WJo3hBEvaTCroIxKSCe2m+Tz4HU
As4KwlCj9uww9qou4umqmMS77DvBq0DT5gHCvPQp7mnWCZvESjSfJk2M11z1j+OkoLD32WUiFxq8
yljAojeOlJr1RLbvDE/tYFOgjs4tC0AWGaGxXyz1jbssumbkfeNwO+xZlpClndlf40wqQEY14yaP
GG8QllTogtogKfMiaIE4MpKOP1imI3RDb6Iby0CIz+wLNUO26/P0CTz3unJd0V+p/pGH2a9QJEaw
dIa5cxN9W5fXg8SKO1MRHjWi2kA3RCOwuvxZu+0L7knyepQAkeNGez8vN3PjzAd7itJdyeXYeu+T
fZ/XVBt89mQZxUfkYi8LUtpDoqsTsqCtNY1VYBCzc5yUfcJLj2ElawBNc8OZDFqhjVGgIcEloSt1
gorZ3h4cyhn+8i5aqZKeO/GgS+hjc87f0aHjANsA+ede5NW5FRE5mCUpHZk3iNPS0LL1iQNQ3GqJ
vbeKU2GCcViMR0ticbS88NynWu+inIqKPXAftsaW+cU5jj24MSnVETfH54pGf9SUUDMA76BvK2Pf
Ff3VZLc0pUlzKcxd7oI8F0iFyz7EOQ8VvfE+shqvXFRzV9cu8AmChT4UE5NAFQeu82mTJW7GT0s9
h2aOviba2J68LMW0bGfD7nBOFXcSyebiDdPeEsxXfbt666kAoKvLe4bw+7HgAHcZ729Se61BJyn2
UWFOjEbDS5NiO28S/jgnXX4YGR6nqIMuwLfGVNC84Xs8g6AFY2rG/rXn4yEwFoJmpyYMjHJaR+g8
YqcIxg/cD2Zab/kTKLLomjv02R3yFx68H7ZS01VmcQR6ct0flI69xi3u4hwped9xeueMYhkLidui
ml5EXSGQytdonSzblFLR71AKNmrqj2AmkBPL5mCnz6U7AjYG1tCBeAa7I6G5tPm7FNYHqxqoCKut
1fKj10qbT74f3ePMJAw8HHcpCIC9UeeQfiN9MG31PLZkErjy2/eHl8o1pk0HNnhBEgvKpsIo1jvf
qTK7jaV9HPCZfh8V7IWKmC+3YDEa9zYog5wHRrhpWLsRdRmynGuVoC4kmKKzATYsrFrnMGSVmvXT
sbqSmhvEz0iejUic2ZlLuxYaA2KPkujYuTwPzsSJMRLiOgzNkyRlC+LneJPkjHnRPlzl9szMgVzv
xJLu4VNRJO9pX0EwCXvjivGN2fxdnyRXthNiGB39W6C6p2SKmZEQzQMqHcWyqNtPtVptJzdteQi6
LrjS9LwwEOAPJAM9xwy8RqJr8Fs8fhgbL/Ul5Aw8eAyTGlg1tjnvndpk69UzTtFNBonWT4HMtL+c
dpHbSYAbzOhFyGzJtm0MD8ULq6CVA4kb+3TsV0fu8GHHgHnmptgyNjd2CSvvPJTZrZnJO2xJSPlj
WrxaPmc+87x13n4X5Qsj8fVjtYURIPIFfbzCYnDdgvapYs4xMiUuJJSSZmRia6ud/OQ3D31MBZ7p
ZkLi63C+EpgyFP2hcLEyxyPf4RiOp2EAG+m1w7euNF9jDI83J6WES7F8UR5LawzHJCANe4YU85Ys
dmD6HVdtkwn6ZKe+aMv+BAFzqSPZB3WvX6NqMHAHFPc8mLMdS6xzNtBZxq5NbQsehhQNXBddU9wO
66MvBYDRFPanR8rbblQ7L9YPpqSlcBloUf1Zzbae95RmbHig32OXe8aWq5krL4+tZmDoIHHBcLMc
XQbzAdE/9CYMFqNsh/+LDqMBvIJ2frVYqWfbxti8uA2cS4LnBhvMhkdcqDBZQRo3rqFYIFx3Bat9
K2zfbTgEFFPwTbMBLPL8StvpDYW3tci5ZI1IxskIEtws8CTE4UUVEWajzL4HFXlVzOCPqTCKmlNy
KTlchrgCpLTczxOsfJMgjsZN3jyjBr8vN9i0CZjW+amPdRAhoGLuueD9DnyfqXnd08Qs6if07eeq
5AeO5fISRvLeC/EmqVx9JDURyYNgX1eVLDZdOk0uivPsV+9jYu+Qwl8czLej9mA6LA4kXnE1L8ah
H0BXu477hlMMYDebgBL/nLDkTVzLLEiscg+e6lc89nu3Z6+P030lS4ATRHu/YTOAk6J1iSYw1AsQ
7QZpFXX11JbsAnT9Jjq9rSwUnvbMUF0b3rsIAQG183uRj+88bNE3IOdIUsWCCZE+Sd/pryLsb1OS
bibTPqIouNfW8l5jfuISJgQpZCaDlc884LxqfNRytHFqVxjt9aQFT3kEG1u01z6ECb1hCvCUOaS0
GxXiSljSzcnu4YDj7b0GOkbVRolWp8gWvCSmC2MR6UoxkviOSMpeIcB+ZAW1eiBuG8N6U9KKJvNP
EUEwJah2ZkheG5DS05sBjcBmqG0Wt8X3wEdyMoEacivnHtWcd1tn4Yrygwg7DxaTKyAuG8BPn04q
UT0QcBHhsN3kdn0b8gxgdD7vogE+Sb2Q1wnFDquo0C+24PxswSWThVF8OU4IoFjD4ILLTEgX+0yw
hxmD7rkI2MCwCevI8G68K1cB+SNv92pa1vxK/mkjCnJOQjp25BbB1Ls3TcqSpqx5bFdUV9lgPppQ
fJ2YR3jvX0+9fKhSePHs8WyYWHGXPrDMIS1LNO9tqffcVeaG9Ba+/SR8IEfCstVdN9snaT9PtnNh
GTTso6iA+8iSDhAhJamcrlo8uVf4sK4j0ZdBcZtnrnnsWZfu4G/fYBujAO24QcJh3oZaf8QDI/IY
5Y+fLhcmhC8jNdPt6B/1wvdNeDu3dLmVg3rI2m566qcfMyaIbTm0Zwc7K14LpqZZWBzYAjrHpDHu
8Ki/D7ExXBXmvVH77lPDGALT3XdFDtQ2I1h4EURohdazHAvSrYsYoYZDb8hf4SBwDuKbslWM8RII
P1NyNx5ftLCxzq87BDk9wci+9p3hfs36SBoye4wWkFBmHxPnFczBEAwN04+ZOj1cF1oN5lYtHP1v
hJ3HcuRIFmW/CGbQDmxDa0ZQMzcwpiC0dAiHf/0c1GxGmM1saN1dXZlkEHB/4t5zd62BQgkFUrG3
8PlvU7Kfu9oDAlCAQ2zMrFgJQDZ7CWXQAc9IR/qWRLGxwlrLddsI6tC8YAVEpLvuUTpAqAfa7cx7
OdRXx80gHw3tPzFlCwUOhmImBKBBEDhZqW8+od/2MLIMZMjT49qVSVfuyKUbyGStyQ6a4yOpujwo
tCA2g5wVWbm7Poth8eGG8Kvxvc1EerEMO930ihWB2ls9VM88hnXY/rHjoDsG0RIcpKa33JwQ1nQ0
PWRHCrs+EvFyyR1AGMYECnBsLCQyXvUuZPyIsYasHWFu8z7ouYTQvcc5K/bK+cH7yqOp5xe0vf8Q
+TkcDE2w7dXEtL55q9iNYOZLv+dJIdWYUJ5YySuRS7yLOTu7QSH7hkv2Sw9cRX4avUcx4+SapCNP
vaQi03sA8QfDDrsVNnJ0I52H4Cra+aAESRzDoOq/+wh7ypmjK4p+6c5ldN1AdxrTmWywmKyUQTx1
lv1eZGkLNYGrJo8cvdGZx1yWwMxVOkQ2Aggm0DFHQ9TWyIZAwybYeSteeMfh+RMUM6T+FMEqD8uR
18TjeTTkC+GgNrPXZVegnwublQPZMpc4RDpj95DVcR1vJra2m9A2di4hFrbkz3WELtZE30AeHVC7
8cTnAYZCyxA/VY66EuP22p1Hc9cZDX04EgK7D+q1AgTFkLhL9lwvz0A4MW8GYi1avvfJ39RWi+Gf
bwTy1ZE2hqjK1P0sjfi59OsP4RWUEtOSgwKPYR3NPvNQtwmpvM8hkfWnISaocZpnQMxEWFWmvLDd
Mm+MPM8oTWhPSF3Ewjfcf7oq5OETjAJUvUUeOq9ENzdE0y7SKEUSRsQlNrFccsYZ1a7gcWcMiWqi
wZc3ldjtmZ6hCCohaTNw+wxZJq8S71Lb2d+uFPlZON+9q/ZRnwCWrh4OV7dHeGZXcU7aLaGYohy3
pSjxXToALIsGrumIZzDs/Xk9ukO9aXX0XnvSZvrI2MZlaosR4af05L6Zy3uvkjclXQfNRNBuqpZY
UrnVJLUR0W0STIeSBfpZZ65qBeiBiCXufHIUGWucGdH+mDpOtr60b5Ree2MmcZILllRsnVy9Eq5A
q5t1B1SwEp9eOELDQIk6mexZm+Y09yddlL8GHKnbPK6/UxNymqXarTQzj3XNfB9M67mJu9e4ZK+J
4/wMi+wxifHceU2yS8ylNlwAxjtWeNSozOMicPXYxKqXxjN2U1SRwtGmPDOVTbJco170PH3Pg1Gi
X0FJEjX9vSm7R2o7HwPkFWgRHsPGkbZ0rLaBZT1pDK1lAQGl9/y7YsSzYt64sqNFEASLvohRIdhj
lLKPYOniaKdDrH2aEnRmBJAhfvOmgMVLjl1ATfD9CQCoocImDUMxMrigGzLwRLz1V0ygTjoYEuux
iZ+7EphVORrhzii+GGSxpZTXzPG+84JNltVa1bFn0w1AjhwwH25WU5GDk35HQXOtsxBcM4WBzZUr
fIr8ICXMMjyq9m2a5rMwG/bMHvggs6I1L2ukbXDtCAIu+v7DQ+K0jhiBWKVx06b7LSi03exuJmZ/
NpP+R3EerntV/Rmc3wFD7U3QOQiiYcv6w2ht1eTS9JlphPACPmFoiM8hK79n9wAZBy2RI1bkpU10
POpomRZQhsHdGo+5ozGuwYDUuiNfNBdfs0XUIvLDeKMNR+88uzhOBR5wrozvIqN8JLPFWAlfMad5
+O7sn6wXn7klm3Nqx2mQO6ndtdfZ8avdpgOSmPCeslxdjTlDw8xWPBBIO0wWqcgKd0pDxmnC97wc
fxt9zVQ7C89j2MZbWEl3TrGC0899h7hpHeOM4bxNf53FAxGic7T1nfajmEdAN6H+cIvmy14Q26Q+
hmuL1ykDyFBIonpT0kr5UI1L1iweo0DSo/nLno61U4ueN5jGBT7whuFlhOmg3kCk8f/r1Az74mFl
xln3bvs6pEzJVVjeOmNXunhcK47eunXe0O+Ea1fmNLQAjkGznuaizY/Ixl5kZjEsh4nINs+6pEwL
IUnM5snQH7IEooMQpi7vZgR6ORvr9EJkWYgKTRAL6LXblOXO0Khpnwz016kqbpl0/rWl+U+xuYws
NM1VxRTTOtrlNpkRE+YhVCBqrnKHyTBeS0MjY/AXBUVU743EwPRtDY+2zp4tDgsM6TazGKYfvtw5
hbjT7X2qMduhbA9PeI5PZVS/M7tmcUt6WN349cXq2+cosU4qYcSi26fITahsognsJ0TRNdpEPp+Z
bIlBrxlVfyQ9nUWo/e2cghyim0ZzRDAo8TsL+LoGTbFBqHkdGOTEBdD/ibY9/NsP/2D6iduQ4e62
w+fWl5duWlhH1UtdUMXnOubEJmodziRW9DC6jp7L7Ix96dhbah8nbDKG9Ew4pmbqQARiNb6mLc/I
CGiBS/AoXE+sJt3tKXhntgViWAviPld55XwHRBZsUHJR3yYM7k3/bxBigkXFxwFhkUuEyP5Q4Gxd
Sek9EZRCM8pwQjK/wyRrq60CBYAMaNelwbC8IGtvmPP3SIHssH2RH0ogVbTtn1T9zQsT+HTuwuNc
p8sY0DwyXWqhOBjecbAZasTJEyOZ8lykWb7jsCIpncw0N++N56T20hdhZQfSDcg0Qf9+iHx6Jlbe
W8eAXqKqgj1awkdW8MOd4ki9JlP7RvyWdQlqwX6oqSaEDLY+A9nXkIlEeayjCKOIG16DegivmT2c
6sqYz9mkf7AdpseuwVU+TvbvgDLsTOE2nV1j0tsQps6aGsygPgBMYeBde1XMU5/YsF3DLHcXkeDW
mN17zrW4a5t4Jn7NUefS9z76Iu/2WVnrS+KCKtbo9dYYgZkYOsnDLL70AEqrC5TBzkpvuFpDYJpp
uUptwMTN6N5mSYIUIoW/fvQghOYXSIbqBD8ZdFT+iM2Qzqb7Ewwcv6aZIGIZWRaQtYEGJpIXnYDO
QvEOpSGHm9tMRoAA+aiFpdbdzK6UYFUIrJ6znoFYgzApesAtoGYWZM1M0XRMLPeOUEFsI34NjFrr
18xgAMqI3N2mvE5B9QpYn5o7d7/kXCfbclbsBFWziatYooOvPhLzHtFsbEovcE4MpzZGAKoKV8K3
slhtzaM1r3Xqf6sSZRB6XJj7jc29kppXO8vEkzt6zz3KxLjqb5b5lbSctQQoCxifeMy6mnNnbE4t
KPONieR43dHlL7wxA1AX46uhLn79RwBPuJAR6IstoY4UPXNyKSN/J8rB37RF1Z5N4Kx4Pl889CSA
qe3nyYoGvs8oP1spjhtcB2RqzX26V8SScCjTUeP9o0lj1FmSckvtTeCVoKhOBGtH8NPLyip8C6Vl
XTqv6o/FaOw94Ho7253epzZHQU56BLQ6MVLue4idfLoZu/QQls7yyQExLmTRbjpwEjZBhJtMw4Tw
XYwO0jMddmGo05M85jsy07U7fLkKtZlN/VTVzMl76sOtiuSxw5G0brwjs83ybHntZXS0PnnLzA37
5MVySqagitnIIvAKI6LAPGFgs49KIGmE7S28GxsYfpEpvqOJEHqkemHLLTBAu5jTMbzIHCZCwiDS
Hg7JzE+eDE65RxlDFnfCRihSL0Sakx1TJWisj6NNdSEnd838cDq6OgCjNhzhz39nM5hhb8KeUi0Z
BkT6ed1QHqDS9FSbABkKjQm+YtvlhtMbTjPmPH4e78pJoLeQJUlZ7bA1TElkepLtuglSLzqBAEZ/
uoy8pLeLWF6TtcTisss5JZU8MAZmwqMQ5GAXzVAJmZRi5ISy3DK2frFAyhyLWda/iA3Svlx2kXY6
PEI1QdTGtW7G1Yi1jFOJOzLfjK5LTG6b/PGStrwmmd71wwJKtWkl0s7NoI2HR80+96CduN6n9fS7
IxSu0fabaeXPGXsBIi+Y+LVZvRzZxdmqfOZ4MqYAcH9n/bjJPBdrm2kzD4lGnxs7e+D3WBDmOJCj
X+7kMfx75EaI/SS/wJ7j8EPHGLndM/0LBa5bbgoDqrDpOrxi9i1yq70up5tBb7yz9BOteL1dghQR
Ti306yMDVxRDLonQEJMuTJIuxeTSqUjohH7YnRCrW0et/sBJXAOX5UyRuDpykb8ULcvLgJMagi4F
aaOfbbdO1yztkPuR+ii9+c7+fuu6KZouQpExWVIdVCcvKO5SaNY29pht7ZoDznBmb8sUduJEUvnG
lWrve/G5V6G4BDjjtpVm1GOn2Y/qcDVETqdWdYAXtPrhxEyPAR9thq7PE+lOKRONmHx3FO9Y5Trv
emyuYRCZ970tmK7Go//Oub6vBkIL/FmQm45Bkmt0O0FgWieJ24G4cp+EMX4UbQIPZgQi1Pq3bgre
3YQq0GoXXa5GKlkSs7l2FTI02v1t14DHdbtfnu43LruU3YABjJHKT5mXEiCH7QFGYIIxSWQXKiyO
LNDR7y5Rm/O82EyHQxwwEV+sRAkwzJ1oipY0seinnJKfpYKeCjpFBNfxPvMQdUVxuynmjKp9qPZ+
Rp2stXGra/tTI+YPunCGptNXeETZE7HTdxF2ZU/eIi8abOsYWVN7Rm+N4zNpNjzTFmy8E1DJN1wo
6gJcc1XnefrmOQVz7vjJKht5st3wY4kxU47S67gqqax8g8BL4snNDidqD2hvBFOMyedfYDIt8CRS
8lB/dpK9SCcpGn3fdtldzU/YiKMTIUrPdp/eBwv7aZmLT5McptBl3OJIRK12XBpHxxE3MspaHqIZ
d9SSI9kxMe5Zf45t/4CUNl2aWj36XDbsIgN9L9G83u0s/9OjDTz999+CJQrNGLQDh3Gp6WrE34ML
4mRGerzPHINntBGfM269E2m42cOCCwgieprhSvGW6RARNKDK7BIbtA9AtZEywcY8ZUGUXAcLbOcA
ElgkxCcvI00bG/efZNFpmuPJCot+10jaHmmaCumaH+9x4rinMfcIqpXmW9pnv2RAtcNAqSrQuP+r
zP59Gkrzbyx6yjRyOjj622WuZmyhCqCEthDwyuWL1d7MOiouQxvfKETEoTAo+JwmfHNrJo+kx1/E
8iW242uay+rckFu4HozCOUE1TbFXsOjS5AKlQX9uaqLUoyBnN6NegNxgeepyH5VutUe2aW0AWxds
1IxgR362ta5KBHJ1AClULFPSriiYt8wUF6nHoeJc3TIFGyUgKL/Olv+3Dt3qKtHlF13F4I19lRzs
I+gZaz3VFvl4YZpspRX80yL7XQf9Ka/am2CnfB8d6Ohw2jc9Dq9NYLl7I2WxmqasYIpbgoLEC8hF
DMtFaQpNcp6TdFMnza92RoTgV8PGRIEVKSob4mxYvxOCgiy9IqOmsAbWzskjbtmotAN3bSD84s0c
NVuaJacVOiVby46pO5VNTr2lk/vQBg31aPNZ+3ZGZmQX7XrPbp6lF5JZYPTDN9jIg9URUOHP3oe6
+rF7FUv5aL3hdXvRoU2WMrNNf+5gTYh3UmBgjjXDHSHVITPcFztCKdL4lBS6bd566T4SO0HQk6h9
11aHpuI69NR6Cp0zKhpjlcRoH2pI/qtODWutS6hR2Zl7cELK6bwnzPjWjelMh7iS5YZGgsW8RtQA
jdMuEcSw7yL9dI+YjeaBD5NjYhM5Nxkh++I7XoUKgajDseDdlm4h5dFby7A+oY9imWmbxywp2EZi
Y9op20H5innbqINzC1wsz19q2+Lzp+SsBoYKyi6fAfI9lxOtMElAn2mWnuWcCMQ8480x/B+FZtnh
hcjR+B1IXgRRFy9vWmxcdUTOUmC4FwVoY5WN1ZOe0nAdjGNzb+Y8X2dj9mfseALWGIzaI8vtOITM
MbFIN/BWx0NkrL2y+XJyNBBydCJAqtTdw8wiT7LbRlli3NpU+kdWzLCoTDxdSKCkH1Jx13QYNTDA
snuXCOM/SatoNvCKu5PNtjDoiltjWwhdZtdY5y6rxMJ9QKQIEG8hkiwt9zI1/gkBnHeey+5Pwquy
oeZFk8UZGQGzYcCDUlzrR50F7FMEdpiSR25bmHG/9RCfW2GQbU2Lzbic7vxaoRkjFWE3fmHB9zJo
OzxIVz2U4rHtKAloPpVxdnIrwIP7ldTOn2ngpO47ad6ssWNDPlNw0ENcudP00xm5n9p4hvs5uOq7
jZftSmSULwRnuBcDFH5RB19UecF3xn+YIsKsFOSffcKZfcH+AgVw8kPkS9554n3ZIEp8SwRy6SIg
Y2iML6xZeIuiCV12E697uwo35mQeGpdohrkimDvANx0OJgjMzuwfM6iWnWYfQx3UqPM8S55L/zvF
qMi7GFhveJiw4DAh8UwUZjAmIOI5xSPGjb+RARsFPQG5IiXigJIABme9K3BXbLoSrXwLHZKrE3WO
TJGbRYJO1gkb5JEGEWRIS1suMb1NoEnfwH5Y21iyGA318KAwZSrhTdSVTHgbLp+IiJdTZIXI3WA4
CiGtc1DDoRuS7C7ShrmmJUHC6P6FPG7XFOmtHmCBm3VQPedCXMayhz9rDfNh0gjGbS3io9I4+zR5
oozfKSTSZCKCwK/ORenUvAi0r5w9BjtQzOUqdInhKCNJUuHkrBpNiliua+ecJIxdMewMz37mXSyK
nxXM2PnN17559Qrzn49K/xRpP9sC0PzyaFNuGbUrzuaJPqKbT67XcUQNm8hnhmxHHZsTfXDjNj6x
xiYItiojFoWMu80yGq9B2Y5XN2yxzZNcdmgiN3uSbYvIKtknNbZVdvrDqSNWtBRudFIzRw6mjWBD
XATSGiuP1n1T5Xs7pDYPGWqt8k4WN7P5sqrBubCxb08TRqBwyZHywPBdel2cszh8GL45XoQlHy0S
92NRWtQH0P/7NNnTDHDlUIMmVVR8dYHJ21J2T83YU4/3OUzekR3BZI2X3sq/FFa4oxUl5tYx2cID
eq83MZjsjYmyVYlIn3pSUNqoFmeUfEQK1W5+zP8x901Qo7afc5kUL8bVAkR8kliaaTvRaWAGRaTU
hT8d/uWnnCAqyl+k9GX+hXT72y2c4qLmmZGUXYAasqZ7U1hqM01ptAeJze47z65WnGNhirm957mk
D0nhSsuC0OWZBTzbw/lk+ua5QkGN6z/L6RxVeHYcnET/MTHHnGMILlO4toeG+DF7yIhG5YCVaX5r
Z56IXBi7GC0h0k7rWi864agUZFAPMxY2993IWegUbXoI7emUlENxjnr51fewRFTDuIH1y9UIrYM/
29iw5Ntkz9aGY7ldizK/eEr98tpxKxwbLWtjk5kU4bajG1wxWjXR0jd33f2mCmWcOyP8SnxUqJnH
cwBHqe991PrN9ImMmna4zV7asXq2Ss3dZmdsGFmfhDl2gDThaoDMNs7xo+65SVtr8s4MC1YjLvJf
k+n+DL7n77p2ok6gnBpv/hKnxnD4jBrlyxE+OXKIMkw+vKScd+ShETUS8P1OAuOqjH8Svzjg9uEu
A3wQSDpqdhxfTQPiLHRufZZvnJJEthEFGuNaXx3zjpJlkO1fH8gdPOX6L4PB3GDE5OVzsTJFd0Fa
UMFX3bgu+ko79ZhtwCpFD0zFloVctGnLmjYgh48JB3UD0rRCogP5L7mqH2+yD9+SMGh2LSLkKcfF
YkRI8AoBPCCQuHmalmfHTu4tCtURE84qw8ehPffJ9vTXiEUvdtIft3EeUz+tms7/lRSIL8JZvPqY
VUKhnonbxrOe/tZJ9N117BTZbBGrZKEL6OVvy72CnH7KKoyzVcg/lc30Wzv1I9H1rwV7YXTMrmR5
ibqRz4Zt/apv+6MOwfZN/hHn7WcwZ+Gqswmtz2T0mnrogXI47kNO5DIaQfjK84N2JvAA/Sfm0TSj
mu31xltQ1V7xr+rzYnHXcyqhTkemC6hzJrQu8je9ZbirzMAlACWc8crUfwYThOblqbE12nM1wOzu
XgM2NBo1ZONC4rHmlDgC0iFxaDEyEmxjUEW3Q7+lF+vXhgeQPqm1QhGzRZDIfRGlYBRaxhAGkljY
5rCJo3kT236wdvA6jFRA9zx5J9cAd+eAkZxIGtQJGDNXRujtavCXG9r9jRW+iLovWOqxjCUVesEM
BC/ipMrj3Lo8bhaWsMp7wJa4gVtFCQiTFye812whPljxhBPcj1+tbmjZfTX8DcHJ1sZTYC8iTig0
Jj0q4J5fLit+fCOkvXjKYbsRIhDheotp60i6SJ8hxVxcQ1jHThN4XviDvfDUk0ffhesxhS5A2OiM
vmxB2jekEFW6fgORUt4ZJZmBuVyc9IJsUW5Mse6GdFBFJDAwo0i3O4AZP53JcB/ux7OdtVRkwqBI
zb79EU2B3ZhLVUBEaTkq90jlg23nQFtKlp6jgrOXzMj5eUp0QqKB5U/9KzkyB530D2rKd8iXpArj
Qcsijxq5cosDnV2+lrPqNzFTKbrCrGGuCuugQ3N6dSeF7wryL6Uqb6F5gAgUop9jORFEg/qk/VtD
8Rm+SRV9tEmzLss8PHp2z8+lylMvXlp2sCftNBhC8pzvWyCU24oYxSP+A4PcSsfGJQbNoGGWyKb9
kBGUczUHdYEwbqT/CACHgE1P7ZBFwfLgyVaQj7yStSIKwLtAqOSSuoVpT7y1Bl4QUrq2s+u+DQoF
UT8mw8nEw3JneXefjHlaN/hyNn3VPxsBUVOOuUtLTSjPVXlMX2Z1T078rnYmHo2aGehW2FiIx6Pn
9C9S6VeXWdwG4daf0EGUY7Vvo8R1MUGwdKfihShktGCNt9Xc5IhvjFfOs5qNTvzuxKD9VWEu2RiE
pZQDXjfSLoRp/IQNzR6Tgu/BLM8Jlr+0au9ZOx5Fq/+EYt47KEYhjeU/ZlPeYqw8e9lhLzcNfJDs
y9ohOPcsaK/Cj58CZsoHkM63oO2SW4V+O0mhkwyRoAhlZnS2vljoUvur0dmNeoiueV5tpc0aKPHc
gOE537Du/P6ixoPI+yeQvelb0Wcg0SvWhGnOv5wli2PUh1nAeUOhgvoTsoIZPWU2odV0Gfsh5qNG
cPQJsTe/2Ex6MT6EJw328AA65RIaZncKACcfK8XwyW3Dq2C3G9G30TUF5tnz6D5EY7/MhWkeGSN+
t0m3nXVYkl7votND1az66TrGxatVR/jyPIVYoHaai1uU+qTcNlu2b3+zuKL1ZOUGveB3k/tswlxv
n3WtzXuzbOlQ1I1+vUlaOnTLnNSlRdFm1wiDpMNvKRmAcyfLWHQI82d+1J0ZLUUbnsVj201PzInr
Vxd4AMmx2VM2PpuBH52ELHkmZ9GwWixI5+11vQsc4gW7ot76c1K+W5H9x+yICo7i5s1DoUdq1sxb
inikBU57mFIneqU43Qbpk1fF5S8TysomSLzy2Khyp7K8WO5m81R0hT6oKb43jpmeiEG2LnqeT1ry
u4A84+1TjzZvxs96QeQ7soh/Ch3/HM/WJ1OG8RD3LgkaRc2nF9KTjLPmaEURt+AoqekHF5dvpJk5
oLdgPDRb6sfJzOMQFcx4TA5PdEwXS5KCWmIPHGxIg8ZwjJYlJuSQAkJHTzwBb6ndboXSq8nswGMQ
SnHgG0bv1FE5mEXZrqZs9G6z2x0UdLNf2k2PSx5YNwiN707MF9U7ByBof5BIqPdGZI+WiDVmkvMh
LIqPmLXQOrbT/JRJ66E4rM9OaPwot/+uOqGuSklrF2vvhW4eURIpOTeVmP9I2MDAbdest8bQQbpv
Lo5nPN8dWoWztMpNynmBPS54nYVl712/2Vtt4nKZjOk1LMW7MXrJLZ5vapHYWI3/RP/HLZfVUGiZ
tN24bA7FVJM825jQ5pb6GEzPhJywRGhG9gbIBgb2Zu6c9dCl56Foz0M7uncw3YQWVEJsg15gFE+L
ywi1+39+qegB2I0b08oWLnnneJE6xPkfflZ4m4L1N/ZaD1InbvseCcx2LOvixU7ZwzXNuW+HGZ7e
a14CcE+XL0zb7bKdLz7P6AETV7Idooh7gujG17Bn+QukKN10DmVjk0sU4lHVX3NynKraB1Y8dX/t
3M9PXXrzjAhbVSv/JVVPuOvAoAZfjoOlalMwnB26btOxrnut3GVrpJxT1+VQ6DtN9KZf9re8j79b
HvlgjNeO6yDFBuYw1Lm1toLoTWbZtpA4BqSDDILpJaK2gcMxdPaTND7AH6WZ+WWGHZF/vf5C1vYH
n2U1MdxxyHnYjR7JMjH1ZTkwvJ+SficTuOSrvhrxPQ9dsTVtXgdTbxB4Wf8QySw7gTMX/KL8deZ/
5eiIs5PGEZ+N3+0KOBR4953xHgIfPpqY4tzE7C5FEjwMh3xgY0j8PWT6hU8o7zbasX2Zhc+R0YWX
ObY/lhea0bV6H6SPbDKQ+yms46snynY/jVTHxJkTpfjlB/FDh9gyC7Zy29BqYD1YRXp1OfBKfNFD
YgQXgtfR9JkFSnsILUlQMtEAdBHaytrmFTd7hckHsgFc4xi3uJ/Jq9L48qSV/TEr9oIS3imv7RnN
VHAOHcS4k9ncrRpZblLCgfWxHTnIMZlpQ8oZqhgDpgFIlu3kxUCNyQi8+OPZ+UtIA1B18P56N994
Fg5Gyug3Fal0b0Ttn7EJ8qPFrxHOo9yCLCGkx/fRgfTBSbK1p8Yexh0YBwJbpeMdg/xElow1PZL0
mZpq3vAToeqKhHe2Df8y0CnjNPq2kx/Z6her6+4JM9rGWn74ii+JDHeIIF3sLFVY//Ilcu0AUcfb
xmRoMJSxcURxORxrFNNiS5UW3d0MwRtQ031bMkRLU0wOJnKAfrZtkq7/xgnqpkR/1JhYtoFJNK2w
zHPsotqWAhtAwvykGbwLxobozr1Ztg57pBIdNyz9C4HBDHBeJWQ1RonZTWjvIASdQ+I7G6q2exsv
KKt5gVF81x07CXK5mjxFexzrFmk3CHCkG+09mJhQgyCYcCty+1XNNkqIKa2aV7fhn5hWFhxc75Pl
MiVH5W3ZfP+QBjBuEX9siFEn63CiAFP8EGM2hpzlNhHB9mb2qThb3GmcyewF4pQ54pOofEQ3CRwq
Owe+x5+1N8kUKhCGHRrredZsFFoV0OCZ3u9nczuYfCu5hgrCXBhoVroUVTJgGRrzh5p5vpdtfOga
9jnRBPikmxE5ewpARBF+E3CbHpQVf0qN72jqeGjbVnyWFu7GiLRuGC9/avI1aNXORQGKYhQDQCQU
fxkRqWyLMalaqnpBgrQN2+EvvDFW7wFcCVAUJJ6B816gRXMX/dSxuHdW8crOBXVT+audSDoKBUSI
waLcdmm+ikQcRsANa81+iZJlUzDDAuSX/tiSJb/wYapgG64wFPaB/J011FzwtuDvhljt/J5Zofvo
I/pZkkD2WWyycU65xRtB59JwHnU9ADilUaoHS7jNMiGd/b+yVC9ePdN80lTPXbuCOmQgtq0/Josj
jizNehUnyTdF4qD4xyyCyR0wBLkGyIGVzemFw2k9zjMCi+Jd23O3U125Z4qY77ySPqOCArWS9gjp
r6WT6e3yqbexEAi0oREbGpx/fCGu5+aGyaWOEdUR3GvQf4+7Mh3fR+C3VsMnz8a9mEmpDZlz+fJX
nGm1t6EVoGpu7qNe/pUZGrJH1Y2vkqq1723sNQPxEJm7c2lmYijpPXfr2mJsPA7Gv2TILhbQV6DF
k13+8M5cMOcDNKsgulB/XP/fTMz/iJd1Mcd1tQQwCtfHpuEyjmDcbLs4wRb+7//Cek7wPzVN0gb7
MXLUNgolQDdAe6MV/+EtJw+AzQxiJVR7CwBLmull6iVp4/4ndIu/i1J57Ssk0FPnwslvFxn73m5e
HWFfdVk0J6zBV3QQ6VrXv+tk+uKqfM7J9WP8Xj/Mvt9CQ6FIRMrAzRI2we/ROsPmlP8fjLHl/N8M
V37QwLdNqNiEyQT/B+hXc2YGaaiCPZX2wjADd9jE+BBn4rQC5AAI9T7HTvr7wC4xmo2NiVADA71R
ezADRp7tzrvGgzywKWLjuYCQQ04whzkYDV31qCvWI07E5hwmGyNGe+Pr5je6iqKpAa8wtcqCUx/j
sO2Y51t5R0Ctqs9O7Z+Knpema1+KBsmHWmgk0s/JLiq+QOh8GsX0NBnG8hgxPmETiBcietf8kSsW
tec0xRoyTwj28qQ9hITcrAdr6vbopb32iWrj5NZ72wSuODje86hz/vLEORlOiDC7WU4YDgwUsGcU
iPg5jYy9R8//St4k1d4Fpq6JKCYOeWRZ5wfp+38vTuMBYgRbdHLm4APjAryhXdwN9dGFfAvSZtMZ
/rEUvlqJDP2CLPqXoneOCD0Fg098K6C0fCf5kH5/01n+Azjnp2qzP42JgzDj9XVKaeAlnY9mzKKi
JTAWOSLbMJ5EgoieinDeST/71TfLGhYPVbvsPKdRHVhoEofo8I5Ztv0mLIAAxatLFszirglGgF2t
gUlBjY8pNT/g46GgZBTCuWb+UbJttkHpU93Y7ikx+RsdfmJStv/fb91/MOv/460LXTOE18+cyWGb
+L+/dWUlXR5IF/ZuEJEXTl3RMOSEE2IyJUHljtnPh5RR/q1lF+0xqWIL40oP0GXjiGyvgRr+alHa
xF0wRV48oJEwftEC4WsufqTVSUxl/gfe6//B3Zn12I1k2/mvNPrZLDCCDDJ4gTbgPPOU8yS9EKlM
ifM889f7Y1X5WlL1VaMBP9juahSqh1Ty8JARO/Ze61sgUByMG160d2q0GzIu5DoECZRhfGWKzJ9Q
4JE1FuTBSIZmqKpvuWlNm9ZIT5go5r1ZM6HAr72YpIpnJw745WwOo/Jf3bF79BcrSglCmDgfg20C
yiaoFj5G3RzNBa7ml2jE3SJbbuzBU8C1bfqtkk+qM5hDkyMAplCY/voOq3/yuntKkIag+TuY4QW9
/d26Rj6zD0qx9nZ18xr20Ysgid1oT5PDsC0Oaf0I4fSIXNIDbEPQuna3NpKAYb+YTIpH+9PQcAh2
ewKFSD5v+x70Xhi8e4qmTmcw4SxiGA5l+cxMjzbauHej/j2IeEPTN0XcJd23i1Xbe2h1x7JpX/KM
J9cT7ouWw35wuDEYg7GIgQVQpo+6JT3/vndS9GMYcclXj9SBq31PS8RuVfw5yqmOdFTn7EVff32z
ltCJn2nMoHIczcIILhS7+I83K5CkgQkn83ajLD5PVvwukBUCqn3+TGohJQVDY9jg6edp8L9pe2SM
DRIY2OzGJxFgbar+5dcX5P4TTjNJu9JcFmtheuKnCypjXg56Pt7ORQjG8CZ60+lDmkCMsgmlHYZj
bhqf5h6A5xzqQ+4fu7J+IE6CMksi4kM/z+me12OyrHcgpzIO6QKU+GU6uUlGXgEmXJ+jrDzaC5TT
llBNfa1eLegdpgG1H3T/R/I1jgbKsbR/yXRBoPWAz479bt01nuCRhwk1ZY+y8EHlVJj6FwNdKi8w
MIa1B1DxqidKHmxGez8Ebn03N/5lIJ9z7RgMyAerXhkfucacBXH2Za7G4IJO0BSL8DtIKW0yb21Z
RG7m6XlZ6KyK5623o0/ByNnPFSQchBObEt8M9LnPQ6kewnJ+/fX3YP9Mx3dNZlsK3SGYWniR1k9h
C+gyZwjwrFMFV7kmT5ZsCvC2I+2x1k3OZXJvV+ldFEXvEGAPk5l/iX0q+pQQBnuIq9W44JUZeuRX
eICvpMEpIIYAG0084CzHUQceGuWCNWhk7lqtm9aeliSDjTVxEumnp96hnCby4j1LcX8aVXE30iJY
w1XdoH/TKycKbprl5YTZxI0o9R/ryJ/hL7d/rMl/pED/Z1bMT//xv+++Ftdv2dfmxwiZ/ysTZSAw
kKvwXwfK/I/8I6zf/nZbv318bcLvM2X++Mk/U7jt31wWA7Jh6LLCdzd5/f6IlHEd/heT1pXwLG27
zMf+/r8yZYT3G+nbLtW2o4XDz/Cs/JnDLeRvjuSP8pSnyKkxvX8rUsY1l6fuh92TiyM2S3j8LgU+
/qealfXGiUA7yk0hmuY50dMylvb8g+7K8oCBwGIuAfWmRyV9LMZc7VSWZTsAneSF5Dmc5Ql9ygpV
X/bcavYq4U8c0UtQPgBb5Qm70LBJ/Lg+V178QSJS8z4i9sRBaeG2xGaIfg3HAAzIAHN+27g8/WY3
vMoOe+seKY53cuCBTBQRcI0QV+P7Qm/B8MR3xjcJAXBrDRgImJzk5GQzycC/5KqYwBcvRI9+RQqG
+UGFqB5TP0hWXhoFW2IdrW2bDM1tlGJZ4/iS+N8mWmb4sPA8tq5uDp3T1zfY/6ObKsM34oS62zqe
3d4G8IPWsoPtNhkAo7rcaC6DKINsh+4sXxeOKZ/CwcMO7lj2XWnqdmCi6KpnCAreeTAyDPB9+hmX
hrkeLdmt3YChmVIpfBukIqsSldQt+vFgUw5UUG63OLSTySg/BcppH1VllmsvIjqtdYV38pCMIqob
1CtaPf1CrywigsrPjjRT7adQW9FjHCSk2A0Vsg/EgHsAvpDgRoyYVcHYco7N4dOAmBVrrWlvLeYA
qDJ09tV3jO7iuc5yHsZRa7g9jjuFGQFJeHgJChFcz34eY7/w6hcc6jhTY9QfJK72OzfJvV2isEqa
VhA9IBGCOlJHOBo7UC6Y8aL9NHcLxAhEapkkLYqloN3lTcvsIGAOaI3MReMSwAw8Fb1mehbeZtja
iHpYHgD6oluYgZC5rCaDFmaK1Zw4IdvBmF6CuvV2UJaDF8pCyUIHE/ViOBkIyJSGhW8R7J1043g7
D9VwblrcCVPQGkd4twHRSXF3Z4OO2HlSFrdFUVvUKkbHZJduq2+7MH6U2Z7dBiqExaQMZ0NJwBtG
gbXMmaKPUO/p/VrzS+fNI2Q/tzKOYvCyx7lGu09TAtpq7BSrLqycvZMFcOla+EQjuuBDWWfBKjNp
pjKIaFZjWAEALy0JgkqWGKgZaGzKkfxzN0HIXiMc3LTxkkLZ+BMuZOYW1meCODPsvIaDv87nNEhh
NdIkyLMpo7uOTBFdmE9rqaZhyUPiEalcER1p1f31OGqyr2PcdjJph32pgvpEAp5/QxDAuK8JKjlP
RR1+y9g3eZPQwwrof+eJjfZmdhk24zry9lNHJgRZdem6RkN2ydE9HtI8Dk9mUvLJsiKBeMkY4SRL
HR2duFX7dui6d7IiqnuC7vWhb2PjtvFbXGkEr2GAdCBDlVFHUkmbll13gGFNswLhWgfbJWyJLZxi
ww2vignYMAb9bDJubdFxHoiqIsp3sSGAUGdmg8A85My0i2zOS8gpC3QBykNCV4ZM9a8cRfvp2Rta
/iySAWjkwixwORAgRiKe1Gq7R5tkj+fM4wu/EnYI+GD2qOWZvdNQpcqCfkUA3caqSRB6AFyAclvF
8B/JaA3KoyqclOqrUa8EHus9Rijr2rZb4wLIC5v5kGZEd1K+5Ntm7GpjkwkP84SaRbLLQOS8QcfO
du5E5ZLDiAlWThgUrwXT350QoFpD2iRnOMtMazIiMCHxDdS+0h85tBRRROJ5WnWEAfmDPR6ceMKX
UGa+SL7CTmgg18WZ/UBj18HFmSJoBRxjlG8NT+YbYZb5czna2WFscuOF9HmA1QO3giYpuShfp7Ts
BWT00rsEff+aEEd/at0oK1jSK3q+EQbLbp02Okw5PPIQ2qLAaNB2sO7itPW2MNvlcyR1/Gn2wwLk
m8gt/46RCEb7KuRSmqY4sOJFRLUq8z0IwiWGUISjhdDLq74FWWOZG9W33SfweOPXCCnt2h+QGM1p
bh04QdvXSTTKD0v2Nm1S3yr2gTCn64iv9nNC+ftKSEh9DW5PvhME39q3c06eS5NI8zazmfrZILse
pqwib7jzakQPnAHyVUt7LGI5ZYruFyPjzzCACmtnGhJCoA/cHDKvXbuZnxrhu/FR4wQ7VHEVrc3Q
+FwLGxd3MlqRc88yGn0aFAMwwBxaIbeW3bbpvEYe2qavgpvOjogtSHtExtVko2MpwKyzMkx2itcK
fwDRI8FdOKiBoakYn+zGdB+LVmRHT+DqgMIx7MqWEMzSCuSeqLLpmnZ9jzDAqBvGZAMYtZbAFRvc
FrGtNqNeF9AwhYNxpyZZ7Ojp0hlxuYtb3Rtkn8vA758wPV8MEcAGhSVPnz5hrH6NGT5TKD5Ig2D4
2WcLictOvg0miHcVN9NuFn14yofBfXWXECIjpDWWZ5ijA9q173Y2q4+uTRd7ua6IG7AhmcJ5i07C
KHq6L1FC0ivwi6IdT5ZjZuE28WQ9vmXlgCWujmhFP4vOdx4rrx7BQ3l5n/A7Y3nvIZyHlsZgsNUj
OxJk+Cg6WWj36LkXU5Ctaw5RGd05ZhOdhX1dFGPJbHtZOqIg8dAKQYumBZ2M7dYLLesTeuj4rk81
XZwybZpXA9KUCy2k9UClSvSElAPVsaY8fDGiPKEbilge8VfSNHtmye3OnIDd3DSjKYtjxGCMjBXk
Yag228w8jlHbvFtWOX74bh7Ze/zs09ee8aNLZyNwIYYCc8SGVKF69HysZj6n6dWEL/zKLX0sOzXm
fVB/rZM+JiPWic2YY/v2rxSb/pWfpWpBgof8YFQi4EiK0sQukbgH0E0lLKQ6P1tOheGmMfiZNqJr
UvcYwtchvbsvzGp4x1Pb3IwRQxLIT72N9CKLic+EGd9C5suzOzqjAeawHvQE7JdilDA2i3BRmXRd
CaogANA7BOKlCbEW5lAk97Mux0VdId+REDNutUYDwWOXUGAUMj/MRMOvoL3UG5f4ijUhJshtfBOS
V1Jr+wX5zlziMLMd2ohwTbZ2VrrrvLEwqNvEid+BWQSDm9Q9axIq+islC4chD6rYqswYJ2oUqgii
IxlfZS7QKuZ/zVqoong2lpBzcNb1UqppYe6SMmu4ClXdz4ODaoPEFuu6RgK9is0S18U4EWsap/5d
AWLjNrbMeVfjXVk5wTLNhRe9Vwp2p4O07GDqDtmSJ7X1qcBVuG49NHyIS/WKeGT3MoVp+FxDPVjZ
PNXbjPDlLWFTlQ3SZm6ZhgbJyUlq3HJxuFTPcW2uvSCUB9NW0509gq0BfHlKi/QJ/JO563xT3MjA
lHzN7G8FPODXWUb+MaopIyli6kucwlucHMyeKvaSvRml85fIbMfXzuRgPZTaPADQg8bkWgYMw0GC
2nKC8gzAp6NvVZV7w47PwP5v+y5P7h08KFeRMySnnPYLJjPQH77QaM2csHfPGQnaPrEiRrZnWfXW
svF0c+WAT6+ueF4QvUR6sPYtWeNrd9HfoJ2NTx1Jv6jpZZbsUKjLg0c4eyowz2mbDgOe5Xjp8WG0
61ad/FYGyUES97GxjbFZ5/PcobeTylyzo4pPhps2BzC3/hpivMLNGVtX/TwwIVdZGhEvQRb7vABJ
Ito1ez8h+kaDBHxyDdrLVzxBlJmdqKd9iCb01VQlUOU4JoQdvcG6C0bYUE7B5lvQ3SBrWrwEc+8z
Bc/y4tkdpPlgRaY4YOZztqLs62OWC8zAVTk9CWb390zBkzd8A3hMehgzNHLj8BJmFEDmXA7vQoAr
iGIr+FJOMtzmrAQbhSronJO8xRkuavZyUaeXpJLsjSl1D3WYcCSQCekb6aQZwSFrFIy6FnJxTN/M
9s+jiSeI49UELc7JWbcYbjySrRx/Mi3ERkEdjxvhtQgSvLY5ZuhpCYvSryJoLt0IiLjL/VdSP51t
pzi6DGLBwqXLDG1cUj3aYd7GGkF+PGJjhKXBEJde1jEZsWW4GfkFIGTFJepy6+TUobEh8DDdj00Q
PIdNW++BlRRHbeDhhjnpn0VcOk8e9tTrCX4YUvoxPJSd036x6Naekw64C6rU3Fknw9CcVVO4d2k6
ywOsm3RXGI2z9wSC5KvCz4OjNGYKwTgYx+vZyiDli0g9JSoOz3Hfqhdqw3JhhGr2w1lnxQ6p3+Bc
YYEgq8+WmWBTbYuXuaMg01YybMOMvlPDQerkWG32JZ4UOmGrivAVxMWJ4X36ld7TcO1CRfs89Ync
JYWWycZKuCISWJJ25eaj/er0MS69yPHumrknCoBRx2LcC148P1yCj4z8vQe/RBaClfnn2GtAvTgd
hn4QcfU2TDv3ksS9BGo4eBuMTIx/GeVdp50IN9Lsg2vpO90D8Z8IEpqJXCPcNztkXuzuZonjUjFv
/zCM1jrTHS+2rOHGyhUh47gKqkJhYJNUQ0dz16oauFKSznhYtaznTvvVq3zvwscqNiPs3a/KYyCK
pDS6HfErP1Q8CSfhlM2tFXngNQO3EnAx8X45GV0+q6JFF7Rn7UXJvc9k/+xnuTpYxXKgNL3x2W6H
8lrhIscNb7kPA96S6mo0NbNKlw0jcu1dRpGO0yFMt+bsRBQ6i88u1FV0xzmj2VZp3TwaTHXxR7XB
TeJ78iKjpj84SGcutnY5D+qS9PUSQ6gTG1DJyxaFqVECim4G4xVpePiWRmhaNwGDwu3QTOVDUBUj
QHVEvpkrackhjchu+jSZH4dAT3vTS+bbau6Dz8AMASonMZbCErq0FxGWnfb+oZRBCa8syJjI6pLs
6KAfp6sknmhgYoIIjh6Rcm8dDD7yaWiQ7K3Wqq6rNsKXIDkK0uQrD3HGBxxZTtdRyDw9Zfq4xmMe
bo25gRhnVDQoyskcHmLTs/joaQf5gYQIqB4pag6QBVi5qoOY0sUzDEbXNynWusaajm1rJDuvzBnk
p0P5KGGGg87Ps4fCsNQZAJQDHdxCAB1b802jXbUboqhxr0Z3yeDr7RCpWJ5T4m2S3g/pl4Nmksd5
MswPzjfVrW9ZBuiaIWrWkd+JmxwV567gNAONw23HGwNbOvT8oKQJPNL5wfKTut2uUtJ/EbRnroc6
dzaYwREwYzPlEQ69GFlyhAS3Mdq6v1AQ46aBSpxiVgU+irR8CcU0hHiE4SLouGoqNiIxs/jMIYis
dZDo+97xoaaV8+9jXhslUJdYbBkk2orrbJCMEw3XKjkAzaX54haJdakNQgDgtRtrPpf4ltJcAEKx
PMLAx8kKXodmXNyabQSlJgTnAORRyYcukwHzcSkfWQbym3gUNSLOaPgw66rayTiDNofUGbIXorbi
EBmu+TAgyHIQzC4vTcF+8CbQgW1jv8bVZrnKaK8SExIEl9y1KBsRmO7bIHdejA4VcylrfVC2NT75
0zQ8OKWdYngipGsTzKXesxJyLh4Soz5gelIvU+LZ137QCjTRfnzNvti+AK62QN9Au4C6G0T31Qg+
cm2CwXvrFVEiQEqQoYjWCmDODd7Bikdy4VQdXJKWdLmrfOTk2HfaexQsFUzDe+V8LrB/UM32abnt
4hB1vRHWYOaS7CSjon/0Kgx/aMFsxNGO/YyuC08ByqMYuEAJDBNGGIOiDj2iFE21zyHVHpMgx8Yb
DhJyi2miJbOEpXdWGxeL9CibUQyF5avmIH+MBk5Dq9Gbhg9MauWdN1eLc75DxB+a4eO4IAvBigjX
Bf4xm3snr9ttHLqEfGUQ7KCJmNrG6Zdn3t4lDoziYjlS0FcixM6g5bATXl0+dUVGjYB4hFimkZA+
/CPIriCpcQSs9wNB8JtJlxjgpzkpOc/l8aUNG/+2nlFRdOSPfbbwqW8HwhMOLr7XU59AkJstR28a
S0PvaMD/upaf7NHZ1jfTonVhfIGjfOimvRp6slyQrELK8PJnxQyZi8U5QwlXrNtirAmpK+3N5A48
A6MunAu0neqDXJzyK7slTDK3zM/wrzqCDrjlVAZDdQdG0L8vGiA5hR0MIFuqhQzRBsT0IC5MjpwS
iWujU8Am2dKTZssLMmblY9w6J9mo5G6cOIcDSYbIOam2/4K6EBevbeAuIKvGtM4iKYwPNljGfkbb
ICTqUXfWm8EKKSBNuDyc/JVbmfgfmvKLjRn8bc7N4lz1fXIL0L/fD7JT72bWVExokKgt2ig7fJnZ
Yl8UHWcK0HhAFt1a5cEJ/frBtBQaQjXl43M6VPD+RJOZmBV0a37MDtmkx6BNSXriW+2BiRYyvUHV
tMDKS8v5GiehMq/m0TeRTyYxKucQdWSz6ga/fekY+AD8iRIckTxW1gm/b3QpDVvXOKJndeM6vtQb
tli3vTJiXtemMzVQ6xZvdF3w17p2xvIR23Z+Z1mmeqURRPwdX2VnbnO7BzhUjZJjf4W5bVv4bvNI
/yE/1zUAYbr6Hiin2Me85ufOPSIjdP95plI0TricTsoN1G0eV1DeTckBE7e2szPiyVMIfx3v0HHQ
XqG+z7+0hoP7mTbOlhoWOYL0K1/BqTDKd8/E3bhynREzDdLsBVVIp9Fi7sGJAExQtMuHOvvW9J7x
0ZtyQghS6eaEk5ybrLqajnWVBz6NZUQZ6WpQBrh+zHYWA/lgjg62yS+7shFCHmspGXQxwOe5Vlmy
zMy51uBglfO8mzozvxk6N3omoSHaEudT3ZlFSaxtK0iHrYzrvK6z5zzSIDkSBmwuQkye6BksBaS1
EAYZmWQzLCgnPWVU86AV8NTDWk9HFCNZFFD0SghY0IvwCSDja49tQVzhFWMGvAbIp3cqtdXT8h2D
Bg4bOn6Ivl2aR3GcXjmBTj8hqPBPogjjc+oDi8gqHocpypyTQnuy6vn/0QYN+gtBmMTvoRd4a1qE
v0lZ1id2KAI0usa8Z53rdzP8OPiFWT/d81F5fdp88B/CfnSui0Bi6aGHLm75pDZXiHnjAusFHYlW
BlaHOsRB05uT+EZ+moCWzQqOvy2PxqMPOgcMq+yzJ2XQufE6ThHEETkHO3XxZ5iOKk5db7enqCmN
28pUM4GKAUNnGTjRM6gB/24gInDnFlb3kWYOKn0j9fckb0PaQvfLM5n0SopNFPaLaYjm34ayCFKy
m2jrizv33XUyACwi2iVEOo7HQNCzkj4HPNumML/ywe9sjEECgqxFf+q8EG8cuiT3VSVxfHBzhYS1
NTXxNkiqCWGssD7ft5Vm2QB+MeHCqMwBpJWRRY8qUTCp4Bc2ezpINO9DfwD7l+ow/oYfcZEPMV/q
iLiNdoq96Q4gLu7TQU942UDTtljwQ/gaqNgTPGq5ZY0HMB4e9qJxloQ1ZOklb41PFV29J4EGZtvz
j2tqmeijtHsw7+MckfCqonnnmU54V5ZUODGavIcRGOLOGsBEFeZsfxuLRH6NO6d+Yq21zlkwjK/Y
qye+ajBJDwiCEHEJRnPxFQ0XCPG6VP06WArQIFbON8iW/WM1G+njnCf9vJot3W5FExT4LcbphhM+
tbSdospS8RfOIuGGXA+kwXHQ8EJDeLjrNfJM1nSEmhCk08dclMnF7dsICYRLhed6mF8Cot13qLXI
dzQMu9/RkgE5ZvBIX8dy4Ehj1oRZlKgA136aG4DgC4/GEAMsh2c4nC+RU4tj7Qj5WBMZhIjRy7Bm
kXh2jEXU0rTKmZHXQQaQvvYJbp8GCza+Izu9DhAJ3SIHhZAxRQMwYtSkfWrBqmj0oO+kmSwmA7Dt
d2Yksnsg094D2orxtmbB+zIPU/2pL9qcqikM9uAfyo+x0y2ArB6HLJ6ovd9P9Gbqrp4vde9CLlHF
cKB70hCt6Nt0aFiun5FsphgG9Bg/VTLLb9FhKUzLhL08pzaB3nTRsFkRoLd1a9JIp6HtcCOgcGGG
4di3HFmZB3VWpvd9nWHV7GuvO868TndzXGcEOdOiPCrfCK79vGY8g6zqJTe12BdJmx7L2S72+Eyp
N0RTXiqNhJcEqepxikuXCOqMWPW0rsxj7kYp1a/I9l0XAfZwmIteyqzseQfBLucVOo8l7SHdaEOk
n8O6crdNiixG2Xb2JDoXFENLz/mQ2PmAxwFXYYQgmSaI4601Asm9S7OUFqHX23Qc85wUC4MJb+UM
6RardLznM+fHoeiWiVlVboekzalGukkuwcoWgzJFE5j1BcgcoMf5MUbWdl/CwNmVTaD23iCxs9hA
JmnKgacql2MMDR1Msn0bjNe0eoa91+n5nhk+bHztiweOGsNNNSX1vQAoQ80BOvGq0L5+kGnkvYSe
0N+c0fKfveUq6KV06SoTefLChkW6Ql1a7V5J29+PkfJeGAVPxzGfOyBV4LiSnKO+ylV4IMipOABK
giiKInbPKjGc/Q4yGeF9NcyHICkOvVkhtMN6T80RUZht8UZPd4Y3iHNHq4MewTQ90MF05VU3T169
YruXF454CZivOgzWKSEwNOuknD9HnY1RsZ61d8ydeHxJsimFtEd//JVyly6lAiEZeZ6Lf0gWfOTW
HuS9X1YE7fqxT++mVBlDPERfSLfpiYZdRce/1d0tfnIC9qASmac2RJtYCKt/yPOadHE5ERzmVQrN
KPqifdaC3ZGV43wlp3PpGCB2fpKjpqTsWFdsuiMMpincSPXi4Ew8ZGU/YPg09nbFzHgdWqq+CapR
vKm8txZKBsK9vMC7abuRcZatE0MRiHAct53GnMRsGNUqBEDuuRXTekxjdDMQaE7MzTgVlUbHlGei
U3Brq8g42Coxru1Qfi7brAf3YdGW4IM5yX3gJc0uFcF0n/vRgzRjiRk4yFf1EA0HSaG6UUOYnBqS
cZ+iKgT6PmcoEgui+pQ7jF9QTNVrE9TdixeXEwY4ww9fe9sllsxLiR6lB9KAgHNpjRmRwQDetOxT
L3L7S0T6576wfePkUf+svLhiYcZf/dDkfbvnVUjXMf1stJ5m13zDPzmRJBHAS6nEfOgnnk7Mq8Rs
m0pvTVzGN9C1p1UF1R7uXOPCjDc7BtS0P/Q2Bdmy1Q4duJqZ4RXbE/kHnq53OoiMHcCx4aHpx/JI
Ul9zikKLUy0NRx/miDXJb3MItQAChHczBgtJpFSgEo2OIOY67uobMyutm9yrIhcHiDaeerCv7YZo
g/YVuLh/VGlKg/q/aZqNRGmm0zbsByWQvtLORj2ZfkqIl9rSF6aEzuPWuPFIE3xwqoE4Q82T9Szk
VN2RpyPPjtFTL38n/PlT2PS3vMtuGRa3zT/+Ln5W0SChcTUvgKUY+1m0/X8U/WEHYHDdxS0dv2Bo
iMjR+tHtBJ6lMGrrWx7jgpw3EcIR5wx1Z0cT03lp+VubAK1Nyqa5/v2K/i2t1WOR8e+flVbv43/8
pzrr/yk5lus5+ruvZf3Wvv0N/3nUToui7B9/P7/hh3j7GL5+LX8QY/3xc3+osVzrN1dQZFIhkt0j
LRsp659qLPGbazkWxCxkMy4tse/UWPI3G10/36+0HcA6+n+rsfRv0hFop5DHIuWnbfXvqLHkX3S2
NqIufgUX4Sjhoe36UWfbKTHGlR9sOnsmy47F6qQ6gaZyJrW06KyD4RsGBLUmXilfFzDpwU+XWKZ5
Ze18G7qYDOaSoiBcTJwNXip2V+8kaOXQ3ue/9wbPuwgSeP942nhUgq+IXH63OHz//Ns/P/+O7SB9
UVpo27a1af6kEIYYGxLRB5SF8BXY6eldMbw1fmdeD9p9MWB+rqA56E1uhnoTq4yAk4p0unTyB5D/
JMXPLflI6ClO7jLKybR/NMcMxf1UFoe67nZ+hVfIKUMMOsEUPJBgzK7nUQfQuzXojH9aAB1X+cqd
evUE4ioH66UuhoHvWZRkMEYFNBYHCdJZgVOgVEMCTL6T0zp3LcoNTh9GcP7u4fsn90Qu39YPyjrb
oY0nJIpe1+Ub/WlNGI2YXHimppgWoAmkQoTERwQ3s2gHiv4U5p5xzCeocJOnrRsjttc5uMSWE07l
5EyRQsrywPY/0ak0r+ewMLctMLrrgZTIjkTBYz8M+Vb17EJ2UawbxhOc719rnaN9j9JnO1qi3zDE
//pjib8+pI72bFjAprOIFZT740Pau15XwRcMN6b1WA46OoQTUUQDkKvDrNr01DBj7U3TPYk5Lc/Y
GBimTJ0+/ovL+Iuq2XaFYImkLWVLrc2fdItKO8nQmgrQqwreraLgpUFtgxBLPpJEPAYqek7GQSGC
qfZD7j/2IenXTZdeioX89+uLsX6+GNdxtGUp1JweX7qrl3v2nUDe9ZUzx+C4efG6i6xz62koiFzW
ej04uMJHb6BmGuZDWw3Tuu5IMek/5rHxb8YO07FqJnc76XBaIaAmlrcYKg6L9QCzCLitLs3nMKwH
EALuJwLOjW1dVl99W4f4GVN4zuy3NylCezYm5MGx9aQmoN85RMMpBsz8739Uz7aBYqHO518/uy0m
A8g79B0+ag3m0wnD9qZDnF0NPozsknyr1v0CmUnsUkd+scMbf7Cuyxx7J+2J41QyYcgDr9i6nP5w
ICbBMa6ZQlRen5Gk5IBusmnylB0kXmxi8QkIKrbHSceHklE0QzD3C/kz5rEix6V0MwyqNIaRSFCI
umbx8OsPK/8i2XbQxPP20pRF60Lb6cfvtWfK3qNB99YUUQndxbZezXa7Ao7u3tuTMbEgN9sEmUnv
M0bUn6UfRzvTyKwVc5PogAWRDm6afWQuqb3wfeVK0bHgBFh9ljU4519frmA7/GHFIcEHIam9qIMF
f7d/egyziG50HaTBpul4P0nZFOf2VpS4r2bS5I5AWPXOwYt7PQauf7asieIs7M+oUfJLznZzaw2x
Wg+msZ6ztt0DWWeg1G3/xVX+vIAsV6ltRl+K/Veon3e5rhr7UFqOsXZE9XuoOSdGRZMO0vANbtRd
Y7lHsy7Oflrmx44cXzY7eCG/vop/8sq6Gu2vNFGwcvJZpN7fv7KGbXIwiQN3zRxEnyb65eumLOf1
aOkJD3irSFdzh7PM6m7NyBdfzeQfZwZcJBhN5jOzBJNe6RVRx92rdOOXFI+t7Atmxs1bq1DgjINH
IMMysgBcwQw6HnaYaTGLIYxkING82AVDo8J/SoElfEp7EFKjv/C0idD+F9uzWLbf77cibjlKcg0s
jTLFRDf+44dtCflL0pqDNVfxTVhzu0u7dgmF5dhnZTOB7LErjn37IKrCvM/nodm3UyA2JVOnhYK4
onou/sU3IP9yUS4YHdfGNSktKS1zeZq/WzQHERWeC0OG28tcOdv8vm7StLnMAg5sPOCFCkZSZe3Q
tu/D0nggC2cTGmcM8/4JWTXPLoGcxtLOQPJCEyNoDjP9bSq88cxKW17RhqTb3Pbd/Yz889cP0F9L
fi3VshMu6wMa+p8fY1KKrMaxbUAHPTZY2zMNeonYXb2BZJ0KhIfMDKxfzKM4UOpxH7YNnXOYVTI3
5s2vL+YvlaPL2uGYjkkmAuWG7S0b1Hf3srZ9XL6SIJHcM1viVT+mIB/OwBb3yvOHk5d05U0WS2ev
4HKRFWEHe6fIic626T3BKTGeRVGIfWSGCKIwptfkxFyY3AD9EtE+IHV2w0L5xy38P31GuUTv+OaK
b+3/NycZDjJUTf+1s+Ty9hFO/9xZ8seP/mktkb9ppSk4hInnFC88K+2fhxn7N1NY+I1sraUWkuIo
L+o2/MffpfObpkJZejWaZ0Us6+KfzhIp/idl57HkuJJt2S/CMwiHmlKAmkGGzpzAIjIzoAEHHA71
9b14J93WszdJq1tWdTMCBN2P2Hvt/+EwhCDheZzNAeaT/00z47ri/7+OeJU8rG423xOf7dujo/p/
X8rMMoCjF4uKPADSx5kM6W35sL6Lxkufic964mJdwJ+fKhdGhHDHuxfMyREdSbp4FuaTDluHNHe+
a8/H0Hss42vn6sNzJ8hAkLAxiU2vfTKP51qeIQNJoMkIdiy2OSf2+OYJaimJqgMprCWi3ZULsGpD
g0+cS2p423GBouIrd+X5mX8bi0faaaO/McoYzznTBTt7L8vPZZqb54KAUbQKpdoVCzAUFVeIGkZd
nlMEkJyO5asOpwPwcxh3kwrWC/TIvdMqoo7thpALBRACpYq9hvRPcSBTF4xsYL+wI2KUZCHKMYLi
N5tHBFCrAN/6xyWDEvwrNKpTi+sU1PAi9sICwenb7zFUL6iq+9r1/9jLV8EMOnI8gBxBsVdokdcl
IKkV6SmeQ0y1Kr/qmHHkHBc/i2pI3Q42QqM350p79+V0YY8EtXFq9Vl71k2S9wI7aJPM9ruB+r7s
JvQpbsSJYkP8cJJb05+bCn0hiebwLEfzSFiFv1riY6JcZvs1WGdnQf4Ik2HtWDnIAswxdXtxVWc9
TwWU+2LAQMB8zzsEXvOuWmJcxcORmbDLtyydbMSUFoeKF3WjRcfuro6vqEvBx/vAR7uEBdWc6Vua
6STy0+TmdWxqZwTGUFrJ8dUxjUA9N5tFVhGpsE1UZN2nU8nPBLzVCkVjpppv8lJ/pSMSzbhkB6rm
hxhmysUFX5ZYq06amM73Uk7dN4/lKbBS8Wb1yd9gzuI95GdkN7o5GYkkg7efocmXIruSyv2AkCTB
FhoIeWL+wmzdJDUmf0iGvPril4zI6t7/cCwvYEAV38l5uvvN6J8MbViHyWMqqREBow7KouCxfyL7
LwG+7PgRUNqtoeqX0V5Q0Mu6ZX3fkjVArlfN8wPWDm4IMTFbodk6zbY+Sg8Ddxq287YVCWCwnGFK
MeiXpgZmNDrWr5Y+4pawYexiOzyTslZus5AogxEJxLWekw8UpCb0lJnsrJXF/fOAcUOfH7z9NKfL
2wxptckGhBJKyWuw+M8gDx1gFXUCOLgi0EzN9p6dDXOBQhIbUMfdE5P5W06g8aImCeAGRr7bHTvT
sAGAL3qPqipqvbC69LXlP4bhl9idsxcddNiFXWvX+lDXAAJZlxQpV5AV1hM2+31XT1+u6cV7d4JG
kTXgFQSPFIW3u0aDBi/GAb1kxwv6ENaY3QT7aOJq29a1t3esmkQsmwh2vBH+esRnvmEPrrF+J4QF
N6W5btBHY14Ip6uTnbsHhsnPLTrwNIuvQekezVC2Ed6DccdRDPC5wcU5meZwdX3XPI5+c0Ktl+3z
oWM+LEDETnO55REr/C6V3hvVEGXWZN08RUsDTcfYIIAnfjzpi+vsWM2etJK1hyydWUJ9KRb9B6pU
cmDjiAtBdR82Tabjj0+8DGxLzmaJl5bD+Vi036WNUUvmZ8zazsbPYnvPDkrjN0NXCIly3olCbisb
W/eh82rvDB9m5msR3tySuDdysbuzU/s9mmVsCIZ1Fk3ZrdMcpFITlLBtoEGio9s2wePY0d4+DTAm
sL+nQSyGM+HK9zgW10awrwtKZFiWfR+4DZyeJ0GnvKQ2ykY/vViI4/Ble99WmjBNiFnyZdCfIQaN
a4bscp+Pmf3cINvrGsc+F2Y+USj6/k4SJnfxQ+BJyv/tIMy8jb7j3NLSebEcnR2QyTp73xmfg35U
F7PN2RfIihx4tMPXkFJYytl9gpnIsWVtRCGsk2m29um///TfH0omoMrKQP3gEbD3EKxXvewg8dZw
yjonuHTAxdfMHcf3uH3OqPnBlMiGuVsv9v6QX5BZQqBsHQwVbCRK9wMxVEECTJZtU0RMa0bmJEg/
bi0skyhIYq/YTsGYnEUi2Hyzcp1k3l8b++6EfnbIMxYJlQntYCa9MKqcuD8mfujvyno+W48QyRLs
w8bnRWOsYNeRo+erA6bH7pp/GT7kqCF8bQKwAtUAzpZoTcIBUSuZfsuNC0NsLup1UHYJhydnM/T7
Y0M5wj0Q0GzD1JusZd7CKHiRgXG2MLvMfcL6XJz6GSSJwTIJWNbKe1aEkC/DK18hA5onu01U7UdH
NhYRKbW7McPyxOaPnnNGoJ1lPqdI8r6QmjYSML0Byo9wdrbPSYKzoiHQI0TPBij0w5iLcwGocLA8
kD5+/9QwKHRsku1at/iGIdOs81wUYNL/lMxQzcI7q3j86IvizUy+1BxBD78s9UyW9oQKvbKuuvT+
OIvDjpnlrKGL28zEfzUYuAgahSdJTD8DUg8oY3jzYvnp6gDDp6OgotUTMEgpyBfMUaA46UPcLp6M
Qf8uePcQIwhJ8SNXIaUcQeOPEHS3/VQ57ATFJVdX+C+K5Sy74pIYEvcZmq3R/7IbF84TC68HUiOM
bOkeOfQkOrYQ1xFBBbu5gwXTz3MUk3jJi9UBMwv8boOO4X0yzNcZe+KqmHDJW/RA7eJhjA38m+FO
BA0SqEUUGfBMlu/oYXP24cqsnhdwhGsl5NW0ZILfDEtTz6IMxrn9mjkgXMLa0+ic3W/fTcMoE/bJ
6Ky3ZBC7qegRYJJgtzWrv5OIX62aj8w30RlgljwFTnNF+RduHrF428EfIWH0TrY2E6i/GVxpNBMw
hchmXQUN3kWXOC+CEJA4JOav3mBpn+TRvJAQ2Tw0npJR3kwoqBM+D2Z6YmL6Wi/O72wE4lHZj7M/
fhH2RPJAkixRoMM7lsoXkb7GLnUiAWzvqSORn1n6RujEAQmdv1bVsg7F/BjCS7EycXLucPV8pGVG
oMeDZjOGq7ll/emheHDS6QN5vGSeVUP1cfqVlw3jPs1vunrgJMcuhrAGSWFOMKnYbyi6SuJJ4gHI
C0lQZmJeSHNSa89fXocKPHgae+sC0Q7IG6PESyB9QM+zg1b3IWQmGE25/dmQ1X5gf7gaXH9DAhNg
09o6SQMRFRblNaQ9Z8UeH6QVR5Ycyalc5C8XqRdKFGUwcU+6rST+A3nBWnsZTHnGWEH9Pn77hsc7
2qt0a7nFqcXsAXTlEwL5akxbWGf23xBjLj9ksMrz+T1/PJCm76ejsr6qtPZ2JvVlTRIylknr0xFx
AsYkfnHT/m9g9Rbpm/V71gvCY2/8/H9Rw8Cjg85tFQiEDUufEO1QGRaWvU3mH9DFBIlDU9tkdZnj
WUXWE2uUgqE3rT0LJl4u0ihM2oDsl40Bvjgt+w+3mPLdMuXPLMT3ZIdt6wm5Tht6Dx5sc6u66uwL
9m/laIcI1lCaQXZEtOY477lbPokAKjJDyaepQNBlCvYRWFhZ9aZ7DykgFdJ9IfEilF9+FZz0BJTB
b5hehrgp04rpnvRdijeahIxkqnr59DWkV7vy7ujZfvkdKVk585qtYdVXj7dSBnCDTLNyd4K4WReH
VD6Vf7oUPGEs7d9TuBzYrMTHgjA4QHd1ZDGtXGlWhivFzKhLu/BssHhdkYsFDNpIgp0ZfmYIny/O
OO2hgHmHmXlsBlYjHBaXEqbyofkV/ybl2LuyAekSB5dyGk8NwdXbHtHnpjXh486BpTcelyxfuvkD
ay1b4ZGQWyDlRPe4P4VJcgpSvXkTxN5zXpFB5PrKZOXZngZBVHEPGVMu1P8BjPzwU4IyY6qLM1XX
wbgP0kBc6sLZoZHLI+R/VsRAf+ZB9oeqxHOfVRwIpfGU5gzJC+pE0jtt9ubNuELPeRnVMN7tPvnA
dou+nb+9XZo/isJp17TUcL0e7laaD/yI+mF0K7bMYr690nwZcMCtRG11m/CbeIZm7TLV3mzyuua3
KN+Y4PgrZYWfbP54s2Y265gdXooBjEappvzYjSD0TMq4oA0ijQlyA5C13pQxQafDEkASb7/DTG+a
cgTYhU5sLUh06IQP/s32uo185C5+9akHMPHRVY0qIH3UgXlsljs1lW8WWhAE9zORiXUQybWkWosQ
yBG1GMYDM2jUt77TgY+qfmPbv6QJYMc4eXVQCEZpQGJq4P/F7ua/TROs+XzGWNk28yklvXZtzkZ4
JCnGebm45kQGez++iYk7J3GI4h2n6VxW6sP1GvcIzXRBsSX/wD47tkXlfnhcDGNPao5kdacTlk+1
z4ciEm1fEKUBwLZ+0kWbO4Nj2ZzpmmUPZMuZXY/AKwLuJ9cH6zaHUaiSP3LJiUIZXNIKSaIBAeym
z1oM5Cnw6zOD3ixNARaLYTZhQ/RFRK7ts5H0J52Cb8xKwrHmDFpwjlcz0GQ75HypN+gxq2hxKTTb
Mp0305R/zM3ARHaYDuNcKKLgsXXKzt3rlnh7vtG4mHkmPfyjNfIX1871S23hISas1VlOBmSInaqF
erYNdNvKebIWtZ+T0dpWAuYczjyubGzrUCBTL823XDbQjYd/lcyBToZ8Nk6Tw+8NuJbQIqPVLDU7
KrfU8MWJyCAD/S8xpIhQPOsUGy1f7LTb4zOMUCiC/G1IAwqKUZ8rYQCxQeEuUjWuVDd2bH3o1X30
MFb+nXuDu9Wd/kdSmLdZ2nHV9kg1uofRygAdmC4lpcjIJLq1gdUPm37kKPnva/Z49wd451OYUwJ3
Uxt5lTq02vPXbMTR/ci82SUT4W/JNP6w1WOaDXaxXLQTQaP4ScIKWFUSfFEQOCg+22Q9lUm9xzOB
ujK7QBZdifaNVyDbLKlv7Jaz8PVyg/PwjubmAxb98sLu29oqoLrsRn48V5trIwxQOMOy3mIgtbZ8
19jFlL59oGKe1kNbiCMBhlcm9+JW98cp98sbzvvmaPnedxE2Jxu7wEXJCpfeZEXK8t9EZiC/0+Oz
8Npqb4DASObDPMizC3JwE5QtHrIQ0ZoPkSmZ9bGPJxzZti0PZUai6SDd99nnm/CAYNLbotWHLZdc
ifOuznPhvytvDHaEVPD/LO2tOcj5RCjdT13jBJ8V0NpBlO9D0BW3uMye/EYx/E6aZqt98wf0Fgk3
CNW3zjAGx2oo7l7pGpd2WoHF3GFWWbawObKtGVKmLudyCJJjizT/aVyOnumwzxmH+NbO7Qva1Qg1
MEHABgDAeqE76HS5NZxHcnDlTBv5gKaLB5pOoqPclY8mXgFFgQfczG8TVOOyADIyxMvfSic3ciWM
Jz8OfkyTuDJ2cFxjWQBPLSncbQ3jam35pVxT+wHjz039btb4PipnCDesGf7mqJle8MBciJLll0Hb
voPurY6T0m9taTdX3yNwKTPDZ7Cj9PL9aH3OjtwzUYjiiusL0YZeW/haL6aJM2Yy64c78U/zELim
RrtLvIc+QtBxZIDT1hk7543N+nytJn7Fpg3NDSv2yFtmDmr1YIbDuJNT3e/bQCQn4DFXEpT7dRW0
xb0e3PdSoY+XdujueFJXnIzTXVvoJ4m7xxk8ByfGmFHixPbOUA0/3yK3BH/klywzz/6MicUqnTt7
pavIFsJTSr0tw3pbOnBgRHCiywpXHiEFaOeEcW6xjeBOnq9q3CQCQ4xBLo9yGl4pyE/O0lZbIXDz
L7ZBqrNRiZMZggUmQeNcLzmMf2Hvk8aA4kMbwFNvKBrJCUlwbrFZDqanghCkTLvkf1lk9A6dcvZW
j16Z/l3ua4zUnNyBt5okVJ4FCVvUOf+qCY/O6LOyKKz8N1kTH9RIb4FNOhRtnMSXyx1nWi1bGVS3
2//+pbGWfxNMjIBUSVJGRFAfAxdFu5iUuylaiukqpOizNdRAV9fcWAwpCnloeveLghcEl+ddh4bF
jstNvqbiaNLyDvfkyzerrwarbQSj6O8494LCT/1Bn4ABLjTsj5ERHzJr46oelh9HvtLvzK9zBasl
JlOANksxRVsQjdi4HrHLtist2+nqShD4hUOFguC4O1lO9RzO6rcjj3D2HEwG7m4el78acKFdmYdE
Y3urjFcAKZ8J2sRFbBuqAAzk52Zqd1VT/3IqcVVdCF1wcO4BDa3nG682UWpFne2dsdlk5sR8Mv5b
YT5rwnK9xM59mXDplfBKjT+2/4uorx21+HUyy7M5eLtpMBIcv8G6Mcj4gAi/cbmYxlbcgwFZPXk6
QP/tvV0I8MvpQ2g/Jz8lREv2aX/A90EOrcUdq1HGyKb9TI3s+xGzEsBzwBDF0n6amdUKxL2EwDFf
Xpdl9uPDbvBj4sWluMLXAzeQflYPs8WEui0kA11f54CWzOcRGdq+l6yP2YqStWs9fg6/Rl+qGyxp
swJKORGDwQQDpUBHs+0dRqv44TifePbuPVA4BOqHWG/Jv5NJDlSzp6rLv8m6vKYMxzkywr+tq6M0
z/6BPSb/izY4NJl5VWP2XfkVzb1D915sDCdVUZJi6/ZiM/tytYfaaCmI2GsvUu1J3rgOVVa9TUI8
mZo0RrcJzW2HpnyFs2EzWEu89kgapFBKfgQ8gMc8dmOY8Et9XqJVMqrPFDdmHVdfocmMa+TRisGB
PsXDmpPwOKXNLUj4n0JXgaWckx1MYXYdYJOuamZ3aGL2fceDCaH66xB/gzt1pMtNZn7y8X9vA0ac
DBHyBrNQsLFIPnmm5SS7nfT5PVUx44xSqqdqbMhQy2x/VfMqs4uW1qFtqOJct4txiMXLqeEQtvIB
A5LHaY4euSF0jD+EXL543f2jmq0eiDFQWc3D4+tO9Syc7JgNFpE7scB2ROIinmwimyiV000u/Hgf
DLOJbcitqfyIIrIbHONuG6YvI1LjbUVyLkHQzcXziulM2scYWXgMVyNEng3cWPttwPq+Hn1rOMxF
+dJ2U3kyej9fTbX/E1MyXKFEEC8VeJswT/71to53vg3TL9TgO0uFy7qrh2EtwxdohAtpDNUhHfJ+
KwaxrDVpKYdu9l+D2qGBSnu+NgvjrdYHRgpB07zwd7WMXmvAdxZe1jYmUBl92roL0vHWgwFZE9GL
f1caP9z8V+YPxWHJ/fYgmyKkokUU0SZNcswqlF0z4OGImMuZZcfin8JSrLmhHLK5MisK60rCOUFP
HKbylsOUgnEf4n3rCcjIst/kgoknYmdaPiW9wtIRIjx/4VEAVjfHfedah7EUS1TOP3q0iyNuL7XS
Y4LmP0mHyFPGU9l4w9kSv7sHCTh7sPIHvmS5vnqjaO/olOGWP8hZwdhvLa+8ODBbT12comCoior3
L6eHb9MeJ1kQtWSoHsuShQD1zNYvcj5Nf36xx5QhOo7Kbc7a66gJvwzM2T+3XkeQPUsFYtWxXTf7
tvXsLeoJBwmJfcd/Oh9w8wPAr/xkTUXwbdruoZCvbshl2JlzyF1qEKk2effRyFHZ+ypSeUV+rnJW
1lhtEIvgdHKSM9smUOH4J+lGDYY3pMKGVfbJyPwkkwRHFhhrN2ggxRGtIzmQqScQchOARN5RPXCE
mNrHvKR/VRmDcskUtg1uZYm9xFTDHGEFmkd3G2ZEN0Ijc/dd5z25nWVxMDVAyl5JOoMXiuMVhY/4
TGuSc1VF1zMwRJvddVMvxgaeG2JDEb8VPpkzDID3tkfGH6JJQZzuWZFVj6OQOQ0evIdChGSdmM3l
wlGVm5Gr0quVk6UElZMaS3yYASnyoqOGV1X5ZdYfRWbh4p/oypC+7VV+Az9foZzU+Xo2i5LWpwCX
447Fzq8ch7emdbcILeg3zfQyleK3HWb86yvzp8Xlea/sBWgFgR3vTq+PXaFPxO+G+1yA3U767gJh
Qa39oHdPIDj2TKRB2Wn2cVLEZA5mk7uXOPFXDknaKzMzxClk6MXx8msObPO1cqp3p2G1aNfyS8vP
NDfFiZxTagtC2qdJvuWTMR/ZXB4W6LmRqV3mfAyaDo0cYV/Z7lPMcHcr+k02lONZqN9l+K07nPzl
zFZuNORLYN+t8j42eKUXmeyrKibXHPcsYwLG5kUszbM05Tf3UbvlnKbvhUnVtES1qcZ8E9q9AlhS
B77WEUiaDd6SgGvw1RwYNSUsY89Za50yrxS7QLBmYxDTP7uPk6p0mSY2BT2WKgNrYy/g1M3OmI6m
duSaIn23cDTuIDSFBC51t37mwZP0bLJqcn6pxu32LjYXtG0yvhHKt6xTghnTccq3IY0DGjHmLgNz
AGwx8Q64q79XY3yzqWT3GMc2JB0kz42hhxVSuPBGxCHr7fGqfdE80/6tegxZkJ3z8AzRbtfROR4J
uPlywrp+tatgjf1+hAuzRF7TgYCumdaUaR3lHQCBUi/EBZoCJSpuQywDWbLv7RyInFva69Qh1Bzz
/rSqJb/TsBDH1WNl38heQXXQiFinJJl5r0aiSXGqbzuK0WNMXnZjT1i6vL7ZeF2YPfHE+bWjfMr1
P68sV3j8Wf9MtXfrGyLaoMeRMaHcaVcv7aOExNkVExoAIf9xENlU0LgA2VFp+0z8ikVYMULL9Klv
GKQJUhHSpLp5LUvmbPZYTv9kueZuTWgFMnKpiTejNlxcg7rMhFI9anXpHfDx0hnsnfsIUsM3zvjw
EePJlinhB7I7UvmmVUvI4G7U+v5fkmnve++Mxm3eoBEDcLKXgZN+JUvtb7LqFXzjtNMe2aeZA9mp
DdUuyflWBIOA3sM4zcvy5YNwRN7isxos51oxA91oW9oMUXNkcgJzVpc7584iKBHzAtK+ZpR7xbG/
GMYnXbD6pFYNMYlde26Qp9CQG6YEzlrnjTq2mvSNoFfVweWKfsycd1xWw5fdN6eKHeTGqMMQygCc
oAwqP5Mt03zKRrq8moXQU+zRgXnQfc2L8AXwwsB/BSdExlsdvPbFfLXgBWw0PCCaZ1ZDy4zgoUuf
vTb/C1wzWwPEg5+p/xiJyg6ysvrtohgoT35CWCNYypX28r+jnO6P4yUh34e2iP8OdmKAeGRNluLi
N3WUBIzjC99DF+h+VnCGFjSVS5mQD2rOv9GZvdnW4GIgTn83DAaF0geKhZ8sIKOv9i6qIWC8XyrC
/KyOBsSMueK4Tkncg6QDV6jstsp3D2O3D0zrDBrQJTuTNWeQIByWbDcNogTwHWuMls68UXxb8xCH
nF+/27yCjIwpX1M7+0sXWO7+KxdTSt5G2k9WcnNtxHemXK4pC9PSXKBy1L8CUOFUvNabQBgRY9/c
sM/6SHz49nSnB5SSd/geGkQ9uK1Xq8A7bc7mKrFEcCCpdjsXDazVhOAOsgKsEbmi0fwRvc33wsvs
07hY+sOR7/Xc+p84OYNDOxbm5r9/7G3jrZmN8uBDpzsPCtBb49QIdAxkXoPdv4NsTY8t+RKbOiOE
uWtYmQagCyNPH9NiZkhowjyQp8pCuJJOkM5L0i16FAsb2xPjXfXlcIorjqWOWWy6FMk7ZuTnsFLh
rQ5ZwbUO1RfE+dGhK1LQ8ZClMRWm5FTnxoj9U00JFdo9EwMKl8IFdwix6CemDr4ZTns2Z1b3eRiT
AdOkH372RFtHKsTAPlXY4xs5RiuSYiougn4LpaNa8/nIo5FfWs/wTxMUpi2v1MC2xXCfWfrwzBQV
GGahiB5LHCzuYab84ndL8mpGqxlMLoRRKX7G3I4SODb7BbD2quRs5pZP9a8sOeGkv+d2VuOHrd0X
RAEOX95TUBdi57ZFwHpMXKqsb9dyBL5tWKLdN1i40FSLgzGzIxSZLiKMpQ8Q2WLfCij01gg41y39
Y/LYquNDt4+eHliMJO5ykFaqDvhSHwh0JD1ObTlvcf3gPBf6Ehj0hGgAnLsR7C18muus6rrnppvf
taG/BgQce9qPCtpkH5GH9NrSMxzHoJw37oyom7SFtbGU0ynP04NKB7DajY971sBrVTflmnAn71yB
fEyrJBrdModhHpOGHb6m2pu3+I4/nQSMExBFAyegdTer8Jqyfjh27MFWlcrvcmrKl/pBF++hRqlh
I93HJtVqopmY1ls6UkaNFBm7XvVPSdoaJwuYEXOTHZ8CHBDykResHCjHgssws8SkxK6itpflwwTB
3MXmgNVZufMY9RC+QSfUJPlmVkxpOoPZSuH/4bfAiVcwwQZRdiqWqYP9ELbso4xiPxZEP0HvPDYj
LUlvPaMG/Tca5ISncvjnwk+tzFFvoA1cMc474HWXczMP2c6fWn1qNd5uaz7DCvxnVXrA/0cHCrFg
00xFDCbFIhZkiv57kJ1i1tqW7rZ06/nWFdLbVW1TbqLMsdXdTns092HY772ix9G+mPUu0NTo3Sid
t//+scOvz/IoAGFoBM7FHgf3kk7pOmHkvF+YC3mBiqGRlOST1IfKaf17qfhIR7kzy4FUKoZSh64u
9dEN5SnQ2Ue8PMRrPsSQgUNvM5dL8GAv3cd5pFWgNGibCtlXUflRIZbfbRWbiHtQqCQopdgrLd+E
GapoyTwGSv/RcBlC7gqQNyebkOi6eEu09v/ivhlWaZcZzwFzhJ2mrSS/Ijj4fTvuqsJ2tkmD9XsM
XEbS6RJvZc2ak8EogZkaLhe4Z2S1FbM8OzQucWFrRtiWOqk2aM5DU/LuW2RZ8DeZAKxhFUeQanY6
N/2rPTcW5mu2LIOBQpCYT+tiWYKeAIKpZUoIiLVyuUghB/AXFFH6CEa1AsJ6iUtgQO8CE8ZkuyWl
nghZmbXrcZQ3X4f1tfaT7yzHlOIoc+H60M5WG2IEGU2bmOLrXoNBQ4cBK2dNt2cesaDdGyn11qkN
+2m2Y+sJ3wjurfvgMWfAVI/HsbH/EfdVXT1X4JZSYjdoLS8FcSGNSL/0pzZ7eajoQVjqn/Xg/IWX
pKMxmyiOWrIRy+I7bpP7aBOQDpaKHLdM3oPRIgY1BMJZDgx+cNAdK+w166Cnna9dTLTg7qZryIsT
hXwRuO+L4CNn2mZt/cmRN29QEs2Nbz61MfqnhmT73icuCpDlCa9b+lwI/+VxOWRxEf8WMtyOjyi6
CjhDO9L9Z6PZrxXSd9iRdbez3HjasSq9ZUVVX//vH3GRfHeDLvblzAHC6IPcyERnZ7/iBxMWTn7i
EFFbTAm9p4WuyRDstKzkVbTpeJ2QSBD0OdtMFTE6ZMpQO09AYJmXFHqN463QkA83QpC3cMiqezXW
r+VYvLWZ2Z4cf87vi6C9Ym+wclQ83KRkVxLaiE1tVhxBaqWXLHf2Qy9PuBnMXQ1/+RoCTbq2TwjB
9GHo+ucaa8V6Jnxraxu0TUILdEyclhVjJVEzD4UFBxncpplKj+SnNFGc1j+O3T9VqIt2UGQjF/9w
NJXxM9WpPXTppmbFxZjjdzI399kK3g3euMMIUxxrOFWPE4AyzZlHqTwJztVmRCAX2YVG7j/9Gsey
wGcm1Zn0qaeAUFG++hMLXj+z2ZhucLddUrQO5xTZyGAZIBViaz09dLNuaMZsb+XOtmEY4sUl2ZMN
eyC9O5aBBsy7VaMRgqtulSQoNnH2WTGBHBsbK3bpMq5JrO9yciWpRjHSLQYRFVG160CGwNDj8Kh7
ApAex2uaAkp3xN1B1nyoTXTsnRy29JF65Q9uRJTSbfYkur3cIttd9Ie5+aVGam4kG/QzY3BDa3aC
s4s+NutXUhVRUXgsVhX8C3KlKlwD2ddQzME9HZyXHLNx54H3bUxB3JTn2/xS7Y+P0vZEQ/OndXNB
xIgzRZnbFQ+QunPsuplY4tJX29jtOiCro7EvHMYBhk7yl2RKV73nphek7tVRVM6th2VGoB1rM94S
756ktDRDIRJGDMwHwICWrJIvnTvCuDCJsq86+58T6H6d6GZYe8Sc7bIJg/GAEGWVsb5oh+m02PVL
a7PtndyiAntC1qxXxV+NTcelDGtvKoBpk2CDmhhzjvraflaKom4OsEx4Ke9kcZ6c4i2kGmX5NuyX
OPx6SKoWRGnMXLRPGuTNt7vfLO9PnXxYy8HpnqXFZjAE77+2uLBdjBnIDdfdDCW/b7zfXPnfeiBo
LR+bLabNnY2M93nuGV82LXmpLR9Wfou1+ugsITaT7/5Dv414rhB/ONlA5SzbyeTjal8wG/5M2IT2
dLIrOWAjqoN6vqigPDwYvXfypFwwud9DGm+Tom6fqm7+jWZXrJMu8PeW1zDVAJA0Gwk76La/ulMI
E2lpkntIEHjhzuK0yEfcYq6BIvVmd0CDKE/uXL7bFUkhfjD4b6D7+F6NZvPRTjmHo12YEbBddBl5
z5FW4lok4RVgGGVegqeo300UnYbZQsl3TZarDluYkZiirVfqkOWu3YBzj/7L+/T68dkgW2HXNTF5
fUZegcPiBYNy9VsAXT+WJirzJEDWFRTQ9J38K+uS34H30aaFtxoTZzjYswRtPAApf4Cv24W/Ny7n
YcMr9VAvXROj6ba9+Gc85qWDTP/VFKVsDlgtImfgYrDvwEKRUwbiNhQx8cJw0XmTgnWZZq/AR+JV
HbM6c1tCqulOVvYcDKdMzF8Dlcf/Yem8miNF1i36i4jAm9eCorxcSS2pXwi11I1NICGxv/4u5tyH
MzExcWZaqoLMz+y9tpItAv8t5ZbMmC9vRHNGaHFzJAHu0TbWD9kNP3xIfIMhiweGZ0TGBI711mjF
c8BzjRaR3pvP0Z504BED3MlAI+mEx51eHuHwqIgSKnp4CLwvPnL7LLsniaUey3x5mzWNLMn/gFpj
6LQ5BFYxoVKtsUd6Obt4exRxZSE/W++N2epHI1N3RsN/jKH/IA2B74QdlB3wyyKoRE1YsWkQ62Oi
g2+z4DP4Nq4oBZyJczfX771D/BbBTvFgusWxIIb7UyPRIdkkXFMWT70J3yS7mR0AihImzSHL59hb
/TezS63TrLrHbDVO4wzafcrS89jCXUDdw9UAMWLHUg++XatTqZaYzthw1aj/NiXwgAo+l5B8jOJQ
kbduSzU9f9hExUZy7ck89WbjYFtO7FDYhZTo3ytyi3itrb+5Od5bjccdc+M39WS0CDrFpUB1Ac4j
xOV27t3sNuVedzZ1+Q+hpiIDuR/PssLSWA/eoVHuenUM5YZD6rtovZv8CoVwQcNjaJCAmvXokJ1O
DFexPtZZlGnLE6jk9pp2zlNjDPnRFql58mUL+AQPQa9NbO2yoNxXlDfxqpIsntPpy89zdBHZ8i1J
At0RPFfvTKUMRhUgSXCFsbbXH2dd6c/Dr6pc/rJoJTcXpPyuRyfB+L0BAmmzbbYWEjApeS0w7Xv4
ai82zvATgyrrwntc7AcgpLulc7nRuC5THlhqdMM69rTyENl7YnG2xaG5uMR9kO9qbuO9JDvnK+ME
O6+KA9ue9pEJKPnn00mT1FDMiyCUwp4rU8pAnoyOSvbSLxr3w1jEooZuOtTFCWH9nZFMciwV5+HA
uIYcrXjJkB/YrKVYvmk3e5Zw8XwJ3Ee1061BQpqW47tcN+QrsPlw0rsI3I1L4rzPnEx6JwzhgEW2
3HA/27sewekF1P0843Tj8hlor3mzXGzFOVOTeByzGkFjBHkELm+tT1G3bdOr+R9KWzPGC/hOxfSy
lmy9uDYtDRa13bAOGblTWliFmZqQ3CIzWoBCNZ59FCucNwFclIEgVAPpqyrWLt1itAdRDa8FtBHA
6rQYDbUj/Kv779XYgJD12+otp7plpcIqFvIsNZ2lK8BWvTaHWtIdtKr7q1m5Fm25b0trHIC1PsOS
PdP5hZ2dPS+/Tb2B4WdpQNlldlFFW8UZFpAd2rv5miYrjeM0i2MztM0OCM2jQVD0WRTe76Jp90Om
qqdl9s+EUmAHhUh+cOVSxE4z1pHhQ+tZ7NU4KDaeYYDz6Kw3ACjd1Tvz2QShNw4WOPEV6JcYnixR
OmfCMkG2ZWADveXSdMgn5my4VER4EEtC5Iqd/HGRDjw31sRi2zo4ln9t5/nccmYxIkT3stTaOajB
1djzDxGssHK011pML4vZp4h40t+VXrxwaL8V+vgq2qUkXmVbDVf7ObeBLdRzfwqq7NNbo9WsfpVp
+9rruCkM+047d9Zq+peVhA1teW8699ra+hn5Mz9A8t7Xw+tqkTJP+IgZcyn86DK5uo75y/PQ1bU9
/KQcAHyce+K8BojPe16RY9qZBpCkVL0MJFUcTQNO+FT0jEFsCRHbhLrZMjKWLDAJGJFHvzH2jZJD
NBZaDVCtfp2ZL84Z//VCGE1kNrCQ4XH6SFr7sr3b3vJc+cy6k5E01mJ5cczuvXW7K7q0NhxGn/mi
w1AuW0JtVMkJQbXdlMW5zJw/0DUnytKaSYk9mlGdSC2scP7cloH3smV5M5Gtm7OZ2tm2/D148u4V
A1WuiTqEyWNgwF71akg7WVj4zsFj8gSGvaz3Dt40c/af+1IiCDrXJjHIjoZ+v/f33sa5LXQfXwyQ
vhBb5hA6ZFJSvL6UZv7bttlk8RwcWs+7rP3CKo2gB2+2X+asMBnwInKsaZZzsRylC8ZoNo14mIM9
itx3UR8kLc2x19lPiPU0/JdtJJ1N97eM+HhBRQ16mp8ACAHTG/0y6vyOWQ8KJ4SISxOTExfKnFQk
RAllSm72kujFDSNGcXPX+ttPTkVlMs6Btt3YIKJwuG5bgF+z8k6GvSJBHogunO29vZlI+xrdPWip
EF80n6Qbt6RBKIfNWl0+moO9zaieSTIga3K2joId1RbrSTt7GG2N4b3+xQbmYgxQvqy7mFDj5hnj
2rkKYuSlMJdFQnDKYj6QjXgijiESfgUdoZu+Ztt76TxEfl3PVrWo5poKFVMXGU/hoqrqlC7JVSrm
0um0cvtlHLJL8VDzr4/eFmU+oTFlJkJ8lHltVkgrS+PzyfAMIgT61efNeftfktlpqP8nwNBQ4Jmb
sq/P35ATcD3Pzu95NP56sGtZ5rSfNNDc0xutg8o2nhZkErLgm0e4GqJRdzEEpGhuE7IdbTBpVYag
gh0zk2CifibZ0x7E00zmXmdI4rNT4mOm9GUoBfVSwmrKHLqbKO2/c6sjylys04DIqV/q7DDL8hNx
NGfz8jOm1Z/BzhBq95nc+cWDjlRdUa4sUjulYn1K6rILZem8yqSJ0gT/IAosIlQIrbUlanEIvBKk
4YRCIfSy4rNw6jQeXSzQrWMdlOI0rar2DZUhAz3BELaf6cDcoP7aAoYZKWZE3mGNP8B59siFqRD8
WZg0EFFR7nEaToUbkHFtROtIJIe74eQHNpM7R7HDzhsY45U6TWtGDF67XlYwmxFRvzaSoZCwkzP8
zuSYaigem7R5x38vDwYhlFYatwM858QPLGoS92ISdrDRlzLys8kW5l3XqHJC13VwRwbJr6bnC4LU
4uUD4P7CNSLhZvt+bgQg6ARm+TOsUXGxhHv2ZfNgprl7nKCXIR3R2OhugkyGwjE6DPhXm4jWx9WI
KFDK+t9APsaRGcXJ6lIV9QAh/YaEI2b2ACSJGYi0JiD8VbCicppbsSL8mpNfAO5IODKRFyzZ/GgW
NFhmbj/rXn7Wk+3wKVH9BTQ6efCI1Q0JGB0qgAH6HMkzyJgE0TMhNuSsIAabVw01cs7YtQ/0HzvL
n9VSf5aW95NBq2+Ct7phVeIDz8PDwG2/NmHQ897jg0wvvmb/bhy+YYxPbqiYzcmq++POArmvScCM
5DFP8uynN9d/QEZfxCPKkYbK26tCxYfaTlBhBrJXkW//QMch5Cp72SZAotObqG4QNxrCeWYoxdey
BOQ+IvZ0jOk2Amb26H5AtROLauD/3SAMjMQRZGfh0uAn0myP43FEnsPjQ3O0wL7nt1i2jZkgCckb
SzRCdr3EUufHSaWM7IS4uHLgVC8ZvsQlQzlJpSjrnGF4VkeF7riRhTp1S8SceUKJ5J6ql4ZY+iPS
41ud+j0PnzOxP9YProE4WyJhqly+In9Ty8AILaf1HxPIt2JEiGsbhNkFWuAQkz16oWePpGYtkgCn
EVqsiQzRTFkpacnmeGvnEFEawZtphUdm+Cg7W0Rm+8n95KJzRIZudh0lqjFAfuUBdBLk6Til6OI0
wvf0JmVd7kAuWTXFk7zyFl/TitRW3UfMZMADxFWAuZoojF3imE+6Of4So/PpqW7lbnBs1PaEwGGv
3fftzZXylnvGH9smYcUDPgWUP3ty9am6EF72Zq2/U15uUto40Cpu8cVi8kEiwlttnlHeTqFM9Ykr
uTusrHejpOTnHzzzLw5rct+14bR6w98GF9Zh4epxKYd2YqGcrNnUlP5NH4M28smPJQfznLymAn0A
PZWFwpzMO5zECHT9f0YSPFtklrKbX0+5MjmXLQverfvl6l3/jBgp1urq2G8nvMCiQRADKi+LcDsI
Lk+26mFQ8fDtp/HSq+7F0S3/2HbjhX6UQzFDpe9pejyBOt2XWmlE5avWd7RNVEDSU/eOMOxIeUxg
8rxOEON3/+VuRl12azstZa+4rTEFvSgUo2sx6eN5VqjwJpBG4IFMK7IYSja69+UugftoELjoKBrP
HBtKajifouY4GlIDr23w1yA8iqmt/eDZ6rn6M2nGjyRQCzL4sAOl941q8GG2HEh0LdoQzVI/ur9U
VFfVq5fb8oDW/AI/V4a5Q4I3s3wbnKz3WSzwYF0DsnnS2iqumQOtjfOxKFSZppnx43HNhWU+sAi2
sgWNNyLcXNi/9YSaIHHST50uOdXm+Sj1p0aYp6E11ufRLuOh5EkjEYcWvqUj6jB74+ZBrt/JFFW8
PkYGnS7gQuc4JMa3qvl/MhRBEjhEuY/UZpmmck/z5EU2CE9jWwribzUn3gddOe4u80ZtL+lvT97B
4bDfpRWFyZAEv8zU+UekFpmB00PWAVtN8SvlIw73lBciAZZJEnSKsYGpTbs2b4EMgnOigN7DeEdp
QVyVnZFbSSarovTvi/XJUxbvQDDrD4E5dSitnX1vV0PMrwxcdsYqugYHxifq1HB2XhrPfKpybknS
qTiVqjXdjzliuMRg0JgAXiQgAnmd99VNoI17zz/qKz3fqir03y5usHbAPrIEbUwS0VdXjSddjARS
Gtsb7PNQmguc0NdiQY+YG2l6rVJFjnzKnAwOAjGGJBJQbd5AloP3JiFuZxrq3mdMRUnCQpqwSSGg
75LSdyEbx96zS6K9Q9bNx4qtuXKwT1niLnOitRVHym4b1haZ4o/ElcWXgCzKo8pl7/JcB2NxTGt5
wY70OyVj6CQJWtqlLZ/KrlCs+EegrCFaAwTPb3amA2UQQNabbD7PTf8UYHeJSoFrIcOTvhZqPZU5
0zPo1WGQptNec8skhOi3r6dxeVhLalSNZnD+GUBnMZmoqdrg7yIhJx575btDrDlgmc3Gx4rKJcYv
nkUE6G4+pea0JBlDt/I50b+7gkFN0hv5fiiLD39wNaaZ1nSUrL5vpBku+IJwkjRQ22OrqYy7C0Nh
rmT10FF2tWh3T22VIF2o6TdaBMlzPZJ6RSI2D4Yqsdehysf8AWS6SmPCQojVaJJ/jqn7d4tiTlvv
VS/0u3hnezM/Mc6FXweeCHHvGjtmbd8Hr9u0Gkn2lxDhvslfCfjCBKZK9xh02uMkmIL30EMiFMdp
FCiIzIOZw8mFAfA293sDCcDrgBHkMfXnJ8NI9RfCyYZz6ZR/zcYqYyK6CbNxDARJQI54IJBqaABE
yBlzr4bVHevJe5xqsuMEUOe9k4kvYAUmPi0Y7t1Omi6InnnqLmUx8yVhnA+ln3iPfgAsQcKGSLI+
e3IG7ocBi8uBzNN2z5CYub43yGOQLj9a0Zdnr9AITPDse1u5O2wmB8NFnN1lcPcLE5WKNejLvnfa
U0IifTwHwB9YSZX7YiDgI7WNY5KzlRuJCokBSFf7zF30eOkIFiLtiNUgJnTkofPF7iDMTr24GQ0j
E2sOQA0ZhhaWOpcRy3aArtBod2iHre9ZX45iwCDUZKZ5yFB9k1samHeh6dk+ISo0QsTDLJaZ2bEB
97jT7U49e8uMylJKB44FBS2KOfb3PkR1RLM77mj3VvQvuIQpRlI1Xh0GG7tZK5FWWggNZC60aOpk
5NOVPuWmKNgcPA5q0KMup341sOHiPNP3/rJ8ZUPAFY2sVVZIqBZSuHsXhmvV3AdFPdytznevUUwL
wi1ZiseNOf1ionhsM3tzWEPJaMVcRzrpptsSJz3oJ5L36rMktpKFDdbSaTsMDMGAjLvDqBsRL4TP
HOeNvzfZmJ3RiJhrM1+naanCcabvZDGzywyZf9hbm2wnXUQs1XifOfLgeJNdsE49eXX2UHNGsUpf
U841GEZu5T3nqU4fZeLoDMgsGxtv164LKwbMIlJycbWtydOnjE9OKlCYdvs2FJa8dN68npkM9Jbh
XBozO6bOvG2Z/KeOHvJg9sYbkeGmhrY4MSfMJ6I7ZtOPwX2qjpMx0pFh8GqsiwgG6yxowqMBQUAg
TEY0PopBxlfoJ4T7PbY1NT+ebIZ0yLtYe7whcM6OGN1xBRbUqmtunYJRZ7gpxnOjNLHnoHH7lnmt
398JcPg2UA/shuBiJ5Y8DxMTTWxrDOJp3RJmOUnZoHaJS8JUceGNkm6RzVWWsyrXUOshzChi5vNX
fctCFRKgPNgxdsusTNgz3ZjGlGfNMF6Zns/7vs+fccSVsTtMYEl6sddYAlJbydBf2vGcl0uYcz6h
4a3f+ymtjnZnfuhQ5MH2UfCjncRtIi6lllFnOdUYQZxAq584+9RjtsEb3sO4xVNWJt4XKbJ7gij6
g7kKi7m5rh8QsXUnAr4S5htslDNw7y9zXT0p9SJXu/ieVPHam9zrraUjIsYpXBNuAEBF7jKtjQWL
oR1MJHVg32WcqY/oDjC0qlnDu92p8sAGrtvppKBfoJfOh0lqLLpmkUJMYS6py8m+ZUOuhYM9MCtz
pi9Im2Camd5iivcSZkIaHo6uEnspnLck6JdXZoTDaSOjYxpDo2rhV2WACzhcM+l76NK7Xe86/UUj
ZQ6NsU2oVOZHQbOgK0lXbR+QXvmL7vBuZMGpMFz9JRhQfLYsAihhnNuAaZ0+iycm5xvHPVGVe7My
5pfST78D+ZDPrv8w2izbzKCr90OSgUpxdHYSvKiHVkMdZuHIOeUMcort4xp9mjN/Wnq2bDN6u3bB
TTN6K9FRpCy5NGqhxtSjreeK4SZ6ewMx8b0rAC8g3VN6rb/5IwL6btseQwp5UM7wUNe+ANhDqLPm
Nb854rsbQ95NaX1MJ2mxzYVSjioh2F89RxBFkNHQraNXxbRjmy7BYQS5ussBoUGzJZriePS1hm1r
Ud1HsLdsy4wXi2RKdunkGtetUV9UptYjbYPrEz9HBfvoJ38dmBKnuu/Xh6Ub6wO3Zvu/p8RZrJuF
hhG6Pv1DsKyPAtJKVNcQJaY1bVmUChDeeXefiBwdRyJXnFHfN4M3XhZE13tiN1gX+d4UO336OCp0
RsLvtTBYW+3cJhlT+Em9zhah4HMvQz2fo9kN3hK5mkDBU8qTLO+vcOZfy7a5ennpPTGuYA6O3Tdr
KpAPAUyOnl9/MJCJoXCf9wIuSuixu78W1fgXrPrMa3LWZzs4t1ZGfZUlN2NqqGa6MQB8l161csax
lNHvpVqXY3+DnK0meaPdq6MsUCZL5PZ1KuzkzEYxMtk8nU2cwdbGKykEAnlj25H3K2P6wh/OmmSx
zxixzTqaMdKIL42P6F56Say1honqogYIRRIR49fiedBnj4Q9ZdKHZB1VgpuElJVRNQzrpW8+pRlM
X9oW8Lt5lgFOnEnAGM9qdLSoKwhHnWs9DQ3kTQ8rQ915Bg0y29bJbqddySt3xqz3xBtXHdSi3hIy
HB/1nlqvnSayWNXQxfXCECvHshfi5H0elF/GY4YNZDQWEdmGjU7Z0Sje9Wy91vlr0ujJFZySdrUc
TJpLIH6W2bGfBgu9oJ9Smo3UDIySyJ4ycpJGWC1quvNat6iWkUlFTVf8oAnk7nZS8qDxsxH981cy
jM26mSFSg6aGGB0cXm5+on22GbPYBwgmhyKZ6TBZ9sHSmt9lMPk7p+x/95u+ptM9xpesv/77r6pu
3i+9zn60TcC+r+6XrcbfzIHLiIxbddMHR8cDxGs9gD/nGPvBvzh/dIb/ktM6L5CSzw4btBrc+xF7
35FEpZ4BC1SeseGmMynlMDf3PgHJoBVQzJDvs0Ns16LnaDGKVaw4zIw0z6036qAt7hdrOZHYDVW2
q3cEvJ9yg/g8o//gUs4h3Nvzo6QAEab9njR7RIcmqspFPrrt9GU5DKUks5wkIQoDH/vOWwBRuoRP
oEdWGxgZjgh+t1MxNPqpGfvgMJj+pe3r+T2riQsd+uGVP7h96F1LHII2Xy7T8slGfz5P1XamdQ5r
e5HftY0ShSecNO7BPhWcBtzT0FAtUysR4Un8dZo4jFWfx4DY26w29gDqmbqI7kHv4CHo+h/0eZjy
O/d3GawQfgyuDFSXwyHtfhzUxeRdgPIMul+tNwMqcC8uor/dZHbVXjzLcmxe02B+XclT2rEp7i5w
ws5t6bjnVUt/aYMsLxl/txNtjyt4KMRb51kX11bsuDzj0nda8AJIl1cEZgjrxuHqeR0kg9ZpQlsz
L6B3+nvNIa/sQHsaMhpallUl2alXSXjNTjDrTwWZ2Llkc8tW70sEFGa+HQRh3+Pk04FIgPrkmFET
XuZCPvijSTmKuDFy3OJmCXu+jUP2t8jS8eT1MqFwlH8mxQ+A2FUQQVtTguS4bxXGnTMG2iZqN+uu
CyMyprirbkaaY50qfDzrVpWebNTQ7IXTG1p27dow3WwN3MKV0xPpInAeOyKzwzFxxCGln77WEz9r
adnPCwjwJ6vMDgibKQq98Qe+f8fjIOs7bCPnwMZBO64TUL15xAMumIzOQVrtC/hP1wlhMFHZyckX
pRd2RF5EOSpeIjTaPcie7A8xWglGLfUvgDcaDr2bnBLNQJMYFFc3+NFSs7qOjD5ugxz+/y+4F0Jn
nsXZGU3v0jHKPZrSvHK8WmdFCLzPiwWtqnMAaWnyPWfbrU0wIbB/pZtM79blexNT8jd/IsQpXP1l
6eRPZUCJT2rkofatGoEXk/oW0ZW3NPqltFqkjR1NmJd0QLKYDr3i7q5HJplthZKGECuLkWFnhavf
lgfjOzfsPtbloH8ooaNcr0oOJ7AhOPX7Y9kBtmUye7BRdCEwqJMI3xDrMdl6J06EX5jBPllELQz4
YZCX/oxgdxnCZTBBra6rejZnCs3CYPuM/pGcaVH/8ZGoD8NUP0rHK/YmMQ57s4V9x7YcL0B7NGAn
VXlFuE+5YNGfjXudk2tsN2Q3Ev57rAOmb3z+HmOikj80VTSDOvlUrU/tpmm6Ooy1r0Ld3aSezP6M
lczpplDnrs3IyNCqHDEnciDcOf6hIFVughV2sOqFF1xEeblHkKhF4zhjwtrM0FZeHqo/hIiLY2kW
SBzSleNUB8Szm3qWgVPGuaQMUl8Msp+IZZyW08hS8KxnDyvWvi0cjcAzuGaxYzihrfyN1tMCkLIS
/X9/SWvbIN8+wzPDsRCKEoSEXrOD0vyNFuRjeerWH2Um8+usllPAV/TQ1/jgKe0IqnHPSct7UIJf
i1yEdDEfB3nr7csCXeaagnEjQ0LMUDHTfb12M2qEFbtQuvF+gvbP2jLl5IBzwupdS0mUJcoE70Bu
LBd9MO8NB0qIAycJxzT/aXCqECCeaKRqTzjnXU+/AdnAxTh0b5Znvk+DbWCLhXjj4DBfyA65EB2I
vKwv6seBp5ex+Dg+MCssIK4JGXu9mkJ7aMun//7Zf3/HbPac12N9XVQPVqcI0piM7o0jIys4jXi6
ClAYKOv2swW4idXg9Gy4BOUlqiPuw4aNhc8S+1jbQGs2PxxLqovK1YXsPA3uJxHi0mOLQb+zzNXw
vLJsMgedYDYbXzu1cPWII758LO3kfTJa5pdq7K+glp6aehmP2Dyng7XOzHVI22Zz375llvGW8bgQ
7Z6+dbUz40NNGUAex3xsH3ix1efckxVV/iZwL70G4/xEJ4rStSGoZlxqhHTLhC3Rca5mkenXakje
OohnLxQx9guHxBjWuN0ZWW57JwHgSOrQeF3RfftDjdFN5F/NAiMka/Dj1iRaMCfpsvde/3GkyG5J
ivnDc1rOZAKkC2P8VQX+e2IhzuSTeFmxl+0KlyqxG7e8yCz5sMlbAltQiD34l6Ujf5PsKpKIHpuW
WGTwCCeG5vblv7/MgxpDmzb30rt9gNgK6+Aa0VKDnkrpdZy5GSLfWqp48CE6iICKcaIzfYTcoE4t
NvGo6qy7r3vOm+eMV2z8OLpc4jZHB/8bwJS4Tye0/B4zAwB4cbvsK/yzMIjVB2s2GrqSyIe6DYuS
1FAJUinr8cjRHNTZx1CM2sVVx6BU7h4U9jO26YJ554MfFK9Im9E3ci3UFsBGLsjC7K+mVZoXxHa/
XWH7SEmr21i4CDzVTZDHlrYuCyv3XEL3+mpKO67mcJXw2pc1Fey69R8wM3+cDrm0ljANUax9rv1J
FAuDNB9cq9pGXmxdBccRNXKWl9kjmrIknphs75BjQyAw6whvgRWZEuVHsyZtlGTdJ712/tQruklo
O3/8crIvzrhwzanpDDB1CGsSY6JxHniMhpM1uNWvImDQXNjB9LtSzSdT450zC+PsJcI7EuH3klX2
8pMxZlu1QR3x8CYbIn8LtJcWeqAAPe5g/Gaa6z0VefuAKRU/QmMPj3wPJUOWioREf6YB7vw5MoJm
Dm1kA/vZaA5MFI0/9EvMOLkbH4kCkldlgoBSymaNOdrOLXUPycM8rN2n8DHNBYyVORHYQmZl92dN
l/U2Z9or5SRVArrLl8SyMd/0aR8xYO0ANWXto9YDgvQWv76ZGiYqmZcy7pFhRpPRH1ofOqGTzifE
uXQoIxJdVaNRtSDVRFwvJP1NvY/WETGj2xGyEZTmfu6T65Ku67Ec3fWMKwf4SeG1x4UY+St8pEcC
vGNFwfMzlN4f5QAmQAbqRF6AqnNkHLd3f9Dokc2YO6HoLe0JddxdlLO1p4nCVjflZ8kkAYEY3rSB
0Nt9ImmaC/IZzl3VfpkEGxzRG+LaNS5DU1d3rbh3icofeqOHeWaUy94kDIi5bPdacUWLGYhIbm2/
/ve0lj1uKdnvGoe3kQi/bOeL49yprymQ7wv8EhdjTjP+s20wlP3SMG2DvcHyLWBVKeyX7cRm94lr
DC7UEnL9/9cJ+ycAWgsxKESX6xd9Qj4VjOzjYbObT5aKPFijz30bnJea6ejIXfRpBEsIEC29LonV
UvIh3mw98ssbXBhb5tkrH7D7yN0wYzfqs+Ok8jwCI4Lfh5i2MZDidRZ8JnWRX30FCVYFJRuPVRz9
acUs5e6dAawcaQvGnXhb8BErEm8S5t+xpZ4kA+90qtX/CjWxiJIU9ye/gtqX+86M8rN9bjqo8ovv
TK95xlfT8cwSiAEjkZUgxUDjJpdFgPpUNcs4UcxznKFsjhlUSmzrKdJrwuH2bo4dvK/r/GCoh77U
IMCuYuBGdPNzKrLvcjqbptOHnNkoql2eKeUS58amjd7GRQKpt2fJmLCQ/KsG1HYqw3WIDBJMcYQg
PuoyzAS5hJ5iTeSLBvQ2KQ7X0g12BKqS6tin67UDxSdeVIG2oq2xhdYJIuURNfzcYaI0gx6CIg0Y
k74051jL6JM5EueyI5Jd4dHjy/go0W4TyADkIs+8M9Pjt7L35R1FGIXDkqiDGCYa9NE9N2YHr8d9
XGYLZVihPQOAzQ4ptmRqrXo+Uxccs2QxDm2BkYeqgtn0MicXciEvZgARQSInC1Xi1oSTBMVZFro4
oMGBMNFpp9HD21bXQ+zUZUqeSfqWEX6AHqGpoxa13kopfnVIYAR2Q8uWO3Z6MOTCoUG/37ryWnXi
rLVoGBeNbbQbDC+6n++X1QqueeOVTKhqwQvUncxinU82wd7AVNM6VslALKzTltcuBfRUl0/g8cRz
MMqNMld68VBNX844uE9ZuvjMZnjpOqnNe5IN5avhjIhxJTJ5mVcp7oTU2+EfxUWWQ8i3VEkMeEkf
WbnpNoVv+xDnCqU4G+C9cPqOfbMEXZGia5k0CSKl6vSvdrylxJdkxS+VobzqLf2ZaEKx071hiuGI
OsQW+45/XsRfW6Cr9/1ggVA39Sykpt8ztUGJqJU0v7Bq+nca1fZkla0Wjv5waEdgmT12sRqymmgJ
WJbsBMCYTF40lcNycp3gKFqjOuneB4MWrtApiLEssRcV4qSb+XeJrqVvu4Y5S1bcBZ8cIA5yvdHz
tb13g4LzNG6KRmtU5kkH8NGahsVQG+TfQn7emeCGh0Ew65TsXrBLEOw8UHTpXKM3J4NXXvXfQ4EI
3r8UrO1IcULByJaP5aaYyu4KhNlmex+YcQP7+InYQwPCggwbmstjkg1WZCN5cXCyn1rEfijn8RJo
NkDCMel8QjRkEtdZxzGi44cPdGwHHVGNAeCZHPO/Vyukmh2sthVP4E4TEB5QKny2KglZUxNSZSRa
mDrl8tST5e0HXvpkzqKNMra+zL/z2JTL9Jqk0Chr3/y2FjgZWPOhbbplTJpshvVJ5JHXL6Ayy975
aOqpPq/S/odIzYiBsqIr9HX9I8AYFbmEWJwsf76MpBS+MN66exXO9iUj2Al7qjrmRnVM9ER/Wnv1
5WoqObiqc044e5bYmxk01qJ81fs7b7tx9CQ6VPDT4Zwl48cyGOjqUgMDrDUOexJe8ndbPyA4XU9k
bHzAID/2hgZvrpUHrGko7PxsjapNPFiiw8M3nkk26wbfV2iJ9KXoFyoLtoyu2rsY+ItAk0grEOSA
eU0jhb4fSFVTUrqw8EEPOAng8ODxGDh3XaDteoLbw0Iz7rqf5Jcg4Hd00RINlURLoFcXe4HAmVkB
xpocbJyaqQHb8sGaxNuEBKrjZN01U/LRO6kVlX2517f3RWPd4FjF71EnzZ3ERqwe3bc0SR3TcyaC
kvjpoUA6VCaoED0AVhHTzBpOKj89oJE3LMDI/Nb8COCKeiRo1JPlJL/0LJlReInuaXRMAsz0PfMf
LUb10ca+4cQVDF5kih2w9KKDIGzfm6TDYZlq3nn+P/bOqzduLF3Xf6UxF+eOAuPiIvbMAEeqKlUp
S1awdUOUgplz5q/fD0uyLclhu7saZ4SDDTTcsiWxyMUVvvCG6Q+zDHPqaTC0C3a7E4cW3b5oys9K
OtSHsuTwjir9aBDu2i9CaNxjU+wDurmJNGTDvNhF4aRKjzuFnqTuu8q8SagrOfpwUmLmu+BY+jDg
EHzsZsz1zh8O8GkEVYOdal8l10oeYGc6ePteTGMLxRZqPb5yVdluTckODguqR+guBnihQeDPzzLb
YCnG7sLrDXWexLo9L2Vkn3qqZe368NR2qVWQyOe1pDdzF+Jve1ZXFAhqLhjh/Qwqq4zmSuuiphYf
OWVR7xeuBG06FsmBbMxPsZH7R4iQfbBzA8x72H6AVHqfsn7U3iiPmVdBWYCbVkGSTNzpjm4KlUEI
YyWybkCszZOxQEx881UfHG58Nv7XkuRyyLFIXD8kQQqvsS6D+/qVSSKurDaWTL9yJZmtH8r1H+v0
4Y+Ttbcu/1iu28c4+PFVvrot6oaQKoRZ2xSqY+AQ0j1W9b/+Yes7Dkwu8OP4VW08Sr45lKg7WKnB
9bcMiidCx7vki0GJuqMausDVRNWloauG9mcMSiafupeeSJATMUIRjqNyJw6ELL7/wjIHlUEdp97Y
nU/6ZxboxCILAG9iUl/piCqb+y/G6uzpwn+k3yxCjbdeYgKQII4rk/uKhjeXePN5XkLgkluVi91s
tnAQ3iejm8X9TSVPfOPCJ7tXwGdj1IpprYXRqoU/RzSrCWzc3US19uruxsHMBCxcBc7YCC69MsSr
YrjzjY+xp5NjJqzLcKZQ5828tYD6/+snmEb+1YhtnsDQTYnEt8Al5o1hk5uTFIgER6bcx9goAsLf
6mwK5kIJTzFT+BBiTGEvMGSDIpvTyEqoMYkFHDViH7rDkl0ZvqzgFhsq9s2N6+Xg2iC/+bshijYu
muK/vmNjY8L08iVzy1LHj9UyQF061luPqcS3c8VRPXdejY2/r1PhoOIFJqp3bhV76bRVftr7gNlq
BZx46Yz0z0F89F10UNZp9Al1UoJ78sUgm6Dro0Xpk0reCvTxrTo6cH5FiZT9vltr8SGW3cVcUzpi
bROhEztdxON4IHVOKyPt8Ib73IG4jxCzbSfzlR7WJmqbAjkYwp8ksRBFRFOzvrWEtVvX8azz0BZi
6yww7hQf8fWipbCb6ghgFsrMyTF0MNOZ67QL5U5PIppH0O2QU1tbIp71iOiKGlEq6H7ZI74sgG0m
FoI5M4HAJ227d1AXF0y4WTf54mDmAC647O/QupgBrkNV1jwGFgegjxPSQPBdBxGGgDbCOqhwkQ3j
YROfRGV5YHbGARLqsY7fTYSQgFcdKJZNiVKsEr34oFXtaU6bsCWUzC1UlNAZjAG59nLmQsEbx1t0
ag7VQq6mm4K4ua9SqTS5YWnBibax/vXrGUW7XceNyThph3eT6RfqcBiioGCNdEjCSY7kD0njIg5L
4CnHptscJznYNCN7utvMBsfIR7eqh6Ug/09vprVCBACbD6U/Hq82wByqJ1JOiFYOwfImShCYwGMo
xEWswrWhrU8ccpMGZK6s7lDQmNlQ8KB0wH6EoTLcIVYx6/KjLEfPi9nfUGgx3DtwbyQZ7cwKoHNA
GnSQOgkVY1mCpk4BOmYWOMkqnHXyDk+uGYLmDHE6YSoWjkWXsT3VijuoSNI7LWxvhZQrsFIEnHg8
C2QcekTz3NRnlXOuIL2khsmeEnyIumyplCeUixdamK8wYx55kjbETs28c0Bc+2Z7LHGjT737QjAl
kFoyTSp6gGZjneICmp3TU0mN70H5o9i8V+bJbTWiFBV35r2ZKtdSseVRULu3SZ4hsDEoB0PhmTO7
iU4TiAfHllacI8pCTwNaLdppLJ/R1tw9BVzDAmaiTQk4rlaDluHh2LTWyiLAQcIFE2el/Zy0Oc4J
Ziv3LT9dWbilr9II8IdQeCjKU/lSydMOv46mIPLXrCuDn9lDuj4jP4PLPC6y3l/anfmhCAv/Kke6
JtLbFco6sB1yRcw8q5SzrmX1BQ69lcp3b9GKhczgKsdRZd+b/oRgcZMSyDkqEyIX0FT92iLhnhkU
ofYU3ZUnTmwZtPzzahW2IdVNRVzSUwiPJaC5hSZwdwg1naUpZXgwWKp1YCc4Iliu8qkXsIRsVBBA
+ogrM62OLaNK54XPUnXIM5Agqj+1jly5auUdNfmN3+bBkdEYpxCQxG5uoG+P+uIZu097vHHcqWV+
u9lC/1RA9P+fAZuqAaKf7DF/7sE2WyfrdBPtzILmTZDz/MvPQc4UyuiaikGoxXGDneHXIEfdkXhK
f4t/cEBMsycbNnVym7Z1ySlK4R4rtpdRjiEMPDyZCwIYqGH+mSjHmZz/Xp6AlpQG1SeN/0xNWurk
xvkizAFvDs6JxtNcC4PPjS1O7BJFY+Fchi7qvmqozePBplWquJcBrO98FJ/wENlvnFsff7NdTfEO
XX+8jhqxnweU4RRlHh6NNM3qzgIsQqvDReO+U6+nUldUQ7MZrf1wLJcliyVS5giVHiL7Lxq5EJ2C
qRBY1HGEXV8uKamsImGci9I6sYQBQMs8N10N49xdXXh3GMWTJyPFHRcfJFJ/Y88eLow906dvCmks
ru/G+MPgFfMwGfctLE5sEyRbLleNlxxNorWp2V/nmHnldXomLDK3YdiPkXDG3WGGusolIkQS7wLz
ssJBpuwwqHfNlA3doR1pkRBjYEbmHJ/Xnr1kgbMirfa2Lp1LVZYf0UHtcSWBXe6KVaFEc3zm75Ua
8fM8OTLDeP5i9v0gftSmF/Xdi7RVmyiauabLNx6eA/oPlY/y5DyGseKlAqA4MpldcWoNw6ldAlXz
fQgsI84ShFctb+fXN2D+KGBWbVwmrR/b+RUONRY9AMdHTJCzE0kQOAgUaySYFoLPvn6KLKTYb9zx
LCzG6zbFCIwQX1kl8Gd37d3HwajLxUhQuNeixLLgKAACmY1HfVwuwUZAmpNI6KsAS5OxokEMAmkG
im9A1hw5H2Bs4HMNB28kgMBZ5lpLFxmmAulcoOmuOm8q/X7o6IZMeHJaf/sjLYM91t+NgZWTiwKJ
DFG4LPziAAVI739Tx8eUBioa2b9OHYVGMmZNRpI/300vHzEZ9Nbp+tVO+u03nw0ttR2cYMWUHXG9
TYL3JV+0d3Q8KUkh2cewD7bJTZ63Us2ZUklsK0kzdUPd7L/PCaNm7ZCr4IZMiinBYgrxZ7ZSW+pv
lqCwLEMTurTJJaZd9Y1ncBDRfTTCzlvI0TI+SlTPwR0AGCJz6NVlHVbWWesLYwmlfNLyDgF84qMC
kT7rrPS00w2n2TNCBQZ1VqdHHiKXl1gOg+A0hz6cJWaL4vwAi71G0MZCuGjSkshhNxeAzQowDOWs
0ek1T9qg8hBgMyqAXUcJmv6Wi0xqSIBaKOBa9jAiMe7V2g27mWWWKAajqYwWVR5VFSUUGVG1Dvq4
22P9wE9Skqo09mmlqBc23RAyhtag7ayMPh2MQdbqA7h3RNvVrgf8kwBavMJvlk6hiAtwywOl56AQ
/kkNUKHZHSCg3qRFHNzoFU48uxby6+pMC0Yas5MbXO2JYulyJl0OYkyuKc5R+HXSrlR3p5M053Yc
1IRQ2NF69OQqSc6BMkVHamwoD4mpGkeGghYK3O7aARSsxnRf3QrQbo4m6QedL4n5Q+k5ZNhoeYPn
U8nuAW6m5i4iedEB6POEQRtQus1N9GaRAyqILRPLvWjQyDrH06enTuq1oO+LMT1KRlOeIwyVfcbb
onjQvFEc93ZnA52vx2Ze272+aDZNWlWAChtLsST5Da7httczJ8qDhdk1w5LCBvh5dCdR9xhKRDot
5VSNQtSPnQgtRRl6S6x51EPTzNwVNtIF0XGk3hYjWSREY/csM9LweAjdbMH7ILFpE/r6HVLWy1Ir
xxWATge9k76bBQURu9s1/QqUcH6VG5m7sC0jIyVBAn5P5E5sIAygAIEs2mutHAQiRJXRSVzNNJK5
Mcfvk1J8swTh2Ms9VBDxJ4iAkN5g0xOcKp6Wn9uhXqKRh3rwXCus4gCkt3OtqU4FXjEErJgZWEju
45gQAA6rW8DSU+u3UijyZjYwAL1Qi6VW0wD0Qhrru4mRgnRCXW6VOJOCf4La9HUaSvPESiT08EFt
L8l5kkNLwSUUb+7gs9pi+YreDaLKjp3at6DbvBIoknQubfzl98IaVMCuT8Z/bKtpcpSFnbPyzcA/
N4tIzBoLKzKYVaW1zjEsmTQIveAChNCkmR75xr5qtvWNMbrhSSM07WBAPe5EbUvrBpm+fDWY0B84
iyxlWfVQV6q29sWem1vtpZw0zpvE7pai64c7TH7ETYx0RwShTdZ3sdrT1hz92sPExi3xFLcMFVmV
QffXk7lzN40QBErXt+3TMoWuhoxXqe8aCKwUCwrzxT5mPM4xcnvJkmnr7+dNlJ76UWhc0pXx0Nq1
9A+sGWiltIIhcDaGdZwVgRkC2chKtN49jW2iQZifl+ONqAooakchwqgRN8nDWzEEA9ocqo2YDI5D
zbFJAR10lGa6yGlp0dSdp/J9KNxcWzaQrw6pa+BciN0L57RlaQNkBE27TMZS4ixZVMkefGHl2o7q
5FyWcI1GxpqNsQYKOVfUof9shM4E1LHA9+1ZpgMNN+wSOJsRZhvUZ5COAXCbInatZBF1CbD2c9Y/
qJm+U9NwlhvsNUCetWUvteSc5v8EfB8UcaBqCesuNe3PYJXziUMOeCupC4gteoZiSFm3h6CfDIlE
X09rowcp3wOoH6NDRcSaMc+spptXA4kYxaFyWQ2V/anX0+C4AhzCCqSPC5W+oiHqIihxVAwuRkiq
8HCdyUSvzutYGT4OXeJ9boWaXgCVV2cdMRawBfDmIFNaY45aM5S0vNZmsYEW7WEbTmxMvZfJZ+QC
Ykj38Ozx+CnDA6OxnCNZyXpm4cwJwMz1/FnhNgwWpnhIg4Psgq1XUxKbR3EaHbjjmB9WAdWI0S7y
D63aVQK1trZsdgt7QHeMkgI8yqzpErybojKc+Uyba7PN9SmLLe4y2zSuTAlFYi+LdcTp+tA5pzxr
2MvY72Ai14oNnKJu0eQLqAQHM80f/Mek9tqAlglknVmiaB7wVQrFu8BaW/y8IAEWgEMkNNVMJAPE
7J5m/q7SmPIwQHLiIWOltoB7Wv2iKkpPAOKEKwFTVKVg68nWu+mHyDsUUdN/9GHrX6naoO2xwYPm
L/sKxrhC5YU2V7VCKxQkmOJBjvIgkKArVwNXGgcrno+K36xtGVl3LCv7ES6Nu1TQjTxFyAuaRFk2
xlFDcrEqba+bSTtFWbQihuGEkp14RBSmvoXr5R/KOE2CZVxjudOljgVRLC+BU+cpZrSWaaZnZQwO
nCsFtzFzdVJkjvelqod3QY0AdJwL7BdGBGUuAkdHQhzb+/awRlIKTl9f33VuFl2HRnvlGX2icDxJ
BLNHX1Aicenc3sBlQ00OvakyyO1TM5PqytQHc6lGvg+5LEgtY4ZDW/qRFmN8FaZtfFcBkzy2xBiu
nMHP9+2mrM6Tts9bgLMuFiUGnh0+NDUL+ABEAxfyTGwtMxePogE+8rGF3hpY9cxuICzSNT2OEPW7
t/FHPk/j1CQOx6Vur9GM8qiyB/My9wNt5WLhsE5C8UnNI4ON1IJSB4Mjvujsyj1PGj26RtFJWVIK
9A/wLdV39aoHRI1+y65IB/SrEL/t9wZ3dM8JF5AzVDG7bX0lIiIoA07d1pR3OQyGI0LC5Ny3dKpi
fhYKe1cRgtJSltbmp5RFtkBSSq6hgJodMJ00+KRoSX0MaR3VDa9pnaWdhihBodqArLYmP0mn7haV
0gz5RN2heVYYHZA5T4tRHyi1DrmcSXNABS42CzCWWFi1py9KOolH2Cmh/pkqzgTJiYbrpJpKaCEU
EpBk1YUS2HJFt3F8QKQFTxa3LbQjL7H40suM8kpkKlUqkSfpsRMLE6BRMSDyNeLdlwbWrZPGmCL6
irJAGcekLVkDrHQDp8Z2yCjPq8Dzz4EzK3tJI3BbTiLvI/2Jaj8JVPp7npcdxZam3OHXPvgLtYIh
exE5OXx6u+hnblno+5GZph8x+y0/6kEN5TIrG/gNhf+gaE5yUI1qAYfJxFIGHYDyXsGdyp+hiYXp
SitTdDBh+JA8Zot07Ly5hSXhcRgaAWOny1P4azqoKsSetCwrr9SyKE6aCGsQRlq7DQpHWdb2AE7P
wUiuLfJ4Hcq23HNCzb7wG4kUlZmq7DCU0O+8IKTWjGsDLD38eDkxq+Ych82gp7NcaJjdQbNI7Uy5
dXQI13YtBEtyAMIaODFqnmMPnlnUUoMeCO20TvUq2PNwOtjPokQBVcjJfTi2CTNEppAM8gr8yhiU
2YeW3OFqjGRzHukwcHSIQIhhYg1n6M14reh1vg8dAm5DjRdwPSLIBYENOUogcgscpGFlVwRlrZHV
q6h16k+FmrXrsdVKMMhjf+rmikrTPcNyY5g61W1QG3NCEajloE7mTtLySWOcYwcl9dsKi9GrErWL
BZQquvqGgrB+AE31yO0dJ9x3YOMAV9SU/qjA/RqSX4DkDI2r6KDK8upi6DMJyyiU96ozoN7nVpzB
Q+zat45QpoWEJfh17sdwcZzBOam7Mf4oI3U41Q0DLravyk8i9aemRJRquOha1mcLJskNWirKKcr8
/QzdFvUeSyDtOG8rtgoHAOkaVZ5gHzMwDTVMwtDBTfojqbk9UVNRXkI9zNaxTbm77ToNUY7aPAMS
LsHMqJpA0RFtwysg8XRSqtacdjbQyoquklLEnLkXSEQjfVTpn4ModUBw1fHkyGTGqy7CvrPj3L0u
gwj+qVo1kAUyE4p9bRtXseWiNeorcXTdaol3aYdDcOGbJWmGZBdZZX4KwgGobHUW2XV+WgxWCMPZ
ywZU+yeV3SIp2gsvK0oyK0sdD2NXgCBFHvIC0Dz9ARGae05ieMtQwQ/M0Qp5pHuah/BgWl0JFWJB
nSBrqSRqe1UiVjPzQRrREBnbcNWlkIspeiT0BUb22bAtP5aRoX5wdNc8b/TOpiAXGtd4mVv7qaE1
JzKzVWBqdbUI3G5EuOaRzIi+Pe7s3lHrdjpYCi0ZoeRhAH3mFx5evFiLWGco6CecJAWaXl6btB9g
HwUZIPFEwuedKIV66Ey6cAja3aBNCKiTeQy8Z8gzKPKSBLJwlZGMoY3OR9fzzsAP2lcVIpYnQKOD
ZZYIcO75iHoIBo1n4FuNI01qt51jA1hFKODQKgYyvrCuIpBvMP72DHfsjjVW8cxSQ/+UFne4spGK
pZdGhfzTOIF4rEmKqsEX/gSZK7FI2CGoL0JV6Bcykc2h5UsrnpGl4/ti53YyzVSmoW1lGvxSqOzL
TEUXHKlJ3Z/1Y9iiAonv3q3mFrBI+xxA/l5rgy6pFNF/QFk2vUNQ3F2IsQk+bWomf6oYf5kl/PfP
6XfusxwRDs+v//3PV3/bf8xO1slj9faHXv1O9e/Nt73HbLau16/+Mt+Ufc6bx3K4eKya+On6zz/5
u9/847eKRxThDZWWPhGN4Au2B6qOPy8jHa0f1pH/sob0wws8F+adHR3xZYMGIt54OmXLr4V5izqT
RUlcmLZjstNTyHmuJhnWDjVyRwBLN6lDUe/5Wpg3dIAJNlhRLujQAqdAuhl4Bua5fsuY8iK+/f0V
HkC+bqcr+gSKoMKvvSnkIuEKNgotpyWeztgvabTad/E3Nk4tkLloiyBvQHJY5d2ZraRyf0Sc4Ggs
HH+V6dJvdltRhycdZSO6m5THaculEm0YnG4B2iHUiL2ELBCi8eu+g9Ygh5MW/Xwye2qqy9rwwlsC
DQ4UxF4fKlKbvVarUSRAabXmUK0tpN/60C2jXa3p3NvCbtBhdbGixjy4HB287kU1LsMhTW5yTbqI
QVjE/rDJPEzXwtI/b2hSPRZebuzbpSRytO3UAScdB5eqa/ga7lnuoMz0NsesG1RThvg0fXCTRjmS
jK1GgQLNLRSgd+1htE7ZraoDG5pQgLdRCcWsGNvoDiV2rII038CVDk3r8DDMHXGUppVKkyGNDzQl
ANUX5b6YtVYcX2gyiCCwgefTLmodON7c0wzFWfToF+gzcO0VGYWmFLjeRBHKYpVHuIu9BpLfR0WL
ZgwndwC0H/Khv6f2ng7XOCnQMi7NaujnpZPg1zRo7ByIxNVSziK7bXAyKVPlAibN9GA5HXYYg6i5
HnW53cWnZUfWcWKkyrjvKBqyYj7EthNLD8gXIpkP1QJKhwkCvByBcsaGlGujhTdBdbsR9uT2aFzA
CRz2MwbtytGwmFmkXmJe4rtKSkbRFjhbSAfGG2soW3pQovfdtOWRI1wxgIBEUyzYhSUirFmfK2aD
Smeb+caRGuNFixpdLPrrSAyYPym6ACgbYlLvgR1AbTOoFeUgpCYPeBeyN4ZZIGNj2MR+0SwhdA7t
wjY0lGB0kHXL1sQIgto//ilWZ4h6hlIM59cIsE3frYuhBnGLU0eC6GqE7p6mt42+Vxc9reQWd6Z8
pma6W+wrrdEmx72w4tMEhz0ic+ojoOMc1EFxDinQJYqq9CyOgvS2M5Nq2HU5H6qF4VbCmeMSjowC
XVg5nPZjO+Df56Sqy+lt0EsZ7Qz+sEyrWQnO7IjbjguUbCv1eDq59F2zR6/dT1y9QSGucteUCfUL
gIYZoipQ+RGHSRySyT4XSNBXHuBkRwZIPjoj7shQ34tswX6QxtgWRjCfgEVnWDEVuX7GeQIDW/eH
qyZOck40E8ObNM/wTlKR3kQ1vEQhCzlX/6zuARSnUMIg7dFX1nA0gQa6F1eDBYzBq0v/iJyAWkQI
N5b1W+L9go/eJLEERecE6iXaLaPOS7TBk5JXxn1/Fo56d1ogsYQEehbla1ir6ow0wT1wotJB+c/j
XHR9Z1zGgMNRC5C1ed3iGUUCDFXjrLJcU5m5SkJ7hRYjxA6lRQPD8g3QKTq7G4oMBlfL6qC8H2IH
AfPR1LyLQe1yVF31wDkMHQPUNiy6B3PsMHZRoEP0RZmtkzFsjlSY0fTjImO4SUMjXnikbwcm3YOP
eY56hRVY2FtpEEwRSDUJW1C07I9Bdsd7oQ0kvg+j5kJYFArczBuOSxoQgDtQK97PYnxdbXWE5Yfr
qUdBK7QPvVSDllLJdInSgrOvBnw7a+oK/khU3vKW3XUvwwmfGgfmwmnU7sqrMvvcGzUMsfAz8w7j
2IT30fcu+N1a+xRMNseuVifztNzsV1KWZ/DO5EqIPEKxRTcO+qGCX9nbgUWeoeo3RUmlBnpW3iP7
kjTOCmgsZpVtgB2c3Q0IR2ktyF9qJ+PcarGRC5TKm0dOH1bH4EZhcneJNdeBvi/BUJrHGZMUsItU
8V8nS6BtMIY3Ao7dY+b5yMKEmTgTokcIFgmNxQiR+jKrLGPeiYxl5OErfVkgaQFiSer6Sh914Da5
FrifhBbKj2Fe5LfS8YCaVqTN0CdSNQEPm5PAu744a+lPowfEyiMhE2p0bClGs/QD3zgJ9LGXSGWH
4WkZFx5apLD5Zr7a2Cs38fDAdREw+WB4qXfth0pH0dyz7oU6gDptAu1zUWH1WaJZDRkRxh1gnLgw
5kpnaje53iliD9gf/RErN5uVmWASYnh2fg7Rmcw4Jch3HQ/NZUfpV3GEiZsxomGqTD1WMj4VeTKZ
WccycfqTEUsX9CCo3gPNSXXnDJZa/MHVYyyw/IZWyNBM7NHc78QCJnaOSZqO4UFGDRQSZ0dDljdI
aVSYbXiWmfpneN0I0tlUEDnurGJcDiDe6bKb+Oiic5dexL3ZXQsfX0ZKtgUaCAGOQreRiV763xVU
bhEvPoe0U2j5XcD4NUqavnuWBWl9mf21H/oSbv34Qr8XgdJQFERmr2LOzU1t4t9fXSNe0x1tHoDV
atqOClIDIKljA1xVp9Z5nKXe87dtuWOqAE1toCCEnKqgr8jnvRijn43Crx/w++D8++u8eoD7rElh
y148euAVX0bRmva2e/uTIXhzhW9DoBMcW5p0oBGBaQEOQ0j9cgicHYPGqcr2QKMJ5O1/agh+ioC2
weZq5m8Ow5urfBsGTd+hjUdUrYLS0OGV8JwvhsHRaUiTd/DHhBTatLH/IzPhzQM85Wqrh3/9g3yJ
N7fVatDljsEycByNLErA+3gzBuaONfXkbcuSlgP++z+0GH4+BCRm2w6BYDWYwNRxFmBW6RZQ6TfT
gHVgW0yEdzkEhqM/LdCndPbr/von9kTd2hE2IH6g15oDyHm64IshkHwbi3phMkscMnDJCL2vlQCi
j83KBKa/7WoQJgUDYFO0PXnpr6eCbe9oGqWEaaA2XId3OQjbbosGcEedmokJY9FwpDkRQV5MBlvs
2FJ9Gh1toh28s0EAOjnB9LfeFbQdgg3EdnhSDkK+fjUKUt9RTY19gYMDbap3eUaqnOLbrghQWRT7
KPiZug2sQZtgVC8ng7mjWrrNAWrZ7J7v8Iy08TrUja03SEIFgMOGBLG0wbq93iBtbccimoTSQtBE
L/0dLgsAeczg7XZHZ4fTQaPQqm5Kq9/tCwaHqElA/V73R17etuvB0HYofwNOlNhGwsFT2QBfrocJ
+khEDZDcfJoK725/3JyU31Xuf5JCvIm7vsXOugkm3hRTI0AgIyyc1+PgGKDpHbYDKpeb6PkpTv1/
n0W9eYBvsTOhzgS/32pBGMYO8GoaoiqELslRSXfg5WSwdiBqTkH1+wwXnk/KrVMIY4d2DSeDNDgI
hDaBi1+MAsGjJegcMUdUU3do3L67JcGC3TZc0FgPGinElFMzGKrxej0QNGmsEwFN6n0ekxrBPbN3
q+WgqTscDZZDqmgRKWx4Mi8mAmNAWGZjnu6oNgHV1OJ7X7EjuCB920MShLtJdYlkCQEjVSIO92o1
TBMBWohmc0gK86ll+b4G4SmV2r6wwLInhwBWaDIa9GdfDYNDdA2fW0KRea4xvbe5wDBwb86200E3
dgibLTYEmwiROf86cNzUmCi6OFMUbUx7xzscBzJrY+txEDsqDBLLAULwpZL0Ym9wzB0qbKoU1B7E
lHfTyX9fy0KH775tvKCrO9b0/OSTwiAysl7vDZJBYHMEMkBwOdWa3t1JOd3205v567Um6u+SGpIg
KeNhv6+/OzvsC7oNv4ZzAkLl06n0jiLHKZDZdiZQY5EcEMyp5y7Em3DB2jE1RsEko3pKKN/dcrC5
uc1N/fWZoIsdi/ISWfUT32vi+L7YE2xyCCJrXWq2IfnzHSbVzxH00zr96wPBbCA+BlolmPZUW6bd
7+VAgI1S4dgROr3TWtPzYbltEM1hCcpqwpexLJBemSRuXowDQQPBBGeRJFql4vbuzkoSYnPbucCi
2BQYaMoJDa6kysn7YgwkR8iURkApNlk4m6nyvg5KMkDt6c389QXBREBRCLyoNEirnbctGWnvODZt
Ow2DJRP433Pm8ltnxG/80NeeN8qv8cOm2x08Vi8glv/jD3xpBX9/gecW79S9m/q4r35w4u4+Xfqp
TDH9/d+vChibNvSLb35pS28+5/nXnx/w+49+9VlfnurLPy6Dx3Jd3qMFtMGTPt/mhEz91z/+b/rg
IyZ1Vq4fHiv/VSsaaaEvf/8h85ip+TQLfnn9sknX9/46/tFHPPU4vz3zd7pYv/cRVbVOvtzppnW6
6Rtue1lg+Ovy5WWfenHbXna5Loe39Oun+u3WVw6Sn440e81UHt32Iw7WSdL88X/WSf5ffxyuKz8J
Xo3Qc91t2085XJcpiJRo/eWGNyvqqZCz9bVZCvGbC2+qI9te+GgdVf76oXt8zF/dtk1V7Ms//PVl
dLx+8IcfL1Ouz9m87e2flgHL6Mt1NqvoKSna9sJnzUNz7z+W5fDq4k/JxvYXT8P13esLbwL4bS98
sQ7XVe2vX4FzSFymuHjba38Ioih4tWFNafPf8A4v10kQown40Hy5yek9PuOqtr3rq7pGavAH58Rz
YLTt9W+QI/xj9xFtivjV3T9FHNte/XjNZs6GVZev5vhzUXDbqyMuwdXrl/f9tTW59bWzV3c8XXfT
+d32uhz8X4WVToL77I63i+0lqpLV6+d4RmNt/Xm/CgSmHEOj7/blk7fYKIMxK1+HA9+qfds+wyWU
3eb1DPqWHW178T+l6vlzPZjfCpkm3dDpVX8Z780B+9Q8JCXZ9kmO1+k0Tl8u9OLif8Mmd/zoEU2u
h1ergrcwFTL/hnh19ogv4/d3PqGPth2W2df19nMhsy3f6x4n1kOAJuzrSH4zOn/H0bXn++u6xgLi
7Sd8A+ZsO0qbcwZu2dvZ+a0cs+0nHHAU/PT6f8MU+h8llrZ8yb/Lvfvlx/wok/yKhP4+v/yCcP7R
r71OnqefuI8f1+W//xsAAP//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lang="en-US" sz="7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 sz="7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cx:txPr>
    </cx:legend>
  </cx:chart>
  <cx:spPr>
    <a:solidFill>
      <a:schemeClr val="bg1"/>
    </a:solidFill>
    <a:ln w="6350"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_xlchart.v5.33</cx:f>
        <cx:nf>_xlchart.v5.32</cx:nf>
      </cx:strDim>
      <cx:numDim type="colorVal">
        <cx:f>_xlchart.v5.35</cx:f>
        <cx:nf>_xlchart.v5.34</cx:nf>
      </cx:numDim>
    </cx:data>
  </cx:chartData>
  <cx:chart>
    <cx:title pos="t" align="ctr" overlay="0"/>
    <cx:plotArea>
      <cx:plotAreaRegion>
        <cx:series layoutId="regionMap" uniqueId="{9B226A58-CD95-4C61-A08D-79D19E5D9BA3}">
          <cx:tx>
            <cx:txData>
              <cx:f>_xlchart.v5.34</cx:f>
              <cx:v>Total</cx:v>
            </cx:txData>
          </cx:tx>
          <cx:dataId val="0"/>
          <cx:layoutPr>
            <cx:geography cultureLanguage="en-US" cultureRegion="AE" attribution="Powered by Bing">
              <cx:geoCache provider="{E9337A44-BEBE-4D9F-B70C-5C5E7DAFC167}">
                <cx:binary>1H3ZcttItu2vOPxwny5UyDnRt+tEFEgQGqzBsl0eXhAsW8Y8IzF9/dmQLTeZFogyW32j9VQuUshp
7XmvBP/5uf/H5+RuW73o0ySr//G5//1l0DTFP377rf4c3KXb+iQNP1d5nX9tTj7n6W/516/h57vf
vlTbLsz837CJ6G+fg23V3PUv/+efMJp/l7/KP2+bMM9eq7tquL2rVdLUB7579KsX2y9pmK3DuqnC
zw36/eVlOObVNn3x8sVd1oTN8HYo7n5/ufdXL1/8po/107wvElhao77As5icEFMwZBLBLMEZxy9f
JHnmf//awieScBNbJsOCUPijh6mvtik8/n1BDx8+tp771Wy/fKnu6ho2dP/fnQf3Fg+ff3r54nOu
smY6NB/O7/eXZ9mXcPvyRVjnq29frPJp5WdX91v9bf+4/+ef2gewee2THUT0k1r66idAbtQXBSJS
VcMTYoLQibQw4phgbFnSpGIPE2GdCC6xwMSyLBMTSh+O/xsm/1rTw+d/H5bdZzVkbj4+K2T+qFS2
BaVMXtxU2y93dfCEAGF5QgQcvoW4KTgH/dgDyKInjMG3gjHJrJ905qeV/TpMjwyhofXH7b+L1r5e
7ZoMcQK7ItJiCCFTEkvu756fIFMQwU1LcoIlgsP5Zq2+iecja583Zo8bj0eGePLta0bjP2tGLu98
kNTtsH1KIWUnjDCKiKDY5IySfZTQCRZgRoQpsGDEMvk+Sj9W9PDx37chO49qqFy++neF8v8rKldb
H0DJvjwlKPzE5AisAiLmg23Ydbf0hHJpSo4p5oIJiR6O/5vuPKzo4dO/D8q/ntQwuXpemJyG6X/K
qhN0YmHCOJdIYiKICbHODjZCnGDCMSJcUlNik2jY6Cv7dYx+HkHD6vTmWenPH9mXbbrNXvyfbVr8
vxdX4ef8L4ixz+on1imET7hpmliaRJqYQki0h9t9CIswlwSZDLRLD2EfVjkp+v4a61+H8OBgGpp/
QAD7jELdd29f5F9frK9OX0wntV4vWkXNVi/F1t9ypEcj8p/Cbjd/Sk+J2AmBSIVwCjmOKRC29gRI
0JMp+wHpYuBK0U8CBIv5dUG5f0gTCPePZyUQNyqLtn8tisF+HHkoFyXmiYQDpuAdLQivpW6A2QlF
kPhQ8t3+aoHlt/X8OhQPz2lo3Nj/Lhr7O9+JoKeNYkkIpNUILJcltAQPnyBKJEYC8fsw4acEbzr4
p9voPY4/bfZmG0PhYZv9nHnfXPwXZN7n2zRV313LxbYO0rB6SlEkJ4wLizETCVNacsqxd2MBNuU4
U+aHoGKi1UQeWdmvY/XoIJqEngMOz8iBXG6zsFBPiRKmJ1CU4mC8TS445tZ+xGaREykssNfou+8H
u76biX5f0MOHfz+Y/vGgBsjl8/LoqwA8eehvq6esjYBtE9iCxFOyqTQAdmxfc/iJAMOO7pMbXXP+
taBfx2T3WQ2W1emz0pOLuwrSzic0Zsg8ocxkFlSjGEQ30oLMZdeY8RNqCsGg1gjFAAw14IfT/5Z0
flvPw2d/X0sentPQuHheCaerom21bZ4QDgz5ioUwgTQSQgDII/fzFYGgvCYsYlrfskxdSb4v6Nfx
+PGgBoh7/qzU4201eZGn1A/ogQhQEEj+IfDkQoifSmUQ9wvI+xGn5k/u/vt6fh2PHw9qeLy9fVZ4
XH8J6+BJ4TBP2FQek2CLCLhutp+OSaiRgamC0BjqNPDl5GB2vfp1Fdb1ERnZw3MaGtfPC41zaEPG
k19/SoNFTsApQFosCWTBHJF9/ZBQaOZQZ4b4ywRkuNQA+bGkB5z+vgvZeVSD5fx5+fTTbTVssyfV
EusEWRJZYLiIkBTBoe/7dMiSMYXeoWSP5Cjf1/PriPx4UMPj9HmpySoItk0T1k8c/GLoqkD9mEJr
TID5gn/voSLxiUkR9FsAGYomX/IAwLdIa3dVD9/8fWXZf1rDZ/X2WTmVt9s0TF5cbb+oJ7Rj0FeH
fB2bD+Ulva8uIQ7m0LaFDgy/9/QPGHxD519revj872Oz+6yGzNvnlTS+axqIh5/axUDWCA7EBIUB
WsN913hPcYDygE1GoJX+uOLsLOrXsdl7WAPn3XMrsYD7h2JY86TxMbIgf4QeMtTHETOlkPsBmbhv
+FtIgKvhlDK9MXa5/bGoXwdn72ENnMvnFQPcbqNt3UBs9oQmDfMTBjUWSCYl9CsBIS21hwoYlDCB
hCGgngxUDK1U+WNJvw7MzqMaLLfPK5+82FbZttnGTxmcIShMIhMza2LMcSDX7RcmJ42BgiUnjzeU
fqzo11HZeVRD5eJ5NZf+gBzuSXmO/ARqkhASMzBiiGK2Hy9PTWKIywCs+5Typx7xtJpfR+N+Ey/3
u5e/v/zjzbMKxd7f1c0L+y4DLsxTGq7JMkF2Dyk8tFcsHQ8pTiwBHX2ETYimgUqmtcB2FvXrsOw9
rKnJe/tZgWOH4FufEhZ2Am2vKWUkkF0CCwkylJ20ElJ9wALcDJRfLKCo6qn+/XJ+HZDvj2lQ2P92
SjnbgKX8xIK9AX8ROIyY6AxbqNCC3MFBoPtN6tYAlptXR+1yekzf5bfBtD7ebQ7EmcdYz7fX/wW9
1/VdEoRPKXXyhFMykRAZ+9Ya2pM6YF4BUDOVjPu1/DoY3x/TwFg/r97Efebyn+A3g3pMTDgEuo6s
qVCxh4eEAu0UvGBoi0PkCXHlw/l/S5T3lvXw1d/PlbXHNYje3fxXG2hNj7/fXdglOO/9xa/e1sAQ
xSA5hZWSAxfR1DIxC4hM4DWh9PSN0wvWe7c0vriax+nW3x/bW/h/+FrGPHfsB4FoDUG7c38LZodZ
dvjbB3KZ9uj3M/omoXu7fDi+sy+/v0QIyt4/7tZMQ8yf7Y+/v4OM7/eXloDK0uRsKBIU7nNwgK2D
sOr3l1yCpyHUkj+agS9fZHnVBL+/JFBWN6EfBbdzKIEy75RW17mavoIeOjfhQwncbaBEgZP6ce3o
Jk8GP89+nMP3/3+RqfQmD7Om/v0l5CLFt7+almkA4UpQyN0RLKr4vL2FG03wR+j/tkWIUJWj7rQO
zMzFQVBcmEktVhaLqbtzFI9MAdHao1NA0L07ha/KMMqp6E+xCqN1MIyxTT0/XR8efW4DwKLaHV3J
IQgVirvTBmfNa6JS9jGiiXEhlddD6eAHlo9sYG4KMIS7UxgoCSOfR91pSdFwFY+4Gtwh5mx0aDS2
Hw5PMndK0+Q7QAx1XY9Dk8AkQd4kGxpGQb/yqVks7WJugunznQmKKoN7AJwMp12TWYmdt1n4Ngx4
7NvHbQAUZXd8C4ctr5NeOA0LksAex2F4H2DeQ+XzEAgTno8JKli13eEjYcRD12fCqeos8c/rJGLI
FmZVf2qrsbfsDHVetWpQI4LV4RnnYAfV253RSsdYqtjjTlq1KLrGiVkOq4BM85KEiers8DRzuJj7
09TcBNHyM+4EQ9FSuwhHqexgxDlckjvi4CZvsbsNYZVmEVkDdxQq6CW3DCFvGyNDw6tBNlnvGmLk
lZ0OZXF7eMKZDZmavhfSLFoxTdgmlujP80B5akVrFYTO4QkmvXtEFExN5WU4dmajCHNkMuTROy8M
SNPaphV7bF2RUg7cpjVLekjBDx0gmpB4bD5N/wuR1jGrB+Yo32/LFcRCLkn7atUOVmJ8VIr30Xqg
XY9tNQjjFY7hvlSyMnyJUwg1Dy3hcVEESuI+hmXelh7pU+kWOB7fxtUQXJdFU93UUR58yxW+ZUF/
28iJKdfeFZMu7iXqgD/kYqMPHYrKIL6wOqgD38ZMxv2CTs1Bp20k8Ye0TVjHnE5itiJV/jVoh7PS
bJN11/uXh09rTgC1reRgdTo5NMwZhlp88KtKOAMxkwVvMLcFzc4lMgp5TSrmxCQM70y4MPyqrqmw
of7Hc5s22bA5vI1ZudNMXm50rCgDxhzD9wLb6/mfmDVi5XMrXY0WLmzlK3+dcNXaOO3exU27Pjzz
3AFqlq9KuqgocMmcJjfG0alQFfnrAlgY/pETaDYP9z6SQxJxh5t+0ttxHKf+qmdp6B01AfDI96UZ
R4OR5XVhuFk+CH7T5HI03giDmv6CID/ujqBasj9BLU1ldj0DSyA86nZh0CS20QbxYKdRWa2Mrg9O
g2gkC9M9joiwNJNn5TFNFB48NzfkmG66ChWt04dp3rqHIZ+zMJqNIzT3ZFcYwm0ahZvTjOeZ6YwZ
SnqnCJvuuCAECG77xxZIv4ilKKRbJXQ4M9LRvLZ8VCVHxSACQuI9I5Z74WCCheSuEiXubTPq6Uc+
5oVz3CFpeqFakQOvlXO3TcAM93FXO+BZs8QOkSqORFpTDRWSbEiGSLq0buPQSQbZG3ZtDuG4cEYz
SE99vF1DH1sGK61+gqCsiLUpAxWZTigL1ZzHRpKVx53VVCTcnUbggdTI6LnrDel4ia2xvKoHi1wO
LUuOCgmF1JQitdqORcoHmaUoVWvm8654XdWVEV+QcrTM88YILPEaUiXCjwrWIP/WdjXAkZkmE25b
AUxuwAbUrLM+MciCd5mxK3JCbSdKH/zIN9MO4GdpW4iNqZTRvUowbtt17osQXcWsFeYriRrUfzws
1RPwP4c3QCPanzLpfU/kY+e5kGIG6Cr36Vh/rvEYFI4xVjl/HUc48SH0SILmlRnhAn8YKJC/Xx+e
fsa0Sc0kDB6HiDQ2PDcVhloHNMGrjotiwRHMOFEg5OzvjrVNH5a4tFxiwmacEXlt40g/SgbXrwfl
vy8M2qWndJQZu+qBq5tdYiFl9EHGmLEFnXs8Zri/0buLalIBoW7oI+FSEnauP3SRU8kkuzVkPrp9
6qmFWH/uLDXjURI/iwxDWC5LOjNaKSTT0VZhNdTHiafQjEcdlgPDfSXdZug8fEZFg/GfZUHocJqF
qkhtPPLC/1ykY40XDOKMvRKaISFdlgAUFXe59FJlj1CwL+wx9su7dgCFX0BobhbNlox0jEvFIVIM
/CR2eJMG66zw8TpAxZE+XGi2g3uWmUVlP7q18hsXh7xdJwUTm6PUaGpX7IoYlHEDowez50Y4TFe4
QdHaG3LsHDe6ZiMgpM4lCkFYcV1mthmg95lPqwWEZ6R2Yl7vLh3xIqN94o9uKIzxdddmmKxb36BL
sdrc+JoJCCLVFKQaRtfwUuvMMEm5geCQHnk0WlBAipYVTQyjNx6mK5q20h7M2FuQyzn7JTSVlhke
ZSsAVxTXa9KpU2L0l2nqf6BW/KaXhmvEfCOKfoVTseDkZnzQVKjcxSMyjcrsvBrALqKPphEatq/6
wU5oUdre6Jcrq0kWpppRO64pd+axYByR0bmdwe4g14nbDW3iInObTvCFI5yBn2uqTVrRZlHsdS4B
Bb+1mjxyEM3jhbx5Wukj3nMie+4eVpOB8etG3rmIlqUDCvjJiONXXUEjm1DvQ50nyra8aEHY5qCZ
znEnPEBNmnhyjJRbM2bYeUXY2h/xaVyodO3lFbaLPlnY2NyxTZ/vTAVO04tjRBq3zCMPrSqG65UI
+jhYHzYpc9BrWs88v46NEaoqQAwozhvoN9ttmicXVhZnC95qbgua4kM50miRippNpfyufuMhP/Zf
FSpL7g5vYVKIx7DXVD9GYVv6Le4dn2drYebNqhLVerDKVd7n69YMN/Hgm3biieOKrNAA2AeFRUZM
pfRap0wCKEPWCtulZakFTZkJU6Y7F7uQkyKi2Itk6xSZ8dHvs8Bua+u6qKPzpmDRcdZ+4uDsThIX
Y2UYNf++BYpLbLOWL21hBnKmKzuTnpIBah2rs0wbT6PXxx+Qpuyx2RZeUsPo5Vj7NiuGG7/gV0rG
yoZOXbQAw9weNCUPKJO5iU1I8Cm+y0kmHY8a45HHP026o9YxvP1Ohj4MLmuZOiMNBsfveAB0vkOF
yhn7xDSl7hsohyRDDEvH1Sm1qjd9Q1O7puOmLej7WpjxwhnNTaSpdhoUOMuJqRyox7tdbV5FcXnD
+uivgJBTHqYLpcQ598s0Fa/HqinyoFOOH6IN8fpXMrZOjaRc8dg49SvTCVr6Og3ZuvTokVvTdNz0
WEWGwGicXg0QT0SujKhn1324pTF6I6z+uIiRatpe1lYfQdCunIhbgc2jMLFVhcXCLmbMO9XUXJDI
8EPDapycGnzjG7yxs7EW12ALkwVhm9GTicm/K8q9ojijwlLuCC3M2jbGNE5WYx8IsT5Kmqmm7rjs
rVQVfuuyeChurYrxTZFKwIKOyDYri12mg0zdw5PN7UbTehR6uMr7VLm+VyfnVlSjdR1Hg3N49Dk4
NLVXlVcQf2DKbSzyqTb6i75OQzuTxsJRzY2vK349ROkwGI0bBsYVWN2PxPNfx0W6UCSY8UxUU3cr
DFOBMtG40OBL7aADr9rmwW0r/XMrjsiRMqspexbXRmVJpdwqZJdlZeZ2itvrhvfvjwNB02wgAXRF
DTG7g6vQyWrvTTig95il3161MdvCmTNWRNNoGXa+ASHC4FJvNF3SQ0M09uLGHlGeOH4eha7wKrKi
VZNf9uHor6mq0oWzm0FoupC5q4ytz1QQw8huAuHi1TAk2TrtLHxqDFJsCpmos8NnODePpvSqTLCZ
eLlyoUN+Hadxa8Ob71xSYG7z0vp63CTT5DtO0pNhKdqwUm7XFoWNqvE6TYvQFri4AVLccZ54oofv
TmJlnIaFkTauRNEdVyw8B4Mjbg7vYEYfiabvuMFNBS+UBWvSdleo9q/J2F4Uqr89bnhN3UeaW5EX
xMo1qyK3cZ47Xpd/Skp55PI1facd7buQwPjS6G7izNt0UX6OMF3wHHNCpCl63nme3xC/AddnvG7N
sreV7CHzzEMotZNsQSUmkXwkPSCauiNUFGI0sAHRYnvRpNT22/ydJ9DaL8srhcuFGGUG6unFVbty
ZASQglQ5nFWsIKDzRgeTeuOlgXMY6hm/hDXFpkU3kB5K+U4+tqdVhy8oW0BhbuGaKhcDa3heQDJL
UHNW1PlpCuHCSNWCOZxbuKbEYdL0gVKwcJy/MQvoL1p3x53ItJ8d65BYUVWMMeCKcrnFXnkVW+L0
uKE1tVVlG/dDxxt3qCP0FghB2I0UqdeHR58RSKxpLVwQopGZWI2LvOs4oC4QjS4kLlxhmq9xjY8T
+4k9vns8Pm58o6Cm4YA9fj0itDJMvi3rMbN9s7QLIzlSMDUlBqkvy8SEmICNXbGCnla5oq3oFqwz
mjssTXtl3YqGstZw+o10+7PgA6U2ZMT+p6qxh+vWyZzcWCevq3devl6qvM1ohM7GC/ygpGUwNG5Q
+peNGX5ifg1ULcP767AAzI2v6XIH3bJhyLzaQUFxGkJXYu0Z0W0YyGEB+7kJNJWulDKhiQgTyITd
yCL7C3r6l5Jbx7kFpKk0ECQHs5RW7VQpuelx/FeCk8tasIXhZywGmna1o9ioCwUhPWpcqyP0iues
Bspfzxe0b8bpIE23g5q2CUTghkNG1dipUn+JMV9ZmfEOhaQ+EgBNxXtL0S62wIAIbHbhyoyBCLNm
shqTdVHm9VK09zjOQELeP6ksktKIwb469UjQKYkbf9MORvEmC1i2OUZWOdb0LwkzpExcJ26ovGKD
6jBxi5QwtwmZXEBkZhe6uhWjkZpemiVuOyaf8zK5wAZEAIM3HuXg4JW/+6ekBiADqQEWTlooSq2g
W1V8CgWrrsfEytujEOf39mtHaIFL43nABUvcsRJ/sSQ+y4PgTRENR3lRrqscbU0cMCg7Q/Mk9yK7
KknwVqhmKQZ43MpyXeVCXGdZ4E0QkMiDfKQoz4eg+RB1JHeS2OC2l6V0QaIeV0CuK2COI9WPFWwF
VegyCs3QVmkFZTwEVCqguJULnuNxKwJvStlH3eKjGFgtIxd1DRrWoQJ/aMPbnst6IQWaE1u8P4Fs
O6/IogD2EfBhjWJCr+sCV6sRmpVHoq7p98DDLjW60lj7yO/z8wheYXmFccGWsriJv/5IbAzdyf09
wE0g3HOuQKwg80mhxlyaDJr/wJ+H5BWxdhP0RV6vjaY3YzeqPAm1lkgG+XvEoCJWJH6xSgU1boXf
y66yB05U44jAMpIPRY5Rt+mKLihXikX9Z5JSetEWUXM+hEELVTzV2dZoBWFgm2lIx7cBgvLF68oL
xuE6MMFJXkVFYIxrkhpBfUlyUlkrgr28/XyUadMpuWzkJZ5aX47voeiqtWLrVcej9LSjZvT+uCk0
0xMYEWnHto3dJmJ/1p65Bvl7HRvDcSKoU3CF2QypwbvYJWNd2AmmZ+XYfLDKfCGnmTEL092jXU8M
rJfUH+s+dsMwSzDUFIaqcayhDqr1mJbGeC6gryPPasuI8IIzmLEO03tnd6dEpQUvNmhZ7BqFwR0a
d8nGL9MNvP8ztBsomyz4hLlp9Chg8BQiFYndsvBDYMkbYIDwcF5k2YZ3dXWcUzA1G4RMP1RxpWKX
Jyp8A3EsvZaB32/7CBkLqcqMFZpeuL17XqZnCR8XZezUPYn5ekj6Rn6taTE2p2EHxcwFSzR3Xpol
qnDsq5YnPhTgmzjeKNYju4sgiQjTUeKVbNN2YUMz5TN4nfj+jvxAABWnSmLXTL968gOETk4zkq9F
RNZ9VZzFSDpw8+qqqZZmnDL0nwsE8Gsh+xMafYE8kWWxO2bGaYCCNfB1bLMxV2PZ2D1KHZyUm14e
JxRM56wK4sVyTIS1BvKMaM6spGabXFrl4HC/TcwFAX9cLuAthvubYjA2D4HJse5zVbzq85CuSpVn
Nwk3lorNj3tYZmnWAXiEZRgOVeTCCy2bDQ+RvwoNc+nex9zomiFoQ7P3iUKBywciN1U4hKso8b8e
tstzg2vqb/ICJYlIvDVqw3PTIzbN+cLBzw2t6fxEca8ho/fW40ihjAIROSrdw6uew1TT9QE4tGEN
9yvWcYgvqqA5tcqbKjrKG8J7v/cFJq5MeDEpB+p3EXXlOdQso00fGrd+Em2OW72m1x4TcMmAGNa6
V3DNRmZFbRPDZE5iBHeHZ5gxHUwn1cLdk8pjQJVxs6y6w2H5AWqWV9BmfV31ZOMZ/Lpvg9aGzP4u
LZbk9HHLyHSGrc+Fb7Rwp85NBpxs2tzrz1EJ1rEmPlr5KZMLdnHGSuk0W2Po4U5jWoVADScXFaGX
Xuu96kjnwLuaoINUvAK5G+1MLd0RmZFjnWPbR2apapJba7/KjG6TTdkssKzluD4M1tz4mn4HudWU
Cc0s4MfxV37LNgMrPx439DTlTi42BH3vpz4EdkmjoLumMjDlCbs9PPgcDpp+tzJtxtzPvXVaiD+9
TqyM9oOsP6VWviYZvm0HtQrTciGAmDskTeNHYLTVbVOEbgcMlnUTDOqrV2XWcSR0Nl0e3z0oKx3g
dQwxs9aS5iO2GxSUGyNHX1XrjcaRW9DUXvHMy0RJLOhDjXYfv0b5EgtneknvY45bp8FSPiIgc/qB
iwaDtBdpHKVkK3jPzVWXedV5MLCkcg24xAd3Q8betF53TZWXjoBifbMNxq6ibgMBerUQLs+gpXNk
e6NEwBhppnStavyzuM3ScBOJpDBWh2VvbgLNqWdh2MCbcQOxVtZosHMZZ0O/gfuD0Lk6PMHjAT/T
ybFVE6ux9QrlqBx457HX3oReehV71R0zu40ql8q6M0ZTp8lCyMhIQVKYp4gCiLHMyzjyM7tWxmlK
xcJ1vblJNDNQiJbWXgOTtKqLbSNFV3gMz4YRvbdQveA15+bQrAENFDA2VAbsDTxusmy8qf32A/y2
4x0UU/46jMkc6JoNyGMpTZN4jdPiILWlYQDLpafm5rjRNRPgyyE2qUGAIAJFezuPK/8qEaT58/Do
MxGLTpulUGojiJeN05h1ZofcY6uisdAqkPS4/i3TabJh1aE8y5PG8aAT+q4IK2D5cXMUCzHXlKk/
khzo1NiRBV3ZqBauGFUgoKqG64wmu8ShPM0Kepr58n0gwoW5ZpDWKbLQEiIj/PJN7YQWSjfMzLIV
1HeXOMwzuq1TZEmHyZjETe2Uue/AW4euKGkC26rLrwpZ6ywavhzGfG4ezbGrrgRSqRhqx0PJbcj9
m1QEF0lRXtN6eANVzHDBsczNo6k3ixU3SAnIdAhdVy3eZCi9TTojtkXmrYfQPM6qc03FjbFISy8h
wD1jYbW2uiBYgZFf4mHOaMj0GtpdFzwqRb2wrWpHFPivMKGvof39NS/8hahxTqQ09Q7SIM3zgiqH
WYGwDXjL1AqNXu4chnrG+uk82ATFJY5zSM9yT6nAGSo1wF0NlYbpZuA4qTa0KvDS3ciZwEunxXot
8SiKYCtJVzlhzi7gyucl1Aw/gNffyNz7Klt5VvTRu8N7m5tuMgg7QWQReKJpOEzXhNX5UDav4GcC
LrLhjrFPkkdA6QnkqTStBdWfOUmdMBtHYGgkvNLCkUVf2U3UgsOqytaWDb6pU2+BTD4jbNOvS+zu
yYJ+cJMyVjltrNpNGkhsh4ZIXvkD6o7TSjZNvXNsQ0o4HytACEFtwLaM4vNIo1epH1x3vP0LlfkS
g3ZG/Zmm/mOQ0jGHypdjWUlpx0ZxnsZmZPvMvxZN8jUr24WEfg4aTf8zMYhGSK9wwrgN7IIy347G
IrMr3lZ21ZsLujSjqUwzBB6lSYUiDtM0ZbBK/BhBXyRSq8PSfN9decSP6QxahYbRU5UPlZQ0c0Vs
3voD2cR+3q3gUtGrrkPTGfbvGe3PClxfWSEtN3BporJRyTYN680j5UNLBzwCUylg8zpB2XyF3xUI
gfJavPFLdFkAjZiXckF9Z45Tp9VCCwMaBYNlbajBbKs1PudJ9vbwWc6EBDqnNkYYeTEpxabkKl3R
sstsq2PeqVen6qIdffWn2cTYjVMv2ByecW4zkw7sKBVKcpKPwHTdjF6fsFWNUJNfcJRkcsEwzE2g
GYailgpyl8LayEA6eV3aiXlkgEk1gwB017IZMAzdYuyOYbO2xBKRZm7V0+c7xwJvFwi9QJRwLBMt
UPp1tUpLdRx1+v5He/dGN+Gi7TjkdN2n0Zpl8ausKm7gx68WNHJu8Zq+m/BbAiNJU7pOqbfpGb6m
Wfj6sLjcd7YfUfbpTcS7S2fArAsqklG4PCnvcNKxLxWX6lx5nnWb1+0H0kUfVVFd8Woc3D5o1WmZ
NfFtDIQqR6WBafdDntsoUe0qIfQ1sTi2Iyte4ljPWFSq2YCsQGWUqFxAqyWLPiRlAn3CEY1OYKDy
nBKzenP4HGbm0Ym4oREXVHYe36SFUZ9WVA3ZHVaUklM/HbvgsoFIaKkYcU/Ee+TMdeYtH2iWwsvA
EqfZ+KdgWk+tDf7TdDBfUQe7yA5taoNXdON1u/Iu8IU8Bdvq0M/FyrTTdVcviNWkVo8tQzMVLCFt
Dy+xShzP/2DKys6DixY6XIcPFMEPVs2Mr1kKUhrB0AFkTtXzwhpWPDAg7lrHtWJ8sLuGUlDFoEQp
XgUVtgS1SwWvTYC9ZlYfmKtqLEG+8qTgQbopkB/FcDGl9Gp0WichLz8R0sWFC5WNqIntofK7qrOr
MCToAl4ypLzLVEaVIc56g4oytnvWFck7OgiZv81RVvV2i+EdI0DcMuGCBolSsyxWLWrKvtgMY4GE
vx7KtoM3VFErh+zKC3PD7oWMzklMmhWQIIp38KJoYSfJWH2s8pF+hXvcQ22LsTTEBVxdTD07gvx+
tK2sR/k58DKD86Lj5uWQWY1aZUPYQ6abWqlRuxnzaPipk6gwzrMsor6yRV6F5zEPudtlNHGVGVTX
uB6ghRqHyB5GGcRwIT4lcHUnF0O6gZK28ldR3/kbZozUDml4lgTW+CFrM9+D/cPvv62SsOv7teeR
/+Xs2prz1JXlL6JKIMTlFb6r77fYSV5UcZwlgSQQCJDg15/2flrbe3nlVF5dCfCBNJrp6e4xddaS
oipmUuss3WPoZXMG4285Fp1LDuuK72TZmx3XKzl1bR3n4Zr64cD6YdvzxR8N4HJlp8MylrKe8nMv
SoTV6zBMt2O6vWbzm4vbNwjNX2n0aqfpOgnB7GeXPtE2vhoSX4kmq9k0q0vRwAFsApujLSYCWyhQ
Vk3Fs/4UymSuQ7S4m3ia0rqgvL+RieDHrmipBlpbgsoMqGMjWEbkuolEiyQVGOU4rSUe2dndug3l
zbRqUnkcgtXco3vb9+lPuiZn14XHtp2zavTswoz6iq9pnbf0ZpH6QNbiOuHLt3ERX1q5/KIZ01DZ
2V0OCns1l36u5ki+JKt4mid3xzZ8nGGgVYEe2r7T8rXf2I+4i17SMn11W3mt86buV385k7CTUfLF
0wxyMbPWhEiyzwf5tZjcsRyTnUqmG92ovHZm+Rn51lVw8tmnzbDj86MpBNLJg7Cgii0Mb3GlJ9K4
Z1XGj7Shu9SOebX29oFu0L6U4ZolL3A1P0AOvg8tu+qSHH2mtPyyeH1dEv0gtvb72oYrnRd7ZhcI
9YddZBT6EWealYcojm+0NBaiPHfj/HYl3bgTkpx70p7mAl3duTj5OBwzGy6F7KqhjS8HMd1GKhK7
vun3sxRnOIzVjWq+YWFWm+a3QqwvnLgdfJnqLf5WruWdWsIhyvJqRjd1xfHfBUxO6bFLQKgtyxuL
S1vvERtu074/TRsWirJ7Lpu72UWHObM3Ym2qxnZ7WG/sPbTusSvb3TjrW9GMp1n/yrOfCVXPImmP
XVNUQAX2mWIXCXd1NqYvSSNR8MqKmrMtm8ekSM7EwnNCoMqCrvqYpGO7Ex27gjPxQcHVoxoafNNi
9PrKeSarOSle17g9FEt/R+fBVHahr1DXAYMrXhNrb7Z3OX5YLkTcXa1lcxihca4M6fz7XnuCQ81d
57eT4MmjQfxD8ylWdTaNyO6TUuwxDfAOh1OovGe06imzh2wm/JRLWOzB/bm21hnomfWGRTHvFpTW
u5AtTSUmUFLnKE2/bYp3j7AgKm3VTWHj+3lOuqe5RTuqAtMmv5tgHvvYhlAWVe67+bGLm3UHf0N8
fjXqemraG7LyN7aOY92xYcpq/Nu5f1zMGt2l8QypVTPA0PLYRjEd8Nvc4CpZqPzYpFS+pAaOBDUM
+HvonqXOhypjeDnPpYcJYCV5Aelh06Y5tj+3fKoKOs1P6bJ0z6YUkMXEKYLRbgMDE/teWrN3EEnt
4E+07emoh/xxRJ/ijkNRQ/crB+XogvWZ/lGgb/61yAHE9eNIb9J0ihCO+rTmXiOrWoYguoML8xjt
TVwiw2FbrI4mYtMPGuXmmK9p8w3qn0TgDBP9176T8zGOh7SWy9Zdcd8U9WpMd5YJrrhLgibdmeph
ZjvDIYw4Z+26lFfW8Fj9yiLm5oe4NeljECWoKomONK0mG9kfLsjwg/Oke7YIDWccD9ELbw2cqjxe
Qne0OCR/rdou8W5wtrwWy/JVmTK6nHI4S+0nNzDssyUq5512hdQ78LXoRRr37MCnuRsPrZ7KwwRj
qucmKdpvG5d9dMjijvL7MEq5QxjCozjXn6c8bh7HjZGfQsi1gw2LDPRqMeXwlzCOkj18WuZvUWPD
r8a04457oXab7uh5jLL0RjUheaPJklp8VtqfREzWmwYf9bsCyekr4dN4s4gi+ckJEoG7rdPl0amE
3Jk0Gx5So7rH1QzDKZ3LEVsSA+K7euozIII8jOTE+1CcNyniaklN8dLgUti0+YgDN3XbFweWRntR
JFl+Htqh2cFp4/sYp67bq0Cb7KEvx+bbuxVRAhO4gv2comQ+uLl0yXlyUIjfztAqhZ1e2qYa1rTH
dkvLbsC+SvVtFnq3j+JI3EvP/FdTxOFL6kj+1E+xuUC/gB2arvNHO8nmAA1fcipZvt4gfi4/siUa
HcTtvt2paSpOqcAzrSvYbu8WtDWma0f3bE3645q1/VDleIsIJ1G01jj2li9jiLt217crW9A4glnX
1SYXw+p8S9VfnsTmjrVuhbpykZed9/nXnApTR1LGNUiZtPYs7nCXAQca6kNZwIxuzBupf2USnRxZ
Q9CY0+HIBs9IWsfCASGdw1IQWiG9Kr6OZZm+6IYTeT3AvlOU537O2GsHDVuzgy1YnNcFEfFyVqFJ
2D50jrTIPDaYEpwCs6DnbKybo2pbgr1j4AW7Kt1gAbbW1LRZeoCkEl1YqYgQVW6l53/pWXc+qoje
9CDAUc/nZd6vxgKqPOOKQFv3ZdRnP432SF3x5kj6MJkMhAGVqfKQKdnVY8+XAbmbmjyh9Rjw3+sU
o3MS5EQdfWjaNvmuqXhkgUf1JIaIo/Ac+CM8cZalYpRnN9BAzOV3x8CcClVRCDGcBQdzd8skw2uD
300HFqQQ8Y4gC9WXtKOj3c0Ifw/dKHhz5VvF6jJsYTyYNdi1hukmiX5k+EHrNTGiTI7w98+Ttu6z
iLuimhQJy0+vorE7gkO/Dkcbim05awIGWl9RX5g+q5fElM1lo2eV3/cpfCz7yvbT7K78kqzXiCzF
ekiaNtZ735iovBhmz6IdDNcoedAwV1l2JExzeQl5lS72flrJVwiM26UWinog/tq0P0R4L+c85j6U
x9QMXV81RII/QLqkeyEK+cQuSA6nVaPDxnYuZfa7IchzQdnsmvKm5ASHSMct267bET49d8JBiLZn
xkfyUGDJBbzvIMJemWLNd9LTUZ06Di3Qbu275lfTd3N7siZuhxd8lzW9WVAmzDVtJJlrjm291GTw
+XgUxCGrisGaBLcWNmwKfc8l4wcKdaCr6WR6epkmU6FPXdr1866Fc1Z6A6ez/FW7DiHGrq3s953N
IlMttuPtwSPyMnBclJp+DIkjllTCYwoDTDZYpn8248AmDtcFs3aPmYr79drnjSvqIemjFKZcMi7P
jYJl85PaYDZdv2sUutc57obxTMpN4vX05qhEytUTKRorH0pLhL8jvttgCMXnwKZ05yK3xBdiGFv6
pkBIkpdtNtD1aDOzRCdCg1+/tClNk2+gLaflW+wVv4n7JboAL2r7WerYVK1nYidIykH0gmWtv4CD
1rKdoD2gXzVAPLTdYRGU3Xd50NuNaOwwnxoOttNdQshWPrdidTF7d87Lk7rPYxWyqiWlU1VpMrdc
xHA76xGrbYY6Cx2wtLzp+qZdhzqyKyl2csCSQk4L7+rDlmegmrX9uiWPMpDRwb66SLd9h9OyiGqC
uy6XjXIl3+FM5LJm3bvwr42MjS+IGrQ92ba167OUZWtr0Tk1tZVaR5sfdWtTe3bauGm3zFmBrFBj
RKbcYC4Bx9SffDHzUw6melZLPsH1ReQjp3VChyxcgoWbs+sw6S3ar41JnwQEuhRrLS23o+4UzVEP
CgKjZ7zm+XkdKMOZBHBGN+AoqQ1dYz9lo39a4Z87ctQlUx66Kt6sB0ziM97ATLvl+n0b+XmhDCd9
gEHyuzOoUg8tmV0Mm0g7zeN+joaJzAdWJnz6QaIpaUM1+XRQlz44IXUV4DJZnghfgcCFVStxwxA1
9UMpZp9d+5QGd+80Vvd5mTZfHmcDYdJu8Alfryjs9u6ychbuqbeWAw5f0W6lR05w2P6UTWqyy23p
C3KDunnkhy6NkuFiEHOqC1RQevJt5QOmJf90jWj0bUxZ5M4BVMLxuocerhmqBaZzSGLLtRr8WMbn
mJZuumVuiLofSRMKfZVp6lCad9Jo+Wb9OPZXM3r9GpzuVWzPPIrb6V4rw+SNE01LzxDZZ/oapgew
09yrmegMCoSI8l8bHB8CSo1xmV8X+HwCRWiLOG0vZDut74vF0ERUoJkvZO9sjB7GMq1d8thFZXFB
E0OHM1qbS3JNbAOXznqMI4WTFiR3vxtMLrYKWnn/C9WiQVyECdxkKzMpRxFYm0T/VInp/X1qC9ji
iaLR8SMDiE7+wsaRyZlFKUqzaUR8eBUFeLhtlateNa8LyMURjjc6qOBrN+TpeI6jhWyvUDHJ6cyt
nJLbbvMuPsL3Mdzl/dSdHbDw5QqgQCa/06XP+AsZGZ1eSFjBu4XdbDTjpXsqNgACdrMLx3fI4m0k
1dB1kbkt8mkLbxG8zSiYFHG3TeBWlV3DdJ17MWeXDe+S9VWNuRUXEy0gKwAM57uyEvhW6tDpRhS/
ULzz+AmFDQ+HBSnPckfiqIieiEsKfjEY3Y7XZcPUtssXSbp7XW4FUnsQ0eACULkMQoHiut3mnPiK
ok7bdr0nW2B14UooCULMI3KeuCNGo4VGCpj1FmydFhS5sIdC7keB66QnwXzWnQJosekukzJSu44U
lr/qzHqUnzQQM6B8HGRSVhCFBwuKXzZlChym1saXLG7S5TbuCFSCm5VF+RRsQuyhiJWcniLaF1h2
OYnAomsy2R4Vqq8NqI/K3XZpdd9HoTKejXBQt0K1+AcsdeM1WoF4lnfaohLXAxwo7RPShkTYKm1z
V15woFMT+urdeyQQI8CcrIaNWkb3I+GJraFcn9VLq9DVN1fdzMe1rDB8ud+eLTYafR7bcaV2JwlO
BlrnmvbkJS/squlOTBjIiOQxWzR0E4TYEhX9MprlqAJ2wzcGhGU5JLnScY2z1oWLqBdTu2foR1yV
E4/8VNG4M8tFoX3R9LXJDDp/HvypaYfxzvF8ity6sUs0CXP2hdDSzqSaNY+Xh2Hh7WRq7/JyuUqj
4d1VyzibrS/KIw/yteG6RS+RrvDHPeL8xrHTTWhV3A5Jxum1pKL0dzHsgFtQTJiTGhQNioDqqqWz
ShzKViLGQxkkpu/caDe1B2a6pu0qXsYN6s+iNx3rKy3btYOtr8tUUWVT6gcCS/MscnFlNgC7KNfV
HOcvfDO0uMAZb8gNXDbcdDA9mxW+CZzws8eckjx5naM5eFOl60i6t3KRRdvVbYsyllfMhPfMuZs8
ZT9GUEpSX3Ea0Xd8ivWpkhWkdrM+5xuRzRucGN8lA3IqGOsq7ZAN2GqgbbcdZLyx+ACTyaa991FR
6rLS2ViSmrplnZ5R+W7zDbQ3NN7FZWDlOW5xWP7VQORlbpO27LO4GpRLw9fORtyOB+xdvV3i4Oon
JIUFG//KeFcWruIT9ulJdrmPr/s2Kshz6KMyf1ZMlee0nzvYVBmff5MowpcfauyafNeGnkF2E8bt
PUPNOfBFPi8KXk3jHIA1YAW/ZD6NpufCY6t+LSzIrnoXASadoNUv9eLvwUJV/fO2aKA8EwQapi45
1cnNCgiU9Mj1GrYeijY04kEYoJCXU8gzVMGGyAEgZ2ZQtaSJEcmXzIvVplWpVp6yKjitfYnExCp+
HBNqC6iBWjfH9bZYfIIdtI8hurQda4d6Xez74WCykSnMJBgbnHl6Xbl40y7ql0NojcrOGQrzYmeL
0qDSGgAKG1E1SI76R0Bh5fDkQhsNt9mWbPbQDIJnNaJBy392Rkm534aVh6Lq8rHTzzDh5jP6FQlq
GiiIeF6PyYpGKmoaQLH3G2RVXOw8DPHlLsoWwi4GG+CrCuQiQet4mifv7hOKC8jL1Za0gU0dPhe/
cEU5tnkNi5LcHaDLD/K1wR1JX69dmvLblEH1Xk+tiKLD5KD9OaUa2qIDTaGbQkgqiHvOtybBpuSx
H7vzEiBKPJAECCpMO2Xc3DRuHMgTkL5eXo95zJNbyMrixhxJj/AGR5ethcajUrNMBd1jobLkHDhm
kn5lpIXBosjIOt8QlYboax9Py9DUIQeC+ZePrV7h07HoVB5zvzD5Nfhl2K6U7NW0i4MFWwQfqZkb
V4tG+fRiNO+KG4A4toSTTB5whPY8bnYD/AfS7yHpzVz7foSKHeF3yPtKIlzLp2UbivmZGxaKX/0k
vcJlkReQ14haWI3XZZ97HJajh6XtTbDvLPOyDWN0DQGRA9Jrx96ar8XWU3nLwRoov+RdH3gDjTf8
9dZdwHAOCFq2vJjNsdcS9jOrFZu/bylJynvIarb+hOZRnn8rZClMs4+yQfFLv0VZL/ewm/Nm2Ud0
3rKryUPvURwQVtZtrAnTZjy3mCpiq5Wy4nEtGITaVeezOf8StYvzB8GxuO59MXfqW5LOWVljtoJW
twOcLYsvACUFlhDzW4Gsk6OWCvdZO0Xjo3WUdn+xzsEHIcRCkxoyBOPaCgkS7942EOWyq27L2+Sv
UW+z2xUElhjPqQpzf7Um3sRfliVT5GKzU5hOtgffEyvapoO9RHEpk1uqySyek413bt9xAofAGUBG
cpcubdrnFVATml9Cyrvag6e5Hw+yh93NAEv2ouvOaHZkyArYgg5NXqWaq+bcuilbfy5LCTf/qs9d
iJ8iJ/r5JFOfgwKBOj7bDvDAE/yEDlve4hTDqIz4i4G1dAcgm6UKsy1oWIAqYVd9KQuiAQVEGOYj
urNx3nCA1Gs5XfCG5rSiG4NEUXJgy/eM9BZ5/FAYTucK4EHewJM0VW2X7B24qI7daPjLl/56LYV0
4eBk61R6YHmjw0tkVggdKxlPtJ8PyKMWHL39lsXqu5Tvg1FqtwiqrlvEIXG7mtj5Fcg1zdAOoVJk
BviNU5gKcijHTegGRnazgowP6GxvgaJL20bvCH0/F7e6LFufn9HBsgAINtrmo9uJpURrrQJcV8zt
3ufpXDwhChiDA3VMZ/VsI7RG7pAGjMN9O7a8+BVPWbk8MtVQ9kXGrCNPdp1V/FCQCQMnjr1c0eYp
4JgZAnrABkcZjA2xy+gOE2+n4tLbJQjsZ1VkV3G6NcM9sfO6XmsEKr/X2ukBxSIhnNSqs7O7XJti
ba8xO0nm95xZH17W2coWuJJLAZLNphgRkCaooQwj+fK0aZBR63eCCLuSMt3IWxG/8+NOEtzkHBAh
X0egxDpC56hIZnsaaMPSQwJzIP9aOp+2B8zV4enlwNXS6NpSx/xyBvYtyuaEaSTzhsZ21DWrrUfr
RKhHvUKpgXWB5tQFANx0vl4Tpzpx24HVpq4cG+fieRjhwV+lwaz9fpinye97rbtu36mVXAFMJQ8t
woSuyhFNpF0Dy/XvJppQpQaPmhElcJb84tEmHingureoWw0w97J5iERqFtQNSeLroLuYVgk6eB3a
Z2w5pziV1oqiPFNHjyU+oI8CrvQF8jeqL9ekUO4C8ZciLGY8mXbZ6tHiC4mNUMZpwRjaskjp7sYE
4eamRLFa3gEJ0gs6ELB90eXtxlAnm6uM0Gy1u8aSdSN1nKxZ9CXxIrxajSWGknpC0+4mXVc/1Nuq
kmaHXovnVZQ3NqmT9yWq66VQ2RUryRC9d16i+Tls04C0kZT4eXtgM9kbUD3m7iMwHTBDBWZ0omYB
8f5eAMzqDwwtDL8D7NsNdRhx3lXJ4pJkqtA8AXZc9RAlWAACrImRluvg8+8lk2r7AtwD1YpbwTVl
DcmiS3hgLWWdw1vrUivKiysLdguc72zXSFUlAOXa+0kDBKhl1PiphpgZ8Jrs4mitpnwZI4MxGJEH
2NXm8CnFLXP6nKUFGpAC5f1V2yndXTHWYgUsE+5YIyEY/JUzbMtPPQqS92N0xjofXdPbN1X0DAVO
gEvAqR8aBSnHMETrNUAqq4/5JFh2FwVkDjUbcv+OBKKStLuetW1Zg7FnoFPlNEaEVSx7TG1OvgEW
NC0SNZvxSntkvbs5AoewWpQiOD+XrWxraODXx7Toh77ecrqpmrtEZBX6AXF0pnHa/QCyDvcImUZI
xZFFx9GBqQw5FpKj7kfnTECWKQjqa3C3i641lRllqS9bZsHhqNrel+bGNnMK00fGMnUegYC6I6ZE
Dei6dMO2gVQWvdPZtFyGHYM+i5xW0yQrGtnAtKrINli9oKENzcFxlBHIwFeyfU35zFAEKvh+XXPM
doEH/jqYb9k6ObXnDHtDE9OlV2joE7RO8yhCb1O6easJEsFyj1Mh5DvM2pqRHw9Tei0QuGVtcPC+
pTrOxh16jQLN6YwpGN2Py9rhGR0Hk8sgQa+TJB/bi7Vkc/6XxwiFO9sDsfsCHHwW9zBr3KZ6XVn+
vJSCwIh7kJjgBHirzSoW8vxFD0jN0Rhu0suUrgRAmOq3+XoYHFH1TEnWA1JP1FDUutuMx0Ojvjzn
sc5ClSPXdk84WxJMaRsznd7aEc2KWpcg24Iqgv9AgLU7+rS5Mc1rg6Ez4sT6iLwWunffEO5pfEjx
xrH1YJ6m9nQS9nIOs5t3/RQFXQNYKG/RdDNR5eOt/TXbvDeVkhYd2w3tz7dUIhvY5ZlTJTo0rEen
nRhkC0cMcijZQ784grZblA/kgRqonsDUYAP69PFI4AGkPUwkruYkWwnITQhze/QDMFqITlOc7jDv
Yvo+Sa7aA6WIfsc8i5I3Gfj7agEmkrXHeUKhWMMzAEtthGW/gvKc9PBp7xbf702BE6+SqNsuIdhd
+nMsovV1nDjL6ojFLaaDQVcWnZqV9qDcJFksL/pY4gzzMdy5dxFFj6jKiqAnrJy8C7eRb9aiNpFC
cw1mRst1OSI4md0o23H7LnMFChSsCH5lIqCDV21sS0++GwaMAxrjZUJYBqpXVKHDegFtl9lx53yL
hcl5KsanRWHa6gVXWw9gZzNRnaIvuMbAxMX8de3DHI4lWdekAaKYSx/fsmC1ndD2VvgsuSqwReCu
kxYAZYuRk8tg3WCfwwAuegEHmyKdgO96Mv0Yi2yDTzgLOoPHTANaL3INYMPOdNUyxjMo4J7M/VDu
u5Bm8ptj8wqKZx/3cTOg14EYve1GgW4ZP6YyX6IYCUvfAcT5DX/oE9LbR7O9Puik5E2eH2IszX2G
viCtl75BK67Np0pGmXtBSzI+F/EAnrfEwrIdCOQePiR9laOJfJoUKKtN8f/gNL2zzv6JMfWBRTh0
DayyVtA5Sz8m7qCnIpV3PSLrcPQJEtvKl8PGTgnVrjkuk8jnGpCnLGuARP3vDJM/o6rR/2bsCZyV
UNuO+aFHENM7TAQM1zlHi57GfXpCAzArzv/+DT4jcH3gHY6DW11KaXbYhERzHd4ordnFBjDmSTX9
6H8jvvrsS3+gIAKEG0rjE3bICsxvmHzc7YfGNn/4Iz4wCO3IFgebEXZYcgNEM34uBoGtYtffaD4+
eUkfzfymAZ4TVnCIUkuJWDOuZ162N3AR+p0JwCev56Od3wQGL3pVGTsU6bAHkRctcHDjf0PT++zi
HziAPCzNxFBRHQSAxKoYF14h/i2/YRh+dvUPDMBEWcrWCO8m2QySiamEW+PW/4ay+QmrP3n/IH+j
9GZjbDw0HFg2Mi+TN9c178djtsJXJ8YgP1vZGcz/E3R9zP5mftFnv+f973+7ZcECGqi5Acs9DuAY
zWt6Oeczffj37fYfv6F/CC8f3f7ydqXZsor0MLd8yPeODGVfi3xj6i0zHU4lPhRiqlRpXXIbyWZr
v8VuI3wHJ3MqLmXaWvGUpsPY7FLZ+0j85jP+8xLP/yOq/dvPth68Y8zCmY4itT8iv7x41oPCoX/D
Qf7s8h/2/0JB44UbUITEv8HJ/W7nGWl0soGJTLt/f7Wf3eJDEBjlkmOSSIAbcSKvxi3/3jb+mnd/
piDIP9oDtSaHOFpSd0Q/8Hpso2bfpMXvpH6fPPvH6ZyzGDFLeF5g1MzWXUrGc5EVEDZtfxR984/G
QCNDhSmoccckYSjQRvq9DEjY/+i9f3QFWmXcwrQevMZ0XS4luEi972+Hxdz9++X/+SjMPzoAJRiZ
RBMMP0FThj/IIrvQLeBKPH49IEfc/9lNPmz6nr3jNSluMpQNrXlpTyCAfMt6g9pcHf79Hp9s/fyj
/c8MIY2SQGGPWdwfjcN4XIbaukoNe6MefFm08HaQr58x6EXV0BWiAif2EXj7cDTgV/zZRv/oEOQj
VCBDOuNzAcFzE3sAdfrJlfT533/lZyv5w0ZHi8RJm/XuyCN6FAn67Naeifmd9f8/HwiwQP3v6Lxw
oAqtTsejn5p9ngTki9zdC7QWq6RoroHO/CaavH/5/43TGOT93zdqtpS7MSiwdaWtVbremOJ37nr/
/Iqyj44/PhoTvVhQWaRZUCGMedZeD5kF6bNNMFzgT75D9j+GP6oLneoZXtQ63UUIslqmL5FVT/9+
+c9ez4dTP5DeocXDR0SUxZ1gHDHVGIBKf/PyP3tD73//22Ek3mXBI03Go07jF9+2D5iUvk8j+5s1
+tnDv//9b5eXYbBAHqQ7sqRJ/R6a1XKqBcZRqd88//tb+KfFQ//7BqkUogAGNh63EN03JnnSg70L
XX8MsAb49w/w2Sv6kLfrBszcZMItHF+ukTJc93M4Tc3vhvR8dvkP21gXKzfDso7HkeY/yVLAL7hI
pvtY+OY3Z9Jnd/iwk5McbbClwQKdPQQVg44vBdCvClOxf6N1/uQGH91/DJh+U4A33XFE1V3BI+yW
S3Irx/Ltj77AR6efCZg6Otv4Agiol8uaXIKHeCz4HzrffTT4Kb3QczuI8dip5hljjB+G0T5mi7i1
w+9mmnyyTD96+mBg2Ejg1zseCeYIMQVH1Hi4CoW58mOx/7OX9P5x/rbVMLJh4pmPhiMq1pdMZFcr
xohpNXz9s8t/2Mkc+IsStsWRindVlYOAWIIVop7TPxNQZcWHrTzRdojavhyOqgxfQtju4X13P0fl
l3//Ae8P+g+RoviwjQmwwrVjgNKKQoMnLtsBOy305vHfL/+JJ0720dIHgHG7LeDnHdVgv2y5uRuL
ASIa90qHyO/J/3F3Zr1xI1mb/iuNumd9JIMr8FUDQzL31C7Ltm4IWQuX4L6Tv36edFfNuHNK1rTv
ZoCCXFqSmSSDESfOOe/zltanxEaAU9Dj5qXS7pEqdZqX1R/J5t87v7OnfEhNiy4Y+o0XVC+oNejr
HGm0+vnZvXPwc+BPrxQk0qey3kTmEgOvoK+5rF4dd5AfaL3fe4Mz0b8xl6obTUW9mau2qzbIAZA6
kMUDzvdrZ3C2NZ9l3ztNHlYb0yRzHZClrtAcudRKP7hE7zzi5wQfdHeqMSK736Th+ILrwZG2qNav
AZyqDQ1QPz+L08P8N4P4HN9j29PkqINabYRsPpnJbHqqhfhWwAT/4DTee4fTDfphGuky0r6tKIDi
L0vxOizTvNcWXT7JeSo+kmy+9x5nTzqFAlqQJi5VGaelR4NnUEn9dsq0XxJVW/bZo57pJfReu682
1CGq7dyq7XrMyviD1e69oXq2YA9iEHOVjacbbS6f1TKMtga9Yh85e713+LPnWDDLAkTlFrtFWLdr
u6cq7JlhaX20i3xnoJ5ze2j6lGVRDWg97SLdtNghNI3zqSyKJzMyfjGuPKf3IOvTa6trGEZGd5dE
7Q0NV59pl9r8/Dl45yKdA3uicB5FlkX1xi7cx6IcNcoSxkc2SO8d/HThfngE6hxVq9Ln1aZjn/qo
WJq+6+WHmNX3jn56KH44OuLNOLWFWdIbDJOJ1EzQZJa1+rXrcnrTHw7ezAoF/IyDO2VH+bYwd7L4
0BDz78EslnX22NbJhNWrg5yGUmGifCKVpiHLS0v6vW8ttRfNQYlDEHB9aDvzdWuHdrWrXd2qfM3o
TWfX04WEBs9ww3HeOFElxmAc57R5mhwLpX+BVwYLpUQgu8vHMGr20aQBOVWWNDavBT3p5YUrdGt4
hPIgkzta/c1ua5mt7QRJTW/UepxoWlxZpmiLr5NN19Z1Z1hK+k2NLNm/ZIVNmamStJ9d0i+va8ib
U3s+dKIrxhVt2dMcVI1Gmc2dcn0GjxjWzRo119xvsXBYou3oDjA8cruy1B2cuxTBji3c8Lafplg7
qHVI87hn9MIpfvF2nk1k+UQTkuxFCZMZpWI5FoHpzKX/87Hyzixsnc1j9JrQ5E7v/yaz0sdhKq5c
LdqHdvJrAeM5omjAfoaiE5/d7ENmmWxvl+5mcdzglz79OZTIHDAJ1PK02uiuO3mh4qJJn9IXx9Y/
WETeuTznPp2NGgkUKFpFaiVNvZIpTIzKIwCi+187gbOAJB3o6S0wTd2kKjAj9L3ZuqPTflsirPm1
leqcOhRbidoXutVubCxidjTV0dOaNcbtz0/g7xNE1jlwqMnRSw7VwFwzNamPCXB6IORdVvXU6LsZ
kdCxBy/48/d672aczWuUCju7XFwuFp1EaI3rh6aoke2H/Qcn894bnM1tFEVpaHOqctN0NcIedzbL
nY7R8FfyI/IX455z0pBWJNqiUNDeWOBpJ7pYk+qVdufpxVY4pQ8ejNMl+ZsQ0Tx7rLu8HkMl7rgt
RvaGD/OeBvePrB3eCR3Ms9ik6mnYqGe7ZKdcWvdFlfdfJPq5l9yYx68zrJy3n9/ud4bWOUNoMOsF
yxCcmbIalQONWDANPDoD9GNNPyRaGLgEszfxvDz9/A3fuWjnZKGxKjIN7DXhilM+9mU/At5PPsKc
v3fwsye9sscwXSIWZTF3je/2GuJyepw2v/bRz6KVkQaG1kzIeMFizPaxU8gDShr14deOfnpefggo
2rSIZFiWzOJFb+/jQqiPbHI/qva+d2VOP//h6PDm6yVvCUVlmGW7HhAFXlzdR/al74xW4+yZpm+g
d5PTAufkzt7IqkuCuEeRzA99l39kBPTeGZyt0Dip0EXC5nijzIV4RXO/vC55n3cfrNHvHf7sYTZ1
gdFJCpfFtGgK2dEVpPlqCLLgA3eBd8Dd1jkRaFb1MLQyp9jQsNTJ66SAVeID5dcryDilcg8S5VJx
bCCPVsd6snesuZn3sWKaH1ldvDPzfndI+WEMjMgciyJHl0v37XKMVG0KEFCl94YT6+ufD+L33uJs
2mpT5KkGkMoNa9alPSyH0NI3cf9RfvWdm3TesxBNVHmspiw2bqoYWwFEY5tVkBR+6cOfNyyMMGuc
QYqcNjfaYGgTbu7L1Bi2MQ2SH6HU3zmDc14TMnXi95TIfpzr2PGVPCWPm8dFlX1wB957g7P0jgVy
iw0hC0comjQ/yql1SFSBt/moJP3eG5zNsYvaN0Y76MVGCC0hFByR85BmMwbX+6XbIE6TzA/D1GoX
xqjOGyCd/NJ2chsv/ec2U55/fvj3Pv/ZPJt1+dy5/QKUoilaHwOGt4VOkg8++3sHP/38h88e1YvW
thL0xqAa60yXe11vP4iS35ljxdkcmysK8mqnKzbLiDFx0o2bItZv4HpcKCiLfu3anM2xXZw1EUoK
ni/TEStDG0b0vU3xwRT7zuSgn40cw51KYRUq7ZCoorFRdLahpt/V8/Jrn14/GzhNVURR6AJxcY14
PDqdqwasQ/r1z6/Ne5/+9PMfbq07ynmgxYvAWMShvnNNw1x2cZcaczBmSmm//fxt3hlB+tkIcmYr
dCwRMUHgYlKdGi6d0ZeKCnv/52/w3nn8H+MoaWu0KPlGz/rbrKSpuoOUqYWrnx9eOy2YfxMVn5ty
lkPdOWrDCZgZ8hvF3WoIbGsjX6lQkepyWpemcTGL8E0FFKInf+Zj/uvfPKnbf/433z+X1dwkUdyd
ffvP+zLnv/8+veZ//c2/v+Kfm9fy8il/bc//6N9ew3H/fN/gqXv6t29WRZd0803/2sy3r22fdd+P
H72Wp7/8v/3lP16/H+V+rl7/+O3pJU+KACFIkzx3v/35q93LH7+hTKMX+zQN/tePb/LnX5zO4o/f
Lp+ip+ypePn7170+td0fv7nm77puIUXQVMsVwnQZWuPr99+I34XQDYv8GlsvB5rAb/8oyqaL//hN
t353+aHrwD80VF0YvKgt+++/Mn/He4BSv4W8F8QHz/Nfn+/6XwPhX/eFi/Ln9/8o+vwailLX/vHb
9xP6YcDYjmrRCmuawnUt07HV7y0mPzxggCrsUrRLtLPRe1x0GlqPqUFElymfRaVWNIsBBKhGEX4u
jHq31Ka2SYEB+EaUGqsxFeFKVeZDiCwbNRji7UyhtxaQx6vmyMjHteC2VQfdQ8b7THs0gJjILn2N
HnopM3IBaf5MfJYhBkK6WoX5rs71/VjGkVeHo76aU3Peuiqy4FrJbDyhrG5n2uHXBRNM1ACWiYC3
foJgqpGCQSVj9MEY54WPl4VXpGW2qyNkasIOCtOdDxoWr6bTHrJMWTd1/MlO0wsEPrt4uVPHTF+F
qb1tpyEH7NeagLO0rSksv0Gajea62DsrUtWNVyyAs5Skv+zbxQTbpSr6Pot6fS/C0fKkHSY4EisS
hYITmxcGFrYrI4NkRurJXkMffIoWmRwlehnPRkzntwbK7wg/gU8n9dNW9OCNtXhUDuQFtQMOgF0i
GsVLRsPPTlIIFznT3mnkuNdtt91Wg7Eu2DaipHAVeZmnQNFbM76Ia3p8KQM9TFpXHYuK/vkob5Or
XNNA2QzRC26Cqwpl2x1dokagRlN4SB3U6UPXojNq572NizC9al4fZtbtVOA9kub+kmTIfkdQenmO
Kp4exKDN3qwmWSvE0zvJzBHIpr5P8uKY2LkgQQv+sOo+mxNgnKk7htxMqQ4P9D6nflWqnafEzr2S
uZZn6BAImlbezOYWVuIhwmssbE15ErDtJxHeQ2PZApgO4LkcIrippS4PTBOALmoJNw1EEqJFDzcT
BRWgQJJb9y8FrClQZGFy0MJB8yTGrCvFyO2VhGyFL4EIaZE0pK9GswUYeV3l4qGcGakwqCIKwVSD
1eqqmENtZ4G0Xhm18dW1qn4tCyT3DXYWvtIX+SE/fYs65DLq5N6VytbqVGUvu2Pi1GLviGbtLIXu
52Zdrkz71ixnGSioLrnVB6MbDigYG1pqFZZPy20w7kpeZh0CuhiIVclA3VpTcihPPA1Nt/duklx1
czMiJzx0jiUDGyZT0OTJG6RneWdG5ML6EsYk8nsb54INLhjWKl0yLUAq8lQ0Vh90tpzgOXyVo23t
EKpcANzsIGRQB5OAGcv2McqzaJ0qtrLtrdhYwbA5xubDXA3K7Zir8CFIsG6Xsr+w0UR6Gbu3TzA/
1ulcaWuAlO0BKhMj6wbORPRlKXLUcH1M3XNu7thFDHu9QQjQdio1AngbIeC5nF55L5lcg4P0FyiM
63XWWN9SYKBA2KDHWBrWJ7nU3iAQ9gAQCz9fasmupBk8amAZ8igKbwkZjji3iovajZXdXDlo88b4
WKdgwSSCOGE8ZoVyNWlvOozR0UlBi5nh4LHJsSHBrG1AQEyCXbdRVS1anygXeFCqwyYtoPH1rtHu
hlJ8qaiOHWIzvaj6EuhJ20WId/EdpQMeoZdUvuUzhUs5Ih3Ri2Pu4kKS5NPsRe4QXqVFf51a8quD
masnCmqdiFxvBr1MLnL0vK2KOSpZO0ZXEwMXi/fTxN4VvQZwqmT+YkjQmstCg+98oTX1c2YuGfCD
NjCoJHhzpKQbMidbrVu2Uy7vMtMxdyEiPCsNyytoVCuRl7fSZqeo2csBBzSEWnqRQVNMHxY9Q+iH
uBXSpN2sRDpnfpE+JVP0eYQedWy/17CRh/p6PpXARpPV6ES3iHSQAElkb6NCA+qMcl9JnZbrpa+r
RjkaQ/Hcog/3W7N+ayN0MB2wNM0cpxtUW4Lw+pvUNRRJuWmDJYsDAAogW2gm8IcpXos4/qos+euA
mdgK5ZLp146IvH5ZNVgIAq82Bi9MQ5LAIrd3Wh4HHdQm6hX3p38dyUImFLPHhwycY5SO22zWvjmG
eo26JsKTjJpkXUw3clJfS2z0Nhb8Qc+dNTeDDmPvXMs2dtkMeRSld8P936FdJC0or+fJkZ8md36E
26NdaaZ4NYs4rbwxrp7jqrYYwkI9qkiRvEFb3K3V487XOPrdbFnqRYmg3BJEnQpC8yfiH7CkvWrf
AKGB1SZbuY3cqywd9KvIiq7acIJ9Z9vK/vsXur0jpm2COjks5rrWsvoKPFYZRJV0A7sZ+fb0pc/s
zzKV81Urat3T2RDcDaLM17mty2Oi1zsGoLYblGoKnHhRnpbwEkpb8WyFKnNWb3SXSKQdCGLL3aSb
pJtkHK0TLY8CUTdKYCQyvkkykr6lU39d0BHTgTDL2ZuLeLqIy2a6QJyHzEg6BRy1GWJZiuCMZS83
6TdrjW0pewWWIJTLWnlRsmnwgCQZdwo0u7WpS3mYrKkGKqvLlV5r8x4CcIO0rObGj+Gydg0xfDMl
hM2JnQhE0btillWgd7N12w5yCowh1PYQKtIDXrDm1cgyYVXDVeVWie05LLl5M/izZoNwQ4Z7GXei
CWbYM/6QlIjF3Ppksz01j3mGNK0c+zuJnjGAWgO7hbUljIsUbS1fdKe19+WATFmfbo0SMFKeTxsN
56bTHCTSvTklq8orAYA/KUWproxZZnt6jY6GpetAiaAe5TQOeKDCDF9YbRu4elNdmIbOECH/eRPN
2QpEzPR2Iqw1QAlDjTm1bxn9NQ4vctrI3k6+CyQ37Unc2Kp4q2rpTknSHba7oApdgcd6ami3djYE
CYFWmlQG6IbWIsN6kmxqRah4fd3zeLr5SRaBW0xuGaDw8Ly+qcr2oh3r+DOD+MLAyCRY4kRcZJaY
1ovCbQ9pdILx0tmHGsoKqLBKYaWytZscxBWYlZCFHa3uIVmaC0c2zsZaeF6kW0aHBhTfBgbKzUxY
fIjsuAsqW2RBFs3LTWvlJSuiQFoGjWBtNkV6XPI59IpGmJ400vYCA741C0x8dcLLdrkyXeNtlXi5
btcbUc6gRVsBRk2vL+1umDy9biBaGKF6V7YWs/+CEHi2htbvbbncT50WBV0K3byC8BAsPD03LcGr
2rc1u8QyOlp6kNf0VacuVQjgwrM/1uFBdTiC2qIF71xrq0Nu9QuEqnCgP1sk+LEUMo7Jte241UUW
j5fFMlxg7xX6cBAwLa4jn0z6CUm0V+0+90pHa3wrHBe/rk0/L6sRmFax+IMglEP63GM9Xh+sfgKg
5C5+GiULilzyLEpnfwrVeoQ2cFwGOGQm/eJioqBo9ggto7GGzhd9AxBJqN5kOzk4SiDGJ6cRI9gZ
Yr+olXeqom1yrbzMuycgLl/hCDPpZjc9jhzrJj6xp2PnWlj2nToky76DZElsaIOQiLMVOLOXtIaM
seQhOKDJuKkoa3qGVBx827S12rQLl9q9I5j5jF7vvh6StVHE+8UcDCaJeatGQJij2Q49JJCOULw0
poeUtEN+uWihbxpjvKvY+np4P3uxju5TqiB28kEeENzy+n4cA81RIdN2k0J93M62oPGeZZRmGz1V
MKCH6HzEOhyqrYaazCmtdjXpg31LNejFTjeAA8s3kFXPGl17PrQWJ1BzGV5ALvy+e/yPdtH/b22R
wRmd3Fnf3yJfJEvZPOVnO+Q/X/bnDln8boDJwyNcYA5lnZRZf26Q9d91OJHCsG3bQZlxSp3/tUE2
eI0F9BKDMtXU7FP1+q8Nsva7y6YaHoADFcSwsaP6DzbImvadr/+/Uyq2w+bcEuzUyS2RxzXPc0PC
jXAuBAq6NaR4oDXiQU/6aedScR4NtsoWxGo2cloZ5LcdgaEfL8k+cTrTa0PoZmme+0RqWD4UXjQN
B8BpJgQwiNjN9Eg6ulj1c/x5kfrXujXtbe6u4TXh+k5gBpR0vqon9Kt6BwzT6HMwrtm1oubqXiHP
hsVWoq/DWAMWp5mTn45R7YXFpO6i/jkNm2NuKhrg9GH0AS6txyFDVXyCR/OhzVjhRTBqk+SxtjAa
yxMtGIV1AVvvRpfGTnYxCWahPlsghHQAuNVwQpnYY+LD+bE9dS5BKTkdPHg0wDlQLk+NwbcqaPQ3
Mcsr26HjZKSPIpy+gJjt4FexuNIPU3uNikhZzZuVy9Ve0Xz5bCxopuFBjyc0zrfanI7S7aWf5/Fy
cM3UC9UB8ot+ahAZxZWVha+2Fu8QwF/n872cdTPQQ1cGsfkp7eAxxHoHO9NWCp+YoyRxCyRNBuDU
PlFpeEG7jAYaJHtd649d6mKp2jaJZ1+BF6xXoJ4MggHXZ8mU3ug0k6+o9ac+wwNEsR9oZogDpwaa
2TXgG2BUIiKM+OPpsi3mLZkD1zNq5ZBb4uuYVJ/dVP3KQkt8UZsJCOkLYecHNlwIkJpj1LY3wIdv
zRSb4ye1XVaGqMRmnspDXfZlAOAeh07Kwn05az4S7wOUmBtkmMNmaO7iOYfb13efF1XuhZG9AvSa
V/H3PRC4LLpNn6PR7YISyFjXADJQ5+aL7hpsmWOIZX3JKhCfwqAbdkkvFdRTf8KC1CNS+jyAWY0X
h7hhSQO1th1PTabVpHTqzdCoVziWrbtuMoMOrJHfqV0WQNOMgiUZnut0uqJfE9RVPq+zTKSI7yOc
GRbjRO069f+jSt0usXvUsg4CrQhtDwwHHcsIbU3jFvHgcxOGykak+mXPv6zOzSHlsaGGZ9NO0u8d
G8g/dqUwLU8t2qeNeqV8EnFf+viTvBWiRvFkhsd6TNbFNF0W8MFWUXkH0GA9D+1NZkC3mQ+2i6d9
q4cetPCjbY8MoLY5mthNzEuJL1+NHMgdvMptfCqENzJilBi6uBdW/hCrB7oYj5UR5mvhgvNz5/S6
db4owxLoTbGlTPMlAUXlNaberXujjH1Y5zfakLIVcdntKiVAg5Q0tlEExQjXcgyrp74oL0IX8b2t
Z59qO7osJUOj1pzFo0FykzaCVX9qbT9aWrg+OBH5hRsJr+b3TrSrB2cvw+nTnL8ls3wZDbiGS3XF
0v4al+KuN4e7KE8HWGNEzA5Qi7EAVdarw1aCcsdRYSHsBJJiDMtDA1LGMEY0ZKL1WgOaaDY5YxBP
N+yBTcRSyV6X7r6CSUXC2URjv6T4oUxBnks2RWUC9QWcghxhi77VXViskmUkPjVOLo1qvx0cfWuh
jLoFMLFbMnUba/C5krCetovxConeX6wE32HTuFSa4QgVOIP13JRBH9f3Y9uN5AzTr1VkvmUn4Hh9
MTZF9W1ZL3SIEBQtAL8MMHnuRuT07cWTlzjFp97kyqtlH63cOBcbqNkB4TgwXNIrCw/PoNQXKPaP
maTTrW+9UZ8fxs54WuTXVppXM9x4KBRpu6Kt0dSW29NTtzC3e3WnxACltZN9h0YqQ8SPSj3cQkJU
IcPWKYQfsOw9G6d0CLQ+t/zEAp1XkjjwxFQDw5jDHcitOyMy8CUAB1hm+X4gTyZHyHIZIEiSt75e
anKN6QNU3LdxiVZdpmsb1PzLNQhHJyr4ILnWrGB4dkCvFuHNHUDDEr6Z00/pyhqbPkBs9bIAG4DD
XDpeBLTWZo1S2r7aGwWutpVL4JUYWRDHj83SPMVaf+kOIt4AQLzsIdJuQNh51WhlkOox9EKH7w81
CQ96l1aGzm2a4ezCiEkflcrZdTnXIwaqj6lEdZ9Wyhoq800GWsfr3PoWd3d9DbLvi7GMOEKXr+M4
yI1jDZck4Z5sUAIk2pI1yPfSKwBqr9S+vnfhBe0qS7kqe3ljxvHb0FcOG9f9OAOz1xxTD2oD0wZV
WbTAMHUwYzUA3E63170k42hXgzenwABVKT5jw7brFsjfMHzh0XTL4gQM8VfbErjY1RrkFCOsPRP7
AtlENw5SacTisLeHzKb1okNpH0OaGxHaFw9Zk0kYPOjJhTM+GxZUyv7kW8B8Uugd1BBAbqxhWbye
UQGvyc81VxWetZdZscswAbmFV9FeZJrzULnmtQr5C5CbPfgwDZf1MKX9nojoMIBs+Ya4F5qhHZAK
d9ZQlK1VTku1F8ckkiqnOzgGEXRqjWR5yZrso87lilvauJ+sbFOnirqphK2tGt3QgxDzZL8U1XQB
gJpmJ/1WGRU8Q+LwSjgLgFuAzYCx9HWdK8t1Go0MsfS+NuZnEc6ngpILpHMqLoG8WSQrzXwdx3Gy
gvIjozdtINh3yKi2RTRhc1Hxt+T1qtk45RXHdDWPN9ZgZ8/wtXW2vfqa9H4PZzdzfMcIB8IELTvW
TZsdv/9fuujJrmNCLRZj19vp8lkJcStQy05b6zWhWdHV986QjXTqju7WHlkR3XZZ9tLJ8o1WYZAw
GYwAyGeX7hwlxwby4qEyVFxgCmWCUh8fwjKZ9jVtIWaN3wVQqF03z3HA4pE9ACUMfQxR/Kmme8QM
L/u5TYDFTO7KqXWdtHW++N04f2WsLZdlK+xPnTLfJ22FobTeDFuFKCEYK1CY9ZfF7pMLu1NBqzk5
Dj7XEyDHa83FJCFf9O4o1OrGgqWyLU5uHIUBO9XAdIj10/GtQu/vMXGoNn3pLoGQWXyHf8K6Je1A
Mu2Ukevr5Ebou6a1u8P3LyaMju2QW46Xdnbl0UstAp3ppannQ6019oFZKW7am6agLd9tsQapP49D
2WxmT6bxg4VDOes5Xhx91d7z6smfzQvqQAGgxno/6s2+aKDY4HKEscy01D7bxUtzRpPqLLR3TC20
gXC8h+5jbjDBeKWgm0AKwPvQBCLlAf0TKPudTTu6b0PHSRY6Q7OiUxmIOL6fdfykLq99H5qbylAe
B0newEGQThZjsj2tLQzS9LpvZfqXOMm6nXABqFrWfaKl9+Q0KBpRuRjtYiMzUidKz/RYwCPye4Jq
tbW/tVAxvUbIcZPWc3/sHbs/KpDNjiX8G8N6s/roYsCDirQwdSJhPdahshZLT+6qTFeOlryBfpa+
MueersadD6u5X+naDMCsP8SFcw3AMfFSXKpWpVr7sLk3HeRHpGFM3aPls4NnWeiSh1rFuciaDF9f
LAKIKvVRL/TeJJoLbXDxtlqMjROz91f4e01W3uBCLC5OFZQie2PTQrSPmbOhLVtYgzehLKDfTcdy
jjcqqTR4xuMnckEPotUvwjnttyaVMDHINQWi+BgLudWdLN7QN5iSYsUHCTSUp7MHgqG5OBg7XlKv
Gw65VLeDnlCW0e7bBHcnIsfBa4bCTxJnbZjGS6Mta9U1tqo+gc+yXXC/7Hoskja2nR87TB3sFJcV
bTeOZJ11qheDTnnJTK9n3gzDqK9hW+KsMbBAdvXnaGofa2YoT4c73QvfgIQWqOANs3A+5HULJnA5
2fYkm2QpHuvKvoCvRpt79miYp13BRH8RHG+vbuIt+Zxn8NeDLwrlU61qnoUVhtEAZ9ekfGC2vW80
4qyuslgzcvG5ILk8F/Y1kGTdT23Tn5cCjKhyV5MQ8O3chtmamF7WVOoqF9doOKAdhtmt4xRfmm7a
JcQihaFuuzZfNouZHAfVgpAbdicYucfWGFpLnZLKdof7uW0/W1InAzu9drLxlsQ14UHh71MYlcC/
OaTPYnZRHcA2z9scPWQclHYBnnlcvKprRZAmEpufHt7oiDqPnXyQVaHrSwht3hSZwBJjSvo1eSWl
Diu/yiHSltgiOHhu9BQeSCsiKmw8a1zY2KEIxlxrWzfL9RJpfiqs+8HI7qZO+TppJFGbiTzLEOc7
1Li7qmTAagZpyEQkfr/Il0UqBr5rI6lS3A2YOYNmKTQPXv1lmkGhnfUvZfSJTB2eJJ9Kfc4B09rX
YKeuR831ISA/x1r5ihuP5ktMMKecADEevqSt0ezdKIoCYHbJKq1Kyli2vlI1e6uiXCdr1BPIlYqe
BW2jD4HLsm+WMqO+lzKFC/3oZi2AhoW6UwZWG3bGaYubx2uoaL0f1dk3ZwrBlRrfDFRvg5nutbhf
s2cu/FaJ1idDuqFcz4l+MxjpzulBrWVF+txGp02BWL4MFAhM7mzitLibqDVMqkk5RrY48BwSIGvN
s125kTcM0cpG7KZPDoFx+cUkBhqW9qghJPEh4l3Pul1eGGq4c1vSXcLQjM3CwChDKwosjZDDzuZ7
LSaOMicYb93FkidXsnLMddWbXEn2/5QReFgkuWaZ2BezYt6lWUbh1YC2qKrllomxPeg2JLfW8us+
7A7s2nYLLT4BYJnWi5xiLezqqsnI3Zqx6jlWvVPAvHoCTxeclRagp+GVJhPAjBTrBHcrm/vFi/vw
m3CVLEBtwB2h1JrGs9hp+pcho8KfxskO3vlTzYzh9p4bJRg8lU6/1uYi2tg1QaWJS57LZ+1RlObx
vI7HhxxHlnWoNd06zm38goavsp0uLac+mlH/qjf6TdLMxiqq+mvMzsQl5jSrsWvMDTJSdhZZuoH+
SozXaMxW7T0LFPEUUNmQNVCv2mRNFuYy5jxSamG+HIuOPUy2VnBY8F2neIHV9Wkgd52rQ9A6ICat
eKiCC5U+hNTWDlWEIWmth98sZFDsA53ar4ZlN2BNi1vJtGLleHVSCkukvVc4mMGOMwDLRWnHbNvC
VpyjL1Osfl0G4GmkOJ8YHPGy4BdD9OyrTq6yY5sCSOuEMvlrabsXkx6569ENFDnsIX0c89l0fK0v
1GDWM+mLRd1WIhbbEnBssoRX0BhfSM5EDDr2WqWrfYmVdJWPnM8EntJp2UjindiTH/Mdd1xTWmLL
kMcP8SCJbXFs9IdY7NKOnWHoqqNHma/3xDx5UHq/Rs58tVjywo0qZ1XLt2zQDlOBr4AjWhdHVSXx
RkN/NKne+wV7gEDX9ZsstVQSEx3RuBJvxBB+G+o+X0lDQpoT20rN/lQi/v+adiURimLt/ZTr/2j6
4uk5fsr+cd08vby28Y/J13+9+M/Eq/27oZk6iVKhm+i+TvnVPzOv2u8mToMu4bRma85JhvtX4tX9
3bDIkZIM1ViPXJt2wr8Sr9bvjuO4FC1MRwN16oj/JPEKA/lvWtkcTT333y5LWnPSWI13jt7SjwBt
PLfogSmpXRa5+DSWnbGqiAhkIMeSecSOtC8FAcd9Afl01cSZ9qI5DZTS3MgGnCoqzcrWsjOXrYJp
gEoOdLQ6n0QUD9yojnblx3bo1Cu9TwBgFg6JRRN88Hg1GVnD9CqX8aG1hLwlldecuBJjSt2nShbn
Yll6eY2ghnrMAljIAzCE2acWu8201qoc4DDuVEz97Dddij9uG16Qd5y3GKsluwp1V1BWyovZUfOA
S2t7qEKmLaBPd+/S9ujBIV7+J3fntRw3krbpK8qJBBL2tKpQlkUWPakTBEWJ8N4mrn6f6p75R6Od
nY7Zs90TRqjVYlkkvu+1rErMv5Ef9i8T8JWxsuRiHgcjTRk+2CDDEYypNFCAVNZSQwT5i8bO1wpW
gBFVab6TVHXkKzNalHuOyGndG5GfW1QjLmLbdSacNimpjAC5cG91vbR7QTHdqcAlfUlZbI6Q52At
E21cqs22SVLbdOA0dJ0NA+NAL3L7Jina+uKRPPVcCoThIx0g6yZyk81EYfA6kroPTGDSizdxnykW
WKk+RmcTGCGPviT1espADNdJkY/fVMQvJBzSgb4PI/PhWiHzVFD4tRcy5P2zaHrWhjYHdvM5Ojat
F950qXYuVtE7l9FV4mPCm/sS51V5O01iCIjc1/dV3LRfahqGW7tVXn1s8NN+WNxn4fvKMfLLH7m2
6rec1P5hRQWhbyFoHe3bayGKuXFzo6uLdR/SDf/osjOO9BCYbTAZJhiXlGPxrbYHwzjOWDJg8FwP
GZRK6pmI44XYjaMbZctOzNHy0RCJ6Qak+qpwa8+WtgNNh0G+6zq8pNxLsvzeImOX/srC7TE3Gdxl
0WFnDwSDTtOaL1hortGP5GKT5UWfrr1YxQkaTz0/s1tMalubLpG8lC8MSBVCHUHcRf6RxYW1NbO8
8L6sW5JwpWH95G0mEZ2sdBMlFxWHqm5wrGcplapVYdqXQU9hc5i9xJuDiRqqFwcN33mJMusWK+zw
EFG2+TZ0ynhyVJUeiTFZzhDA3AFJaSsf7akg55uerpNBD9naaxIG6AVJ3NHxpvE0WrqvV07WsGIZ
4MiWYUgSWRVRwrWepj1m/epEbl9zsGMalXjyNTnJQzMzaRnhdqwHQRz40DHsUM9n7zJM/N9aBflL
799AYDgtXcWHqIfhRC62Q0VGXF+XmGIM6ePRCemzKaIcmifNyRjp/UjSh8QI/Q9iUOcnw5rLmxRq
CLl9SeDWinHV3s+TnycbhhdzbckcNNEm/P0+oQynWBNfOLablgDUPHCSBFWDNff6m0TVdTtJvvAr
UYY2ygbZx4Rlpc3ZGtyJHgeV/kjNegBw6Tvv9dd2GdeR8Y3ZlWm4thS/GZy7bR2ypKX57rVt8VjT
h/UsW8uOtygB0bzgVy4B8TJeXFI0+Rc1J+W71OOcb6oQ7zehEMg9150a5BLMsKffdVqZ4boiK/0b
C739+WdZzURSenlihU/qrShdNDgZmMO7q7qBo4Cq5HFfx3SiG73R7e1oFs8lssNL75Ted0LV+kcP
N3UeVIjM8rVqC9sMmjhLz4kvuXYzP46od4mWUG+HopE0QTDv0kbZkYPb0KW3md3Of4eUFV/9QIPP
ihJnCX/EWVJsFGXU52Yph/clVup7RMFMt2Xmoimn7KbkoeSK8rdZ7EYHWsHo/oiLKG+CzCGmfp3V
0XAIxZgRj14k3qedT0bKFk3hsLDi8QHPU3yHUEXDjYhu5jYTL/2pa1P/LqWN6aGNzfIWmwrCUjiP
Hlzvnz08ZU7DHkHCFHKtF5I9P8grn0CgaV/ZpDYZwuvZ4K7FgQ1i4vD1jBG2Kgr8WjUUeZAjx2B0
SrOe9VI7NNIUchjWVlJQCCWvDo2AwhOL6utSOxotZj3vzQIlDSV9Qwi+0ZffMqrmin0S0+y6a5xK
eGAM/JdVsgy62JhCqXfPqZf3eja7t6FR3dfMxlds0ArkhLBbafRizJJ6mJTslpISYWGLm24gqGZN
7HnDPbNNadsdS5GE52UITbVB10aEPBwjSgaf3umMxNFmNZG3Hq6sqYvhyGCAeuICpbpt8tACaJtV
fogAJ/FMD340rk1TV+4d+iUQp4WUZfgQNVmkIZUtK66sbqWBWnHy6a5eWS1JJKAbNfd7GJvuKtNE
51EoE4BtLigqUVH/I6pzUtehQ6J2jUiUTHjNRfgxRd6INLLsXaplnWbDCyE6b7Yn97REqX6JpjQH
CFgE8aO+X7OtKFSM3QZBgaDElytIk9W+qI1wveZAIVX/ZNl5Cs4czlVHT4tiY1GAjAiNhjzwhDVj
80TdFgEsqH255Pwyw7QA73vNt8snRZX00URq9CWLUKfKbcsK8myZ6H3M2m4MRkNUyW4Gbt2XEp8w
SkunDtj3TQqrEvaOVtKWtaqbPvpc2kWdOs/LJGAkDZLwEU7Vrws/W/YhaeDXPECLvZZdleBDNddW
fTSoTlg2lPfpb7XPEIFXqngmBbr5aWeTd5DCL19tO4tfDKsxPhT74fOEKORQGVZPHJN2AmuA71tE
OXx5FEmUV8YiT7cUcTjx2iME9TvkMRB0THGD4aQWJVGRa39abtSx9Pi1/eSO7XJcLKkOuF6hiMdZ
y1taOq0NV2tzV/pVQonKmKeXAQoNUncBRW5c1T641ANv3JqRbw2dSgEeoYE/Rj7Z7wsVmdtMybJY
55TKPBVElT/YY9x+I5GCk75Eq8itlQ6dsPSbV9MR/oblbNyROQ6EUpEfclehtoaaJH2oX/mjaaE/
zfNnUSof0tZ0b+tmAou1ZIPCiLn9W0yawR6dVJLtxsSi6JZu4BuyZ6ufcUd/xqoGRmpXAv79rBFP
PVtt69+QY5F8Qt5OuzGjO4FJpfpO4TKQUK4XGnPMOEz2lmX5N4MTaQqh5/xbqqbyHJejszPBL/Z+
5ZXDxq9K/0/b0H+1HJ2Tz5Ys/K/+/x3fxn/ckM4/I9ajD/3x62b0d8MH//Dv25H5N9fGe+GwA5lK
WtccmT+3I8//m4dQBeOG77l//5t/rEfO36RDJobPGuQo1/HZnP6xHtl/kyZaFYwdiFOo2/3vjBt/
eMR/laVIR1qesiX8GqApfb//6owawmstWOE6+9n0n1p6wILOGo1tWFb909wI+2BmCWNh33zV45Cd
bK+PLuiy960jtiJs+ztzlAUFXu2CtLdqISWFvY18g6PY6xHbCtaFIUtYckbFUCVNBL3g5Za8SRLt
3xSdfiJQ3L5tAPbWbCHpbTKm9Za3cl7PyfTOnFK16zxyjyIlQN+rTYQwpLYcmzQtKDgbN0XfP030
oTxYMrHvxqGivK1C9+0vL2WU59uqCu3jYM/t3dRSBB4qGbTsJk+ek5drNEDWqV5K55VyhXVJcwrk
fVLDGjaPTBjx3u06veWhr/0NdA6R7iXQj30MhprvmH3ti+FFziUqmf/p5X2hPak7JbPIdn0VWWe5
gFxQh+rahyqjS1iyEG6csK2RhpvyVqZjuysWgOI//th0PhmcnLQrfPvJYw+4Q6R/dDHicXhIq30W
FtMGBtY6gKn6FytWn4kXtHllfUI21VAoVXdxEr1D1IDcgvv9xYthZ4rJW435LL+sCpZpIDHek9mN
2eZBIagt82V6aIYRQ7Gyvsva+W6Hyw/dnhdQ+muP3qr0s1cRQ7hb3vyWlvlDj8Xz4MbyE3nAneb4
3GqEkE3dRocu9WHrZnNvgLCsm9J7mBYmtyV79fuHEBVICizsjgyx2hT7vEecrN0EWc8cW9sF/SeF
eR1bl5feRcMm1nl5tAsObUq/nHv+p2ewOPoS3Ma7pQqS22GXswBQY0gLYkD0p3/SDl61kBJDAhGQ
M3k1TCb9LdcYY+BRyVdpG3YPb22KqYWZ7BW9Fm4cqmkHF5GJHVO/JNr5y73mn8LFNQ0gL4DzK6Md
1X5k2iyV+ey1/IX3qVU/rbWMKb7T+UgZkvEMNV0eQpU5m0bh3NB1f9Mjgd4kVtkdilXUR04QjWJB
NxUm68lv8yMiVBrUpVhVLcBeL7gx4XLFbkJj92jMJ3kNZWWJ7Fq+binKjzSDmJ8+TJPVDNhvTdNF
t6ZOVx1stsCVOyzhpckrfjAUnrO02vZo4S8zBpaieGgJIwllb+zNxFyO1v/8+OcfO6PJDglLIWL1
mqUnJ+g/IhGW2UDVe9OI5AOrzkvPjThgNYTB+lpiYb03eSRZVnwvkM292Y/2/ThCZynKLZBKp2Kb
dNK8UYy3h3YIqYNtkCF76sNIJoxofb/NE5ITfHouVkDJ03rpFgqsZpzKS8XeJUNk99x05TPWIABX
t/9G1T2zoM2xxRY3P02UwUGOu90HBZw3c9FfYpoKHzvlGBtRT/Impqr2lnkD5Qly/AzVk5v7aHAV
YxqNG3QaAY8c2rz9hrvSRXxhfSLybe+GTq/xiXXXGiWMRNwFjmoZTWp4eg2X4d3HQDOPMZdEKrBL
4Lj7cvDLKrCYBjWdYBzt8pgn6FGC6VdA6cRljbUaj9Ggm2PxZnQuArg+H+3j5JtuMNfpz8aY7BMh
ZHz9+un4x59symVOTkWNnVWETjD7LvkxiMpu0mLnNMq81IYmLrEM/afJN96H0Q8i2m1fVRYqYp5L
vettVICztH/Q3Ui+A3n1wRw3074KEwvcgaoYHAStdfzjz//88cd/m1KIFQbsaE9hmXvpropoabIn
48Smnr5zo6eBUiwOIulu8ONvEtbi26W0+dExtrAV9IehK+1zgywtzcwuULn/aRIMsB1K/3lIZo4s
d9nhZDafyOlcu5Wb74gO7gKpydUXC5p/q9TDSdtIJ4zECHpNAr9NCdWtLgf0IszIu2biK+gj89ka
Q7hZ2mZ8N0oYPUrYP6ijmoLZTeMj+NT8NPjOhXZvebAYtHZhW92QotMgd+6LQzEXP8aePNXFy080
j0+H2TQRX+v5hgKW6cZ9Kar2viPn/db3h5+Qte6x7ItkE3qugHK0533mRvp1HLOPVnjNyhg0Cr36
bAg7ws03IKvk2gqKd5rdzOcQh94x7qNtlLuPup+KLd6NZ9xAGAowuADpNFs0Y8mqjmdnO6Mk9Kpa
HUIc6yR0bygjNA6NyS4ICIaWpoSiBmLNA0NKQvjKNdlv1lZbA3u09WlpQBCz4aZLD1rFZFuFxzJE
yTPTtTcaepuls+D0DyEDB8kGMZvwt97TkC1NUEausSYRHp7VESOUrx1vYtHDZHGHJ3SRRiqZdps6
prXA8jGCweYUuJuWN+G6zZ1L1d9DQmtL06MS6zjVA7GduV/cSccp//yhJxt8oHMfKVZ9hOeez101
zWfIPCfQLWJWiETIHSdWW0K5KbiirXg7DsXaVchFNM1el/AqS5SKMjCqp3XtRjB903gTetUchImk
0VG4IQCci1BG6JsBAhPTJ6VPMce11g3CgWaTd/a8YSRvt041Xsu0ZbVduvRNRLXGpsjdjx11TOJk
6/fNoZeLFYytdzdV3ngHiKvn/OSR77UR2r6OVvVHOthPGX4KiuorA315960vMQfMcxv0IX7A0S4v
UTjUQQN1y96rV/6cUuSmYUPsO7eTLzEL07ZNUafbyi9vDROGkOSLdV/73aYrkZ1HiU+dqBDjmoBT
vCzEbuwM5V5SfLq7OOUwScMwXacZO6RipT368bw3mmYLo39jmvk9oXFr3JEodhKwbJPGrdjQUSAk
d8qZ+JmGRrJdPW9VhkHVEHSo02m3Rl/SUWEpurMOwbKTxNhFGSt4YhslisfU2vauNs56zD+E75M2
SVEtBZ/jDTVa4bnucgChxTnkjoZpz4ufYNQfBTlAcKwKWI/8uxVt1d12IbmJJ98bB0rYsD2mhrfi
Xklf+yIvgipHnJ4zFt4xOvbS44vfRtygSbouMkqOU2OssY5hLgB8o3qzOI1d9dqNJg2OC2agKhao
T5BwEbRzq+142TZ9TVo59hRajBgDk3iLquXs4b3ZOaYRxPbyDUfEtJqHbNzY7Yz/C7OPV4+4OIzp
Zlgsc50Z8T0NgcvayE6t6Q4H1shqJfo6IG7PwIwUg49S2NRUHIwxvzWfdL2TZQvZ3iSHPPbrzVyk
qKdAVpTCJDKXjCx9c1fFvYbldF9bOxnuZ2ypfvtiTt2to+1uq5IJXaegvlHgdFGdk5y4/BA8mn4w
NdGhojD6CPgebbqaqF9nYVJJdXSwOzSiM1j5elki/1x52Z56iX7vRdRmVhVKjqUNnzHrouEb4wi0
3103CpOK1ZFTlNKgWtAVy6kd4BiZIA+B8seoOtqopde1dvONnVs/Y5ENBzks6aVZKOWk3pC2yXcn
H++mfBRbz5y/0ZZdOPZFS/iObKkDwxtf6qEcMEaOj4y4UwDmK0Gn8LuVVNR0BmW4Vmd8I8EWul2r
fG0ggtzH1FivMe4xb6OcoTjcWCEx9+mCvAHe2lL7e6wny70joHsfO9h566XI90O57LKaoANf+Sun
zVeEg29FXb2NVWYd8yvkZrbvIJJUa179USK3bpolf2ltgJOWD4YR5yW20vZopEFepfoxMZ23qrT6
TdPxUf9/7fxwfalMRU7J/5mF3A2Amx/9rxv2//yrPxdsFw+Ha7vQiah+vKv14x8LtuORccCm7Mmr
i+N344dLXoJifjX/+Dc8ie7vyQjyb7CVyoO3ME3D8A3rv+If/4V9dFkpHJhMSdaCj5/acH/LVPLN
ZHS4wblBb8cc08ui9auva3NDEEn656dPEMa/T2Hghf6awcBjeY6F1YVuBSx+tvrtsToHFdAU4c9G
1lp9F83MmAm9CEreE6UeFfW4++Wj+DexD8a/e0TSI6yrg8ZXhnf9+19SH/xiybwhYw51jRktWV3I
PF4PIi7gEl1VbgZ3dF/TyC92sUptOJtowGlbamXsSuatwyys6GSgjwzyMpK3Akwbw/yc1X+Rh/hb
w8n1Y/AcPnCLlkeQNukShPHrE8VMkmm8bm4QusI/O7CIaIN7z1yVsVvdTD1JxQQ1jDO5am33DRCR
LhREte5DNAzZM93LPSmry1/l9v3h+fkFfPnzadE05Bo0mvFN/C2yx/Ub6nV9gM/BqK1zPzGFrSez
ir8c2kROkyn8oyqz8SSzdHqGpMNjHrnePp4t99XUUXGn5/hE+OZBxuI+NTheQz/MTuE4MAVaeDh/
MLbrgzLTZp9XZvV9iIxsV+imfviLb8IfjT2/vxTP5boxlbLAs37DkTxU+ZJ93GYPy2k7mrFICHJm
j7kRhwQhlO69I3OmHk7u9kFU3fSjdCZuHnkBurDKm/wxx1kvuyroaxfJCMYXYjgiBoUcSCA19pFM
cSBEB+R4bSBLLKJDaciNTzLambEB2ixeLqUV4yEtUOLbxlOm0n2PR0RoxsW081Eb28QCqLQ5pibl
03XI8DmguheOd2qXZDuMJ9u/HxvvlXTdGJSK/QhV3ePQOic9ktzhFY/pwvlP6zZ99uuhsbeV4WNG
GFY6k7dWvzyWyUPPHf0IT4cILzzlJWKjcurv+kS+dYY7Q8NAi/oaUw214Ek3yZUumLs9PrRVpJYX
xPyn2He2sL9b17W+0zr6I/aGzbjET2nTnbq6Q0Jt3KgqAXZh7MA6tq1lBwIg1XMzzT+cyQW7UAzl
DbDxsoQPveAxGW6vOgfXxSvmUV5LD+ZZDQN4TdRhvGY7UfUJxHs546rmOo0x04Gzm3g2sqTuhxW6
a/uvYnWvx/3vpxbNQzbePUMZCjj0Xy9NkGwsER38tRGq4q6itHtbpWzqJN3AeAG5uG4kHv2qgDtG
YZt1wdDm05dDROv3uSnG5zkcxQ9EQ9nepRE+oJQa55VNduFGhKq+VHHV7UeKOd8i1P9qG9WF/uEP
k/E41GF18nNq4g3ixG/kQrvIYBXq2nMZ24FrRd7JywYamwdH/tUFcz1xfrteOIeutz/PUjYHwG8v
25M10bZc+qrx9dnOWta81BTWgYL49iK04+PXwZcbGvlybyYtNjx/Qec3uQKmZbG853zs2i87FMb3
/3wt/5tD3bueTCafhSM9B+z517MSg3Qx5vZkk8Vg2lCu1Vc86kODiWAzzdFfnMz/5m3wLN9EPSSV
Z/xvrUBVbDqTp3vUC7pz36K2dQOtZL7/v3hJvzzKb4cTYGLidKq1g0wlyU8JSUH2hIX7UNk0iF+9
6Nv//IDG9V7728fr+cyE1xkC66n525vINzSta7Oxg9JW5olgB7Txdjekx5bC6xevsuqIG45Xb2Kz
kG80kpcXXBft5r9/Gr7lWtAI3PmQYv2W2laJya6b2LYDEbFbhLPzYtowlhHVSOvFJwlgoDB4kzvD
iJxhes768a+eAeKvf3kjQBiYpWwi5wiZkp57/ftfRgRzjgxPI8YL8sUmkgLEcDg3PVwut1MMMorO
eR9l7dpJR3VP/lDClGB04dYfPBJ//vPbcX3Tf/1QbA8XrsUAYBkkoMvfU/gWa0Ej4vAViyOCS5we
mUPJIrSJ0cb+xUP9fhExZjBwWIrj0fENQlH+9WXHS2jmLmR34F7X6z5Hn1kYM7bNLhz2vEt/le99
/dW/vTpH2pwozH2coi46uN/e6cnERFkYUxjkYUOufGRNaz+cpzeRVEuH7iGMUGSq5sBRqtGht2Qf
9X27yTTxcYae3R2zBYkQ5nw1+7bIZqikYhtCUIVPaDkZqOZIfIaSwk0jUyxLWo5oIXxnrVkvP806
L19hJ69WC9EHxmJYxzDy9YseqRCB582MFWK/AteZebXZ9VP8g3covu2ttv5Z9Mp6p8fE2TaJ/bMf
pf70hU3evBlCuy5OsauFjNdtNSNt9YqIb03rkqPTJ3Yw53axbmKV3y62VR4tBeBvzE5IA1va8ExS
a1kloxc/FXGBB1Fl3plggY7ckcjY9HVBalO/kFLfL9TBg29Y5rXyW7vPVRdnYpVlRnJNhOkBMMEN
06PMp/amVg4cQaKDGT5p9v3mgCllI0m1p7WbQfQlMatsO9FJfyPtuNp2Qz+eiYswXiCu1P2YaHoN
nFANnxZY2cEngmYdX9FxBoZhWxohDs0Mbd8KJRHRHZUNUYOzZ29All360St+lN3S3c1dd5U5ySy7
RQRDjFeOzdmmlv7Y5R6CRhqsXlEdzfYW/6F+IGlpvIgsp1QZuUZMCoTZaGq8R/mc9N14jw1reK5N
Wt1Lwy2f9DJX+5oUsltRN4QSza0g66dNbik3AoGBqNzQbeDuosWpb8MFkVw2zTIYLM/4ECiqD3ab
DOd8MWl7M3KbOnWtvs1DEa0t7XZv6dVdQh7H8N4SfEKFehYex9TNGKqy6hPx3vhk+n1ILJjVvORe
tZkp2F4bZi9eMXw156UOs0dRqfG9VU3/OeuhMre6NBsfA4WVWisrwmQnpCdR2Lk/SxK/TxQm2Nsw
wvgx9V38PiMRzlYWX9vzVYn23Op8xoc65kEdErNlCS+9wVwTgua2zl6OnXdwceiAvOGktoDN3v1G
LScACZyijlowDMTTdmDdQDzuYcZrJ44bu0sxCvWkucxQYLxxy7QWVh1uTRHFj+OVMBln8I5Med5d
2NVZoK8Q12zM9rnP4cSSoherrrKzXVmr5a6trOjYVXHnribbTU4Yr7MXtuNr8IhtBL4B8xr7yPxG
ir9vqzlKML8NpK788cDU1L5WTXwNdsR4r8nz3NpWpzdagDF5vu6eY7p/jk6skwvq7vzecot8Oznd
fGNG/VuL3fghzpP4UKk52sPZekFYkvBVQ02utJjNTzWhd5m8BvdAYubBLLv+1hQF9FvIO+Nsq8ix
jv0yXfP5OhspG5VDckt+XL6rTTnfQv5eBf+J+SOrRHivvRDgMW+b6FRw4urgjxCmNI2qbZxpCMSh
TVH7NM26jzMnQAZGtHBS+7ddPI/YrBBT0ROuurvYmOseKrTt7aexFh0P18fmfoZlvI0GP8ZDNQF1
Tmox10PmgPez0kLyNEIEchzgTJTg+jESDAax3d9YZKAGVWt9NCX+fER5wx1pn+1Bmob7Hvuy3WPL
T14ixEM7XBBY4QRa2s1giuREikW/9Wdv2cVOHX/4hkiPeV7h/WmW8DhnvdwlmbRuTFm5mHsMkZ/g
kgTm0Uyeu9FI2o0D1fTk9W65doSRr12z8nZ9GqkHJ8q8U93m+qRFEX1I+ruYK+fsmNR28za7AP7E
HBoP48xdQGS2CrLYTHdW2yffaLAi+0W2epOQXP/YLbV/KHIrvO0Mrzqb7ji+liDWb3bfjrc5X+13
odnaByXZ4wxyxy5FpCa4twTLhJuzsBksdS3J5WevmXYdgmkOeuzto67OybWkqcBdeCJZ3tMsQVN4
Gg0PYC6OyU2gZp4RqhpB7FIIlN2UJ8QHRpOF3E6Jm8xqq6DzyUFcDF0YnPKTQGAqzSc3bstNXNrI
kGfvKuzKFD5BqcbVWFXlERid0mlBINB8oF+cXQ4xavle9hixUpkvP/iwiDCIhIFMUCqrPqeItQ6l
J1/L0jMD3Bzjq6hFj5DWUedZoUOCykKr6gBuBM0QZ29ZkbhfoxrlU2MW/UFHdY3+2XN3TZ5W3Auz
VD5XmR5u+76LntkTEMsZTku4PpcQWSDd2N5a9Ka8ELxnPLRqXG6MqkYHEZbheZ7n7geB9hJ5dhPH
T1O5RBchLfunmqX/6SVxeTRngTuwIPXACAnkaRECcmu3neW2y6blvZmV/lBzWN57shRXU6+YzrPn
OQdDzMs2b+wxmPm0bvJpdgZCPER9iqjp3lmgl19E2zqHxPe6vSWIdUMrrMKNEZXROerzdlvKwXtj
dQnPaJ0n6FxzkieuJbkKJ2GVa7szyTQgmuDaXmzjU8+YTxC4w5uh62rfU5WUL6M3dxFhD1WDft4W
fLZ92NqP09CrUyYTcZvF2biVxVQEtb4m98WhsN+tEt3b0hvVmw7L7DgVkfXUyWS8LG3k7+yidweM
5AUP6i+pCjgH6FDLG7HczQRnWoRPzOmRfczcumaaH/sxmg69mWhs/MWYHiK3x7aFouZKfboULljD
VEGEsWPc4Ayet4k9NdzBuhAf/JTrdVeK5mGes+KTmC36B8QQf/VOMby4IS3lxBuJSKzy0cv6TZ/F
ELF+qL7ayqYTJuvEfOPmJvdazy7JMazjx2QgBrCuk5beYXBqRGU+StDYGkaeiueRfpEXoCHeZA4X
Hqv0ViBf2cO8SL7Q7STVvpDT9DNrlu7DovZ6zW2v2pZ17e6JmCzdVZc1KQuyOWMFKKu91U18SHbo
t0Ge6OnFYGIOVM1nWLaeIHPDDbOHrIIxr6VZ30kTaLvv++mCCj8LBpTgV+psmX7MklA6UkCd5Mvo
eA+XfDC/LVYNN0RWDYZOuximcZXRVfVA4SpyFgj2C4pfLOtOq5tlYylrOfjYcbdoVrghJqT3rf1p
JoBT4Kbm9ySF9VYaqn0hM0yeVGVD2TFkJE8Vky/5TyPmwoRR+KunJh7PbdZclrBBo99zY4K/aauD
vUh1xmk3ZQytzvBkLlX/VRl5tfNFzytntntIC8/70FZFrmPcxI+EeaBrj2T7M7cIEAghhC9NlxVf
rFlkj2SmybkpQ/y1efQ5zEJ8K6Iqfhwmwly4YRrmcUH/t65TWhzdBTkT6mypONTnZpOFwiINN6v3
8TghzZc6IRQvhcn1EslhQMzBZtLlNXkvJm098pYbXCHRrYHI9r7yawzBrly8V8wkzjme3O69xov7
ag2z9xkNArrSHcn5y+rQyzcNldOBZ+mSCJDUQoU6xMnd2EXjS2aBmsww3Ec00vLiDWYMJdM298bC
nQLxJrEhnIn+CThTftWeXzZIdkpc43yz7mPhWlO5Gic9RmR0Wo23ylp49NUsuETWXVfAoaTIqQIl
ceKvMJJIf8P0lj4Phu1vSKbJDqVuDV5MUTC8Go0a7/iw/dfJ9PgMZYTr1iPBJz15izTPU6WvRyg8
PJcD8pPz5GTLNxlHRXGcrDxtg9jo02lrJxbWVdmnMxGGqnidnV6T5joX1SaOEtIwi4LEkdwpS7nz
GlZdfET4bNaeqrMw8EhOkxvyJHukuSqWG+QJQ3MaTYPx0vTC5gFoIJwx7+qiA2gQvkae6uuEUKYl
NFy9yXXWTpssYsC4kzaI9Gmqxzm64d9lL4lIGgJ/xqr30JbhqFiLEK0udHYbcT03xr5vJiJqMFIz
eOXVHE+BQMIaxH4TFsj0Ec1fgBZC0joT24GCiNxN47jjcxhe+yr8VD/lcu4vdd4MwSTIXJga11+l
aA9A6dm8MBA6JWKHKmwfRj6pm3Aqa4Qw2iXhRU6juincYnk1S6v7in3bOfcjEg6OJMM+x+yp/4u7
M9mO3Eiz9As1dAwww7TphcNnd9I5BxkbHJERgXkGDMPT14eSOluprqw+1buunTJDIQ4OmP3Dvd8V
9PLRcG27PG9xY3aq3M14otp7IlHn+wafBRWhqKqztrW4tm5YuEduUkFZiKPmZiQqvmk8Lh+e6Kjk
3bHxPtO0zTDFczZ9qxyrSNifluBBKh0hFVDTbYnpELtpwcrO8eS/4ofhwwRF/hoNPHGMsZKdcJIK
xzEc220sZ/t3I7XMLYSAnURmHkBLQiBAJsJemNWH2yweiph+Ooy2BjSU+H58g+fj/5yGqd9DFTXO
w6qKRBSNh77Gd1RvrHbKj3O5cO0XjbVr587HN88HdQXMWL26laOP8ADla9WkPeUv19qvMle/u6PZ
nVPV2J+O5da7zqsNxkRVf6ziJDvOSYJpPGOUxaUjIESVQ548Fbrl6qTsw2et2kUXu8FfOCwnvdz5
pdt8ihAWn8jM6pg3i96hY5w2WN8LNrRtdLZmFBU+I9p9jjEqQKrOd9XNzdXza/9qpY7xk5ihBFGl
ZU7HRMI4dVlb78tC+Ommp3D/6vO6Os+dVexcuyo+mbQjRVcLJMkhTCrjM0+TVQDAUsN/EmNCsggr
2EluVjLbqpkX9gYXIZ02SvONb62U1TgsvmESxC2C2QrRisMfVFZJQ+X05ZOHR0pubH5ELOZVhIms
7LXcSKPvZq5yHYU7ZKC/XJXGAeKF/AH0lHyHqsHx1SbhBr4Cr1GOR9Ub55uKqh/at48DDv+tmLPu
JMcK/4gIvQEHs9ucI0Jo8ZETcIackjoiVNso6n0MqHazVUbHv1Z683dJ6tyGBrLdcZUBnKoLTXZu
Cr0RSjDzPq5unvchk/fIRYtfRest+7DvWoxwtvUCVhBa+BCVq32nhTlalN99MdRXPfXRo0hDZLFK
aee+9eLs3rcW7zWGirYQLZgyeoiREn1VE2JeULhseHaRXXrP2nHjk6Ww+YEHTmG9eS4J7CamlYHJ
/3YSE8MPF8ivaovulR2EQweYNO8aff2lmwT0bB6cXe/PbCcGT5egbHH+QnsyDQPGl4fKdIPkxj/Q
AvdBnYcwh3Nrvgf1bv1qe1E/R9GwPBlG5L6x/Ky6oA2xkCCLz9XJi0QV9JjdluOY1Wl+UToXP0AS
a9I2u7gi+REdAszLvOy2hjSYNBhL9oWMn2ohxApg+RrDRt8mu2YE4rc1fEM9ZCyLL1aBgZHlnYca
rcMJtG+TUd8PpWtdjGi0f+i4b2BBThZPtm+PpKLnc3qP+iI850kGyR1/z4PpNu7ZbBcLaJiyoPcY
vASv654EpwUIUdxya8AzORIPMI8QqpQZMK8oisVTTQGH/FV6Z6TE+XOHnaHf1LbR3GKrfnBbpV4K
o595cqUPWIBJkPVZjo71MzSW6NlZiuLQ9S0yr1B/esQJX0agLQfNBuYqZj95Cm13eqh74jf9ohX7
NO5/GYbpREDo1AzzHdG0FauEVrTKd6Wo44euqJz1Nkz1U1nM6icKugWlEJQF/HBcNN7QQwIaHa+/
X0KpjsaAu2CY5/7NSfz0MR+r+ltrzfQ8o8zWZUDlAUgf5CzO/CpDqKjaPtV4XRgqd9kd328UNGEk
HlOjnQNgE+atL3LMCS6LKxpKVLdx6sMb7G3nZTJNgEfCZhkGc+OjUKH6xXOBkFSnoFfouGFnzHMy
Ptsmyi0xMR/djx6c9oCeE7mb75f1KWw8VEWDEWLqtJNjRH+wV8vc3CcsT9DoGPKawMQFhxqh1CGy
/rPizngumAR/AtKnYA16IzErGFyovdzXfPatO8BFGrLEsqQtfNwyoUBAEuxZx7QsxjdaMD/oUrxd
PweXFC1E7Au1xecih6777loMPxnAeKW1RmeMWD+j7Bsoco3ZJSrcco8dp/2RcKJ8jGyn7uoQamPm
shlslT8UOJVoa2Tmj6h1QuST266TMUI3DIUfRiWcZt9WTOsGdibbms7wbSgV56My7GmzIMB/8VcB
vjt35bsdjdFnLX0TodGygLeuGj76yZBbYlsVVGEGpzxHojqb/OzzpokjmmulkbV4TeRUjz3iC6a7
ellOntIiYAbOPMLx49kDsOu5CkHNlFGsFy21iuM39bOf+sbZnMrmjvOe1Nyq6tSelzZ9H1ZylGwy
FYRTX3t0HSjjy5aKd5jgu3nz5GwLRx17f9omcT0EyEbzIMZSdk4qu912y4LYZyRKygUxW3I+1yJt
n5u0MO6afEb6g0Q+Q6jlw1zvWfCd2XzKC+6ksr6L0IPT86znXtFFwKnmuPsCQz1eaAlDHAgRukSs
1IgBE5IQlkeDCHQoWZNi2IoEbc5OzjAaTzOrS/Y6RMt0iInN/hwXWHgTY17eUkyqVIJACMNqLIpd
54TGVsRJcib7FVI3MXq3RMvwYDjjkO+ZftRwdftqSrY4gpofacRTCQQPoRyXm5ftIZ2F0x53soYd
y73GHe9eQeYWr9bkdGwu6YX9wMVcdxl6DnfQIgZEhsUyMdQS9PxGH5X+dEjQWLYYcdEZY76308c+
jwxGaFlXPhsN5t+qTJcr3Wryu52xxQda4an3uEQhuZm9FFjimHXhrcomI5i8Yro0US6vjafjp6as
Q7wfXtjvBgtVx2qXbK9CRcvPyKvCoG8McHvFUoM6qXsLvTzc7tX/TWYArXa1modrfRSOpu2xXfnG
fTzj1NXSviI1T18jPZSnutZtu7URmb5hH22fpJvBV+dwVkdTz/Vr6NnZY2cW7RWbtWfuTIa7N7eY
0ouyyM7d+KMI44DhBipGlcpDhGo6mKUBMzzCldCYU/hk2EV1MvM1q8nGynXTbd8bW+arK4AS8NjV
AETHy1k13u+58FmtDULlv6uJddexapjbbfsGjMCdvzCAB5A2dsMhjEXD2DfKCb/NzO5hdaizzy28
+GSmlKduIxCZ50wqxLbyIcQHBtyEB3Na/CtqtfCorKj4Oc599VRZrvFEtnZrBPhm7fehdeVDkdnO
s6pd8dHL0fimtJtiJrTarVgc48yd714cdIkBNXNVbfJRx4fZSdMnw7Xbb8lYQcXyCoyZ6WJ6p0gY
xbF3BvPZjwDZ1aHIdr6zzM9NqW2avBwo+qLhk0nIoAy18j3Og3ETUhWBWe3z8dxnZnQBxQYqB2DC
TqWhAUqBtJYhUfoCeLbvNuQuNIGRdMbOKH19P2lrPi1e019TcxA3ohRrLk5dPfhF/okC2byP2uVH
y/rJ3igDVX6MLbbbTBBmUHJEi7tHGQyExIpn+Niq/YBNYP4yoZP8XnYFsuAq6kf6eK8v3zttjPt6
9NPkLnG8krFJbej14GdQNTElQ6616dCHfcV2DP3Vy6W8CCiV2zK1Fc8oQ9lNOye4xZF/fdOtbx4s
t5t2Vhl+5NWxUJB8u7GtLwPoI1g5EVMngaLiTgwEJkQ4cR5Saab0iWBVzpjTJfT0rlHWBh1XfjAV
BzFrKaNOAbIpi/loh6mdQIiHoozGg2ia+lPrsNs3I1qWFhrYnk1yfR67JdxOg8j3kKnouibdcKsN
zUjpy6TtkjmO8TDE4QxAH/rn3ih0/VYlFfIONVekVdUgrlu7n7ckWg6P0oysC6zNKQDx2e070Q0n
x4+cz97PxmTTxuuEJU1sBa1gJNqxHNPkMifdfJh1jxHJMwoOIhNZgxbxrWxR8zduyng3bzEXIezz
fjdmo9x15qA+prGYHgXzta1qMYFs7MR0H+0sUb8aOfjfXN9PftZYRgfMKLNzdDkzD6rx88NsOu7a
FKhj503pXpm9ddXEDL7YReQdDI0KCBJmWj8vYW88EnHYfUMrzPIks3DBgoHe/Y+lEhDkiave+bAX
vvuytO4p3wRsxcXa9pPj/DendDMLROTwr5WaRI78S1yM+cdf/lOw6f3mo4hEN2gKtvGW+Q9HpGv/
RrCVpzAkSIW1cfVK/umIlPI3CxGB7YP4/odUU4rfpOs6no99B0cNgpX/ilSTl/dvG3Tz3+ncCvGU
K/i+BF/+r1qF2OqYLVjSO4ze0hwqlppEHPVZ89XQx0AxxGRlu94UZB67dKdhGOAD6D97hMPsK5Rc
+9m3y2slya5zoafRfYfzYWJLx7RGFt9VuoBQZpzMaKAxiyPWXL/bxHX+KqGFnLC8dFQtdTJ/U8s0
78WQNCiRJ5z3rXLPTgQtOmMiycg3nsNDC19qzx4bO1LbWcmra9rhaxJn5bvQNbuhhKVGlIM8bauG
+y0a3yVlwWm2BOGMHJkgtPI7ZlHeTebhuGN0VjFlEObWbZm4pS0hHAnRVA/2NB0WawFVlU6xuYHW
Px9CyGQLI6ykftVLBWw10uV9iZvg3HjDy9IJ/5u1dND83UaZG8tG6mk5VShJyKhWxF6/6nzCuJsX
tG+pPniYGwJHl827MUfTWXroLU14eonZsOtcxnerzGJGR0BFmiK1PskNjU8SxRATsYXLwAtN7+ar
guguK0S11QDNuC5jaz07pmYuLsM1TixZWZ4dIvI7Q2TjpQJPcsfOozpiGHuBEHEuQKrQinXQsTYh
7tBzi3HvFYib/NG0CPtMcwJjt+QAxfrQcQOzhTeGra35NIoCKhqohi1KPfGuI1C9jZM3R5/zEczu
PB4zTto7dwGyoAxtH4BbvURYirYhix5gIk2NOr9lKKLj7jUVQFY5/YoX4CD9pvX877ST5QdRWcZp
sLwK371b3BLc8W7AOAANoIb2VSQtA9JY/ShyItQAiepdYcc/8RZFr3E/QgEycb2fMruFkqmju7rH
JDcSGP7DrlX0OmmGdZvaXLAfohY9MoShMRuriabMQ3iYFfA9pCzKx1KIGAJwxdCAkdNQ/+CaunW4
arH/RvUeyqR1v+C22vM2gWmD+EMNxE8pLYeb2eIRpmvKX+3BWfwA9eNTY6FQEEU8vBZumr847Fv4
cv74RLvCIFk1844aIDow3WrevcoVb0PvL/tqkdxJw8y7WsS7KeTTYovo38dpeWbyPUNImM3+nUgv
QI1xGt3bMfhlfuEeI3QTLGc0gz7Kh/jQLdV4x8uf0aM7gQVCJiAemnwVJmhBXrXXxQUY5hZ2+dWP
Bj/oX47Khz80SH8N0Pu7DG49eWCteFgIVxWPXP/8LyqppTYp5yUnjzDqwPOW7wgUk81//jX+g+NN
ChORtuVLrOUosv75i8BbIFjI6z1GK4yuehXvMmpBpvK1cSLnKT7yPKIYEMlpsJfsPOQRg8zYMf4v
P6vzf8jGTSTPf/1G/vbTMkJQXLYR/V+YgUac7IbQGj4TnrLqQ6N9+ejtbLj4VV7e2WhT6ajCNg6I
foDzZNQK5YUsBiaSJGu88++3v6zYdZ/HdkI5mdXUIrR52bHF6cPDN087g7n+keqSViqvxsPkpMZt
TKPwuCr4tjZY9XOMCfLqMrMPFpuIUGYYOv5IktiaNqlWFCPhmEG6tO30IMe4u3neLN4cqZ0fsxYa
dUReflqFHGAX9wkfo/CBTTf6aJX99FYZbXjSca1uGcfi1ej78shMypCUZ+OCqKr3dnJhCpaEYw3N
rrEY61LEYPItFIN7qr2XmAUp2zFCrTZTnhRbbXnIU+lxj1CIl1MuMbMCcMdF00VG8dxbtsmqxWFZ
0iCs+EX6BCFTKVKebGRdRTtt2W/D5OiTyOb6F5kLyZZ9g3xcGkO/MHEyoXsbyRvdjPrgL7s3hdLn
5mW2PoulMI8KlS65K9n85De8MuS09QHjF6psYIv+Y9Lr+IGCLrvXYwkbCZNTcoiJ7trWcgDLU0f1
08xHtRUs2A42IQlfBdtbOKKidYPOreVNlhpKiyHwBup101l0vnhKVc0/Lm0PfzbupksZec6Vy4Ut
SpnPD649M09tXU/uQ+U0IADJRUJBsOQPw2ib5xnEBtNgmsjDZEbz0XSkcxk60zgtczWfKp1Z73J9
5mVHlCHwGuhGjHmqeuvOvsR83/ZMV4R/31jor4Fmk9ixaaLI3ZGv191qFAWsYRF5xNxEngONtSv8
j6Huxl82UGE0CbnAis4ObDqPoV/dbA8u1TIrRaHboRKxG/O51DURFlMSgkb/44jMHLmSLCdU6RCs
+OpRlhhH11rKJKgs5iMBH0SJTlgPH3HN73Y3i8q+dTVztq3b1aoPhGh7uhG8Sww8+34CYwcrLkAA
6X1mwia+gLQsJAhS9DMCBgUYiPFicyx6dl8M9AQ5auuN5tU56iV/8ejiAY7ofdcDAmOkHnZnx6SE
3gDv9s/Gen/OaGjQrkCfgbrCtMpj22OwcexYAWClNbe5Dyjb93kTGV6IwO/y6ozeRT2ApCBepFbD
qZwqtludW5p3IQryoySZAzVGYX2Laf1rDrO42w9DYv5qlN8/TPlofyWpMd4WBqlvxpD2z2iMoeFq
Eh6fOEgMsgWYWt8c0x+9Da+4vHcMORxbo8nuqE+YyYKTZDpJxWk/FPBxzjWj/Pt+IHl3U49uCyQh
DQ9L3jSX2TXd94xwmX0SjfW4cSPP26UeeITWqJkNx6mjXyJkEvOm7tDZlGOxvCxa4loFyvxcpJXz
gPzLDnI9CnrvcUm/VaLNT8XsiTbAJg6NN4psZBRVefStzmYphG43xxTa3TmkJu8cPfpHgcgT/IE3
76mUHPy3FkuhlY2pbuw88e5NrUOV4ESASSNYs9+ALth0YZYZMla15Nkl7/GSGTOrNM9rH9yc8X6A
kKzYzWa6PCSRIT4Y7qfPhDuMZ8169RIj1MVnQO7NYziI8TUPiUpgRtSziWmL/rOvhP2OtgaPNs37
1hOWc4w7rzwyTcKlqDv3YtUAvNDh9PnOmpv2FpoGD5S0UGAWlTXdzXi6z2OUuo9zgkCyH+UMF9Ed
8ZSrpcHrJ4mNgHuqD009ZXu01uK96nDmVanM930m52+AsgxUnUs6XMcSPqNHdbnrtFhWowizz8Zv
kVzMBgGLvmSDBWD1MrUm59iQtPlt6FV0iucm3Fr1WjWbgAnew9YHGVVGxdfIhfAt7Fj9Z30DKrnx
+x2sUoMbyLQ3TurWLCxt54S4Jt6kvgu7jUf7hla9JwuAhAOWkXryZRDh7Gcb1Ojxu8cM6kWEmX3u
fS8+kPU6ntBByUNCttddpTz7jBYOZJcTme8zRf3LUjjVamBK20Ca9SsZA5jNE0cWPxCfFIQ5+8WT
qqv+EZRzSWXDgk7hxDGqJ+zb1gu1TXdB/RtHaOdyRYwsptH7sin5JFm9tCyhhVN+S4us2If8eveJ
oIeRs/ZzPBa2A7LX9PVVuvH0rk0LSYlbt2crKQtehW695PLwRGpFeinNkZOoYZunDIF2pmh8Gz1U
m510vYwHi3vmYAPUOw4uUJxtmFkpkyM1PBdhwa+qRUh3zMZ4uk7m3O5t/uROCLJMiQuick4Mb/3N
ICq1wjEeNstsq4POB56URsvmGLUhYrzcwPHiJVBAT9KJ8QIzNwPovsD+NQFO4e5pve1ileY2tC28
7g2EyTmW00EMTrpNply8zUVBKMKA1/WuI0ruGimrfqzLsSJ5jY1KMMVlrALFFR3xlSxwyo6L2dPF
lDIzKK6G52QR3jZCOfcMS1BU2EqJl9uqvkXDWQg8R6DI7BchLPy948B/K/sMu2U7I5w8jhjmKJsH
K4zvmsqA850Kwh6qsvoGYrF+LHor3S+FERo7tpLuN0KdhntGZR2z5mW80xVxGs7SgaCzHX87kPIR
b3SGl2/T2W17rJ25v42LG13yuKzfp4YLeK6j5ZKw3QDnnRntwYuRmgV53aoP8BXpWzlF6/qmU6fO
EOk5mbr4SrwSrMY4JUE2zItdaXTwp1P0gOXwkpO0sMEeu9wlePtJMh+TJmgXFQYlB82Wvz4kBBfY
yZPKXdY5EXuJ74A63c3UiuxOsyiiScHJ+3OeCeKlHay5klBHLSxuNo3l2mewRYzJlsG79pK5atVn
4803UgG3YF4Q1AKX28yKSSnveT4+NSjqLujchsAM7fYXPn4WBEDhgizqhwPi4/jONjNCnpjiAhsz
2uy5iYoF+Vifvjd6JnkgItwNCjuvMNiBRN4yy2dfbcz1OVPMf2VayVtflWS/+IXMj7HbJL8b9lIM
m27O650/SivZoKWwTp6FUWWbGKkDHTlH/8bUoCTKoYUIdoAnn17mEoe1oRb3qy9NSg5QHDMRr0lx
BM2DeEM0InBFZ8Dfq+p6O47r6DmRzb2fyf6WsdU7D3yTN85SsSPzdT4vjG6D2KHmFFakX0g3LR8c
A2xDnFmA30btbj2wNbtksuMpsBJSuBJE8fD4x+IaV3VHWdXStBjo7ctdg/ybnMklLMvAdLzprXfs
MEXEKbxnw4mSc0WYw6vqQYOrxMYDPjt0WzbShjeWmIzBWWR/wwNYUGOwyCWBadnabp0emf95x2ZA
kd3VY+LvcY9hYAlhFRZ+GD73TVE8QNCJN4ks/CPLQuA0bvzWYFHZK93nz+Y6tFXtaFwZUFVvVtwS
/yeZPezxOqR/eKn+22LPpPBsPEL/esr3nGRZ8k85fH/+lT9mex6zPaK/4JoJh32787/N2PwJMz/P
wRC9eqqFY/1jtmfh05YUf0J42KWwY2Om+V9mbPc34fqSTSIBHg4mwf/KgE+qv7tyLE4lqP3Q2Jgs
m1Cm/7kD1i4YHNVZ89Gu0IsBCUCR66fZiXSyry7NiRpJrGErx9Dba3CV4Qp/jXwOxtZCROUVDP7L
5MtY+ulmG94TYqz3vI/DIDTTr0ov74xKRorLodw6EW1drJ56L/ri2n6FGwZE0l1nUYsJV8WpinvN
EVNF06PSkgEI3thR1Rerl3s1kuep2juAmqB2ucxZBieESZiwnVFtASFIUc3VjWi2pOVUaD3j+xoL
5S0XUR+EtuS8GF0XM4BTbmDZd+dpdmPwEUyyQ5RE/H8FzsKiUoH2vGPPDf/ixFF3aJjIAEGcWqaN
Lm9FknM6Uqi/jNhCd7NvslpQjnVfmhncZJfwm0LGHSQbyFPVkkmSfuRHUoPZj5T/ReeQnrUsX0BH
A2l15/bqTTaFc2l8uOZ4Z1iEApCyYJ+QgVhb2djZCTVYt8MMlBxKkoobDF1HOSLVTbiOKC/fpTEO
T/0KDvGK8GdK/Aexn+ayHa3ua/ZaMsdSAY1tDQ4uyvmCftYP6pDUbJfkcrRbw6/MLL/yrtTglu0U
h0BytI0uBWfJpsIO5bTNtJvdTQ5y5WJl7ZCwsO2d8Hm0SO0rs3JDWjaElqTPUM8gJBSmT3rxuu4Z
EFoFRiz7c0u89XOXFHrvpsTD6FiM+6pbvqSs22Mv2Ppgh8m3SdWGsE20PKCWaY+L0Vd3HG+Mgh1t
/0DX6t+D0FE7xHuQdimFD5jJpn08ZeYOMlWyb9zig2te7v2qtt9LBHlPcYwJJdczROOoyqG71OUj
P5BP91jFt65Z+B0tVZevSMnupktB/E7hDVRVgiZdJC+seZYLgcL5c6MatSXRyUHd5BhPkUYl6ZBh
dWLUMFMvxoIiZCjXTQ/BI+xmb4TdPsd21B9o76dXG6nbzswHQvQ81NIIdRmj1dGVTicjm6QMoSTH
xV6F3hyIyGywmAmBOketyRf4VoBqNFSZVvPMpszYNkg1UJgjwsg8ls9ePjhwXOr0m+vlJct8/dLa
LSFZuXkZIWuuwGjS2NQvxIv9zrH79KZnD5O0OebEStXea1/2SJXZL24Jb4QGbs0OKqrMvFYF1cjs
yafC0TV+8Lzcjm1zXxYNb3dNBduS5BH0IIeu0aJ/ZS2cQN+EjFrEJdvQEN4HO1CE/sloBN0ysD/q
sheu/8+Zlj+Y3HG5eBhbXhuzab+lg8opGEzQfsqaDiEZVieJ9O2UhBWDOaR41IVJGDixTQ/RRgno
pd4F99NTKSECHggDJS/U1fOn28jPMETlU+et8eCEzPBjIqHRP9SBrmlsTfaSrC17xTKbRGxtcF6h
/2uJotRkAA4qOzJRghMXJxjlGZBcfTM5igz7TZZE5ZGSK97ajhU+1N1Qw6BKSP5Q/XVRjnfoWoC+
WWzGUNo19v/ccx9A5/uEUnQMVIwxOoeKhnbTpO4zM9yIZiIeyHtT04HkCVarFvPvoQQPHyFCMhQk
raaOPkgrbpHJ2wyCGRjuS88sAhzuMkhr3BSp7MwDzWt6GWkRiHJMCJt28UU0QxYhA+Q/kouxvmjw
zzsth/Q6+WKhvVSfWHTlFgBEtFWq6bZLz6/RrzKKsMKXT3ZJOTaZrmZgD3nIwXVAw0nqY9NeWjf9
3Sndn1CpqaBdlLMZkOcNaRWnvjWMLcajaYMx7cWWS3zPkqI7+YZZH+ZETNe/3L//wegYZwG31l9t
rX+71fy/cz8SwwG7NcHkTAjKmhAKbuMU2rxvV98jC911XIE2q3nWdklp3KbagLs8EUKJvgpNd9Hv
xorroe8x3DiVJQ9ErGKDqIyvVDaA1ZfsytFvHWTn3HzJAWShnd54NSXTINMRoML8UGeJD8hnOrE5
Lvc8dOEWLm4EkomUaxndj5lT7q1pQjcqwl/GMt7GwkLmtTi/j4V0Az+jZwahaL+PdX2hicPSs5Ai
Zc0t5X7T/hDTYG+1Z0xHmYEZrfzplmXa2RSDp/Y5WuPXyNXiHGqdbqtl+prYE/M5Tu0xiSRxf7MT
Bm5d3tGKVkEnJMsDwyClahnUY59pYOBpC+myk+qxGhkR+TUZeb5ZMzbufy2SbHq/1NtYkAcN7PPM
KGjhKV2yJ6/xuzdHmFBFw7TZFzHrH6f+SnNf3dtaovGupnxH1hfagqmP39GcRJ9YJV2EqgmD5l5L
mKPYOhE3lDm/NZ61TM86UK0ZBcnavC4jrTLTI0iA8ErTrbPY46nsBrGREk+uZt5LDRB+UETsI3iL
rORACUZTyEsL5kvLKL010kW4N8nvrAnpqU042p2DtkhO2e+I8HkhSsHrIib2kgk9W2ow+fYxuBBe
CVfb7e2G+Iih30eZfzTKzgsK8sD2XlbbgS+Vcb8Cyna5kVjPodtWdygt5YVnDh+fsH/mXYJHgwvq
3k4ZPY6mk+yJUPt0vYqZWESmVZULwhBc9aod9eyO4Xvju3pnuZ5zTleDy9hH733ncz701h26/gfZ
sufDWL9ZgOPviFZONh2zzE2VDnLfRy3BHabh7bzEla+Zb5D7gAp9A4+QnUBCigBckg09Mm8BOyvw
ION0NY0Owe5ovHgur28mxDpxGF8rXL+IMOBJYoKFidUQist1MK73ghqqbyy7oZmi898u3BkRro5g
DnP3Orj4gnjIdqabnWXm8jH3AlXIeu1E6wWUrVeRi2YmwNxWo2fAII+4n3igwf3F/3p0ff2mRudk
c6dxCJIwwC1HwETKvqF9N3Wp3pDpP0BM7C5CWUaA6JAAz9xFCdtipUrgfzz3S90fs/VCDderdezJ
hrf5mfdIipvLOMaEkadVsWftFD6lJm5oGZLcRoDdFZZisokbyGdqvcvH9VaP1vsdM+czA6ryNkN3
hTdklgdrIjtsnXIxUB0v8xkLQnuKkHTvIWdHz1OUO0G9VhTFWlvka5URUW64bNDxllUtqC1qkaGN
+tvA3GbLOcw63IlQk0Vr6UJt4cMsoZzB90kIQc0SA7enucYMcVP7mfPe5a7a19REiMGSfbSWSdla
MCHkGxB7WWRTruUU03rv3hid8UflTvDX6CNfRG5DH/ao+6s6OzJXhf8lIiBl8DU2bZK0qK/Gr2Et
5Iy+hDG6FncQJfrnFGf3mRxBriNzrLbLWg6yVmp2Kq4Ii56r8kGkQDVVa7/ZdL/5hIvEqtCsc5le
0rXYBO+jt4tf4CpdS1G2ykev0+l9HaYadG35FVO3GoYHNmboyysTbD9I1/LWKCh0JRXvtJa+6GDh
ttN4pLK910x5wU0xC0AEG27old5iRKEnp0q+k1BxSRMS6ZPpvgFEuhltTpAeBuCSuAHF0CvhOW7g
kCO1g2GRnQyQtyvU0j6Fa83uULyzrPzIUnQIRVO3gP3T8f+BGP5S4b4p/o4LB4j1VdUzlo24/5//
HwXdW45cd7L/url+GH4MX/HPtp3/yjv786/92WATZu8rWwk0bpaLZBaUyR848VU8o0BJ2TZiGOuP
P/lTPGM6v7l40Hw0LUz0PEvRe//ZYJviN0A6JroahuouQDTzv9Jhr/3zXysRB1i5R7y9y9pU8I9/
2zDbNeavoR6aneHZH2SnBJ1H+YEBgB36qOlFm2ECDu5e61J+/eU39R+UQX9v7f/+pf+2U7ZSDtlM
dM3OV/SmUUzQSpwuR2xan2MDH/I//2r/vpD/60/qWkC7cONTjTlqnVr88yQhDVFg94BoKaELDHj1
CqmMWFla/get6h38FzI2GePt565+F1GaHoTFgE4SapDng7czW/L7OuPfuDuT5saRLFv/lbJeN8ow
OYbFWzyCMylSlKghtIEFIyTMo2P+9e8DM7srM6qt0mr5eiPLUEZIJAi4X7/3nO/Es96OusZq37VW
+xYp71V4NplbRVP0gMxkbOwHEQ+s6zM9gX75WLyi4IGcrDxWPXrj3NpGRXzQjFyu/vVb1NVf60pb
h+bBCRtcioDQc0fH/0GUoNeZtNHimqsMiKMZuxvKJLJOOfs/mq2AVt0oWFemgGMMGmulmYTXl6Oz
lDYyprB8txpR73rlZDBLIl0aY4vpi7NOQ5mU1faWwlQv0SmSD+3zT8NuD4SEUDc9vuEQJjrU3IDQ
uDFjZ1eM/StIV/w3za4PUJ1Aq6GbiI4dqWa4ZV219xy+uh2mgxE5UbXj29k2GMNoORQOg0gnvbL/
0yundT4oXwUZgpgRGRwEC30UxAhGsOEaJM3jxhTxNjXGDVLdLQLvBQOHVddmy7zzV7AEjk4B2eRR
qxqPbXRt6hxhKnVTBPpZ4IaufkrtiJyFyfWw+Oj6UBy0QG4LQZKOGQh1y/x20cQNpjeYRzuthLSd
DRB6Sf9DbYE4S1rsOw5XaciNV6pAnOuKswOnoJ8JRr4gyX+NMSGkrgifRmZpa+TEP/Vuck4Q+ENC
sEj57frkeQqx9eQgXWSV7tosCzGgDgslqNMPLiFEnrTcgV+rvLBNlm39maGFWiaNkSyR0fZYD2Z0
g9B2FGWkVwTr2h4YKTb+Rii+u+8cq2ewN4BjcYDAZpE2nCL61QHOzUAr/LVluURghWSj9BlhW/2E
5ko1Jd0r1yerIirOmA5KNXeXJYMkAufreJcjsxwS34UFwkCBUE+owY15aWuBFaEe262bnOyuQkyh
HYhGmrzMrahLrIgqWNPHQ9OPz6oj5Vq0NMzETADVwKhsGJkec9DFC9WamMtwzQoLM4UDjn+Bkhsw
eRT/dIYJeToYPUxguFykeK8KNH56hYxkD3/ygnDqLPUQ+ly/IAB3X4T+JjWydURkeNiQVhxky6bX
3uskXRtzMqlvTJssfdEgoeK/In2jzzicpZmsHjQoAgReXu2Ue/1fP7nmr5wjRyCsZEFkEggN0v4V
PuUGhVaVzait4gQHH+X1fpDIDpgt8J+/fVFMAtG19gNvcIu63ESXTsBy7gTlhqMha1NC9IMxfESR
Phz7gdQlC3Plzo58HnkT4gcdGndf0jbAR9IeuGAGWCPjZdA7b+r8nCNchufMSPMDd+Z3+iLiIdXT
YxkDxvmmSdGsJUnNDBycn4VPslaXCHmKbIDismrbB5S4tKP6KPWCHFQPcunz/SL9W535/49qB82C
3vWH22D5vfn+t8+8wTJ/+p59/p//OHzWZJH8sW74/Z/8Lrq1/264+nwMRSPBrjX/sN/rBpO8RXYy
spjuZcOsr/2vuoHsEtVBiGvCc5wHruznv9cNzt91U9DavFNNXe6yf0t6q2n/pAlDvE1EioAAQUYK
0Ixf9m8XPxA8RC1ZGRT8YReGR+MtoxP/QBxvQIO9ZfRK0ukD1HproU+mtk00Gva9zWixa64EeI37
KLxGoiggLCpy6aDymkeM1Oo5QlGf6eXSJ1tky6HmLcBD5bjFsHcibHm9zMD5Z+nGCKtoFfimDxpi
ALEcAdFQ5YHsLVpN6ipIyMxShypYKgDXNso4B/ZmzSUjHvaMcG5FqbV0zWpaxaYL6QTqtCEsZ93n
ydoJzO6xmQPXVXg9dsM5CbZyX03KAePjSguS4kjCIGSk/oG0YhNRakOTlqy7F8tZEWXdXsdg/DGE
tno2EKUnHIgm+VYLurDScM96oQVbUG/0GcvSoxOWHoEKjDgSS4e4p5DOfdBMW6rEJ4GeZE20FT0h
JAwMI8vwSSpGuslBBkwh7CihTmSGNUl5Qbr5CnMrPIXToEPFVraTrmenok46DvZsF+GQPrrI1pgE
wCjoiIaj+9zn206bGwMo/Rgn5sY6yVR1j6hm3WVd96SYKiOJN0x+9RuglkfItexbpZ7vmHUawNlr
pnGiJrUzqIrZUbQmDFAcKsdsT0ak2/jAaG3awMz6Mky+9dij0iDVCQIpw3XnFgZm4dhAgVAdBya3
75mOZbzrBuPUwWJ/aR0HFysNhWEU9SGAQO5NZPe6KnoyX+2BmavKkTMxslLdfNF7ylf6YkuzG/Iz
6Yo5aHTlIGggHDp/ALIW9ofYNMWyRMJEhJZ6IrAl3uoQF/ZYYdolBd+rak/aOfEmuOGBmjy1efeQ
qXDdTTsV68bqy43eRd9mvQfn6uwpMGa4djisp647D6q5Sp7Moc+/IU0Wy4QZ2iqOiMsokRA6SKYX
uaBQrCuL6UL6jN+OSOpYg1Bim6NHqs+uMIpxgyuMzLjwxoTD95Bws1EPCRElqrbBm46qpKvE3hDO
gxNP9baroulY6eZ4TMEHG2TcHyaFd4gsNl49oPoarmA15ZPUFVqAMjoOOvG+hnRWBdmL+I/SYDGW
JDwwT2IiLfAdpwUksSr9Rq4ymRcIdhzfGB8LBC50qoj9lRWfPlEt3ZuBimJ23s8SXfYlTJy7sPSf
HZitZ9UuAeYXIYHTifsTtVDxMXYGPPEhxRTeNrMNCOJVzBme7Fb909bKN9UEhDINBLK4kD+2M5V1
3QDUfYCRo0ELsx4jlPQnVH/Gs5ZKayVIarYZmmvWYB86pZ3dpuhhg9psFrkiyh1lnHYoTFKT67Rh
zpHrKhzaJN/nKTblPOLn08rauaVuHPUsH9at/HCUZDgzCSQPpxiVNRw+hMm2rYaHkOY0hRtxA+q1
wmaHRD8ktq6hMUAmLZ0ODQ+tEnc1DFS32BdW8oAiCEG51rAG8RAy52f2MQzuSz51cp2msOunvrs4
FS+YwUW2C4d8TUKHsdPDVNmo5TiuTUhePnmRvWFh+WqoUoyGq0Zzc8C/BZodTMlFtYJ46yRLo9Ht
B993zuCwmh0ApUUnm7m5HSFrNePvZjzoZ6V1yUzIUXdA+s+9UmcYUalTsgpGZ1gCwqIfqgf+0tDY
1WXdPVA2ugQbyRv2WnLTXGZ9k8iVQ61VhEPZ8YseRt1zTwQMwt73QRMB6v0MnC7VlGTK4SW6Pa6h
XxqXVmmCvZITMINQdG8hX944af8MFHZ4xLzAZtFUSBxSoRGqmBcXH2DbIk2OiB7saGHOazvJG4sx
zqsNTlZwTRioCHAznbPWy2Bt0L7micqzQxYyOIhxdKXuqKFbx0zaaG2/SkT8nhft1VaRK0PWr+YO
KvGhtnn1E+zyOoGf9AZ97PFQIY4GQ6CHJux+au0wPcqaZnIEK8locKZ1Pi5DzP1DrjCASGH3J938
EzoThladqOue601Rxqw15bC4iVn6vSDp362yML6Jfjz6cZBcOaxpRxSbDSL2sLw2UqH5GihE30a0
HkkzIpCdNhXqoHxH3BMNO73ZVZDpIsr1RZ9bO5Xs7LMfwQu11fQF4tOq++oI63iJ0aEgXR6Sc5ZY
Rzin7RLYBQsnUVQkDnT4iHHGAPO1tukQdAeacgs7NlrYT+U2s1eK3pgPOM401cKb0aNDKxIbCyyy
JcRP2Eu0aDw1EdhmAm8Bpri1vxkiSUwG5MrAZyXxYR+ovUk7GCHvyB3fgS2DmmcZ6P4zQWYDY7O0
a7dda5QP9NDtytWQT2lbhf3oWCYhM3f0alvkxeoSC16/Nyr2097x4mDOf+YAQB/ZYar+HMTlxeTd
7sqa1Pm6jJMzQ9JV0siHhivzMCTjR55pt0glipUunVxnSpx5EsvGseOYmLnjd9tpmh3KtHKhDUX/
PLbjsozL7gj7tKFv6f9QBnELLdkAvBmUo+4YlyaIjUfsMLRsZU9eF07eXZqMKLualLmg/crO5hzV
GcEVd7JcwVkIgLk16JSS8TXGAn5M48qiIykh6zqdtSe52fTtFBVeVjLhcFEYxVWFFErdxloD7JOb
9wTEYs9yyvdjcojA4QV79ED2lvAu0mMKSV4VG7P0J3eXOEa+j+Yv9/9qVVKx6QsSkhbh9StkhFt1
Sj2rMvvdGIqRwQRmEds0d9rQD9sc4M5adt1i7HJnpTsT4yVQbCs3dxCVK7bct1rS7McmdDA4cmLv
Wz/HOhX1IBM5r6Wz5R/2Vr1xrahdZnVWg13wA/buGP5kZxD85DdHElfao0lmCIKGLg9wp087tvv0
5I/osYIxcKGq15A8G+ZQYSQDsHhc/h7vd6IEpJD6OSejaKpPRgOcYsCWv7brZKMHjr1ilthuW6mG
Jx2YS4IVH8npuI0EMlbCVRmnu8rFTwuxk1mLLzOWnmZOe+CU+o4ZUrVWHIcppUZoG5TO4VISJupV
KlCnaugwLhQ+GSS0WA9qbUUoziDBoRx8mYAA7K3Q/CJdql9PhQ01t4mooHtk821fBz/dLiAkfHyM
leLDtbN2O8rROMAaRYDQMZAy/YlsyTCoTiSIbR2jkYc8x3VOuLQHyFIQVlKoR/Qaj1kHqidh1LVs
Ozs4B7n2wnyvXnTcGytLIZ5nYguD6tFHngs9+kCJgj2UkvOooO/ZmKn7COIifUG5ZzM77HqMs/JV
t+t6MxnpQdPBhBlwZb1sipGTh1rG4HBO49EmX3AB22DlZOQ0O/N4GnVccZ3ssTu60vpSGKMzHx4z
ZAuWeJ46xMWO41UsBCd8Pe3JJ1UKtQfdeBfPHKWcezE6+OyaDUguvWSRq19ln7mYD6xDoufpieEm
2BA9e8kaoB7Kk1vIH2gG2nOoOnBd0tITsQEDnmDpzC3zKyKyCmasbA5172ZXNZcR8KBqWLmN3cBs
TQh7JfDvrOT1OjArAQAvMrBQs9+s6cf4TxPKkItk8+sq/Of3b6UJnmtuTOLi5r8RcKcubBAha1LL
qexi11oK3eFxnALsTKO6A/GFrzuTuhcKt2aAC73bqNJb3iSPBMSVSzoy1q6cyGQBrqzsA2Zej4Fp
sAKMbviiCCqIxg9xLiR4rpEEVvGkrEIHII4GUoeAIGcWxYdb6CQ6Fo2YamuAKZMgmUZ92Wovtpjo
g4bjLLBjWpWb1rd6ap+NVP8mM7yQ91/BieTYVyF4dmU4RL0D/axHlZ6H6mOTmv2xlAB0+qxc1bTA
QLjRw91YZvXWpMaP2gzoN7XqW+Xm6yBD5Fy8Fkwrw2Bv9N80tXpOyvHRMdAuOYBVw3pZImf2dR/e
F6H3bi736cSPL6yZm1MbP5QatXPXbjRYbjWB0qHvetkQ7mJBFKsJuNqrUMj3RXbpEKVy7xRECXR5
/UTZUT1VRJmRGUW59o/vKRxIpTK151QgT3Tq8CvQq8/BjN/cTKWLR+gtmIWVFlKXgSu9ipFVIG4U
KPyGcw1IuxdtGJ5oOIpFmmZ7dojqxQxd/wkXEFddq16igl/rWAXLvbOsWM2BITtYKUOj9IbPsQ0o
BTS243CoxjPJdtkTWdz5UQbZS3//n06fLUU0G7CjMt9oIa1pU2WcjEewe63yhe5ED+bYhQ9xzbM/
AW8ALVjhWWBa5Q1BSejkXJaj3jmCd9MP6dikj2k9RDABlWCjjybIJQWoGHmOjqdX2AGrDFeCrEpr
kzWtdrJpOp8GTam2JC8iF2tT6fGOl0hF4nWcELjOLkxa4tTIXUj4M5YVQyMpFDxXhNp3f/8jUX0I
ochMZ93j/3JEr0EKARO//7Fp1fhkyeq18oX/PJpb4dT62dSijyHjGU1rYCpw3E4jRdgU1PXz/Uvp
8EnAQ+4RxPI91r8MMVww4mrSGg8KRrxBERc/IuhmFyufUKTHj8xXJgTH3UtEP/QRVkjh1Y0mVxbc
atPx5anw1Ru6lfKQ2dO3QPcvcYeLwjen6NykZXTm8HOosaAtG24WUhvCvZLF1gObPJzV2Nzign5l
sFiuRaPtI54NjuOkX9uxs+xy6tCRbuBjP3Yr541WWfBYC3ufIhHbm3PRPtpZtfRha3q25C/HHLLX
FavVg4M87RCiWmNTs46/fUmDFtCaL1Z6O1RHN9Tybd4PZ5ZGHAb0C9agA6sjbKlmmzrWyeFY9HD/
Es6DZOiOR2Wq3H2lk1eqBJMKVbH6mJLJ3EFGlfDofB6pKj6JKCjY5MqSI2sujl0U/WjIxLnev1Qu
IfYqGnqS6OKNFWf1ValG3FyVpu/vf4wsol1LDNWrPsXfAa8xwvIfEZM4MyyrujOvjRjTcxIaZyvT
jev9S+nlAKY5JFrpnnT45BrRs10AVbE8oRbUBuDYNnQjiFDsguk8pqm/j8PsPIiebBWne3N5T0/Y
sB6inn0o6A0AakhmlzJpECuUywnEOgd7bM1iPJH16a+C7EJsWHEIOw2YB3qORRfn022w0nM2peGr
jsNkg91mowastpo7Ns+pJEHPEan1Y4i4+4aifhdQiwIOfHMfKz3SVUoelCJ1lxxMwXQHOnhhA1n8
MHx2oj1MmSEXinQD7q6poQBq81NCaOhedeJ2Tu+yrxwCyIWGz/apY9xLhQn0RZZyido68VKp0RJC
lQlcikoQgZi57iTr/WRV52jMT7hL0wWNtPTY5AKkCKpxqCy7GsPDchjnk2iJ3yELte+9Eq2NqVwM
xhC+NYVisHSI8aCxzZ9SOyyXXQlf1Bgqh2A6k32M8wSEztZjupF4SpF1JyXs3eV//mPCN8zzPNcM
fgQM+BSsaVircHv85z/Gj4AbmJnbR7iGw1qosC4UcukZ0zCD9PHC1Y3x7X91O9l2acGipv4Xw+j/
m//8nn3P//Y9//m3U/SjuH2v/7aTKX+Uf+wy//dP+q3P7Bp/d4U6i7wNBsAgFP67z+wyuUYUbpFG
wUwCTgKj8P/qMxt/5ztMGxmlmtigtX8gHphcC2YZYOnoTs+nkX9rPq3/MiVGfo70j1em8cpUAVH5
z2NbCcIBAcSAgSVVXlGCbmOR3fLSoWi2bbmYAbiLKsJIi1L7VlozBfLMvB1U0oSz4xViwDXJSBlt
rYRJqNXSCaTZ2InLhOHXa8xE9zQEk86oE4AQHoSkmvrDh/A/zLk1ZvV/nLHPb8ExXBWa5jyfFQzs
/2QV5zROXz4JeAuZPyxMxd3RTL4llrgEYQVTMbQBcCrRzZIUAHQ9tZjKFHroX72OuSH/hwn476/D
ZKrAFbXd2TbwR8u6nmCWAqVab+pWf4ZcsDWmofNKjR6cEu+K2PfCqtS9wlUiRml+jv6XQ6NDi8s0
Ht1K/kXEyy8zr/vLsRx85YwlLDRyv0j7ibkkzzpLK14OmzUpFSTRilNU/dVwzf1F4/D7L7L4NeSl
u7rxy/u2SFlo4BhWGzNKblr1rRKZ6qVVryIitXYu8BpXFzu9m/l7qMuczOWtQ+zzUjv6WWbMoivE
PoXKwNt41BJrC0o1lbrkvhMX5vnDoh6FtRDvU7yWzXSyGtyco3h3nNJTcnJLMmDeK9Md15FrfWAx
g1iB+GyB2nJBi3hayJjcjCj+6kCS7DQHHStzcyMhkb1W+SxMH6FqNionCfEGmEWLhXBOc4Vw0lfm
xdBh/TgFR/c8ujV9s2xdPVr1otmhPXkJ4/g5KqsZdBiLpapM67rs3ufbDc+8XHRNc7GytZspV7WW
Ductw1gAAXZ8wcKr6pcgV5yFyfKMOpePSSf8aZmZRwlDthOlN/UmPyTjFgIHd4xp3dNBpHHtULzl
7FeDTL6Y1WCkGJHbl+/pFFwBwPEjlYSywzqJNv5yZzWkpW8Ynt3+4tljgfzlnmcZIC5CZbbGiNWZ
b8I/KCLsKSc+PKrKTVW7m4IRZsl60bRc1crhItO45EBinXxd5zqHAaL7EbSdoTBit/3rv34x90S1
Pz+ApjAsC7Ae0p15Rf3zi8lK1y6lSxgr06d16rdEi+o8gQZwDN0A+OX0yhZz6wPtADy/hpRAnkkL
pirGTTYX+44VrBCRKl4s5IH5G9lz08iYo0l3neCDCKXymYYBvijrhqX8KpCXLwxNT5Zu02+CdLgV
TJg2hsVnmBO/OcyYklBP0JEzL55MMu8NATVdRXWIPvgvPgzjnx9EZu6OjTkaP7ll/0rrUVvX7LC1
pBuQhwDk4/oiRtbwLLWvhtWSDB8mJcYu98nPKOZ5hIg5q2Z/74ZStvFsVB5Y3hYifs5sqNdFpgIV
5FMsB2dnk38OOj4JoGDA6PEza3df6VtzgON4tCUPnNC4HLJ2ryN9Wz279Y5zbR17h5/pZJv2NQEW
pln+Xwz3tV9UOaw/OGwApSD/0l1huvM9+od7EDIKCRMdb7tXmNOb8KUXDtEL2OHqtV7r2Cqtkq2I
Lqoa8pwpTED+4iX888rPKzB1lzoY/5xwf7nxWp3Q9Zbc+o1PxxFbvUs1FjVy+a/v71lB9cvtbbHY
uEymeZOs6X9+n3laZjw4Ke8TZtuSIc95fCWznRTNTQdqblP74V/cURp28P/hl5KWpaOF00yUcr/s
IkVWQ/SPu3RT6OlXVaVflqsu1B55EyxDksISPBR+Mf2ocZxbWFgWWI3ApPeDtsjdrauQp2wTLUQ4
dXCrFJvQK3/jSta8PPCvRA58uWqLSmZdDDPKCPjzQtosx4EBjU35LvI2XDIicb0kMTehEmK8boSy
MvTmfdSI3Q1pHNWB77B68mA56XOhQRe+L+tG7lwVC0+HatmnVrZfUz/RW+AlorUiaKuKLuPwUDs8
FzZtS4Ixwvn5AFRxS2KZM8moMCWZ2SqJz2r6USS+p84uF6ENbOJj/V4pEhV/9VRELa+64PcbrIfA
na50er9w8eWLuI2+7rviGBaseuU7ncal5QB/GCfEUPrE3BVw8wUpsMKQ132EiAzCSmDCeQpy3Dd5
C0EboBu5nDhZwYx86Lp8HRr2OL1E8OU38S2bohvNt4vF7HWhuewQsLMTEd0yNWRYo57lCORZe+r9
Vx+qIwvDk0/I5oKkR7ixbr4NafP6Mf84LX/7TIJeMmIg8aKIvjqKBqmjOCrwrQtnrxG/gxzf5SGb
H3cfPPYCxxCJ1ent/grMKTsGgg+z/mh6MHNGsTQhFxMy417nguC+JilNckQ0eUH0/b1xiDiWBX5l
W74rGsjJBza6dy2XhC45vuVpT1hl+xM6cPLFo/1bOXCtTQVTeglJY4ESe5vgmVrIsHyrrJZhgh1Q
dtb5riNeugjsj/YpH7iQtW4ny7Tncqk4rPI+XxkV4cv0aWlfQj7BVQPRnvIhGutdhhdmMfgaC2hw
VcNu2Qv1UkfOQ5NHKUCV9BZL/8refJs/YTuNvzBP76xSkFW5qeaXmGZczowrRazYU60nnzSWO9Ym
BpucEzGo7cxYsvc4bC1iEHTTqQBM9oVqbJdFvyt0+RMv0sZl5EofEmuvD+2Du4holi8T5IKH/5gy
KXkzkhyCPE0+nB29B6qEi4VIkPsYdIder+e7wcCvQbvAiryQcdckFeK0wq8ErswCWyNhj0BDA3LD
nPKVOLrCg5xWwhvj5Xc6Uimj9De97uyrU+CXb0rNwx+aHL9TgwvLeThe9GPyNZmfrl1vqck3vp3f
2tbY3D/RPitQ071ikTJZF87I7tCFDPyMNM/CRTOKbYF3HfWjs5sXmUw6vEzb3bcO5WCWfKVkYGwG
Cb8KHyXwE3yqAB7eYbuuYblDT+0IU8sN/4xK9TQ20zdRMbauKDiimEF4bJKUpmCmJEpLJAnM8ZKP
eRZW4gXl/Y+M4xtwvcm8eoxd8kUCybW24bwNFZRlO/jKBnG5f94NoTxk8tBRUTEy2MN0UUF5RByL
0hpsjzGuB9LCvcEPvgqXn02errOYF7qx5MeGxTEP61PUlwQ1zSXwlN1irBmYTb4DbqMs8YnhaV1t
hgnzbSuGB0aD5qI24l3q6XqKw5udN+9xzcpKNs0VTanH7JZUTxERn2ZfR925Dr5xkX5OBa4Xbzky
3CCZb+sh/iqLn5MKQ58y/oTOKV9MZvBl39t5olne15Sx58EbKc49v+Am0kwgAsFPx+fBFAHLjM3a
8dstOaY3tbfRvgRrcgpvWsOaVnbss3xiqHVYnpjy41EhAt5Bkpp1Cy2zNvMLLF1u9TIK+Stm+HRf
N0QtjqVL72ais1fsrkrarzID8WxT04Tp5j0E577H6qWHFJn0jF/uDzW6Rg6ctM4XRca9jBD5WYvK
V0PjzTGBcvH2csekP7MRYp41e6AmAs4wQ9Fb6n2GMyaDe7UHlOE3W4XW+v0ikNBAvxBoXBO0z3ki
vNoqKC583ntsQZ71JdwMJsMpRinazKhSehxxJld5YsS46JFjtjCq1yINn4do+AmNxV3LaRHWrgJo
0E3o2rrPgcOHpuOqxoB1nm8QUDP8hMrezUuxxGwttQbKzIsAru6pDHE4uWr4sYrA6xr3m0oSPUSy
aDUmr0S/PsD7+xp0sYWU/DHvuJ1/NVEM2uV4mdhmWDIS2p68yEwVl3bwCqGBWnS/a7m1me+Otjcv
qmuf/CrmtuTxrMUPBXVtM/DmHcDjbB4BcW3SkhDxwCNYFnfItWZMukBysRWjfqBlIdneOF0NpBRp
cf+pmgZK0YhJcDWtS2rvJEcsJapBhVaIwxSMxMqaynemg8d7DZcSykC4mnd/lXbypQtWLSthqatL
NuaUW1+34q8+RQeH8p7hYoIv0mqWGechL8LjuvJT7VwMGEmC3YDqlfVVX5ZZ8xPU6bF8CkvtsY3c
qxNzW5H/e83DEpq3siGxk3VBbclLmT/ycCN4yYY0LlWTfmlj8BXn8n1eq/MmQ8zpXskBXhMzsps3
4DJWcW21xzC1TnnA1KkVPVj++Nwr8mmK2ncioIlReI9a60T+6mmuYu7lasLuggoVtD3bQT1werqv
u1I5tb7+MioRI3eD1SCGS4LZKCTm4qFUtUsVsfaao0vaAnuWoWDOCm+AeE+DzQ9KDHEZa3nycT7O
S9h8nJ4XItvSL/cta67LhoZGROPvkrY85MMMaTTGLyXuT/NtINF2LLR8rlSKilOxArwrZ69lpS60
+t2Jus/Gf7nv3RYXUdTxVyPTm6ty57iZfdEwebr9z1rlYb/vvY5JA0SEzrUYBc8rEUcgDWkOsRKO
OJk8Dm0P4AAZOHeZ52ctahTTug4Kd7mZzmF7U+uB0b+gDYwXUGkQb5fTmXFXV9rvmVHjZbYPGpzp
hR6d89/O6zF4p3Fb682z7wDUmIpjEsr3yOW9inn7teajizos9aZ80bLiC73Ouza5VzT+UFvkMrJw
PZl+xuv1LMGOkdXvqfGcWOoJBs+R1M6vLig+6pa6SAsqm3oR8KTtGQmvmrIubDUm8z1LkGq+2jkn
EDnwwjv5MGBEW7gqHyzI8ZHNx/aGzN8LQs1Ak0zaKjKv97KrcFWOM4p5yQjFpEr+9InjI0O5++1f
38vB+69LLW4IsPDsw8ZFq/0V3oJqJft2a/hcsYQAKc9kudST/HmYWGrCUmdbcyi2HQ5K5apDB8Rw
j6e9diM+j5JnmYyv0rvXh9PoUq0Q1AvjmjWZxwA+7DtUIwNPVY46h7dS1aemzH7cS/AKM7hX8uQ0
FruJEYP0hwFFrETp6T1Xp5CIxZBhTPhLF+2AxVN0rNpVLJvVXNXy9MSdP3JwZeURLZkeUO39Eaza
XG/ohAvgeCYmgcxIoGo56B3ukbksTsQ1ccL3MOSgIeAGrlTL+iSvbYfAxVjgU3c9Xw+OehicI5tS
Y3Rw9QXiZoScIEkAud2fP57xm+bS1i9JvO+s69yvKYQ46WoGGAnH+FwAj+yffUDta5UvzpBQEHM1
fcv6phsRSi9Zv0vctuUUfrNNXk2iXcAp60RZWbgf4p/GADe2cesPjZ4RgU3mJSaSdJkzWZxAJSFP
jPR5Y6+gQVpOcErlM5QaYoj65IUAk5Mp7DVqFVCVOhA0tPYPrQmIQSWCEU3xz07L7rgXBLpY/lAe
Bi/kTnELisxiAhEOy1JP8X9MyiVpe4dP4nPQmNrEFTrVnviuyHSYsbNQpxoLIchQUm/QSoKXUpe1
07yLeszY0dVqqyjdDuLShqwl8+jGOnqmJjgkhSa85DKY66wdeYFgpmAHRRhYTE5N0RB9Wbm/aaW5
ws4OsTQECNgO7i5oofKbjboOERYtqwbFCUHBlEbt1GwnIBcB8gunAOgOoMQLyubZUBWiCLj3MMQy
lhdGcFQR0m8gEr7NWAVPZdI5FwocXwrggYkNUSgG28dCEuDem9RtkFbrPjG/SUaJvhYe7a78ZD0f
hpg7qFegTaiUCVXGTajqz10ZNauyGiBpa+Mb2ygmnKTbzC0jL4rK96wOD7UOAEhNuyeVCVhsYBKf
17okxsMcUOqingEbcDV6JsliaqDFG8m95+SpbnBL2COq3um4PxjO03mnYmc06QhOmWjXW8iEUbdR
jX6Tt6jRal9dlKx5boGzW+X8kWXOLoQs6hV2iaJNixKM0mGx7FK0o3PRCuptrSfBCeoBUjn4c16u
og5gyL8a8jiCP4X2UU7u44Aa2hvtB5CEX01HEIvaInYs8TqEGQAQbRa4Deb03un1Z1cM5yZXd4Tc
4uikicmpIlhx9SRWbPoV6kjFr9vmrmGhhcNm4+EsKYwsVXp0jVDKhe17R3YKuiFEfn27LzU0Z1EM
uDFECEql7vpLExryIpzydtH5j1GIu5754bUzEPjJc6ShNux1zV0HaFMLEFeklL6bZf4YGvyAuNij
CgORMpB7QCfxR2n3qxgtuYVIDhEEOQMa/tRQ4RUFg/KtINhGoQDw2ih+qMAx6w0jhcbh5OuWageG
NdvGsYlGh54Dbt6PUlOfY/K21vaoXDNgdbFI1ganxD7XL2NlXcBmXUrm2FwMgFmBuaTd84jc35tK
AmsQGyy5wmvItegHZHfQ+zdi164scw9KXx+s1v3Qj2PCJtsZJ0gFB01rX+8V0bxyk5SLGVY/lxa7
BsSZY2YHMT3mjo/4XNvSoiVLfl2rfNcU+NBTmX7EzdwybmiWtoZLROq1rv3jUKSPcY0qMK0+w//H
2Znsxq1sa/pVCjVngRHsgbp3kH1KqSbVWxNCki32fc+nry9y7wPYkiFV1cQH+8hyMslgxFr/+ptH
GrU7yaQ1ppDT445GDBgwkM1LDIdwOdSyx8J0EXqK45xWe9QTnHgTGDfZZfo8J6y26L2j2uc9Jr/O
Z5cOKYZ5dQO4GZBfrAh2S6NpF5ql+6vWdN6HsXlpdHFjxe7zkFLJIwPNVoGBEX/SXUWs8C7AOabF
OTSDg3aJqca69Gq5lJonlhVtVPVUzTRZjXzVBGe+6d+J2tzj8GDsPFWdktejkCj6AxLFysa/8NRw
4vRkYeZAIlBsfaJ0SXPUsS1gx8KrhmFKwvvB3t9hVNCnHOaBZ6ZLjS2Kud3CGVvyPnTw35NlgAKM
1eRFIfIQqkXU/KjgTi5l/CuZHWLBYoXjlFqzjJxnhQq7qiBJQufuNEGwPGbQ2KFRVWVP6n8JJrzz
O/nyA7fD15wq0OhBV4SF4Ruy6ldJ1oH5mPa0QjLgiQj/lxjQSdv9Ey6cI5MX566mmU7y/hi6YGlh
r/0KEYRAWd/hcfeu7lTvoqpD5b9gjZZ8KwHiq0AIo+gepbvtRPgayi3pEHdpOxK/Nb73gCNhP19W
My6TOqe95lEAB8McLrWNEFyh1XnbnMhNADQaEMDmV+gfkqm2fRngqY0I/RxFKJ1wzC+ehnbixevq
WR34TzEltRtQrwbaD1qQsx5sjmlGLuy7oWbNV4QAY1mQrDA3GVqcUIzCXxcoJsDZe2VJuFW3rVWm
BwkmklwfMbDuP5WOO2CvVjnOxen0z4vBglqKAbaqyXyClHm6xkXePIedPMt+BHBpywmDN6GFu7yC
K3+64Gyy9rG0r2U6bGoj3cOz5ozuKR9VfdGqY2AKq41LCWG5JNaYXfBK7srMvPWoVUazsku+XVN4
d1FtXyJL4Iw2VBnm5jujDhGFM5LV2ojPLuYFugFWn3avA5iir4Eq1DpoXhOwdie9aRuDQzDradMT
aSyJ56n5y26xEUn6UjcdaS7Uteh0qoUuyls/XKc69xTQnEASbG82gRg3uhqdDFP4Wo31tRv5wP+Y
7ixcolulmmtGSfMETvg0uZQT1vRjdOrzyqZ1gUN+qSc5jUl6P0GIzjV6Mh+z6LMmHOxl8cNyeD9s
hW6cNKt9T0Ko7azjiTDUmMRgliwvYTywJcGIIbSyLmr1ku7lbP+MY0wd0kBsfb1r9lhqLIEHiHWF
VNY2T3Xdt2soaJeonIGBhYH0Rr0IeXrsk+ZGtbV57/2ctAH2rmHs8LJ69k2GVAEtGRHR7oLa5B51
yXgCS06TtMeIPD1QtDHal9HwKIcx3yro0kuBp8xwZ1K74vuWrIKMnrq9CcqXgsteniZwrufCd0oO
hYzvTGmt4rG4MDAb8BUEHqjx2GkLConecHK27L5+mkjKXYhyvsuN9tBdW336KNWzIOAdPC4VcCnJ
fqu6no1N21PdoFTkEBqd0MM6Y1pEWmutTjV7j2PYurTFfWhOaxg0v0RoHzwTQXKNy5HjcSIQgEYY
XzSdE6IKeZ8P4rz0mdhir0VeCMxYfuLX+1ZnpBspmltEbUTOQbSIq/FshoiynOLqztWNQ6d1ckkb
TtHDoJ2uI3yf4+Sdao5xiAshdeiOs4KVChAwG3kaNrcaxOWnoMSbv2Q9nIqjTrUgo0eSOUftIlJQ
g1v3j6a5HXEhIVOACscf90g6TniPlsevFeS7hXrBK8jxi8Gor5zOQu9AvYWs5cYdo63t8eLF5qXE
P7UKposu4fQ9QWSxfW6O1g81Se07rk7n6nwrvpDRuEFvnKwQBVzOeExZjXFhqUkt6uRLdc0noMwJ
2Nu6ApWnQ0uOOUVyZW9royo38Ui6ZmGj/QWg9AKyqPrGJfA8HLmn3BOIAQlcrYDYW21zuksO6rdV
YhS7JlBO55p7p5BeLWa/BKbcNQK2Xv+g3rq8YhbNpA0p6NbqOKr83rlr8Zlth7PT6axLOpmm4+na
mcAw2Vyfdjdv5DQJOQe/Hk39bfKIyYFwUEXCvNM/jIE72ellSEuyNX2uNYDLt1Awrtlyt5DogNFL
WkLLPEYK6/z6sxmw/WVGhZGi1IXks3X7g/VAj2VIH8RTQpI0QdKx3GhFfp4YqsFv26dZqmKNeyVH
5/L0GE5DWEsvdzBXqD6FwE0vW9SgORjq9zyqteWlBbWZvU3T6D0LxJ4tmCA8GuYTaJ171B6zV75G
WgI9O3rF8EpbKwiEQ+m6i/1NlY0PGmK22G8XQCsvxLvDkVEliwJep7Nxzt+HqNz3ahniG9cvJxr1
1Jwf+ro7ngAC2Qb3fmhv8zJ8P2HFjpDoYvpHFEsE7nUYIebdHgy9otrjJVGEF+gDT2XTLgu939Ym
rIHKHGGxOz/xabnKzJFBNXl6yu6HcRRixgTpwdKN9Y1k6kWg9jlaCwjtCTM+rXzxre0EDLBqDfVa
AG8vKin2pUcl1ugcQCdo2zEZE6Cu4w1IlkkakzipP3fuT1ttiWGvk2Gm3eUNNaIZgLaMIWMGvGHk
IoK8O0igZlezmE8lbzjHj8uv14b8zE+AKsWAXzoQA3TIFX/OTOM0YkzJlWz9hoVZSaDkwtCfUIov
gpJCTuF/+cqwBy6TzTjWb2yZHCT+0NtkKA6M7beqbsWWij3ZT7cJ9mvAcB0KOc4YIG8FY3x9zcoB
5eOcVwX4OLYpcB+Bl/XnNaNMJqpRJt2WizMXo23iYF5pa1ki/5SaxjNCN5RoWFsDi4YbP87f86rd
fnMVf3mlPd3wXNMwLFMy+/3zKlCFii5KvG7rIrlgqo8dXDh113472mezJN1bn8TKmPvbFFfRa+gG
sFVgUvjrqekfxk6+66VNKkuRPVTYeW9ExRCysvXbby7zL+8+imscOSBd6YIZ1p+XaeStDqpNm+8a
dwPN5hoiKwqASb8xuRQ8yVBPFncjwrqFp4bF8SyxGffT83yySLkbJfGb6fnXF/WXQT00KC6Lae6J
3ffnNWUUuagGtRZZWrByXo3KNEhIwkpv6LK7yiwvtezm/+MTqR9sy2V7/MTic9tSWpAI2y0SMayx
S0EKvQ4wbcp3TP8SQLtuDSM9+u71+swehImAVQ6PWApIb4o98Bv1osrrwCDzsN0m0L4znR2Oc1Bv
3bt0ROrlRK+nQTPJaGTo+YCE9I4ET7yLwb0jI5NsaAVTqD4mK9BTFvmwIu0CvwXGe5htNcR3Luwc
y1ZXE2s/O5rfPCjxF+qIImbals5Ch77x4dxCxaBVvl5220APnhM491skWPuaQcH2BDBoJZtG6bbK
3fm8nwh0+Pq5yc/MEQv/XceEJOR6iur55w3sJMWFnyfNFle2y1Z1jwBchyFBrmcc1TRHx2Ov8E32
X9CIBXKg965yrxADYkdxmbnWpernPEV87GTyc8rkzsc+g8H9wfSGp8zm/pbhd0wjvAw+blGWBWnP
4n1jH7DlR8qlO5ZT4OCPm3m9Ssjx2NgZpWmqU+vDaTHnHJXqYhWEBeP+jFhSLN3qaeNrNvU4R9ss
6zXyBGN1Yk5oIQKaSCueAHbfMeD2I2PTDP1zpsQ7aU3jXZvQPcCfkzp6DwVrJ4IjcFpECuueWyxC
GdNIL34nfp5N/hZjzrewczdlSaKqGHrmyYyu/JoCRAG5qWKA9ibDJW0+MysXM0I1Xqti+yYKzVs7
UYUejC1EFzs5jY9Enjw1DOZJ+LtQJEq8b6jgiR9B346+LttLx9va2qwEpvKb9+xEofyT+qP4wRY+
EDgQuvZHlq4n+rEFoCy3gQ9WUXeRjkMcvCYO4SEiyjow5ldHjNsSJ7tYUsl3GpwCQmAvA4dfUHeo
93zcT0grnVQVHfgg86fOR1Dtn5AfvyqfcrLlFp2TcRIKYtR61chLmQXLEMpjnWUHmTrnGEdSWRW1
B4dc36sxGqmtD5DrbzBy+ra6+/yGOBZdMaNTnLrQwn04wbu+5XyqexiGtprl1tQn+oOJmnYxswjU
+gL3RerjYjwM/BEqekASUA95pb2P6uz96zf283njWHh82GSxGDpmAR9WfgiN3w5InttmDncD09WF
ZNmJ9tsy4PQvfXjmDsxmD9Mw3ZHOx70V2pVfyRSrnrk8ukwgqgKGFAEifDMFhIwDr1iNKAX8fqPr
YGex5b5XffviOMAqkboPBDdAdB2oH2qus/MmxBLWsuiYHmET8SrBmBGAnodMBrmBuGQ4+EKstFK/
DYm40ER7yMLxTiF+hcLI1EANVsfhNDvTc2evaK5eQLPOyXwki+bd9ePxu3LoLwsAKiMUU2LALAxZ
PpDryLEnnnAOy63j0DMTbfJKyccABE6f2iCzRg39lTdnxfBjbOJb1eZNCUcHZuXvU+Zefr0CPp/u
joN8yaVGNczPZ20qu8YpBda1dcqwrZiMQxFUd5aEPJA7F10K/jhM332o+fmkIowZQgZcW0Pozkej
dqMQLYY1EsPcwXWw94cyRS7iP084GOdXjLcuDYfBoT7VhNpjC9oY5n2OVjx16lu/c94MzNfWdjfg
+rWZlfWqF+16Xt44t5mizQ+4SaOZKXZt/WBmOBWcME9rnt/m/nACjEpsXrFH757d2XqTik0kEa/J
Pnv0mvEHULzEFpvBS9h/c8eFesc/vgqGpTi9eDko8cOfp2RtjdCiR/aAwYJWoAOe6b9aateFDiwB
sbttD7ZLJobf2dSgwCcMtfVVr6ff8DxPRM6PFwLXlPVIS2FZH9/+lIqPiGNZbE/j0FMvSK4a69+V
ODW0/o71zzsTbOKmuIjJRNmUnrluUsLLdI6bUJGt1LTVHbv7ztMWyN+5TgVtewb4hJpwnrgwRv4s
xOXQtUC0KaNPpiXk6IwLC2+yWS1tnwCtFS69zWp4xjtkBuP27xBjvOID3ofBr76F6FKhij/R4SMI
4PhK4VhhtU9Ob++10sHSFUA3V0QsnN9k2ly1rcTDVh247QByH7VH17rFNiPfmXr4lvb9Yxag9Jj0
7KeeoJdPKprHuifAjGSi64y476UTPyS6yfiy4XjJiFmhaWI6b/b7kiiEBeanKKZE8J6GhKUwczX9
wdtibRQtom6nt8U2JxH+n51N0Ye8KbgnUwniV/IuONmRNh2N4U4bvGqZoHyPR84bA/uAZa5OHn58
HebJ9axc/r9+6T8GJUAyZu0htxawI8hqODmM/Vbplu4chTWt7tZw981oHKwOwNVw+nFlARbWBkBL
ZtZP0kLESq1zGsnHkSnXHapplc625IxjtE2RwhiDNzGob3rJ8+vgpa25E7aDfqajZ8b7C0k5kjb4
qyj2k7O8La9HnDHoUAd8IbJckGVW3zc6GBOT31fTo6+Oh4iJfDffYm+xPPFKkdgn65nIR9DnDVJK
i9YoYyRFOhpgfnf/9Q0Sn7dpl+OQJgwJCJ5V1odzug5MY2iZLm1zB9iLyHraagyf8InyUVh4YOVk
Nge1hwPE7IjjCCvRFCYJ24h1Ba9G1fu7ry9J6ac+bBs4ezqWgS4FjRCBuH9uGx7jeCz2GUnr6eBi
V23v/USBFboKlIBgYgXaxTi3Z1pYvbopjAbf6hDqJTGjaxOegFcKQkerRzEfHCzXF7XOU+ZUwO1C
k0TYsMZHDQ5CB9ORnIfLJkiAk7DvCyTSk8zyn4O58LaUL/CXQYkJRyCQsLB3uVM/xYm2jAp9qbqf
KOif2gKUGFKN3cDlsd1dN2DnY6fjxWk2N8y1XNNU7We7Z9RaBPA6U/1msqCvwrUGjaptBTYybM6Y
zdUjxJ0JSdfS7hj6pgUvuUAQjXHjvingbVVYn8cR0lf4+Gd5gsuWZxELGBCaDZvtzjBgCuoMtpBK
J/CPC+wR5mKGlaLGw/ZIfehNvHUuUpSsNA96b24bPPy/foDG3x4gHa2Lq5pJ7ffRAq2vmCPEQ1hs
ywQmBnrLE00WHMtdGQI8NXaDdIGxdLUgwX5YAOg4hFfFbFLY9kKaQPtSywL1hQNDtLs+MZlmRtfK
8oa7NYbK8RvJj6SQhAKy1NXgoagyqLtp+5jeBxN1ZG6b5WZ2k29q+s9lhCttylq2WR245yNw0bX0
lgSXF1vNNbfCp6JTm/OMb5I6WU+leQq96Os7+qnfdHghaNkAS0wqava0P1+JUDSYJiQAtbqPmw9q
65XtAdYOs/kzymZ4IBSVmeu+ZrgxJx21NgAOxOxBrirDcHit6TgUjlv5zrPEwwHjjKPrNE+nH3jl
eIQZuy1HcWT4/t0e/KlbP128xTbM/qL0Paor/W0PtknSI64zT7a1N9w6gX2WILseGlYkxWw2BOdG
V1wbnXnVMqv5+sZ9bHj5aLW9oS8yBL36pwokKa0GVltCBUJjpWr/SaP2NxmSLEF6vu16TnvT75UG
HpUm2ymaVGR1wjs9yN++a1j3hT3XUagQR588KpPGUxvT5VT0MCbN2iF3BnpDBkWhBJrT9UE/ALSj
0BkrQg3wCs0S18ZKAyJxsY+sgWhXFWkZkFMIWZfmLoxgn2ldJUhedpgtNuE6bACh4bi9NYnXryob
q49IMpqSojmGMlyhJITMY0NFKpyY4WicwgSa+7vWkdvBFs9NEmjnYkfYDBP+tlD5GdlrNLf5JrWQ
RaJWXER9bSsSzrHuBoT3Y/ejKIdrOIxP3TyEu8x4mph3bPAu9Re62UnyI81y19cz6zFrH1vZ9CsH
gidhAAgKqTNWWMhC/oJGs26m/n70sYqyErJ5LMgjY/MWOK+TXv3QgZvXeLPQKw+wbbvkavIk9w6F
nOsYW0cajPxouBZTES91G6oywOiZXWkxM7vmQsaTxUAqPQaI2zd5eMxsiXFP7x/S3HXhpXSvozc/
4nzxBOIOOYyt09OfdOYhAEjpTDVlHTCFZzThXTRz+Eie8j6jjIft1OMKZtbpmg2/XZoSlMwibTds
ow0K4PK8NWJwNbtcGL2+j0qfrVzLt9CYSsos72lW8+LIzbBVbUIs37xpNTXrtgqv2542yc6qfFPP
YteYDsYy2KyvGb9DRtJp4qkgcEAjwCQzczybNd/Yxn4pUdqPBfepyc698VYryc0MtFtsZ6+CMJIr
O9wEVuSfuaAdcHdkQKPVYipUYaNiWNpeZrikG2BH0Dq4fd+8iB/PBAeTJ4HQC+tOy9ZBHv/cBLwA
paGWeu5GzG2AaxwRxidQhNL0yNqipG0wB+Q0RKGEw812QjSPMNG2MUAJtE2fpj9R5RwNEmYJCvV+
8i0ihC6Jicdv9OvG5Zg5lxVhe058FXfkaRTEXM8aSocoDd+0IU7xBshfcVQmlcKD9O2QT2waGUBJ
FkKdcWPYaqlYTq2xMvM638yJlizw2Tv3gmZa61y0KxrnrOcGLUyvrtaVzz/llYO5jAts3EJ5F7f2
vYj6p9xs+THd4ErfDpHR7FMqdM8abny64rVO+i1xANnF13f4YyGHeJINjt0VISGHhK5+/tvO47cl
MrEqcTdhPW9rwDya+2+q6U8jjtNnOA7++J4OU03/8BArqlGAzwAj0GY4EDLfL4qeCSvZCeEitZwb
w7V/WRKvGk97NjCFBpuD3Pf19/zUVXIRHIQmFT3AAvv6h+MkIMMmtsPa2XhBRgE6FRD5Aq9GU0yc
7zTaO8yWjpZWvbiGS9gp8rEtapBVUWPYAcfyO722/Njiw1RXza2kj2dQBST9542fqizt46xwNsQ4
aZsyu+djfQxbtY03Qz6ioYtjPjpQThPeZAMCTz3sVqy8RvemEQV1Y47FsO/psNqceZ0lRrqycZ9k
EDluvr559l8vlmGrBAJBW36qvX9bJYk2146sNXtjozNdlFr22E9VsxuI+pE0JAvHT2LYhDplFmrr
c1EInSAjvN4r3VsM4RRfIcfg1T2OUW1dTr6FZ0UaaltjsOE7dv5tNdn1svdjcznn063h2GstcUhy
SKEG10L5YQ27qq0xYqrgRiqx77CJBUx5HMp2yJwMskyCH51gJ4dVUy9bbLG7sdui06uOncAbBq/x
jF41C8N0hwo7WIVSxySLk0ZUIzE3OMYU1jRfkyl9lZQAWx0D/7MstU18yMnu1uOefrnIr+ooJ9JT
xch9fZPdT68i/aZp41RjGMwuqRI/rAgSUM2KSg68RsYYw2mki2jWorPQK+llgEZddoAJ5UvqI/8+
3R+nEKuKWuUCG3QXFpmfLByvfm9C/vZYzSpOtHzwQ0bexI/H1MnmTKUw3odJf5OkXovrOkPy0F3h
5qOtyrFh/8/ezZLGaJzlezYbL/Xo5Suth2RKkOZO9qSISMQARotTGMmw8Ev0JQEjC9+BlTFjn7tL
0v6Am8ybmzXWdr4Ap2Xc3kZrjLRm4n8VgE2qFequfpHaLdbpslBji/amK/ZVKzE1L+W88m37CA0K
vR7Ow2ZR3014JO2MEnuiBvLzUu/fWog3K1ctvdHy7qqB0smZ/R/TXD5YEdL9qK5hmsS40pg1vgCE
DzoU4Yfa1Mj2NorHJMO2NzIR/ruR9s3JZX16ZXiaTHUlWC6DSuMjeFR6no8vZettOvzUQFHO4k6r
gUz6A0nZt1lG1queG8SK0GMlFas/UmF+suX2tEmgLzPWPklvGHJqETZcI8dKnikWkAfyArsbqrjV
/CR4lWdbXCSiKNYFOVKFmPcOfd/cj0/67M3nSeCK3SjLK3ZgEnEMVkBeBRapBOd42g0bluT7NGQv
YFy497aoCnHcJNzXvvJR9m9aTIuXdnQPKflKK3wfqXtaEjVswAie+A5fvwOfi36FuQjHZMrI9vip
6J/GKIS/w13rU1StUGVT3WHyTXLUmhyrIwC6IDGQsIjCWE0a7sPffP4nHN4huMMyXEuNu6TnfBR3
QxHJpN7hodsF3Y3nJXsjCq+MOBp2SZvhd1lnKl05aOD4kyRdOg52sZr/RkhsTWhz+1IRLghFa6TV
d9WiIzhgoWW7asyxV6mzH7VDMz/2FQ0gkVWI/fpHZjWHIbAvSIFoNjgkQQI408r6qi8T6NGnjTFu
n5I4vB6n7IWJxLyqYJZBUqsOdcxhFdRRslSzMDrA99EeMFRGL76U/QsmZ+genXIN6Zo1JKGRxKP9
MJaCqrj0JGAlZW277wzOY4ZNCOchrMt0RPfW6PY6CYyAkRpnZTwZ9aEcr5O2jK9dxZtpNX+FsQcU
XbQzzIKQMafDU+0GGA3Y1mViCtwGeowWUvy6CuJ2ai3qL6SZXokYOhee6sfWzZud63n7khz5lV2j
aTBtJAxYib0QLCp2otavwiGR5wrTxEgh3hCmgVeVkOeN+ubwhPgCCNmBupN+zYazwKL/TbLb8b6r
k1taiK2kI+CwGGcR0+1NnTkxiNC4FYMBe1DFxGtmuBcwLObBytaWlk8rNB7BirReaBkYPq4DnKg9
k3T5OtefCVdi9tcRTx/r1rS0ahyV8I8t4Vjy//VdOK9Hn8ot9beB5/9qyCfbVDZ7HGqXi5FYryUM
+PBg12Blle8jbDAbhMtaYBAiBc27HRJOTld+N1f8iEGwtHmlgJaVd4EqO/48XxrbTpMM7TmmfDDs
Y8cMNsGRlQyMpwyZTQK6Ldqhr98o91MvbQomFRQ4GGdT75zqst9KB2y6J5vJlrXBcDPbTUP7kHh8
b+mF5340rvTS6bCGgdKRRUm9yWtCrzJThdV5Z2k+letYaU80d7zIxhk7B5IwEBKhINDwFJ3mKjwP
sO9YFHVhofQRyh5gWytv7Dj0GYyWZJIXEwYAg4sVUcTzWM0dsbMixYgyHyOOIqTRIewcJIX5m9hV
+4kCaxPrtMS2D/XqtG0axXgNx65bJKMVYsGKh0gYOxeeQHl62rG3LoaUyySrX8YpFEshzduhN55K
Q77X2X7yHHi30U8g0w4WsnUgkRwfTSRAwJTOdghTYz0EEQ7NIOUkrrvXyD1Z2IA7a99O9nWAwMFL
TRQAKeLxMsdXVSNXy6uxfuw7elmA/+0gil2fKP9Sgz1Tj1IfWkh2XVnAZpE2Zt/UK5+cmCimBQMq
04WFwlb9EXBlZp7VJGORK52YS2+qKVWYYG5wmGP8GAd3TTD/mit7P09ztsEgBuJwI85MfJW/XmLy
ZEvxB3wCuGWxpgXAIYxE70Nt76Ixq2QQmJsOdvg6mkgfS728xFE8ccmrxSEtAb1YkhtWbGLXXpQd
xueeGa07qDN9Lc5jDE43dcPqUAfQSlBxFri3LZ0hj5cXjTX6yxFwEjCZJx+3/qPes/vohVkTl17e
uladrsoq48GX5kWTdYRjBvEGzIItqSbfzXUCsFdrP1t+jdUQv1YPGzKSidzNi5dJLZmKKD3IMc0h
kmystRtuOi/bx2oXje2WIZdENupnN14bd3Sr1SYUJm04OGbh6g1IMbb1XWmsx3qv00C44Ru5AyoB
Irs1p+KhyymcJWqttYa6fjkY3VMH0fY8OTKqwa2rG0lCoMpqFPe10BhPeNqdU7d0GH25LBNq6rkL
JZkk7kAZxUQyG2yGMEZxq2Up9mHpCFDWn48jw0Sn1m6tAWA1yWx0HWSu6pAtmhKfoBmNZJ8zZe5/
Zl5b4umR6ud5khTkCGAfAUMZ+VxGSceLCYKNiGPZENW6iBZy7Y1yn4rAJX0OWTEY+JL8unETKV13
JmmGGhdV8Gzmq6TnXKik7a/Ay6iQtDoWVDEBhr2uKbEXicqVM4XBspuvjRQn+ECrjlGUaBvdqHdY
shDYVVN1dZmmLVRSK9G886qsVR410ygHPy/0Bgbq1BjSeVpoGyc5z6Zs2IREW6/M2njqs1snoXZq
RAy9nlecusrglGma3VTzW71v/JwZ/yJpY44QYd21cF/7dVqCglW2xbChHecV7BBv4yvPnqDsz+yo
JV81ONK/XLGdLyJyI3YW0i3P9uuVCJtjXRGzKILMXvqwPVGSvLYtDNEOoXtjG/OKdEd9SaN3kAqx
CJz5PMwE8VZwu8hEJWnJEWc8bKj56s6ftpuqIMuprlsC9rQZ6naBwWjVN++mF/CoCBSEeSJN8JCI
V28wt6BLco2YIYXyPJnLcUqvgyCo1zLy3vEIetDt8qINOG2CPp1XktApCqF4o1dy2sQT+sUq1cj1
BQEAINl1dp+uPBvbSD9xlJ0YJsIKDCs9+hluNnUzPdAUDPY6Crmg09by/5SScxG91UVTvLcfc/jU
v/JW/BvE1/z36cfBr0JF0/zxH3iRc8gdu1/1dPOr6dL2v/83v/nv3/y//eG/YTd3U0nYzcvPLMpX
UdPWmIL+6UaoGzCjf9s/PwXlbIuXv/7Gvzk5Jvl6EOSYn3l4a3mqSPg3JweTQkAqSiUmonAhlB/X
f/wLrf/l0iZAlAGpg3pr0Ln+J19Ppetg0qfrdED8cwB4//n21//s4Ny4f+7Gv//9P0CJrwtiZ5r/
+p8fQRxTXRnVBOw9ACsoOQou/K2YkA4pelY6oN8DHKAeu/PLYd153dmYKoJIrw3w0IoNeacvDVIm
JZA3cxaKM5RPv920v1zKB2bQv1fCpcALwO7xYzGVBkaT2AQr4/PFoErZavQzCkE69u8oMUAsfKvf
jjf1WZCiOOw9aFHOJ/yswwvLgOY2rGFlIhp0+mmBaaSzTeeuplqAveymmbHpYnkmzM7YYyNNnFjQ
X3Re+phPVbhtXeMXcQ/h5Vj8EKPjLoewza5sz1lX0ehgIkrkmsG7v9LHCE3v5JIn0NhbJzIHRO02
nrPqjzI1dqFPO6klwj6v5LCyW3/Y4z8GKV1H2W2HKCKDOLTXed1dRC5tAPkp6ySpu53f4GoPi55Q
4AEGaTyZe+JszmmRq9e5xDbCGkjIlealwNToShh+vG8po3dxnkHuy9JLDGfKdRqcXGrzbEP8wrPQ
EZd2HiLjmDkgmv72MXfn8DqK7PZhCvZyaBBk6NG0SdO4OCLPmffDgGY4mbrimBqhe12igyFX5LyY
hmPJgOeY4Sa7ykMtxe3FfBBzg6NYbP8s3Si896ZDz44DvzDj7RTGCiuW8DwvteB8zMYLpyu1HbfX
2A2MxbHd7nKOsajYB3bkrxLkS8hyBVHlNQLpURJfPmrCuSEmhWSIaQ1OmJ9RLN8zsk0PTVEfJ3JO
9tATtnBj46VpYVty+gPTD/esV3/Yg3KA8gt9S+PeOU5yWUoXxoCaCDdxGGKHUXfLjhHaNuizYJPR
vjHg42gWsZhJdqJqdZmErR0ZS7CUSQcYr6ML0L4tvMtiJRqPTtSY9kGQd+cY5RDrPnvtjU1p3rpW
wVcoi2tiwPGgbsRtFmJKbvcFhjmTPu51v+mWTCA5uxshDkTD35NeXWxjakOWqDWtFa3eaez9SVgT
UKKzAXBwVE8a1DM8se4cd3KohIF9vFK7G/Oc2JPoOIThex+Tj0580jomLW8zZMckNvwzxpFnvR4j
JpwEZ4l5xN5xnyi9kV3DtxjH9GAGaDAnkP95pecp7i60swES7h6nnH7mk5Ru7x/WKXkvC2XflJ9P
Y0ckfAqtctSfmVAhR0eQaWYHwfTcdxSBIHkobP21wgAwiKBLxngwKN5cGRQPuNOt/dJv9uRQXySD
YbCQUtJkMRXXbChCSuHj9r9SMb5lEmzFS3QQNZyoaQ8lDAvp65scipfi3EaEhS2yETDTdQvSbPxD
mJUXHokaY+9czjK5Rh36M/LFI7Epy5PNWeOEpL0z3rY0j8ojn7ZJII8gz+vWzi8nHDmjtkM2Xb+o
u3X6gJPJk8CzfYULy86yl3pCOx7fWZlxdCfrLdfERTDCFKjHBx2Sj9NjegkxUFlQ5uS8LIbmukpA
hGMBDcrU88PcsyhrJ36c3QlVWKOvbBOOn7T5jG1qD9iUNCH+Xi9dAasuV/yaYokT1LvEPomU9BN1
PPpXpyGUw4XVF2sntM5GtFN6uAeNuXCVQEtDHlVa4GeoxSdMFiYLwqYs0sPQ5I+a9qikk71xT9MQ
LoLURLXp36kt3PPit+LniLi1T7xr5yw883VIIW1ukrc0PSp3Q3WkyKpGDtP2l32hr5hdJ2vCG58s
CNCwhC8VmwKzJ9y4/f1JAOWL/JApwoHovAfzuUBOquzwXIRmts9Nq5gxGyTFjPmgRCt8UQ2D1d1o
EllA6hTlNpLzxWhNPXuZHR+tovGp95FeY+Rk4QSN2edctN01KRgZm++lo1KixESjPNTDBXhJWcaE
hbcIJatfwrOubKA0Ug3GmPwDKrJ+1Mki8u78mBhOz1rKyduUARqeLIreSTLFYUNJjmplZJJaFunp
2jH3YXgZ5bWI22Oe2fDQy3Mouox8ldVKZ7osxBPzGLW6bi0yWxypG61gohfDkIVCWjikW6ib1Xb8
u3M6X5L5dKbuiNEF1yTmPOc2nCZNZqDN+dJIk9cTzxNV3bFx7Bw7tORHG2QHLv1MpxkQFZH1Zffo
5zO1J66yWL81+rwF9lVWNZTwJG3WT8l0OwTi7kTR8406OxgQqyL7NW26fZb3G6Z8z5qu/cLm/dUX
5l158ho0mTXiXPR/qDuP5caVNts+Ef6ASbgpCXpSpGypNEFIJVXCm0TCPv1dPPfvjo7uuIMe3okG
50TJgADyM3uvfQkq+4YB7VaCOVjlOR/WdL+5eMaPiVk+KhN99N0jXiEaGCym2/SaK3c0SMqJN/rO
sBmq+u1/X6X+f5XlaAmkWiZqlP93FjTvpU+tCZr5VMl/rVct7z//8b8TocW/hGkKKiScbQELRvs/
KtbA/BdTXABUyF8s03Lv/+ffFast/mWZVEts5VEa8fzwu/xHxeoTFs3MMcCQxT9Fh/u/qVhxnv2P
SpEUUixVoQ1Ok6H2f99+snmH45EN2Et7UPGLy7ZY9pWiXVHoI/r6vZ3xRcxwgA7JzQJ+fAWL0m8T
XI4nw1ZPTEuzdZFY2asb9o8qGZ3LbCfODSfymuqkeejH8Vh1OrjiDq7Bl9TbBjn7MbOJscrHv9T4
+PndxeJbJg5qheqrMJfgdGe9zF1h3yYCFh3wlmfOpQmwx7TFEPuWuPXe8MDUof+QPSMUdWO//wAd
vNgImsi4cse1+Xd2swTFavCq4sCDOEO55LNFxUeHlb/3IIkvfNAUVdvEW8vae/RdkHegP+9rPOc3
2/Q6TT76KT63hfgliDHc0SMnUVVdvAn9aD5b7HrshpdZzlPlTNFopypKuuEcWPotIf1IpcsEMPlg
zwAw3aoaTiNzMxtSnhm26appFI/k/DNljCjCkLl4oomkHQk3JvKxZV4In++Vvf6h6Qq0IWRmTfYw
rf2BUWSaab2yCJhcEQH8SZRUQ6qIJTZ2aZ/cs4q9AVHZnKwtR8M1SBJS9+q/GZqiHbunokp+bL+3
70oUlhjS8bYwAnLYCMZz0LUvMWqSUx4z7+Z9fzZjD3vJpiFOrnZY5NXejJw0ZRXdsZUHuDyputhK
x7ZXwCoZ8dfk7Dl+BjpQUDKS8NiLwt/YwLI2My9vh2monNgdsm0hJroiiS336BLCYudT+gLKa9mr
xhKMTBJ+KNWsCHL4NImrXeFcRqXC8HtZjMjiFsrsmwNJhDhBtlCananZT4dMM4uVefreEyyFdIyI
bj9hNBmGodziFOLEMAfYMm0VEr/sveMFPSB+No8T4iKNv/IiJtgPU8tstWNZXBNWtbfMhiSJxD8P
4Ai/eD5eHJYwqD7Va5s3SF7KtH7ypX/LrdA5KqNA87LJnLb56LjiSYsvkbll/NlJeGnty1T08pD1
L54J/dGuEf2R8nMy208CfcSTkpjknMyxd9oh3lF35RcGsQTTNgVvHC/TuhBg0IZFU+8nEqNvUCAB
cYxxE0g5kvuSPnYCkg+/UPLYLR38q4otvhPLZU+8RnM0ZuihhT8lwBEzkuuYVRBTxALNrt5w5+R+
zAQ3zDbS1M0mGFjkkb1dFX9SR9lbC9r22gMJtI4x95L7/bdX44MXhOeQK4Qyj4n9PZkuDWxiKe/B
nV6/J3EM2VeMXrzSYt3Y7bof9N6zrlNQ7HtL7rj1V5XSirVU99IuTbJqvHHv1+mxLtLxJLhB4Tbl
/Azvd4H/6gkTCDao0NkkeAp3RStM/sASG3zPjH7u6psJEWrtQcPdkPb1PiR9v6aEfA9qZuW+XooP
10b9FQtzl+Px4yeY0zWLw+ewwrI2rvp77AkJmjRB3pLtTT9WJ9ueCCbS544XA0tuioYW4r8yPmvH
OE3etB1nYnP8ElYDY9JzCaxjyZ0rezpjrelPVppGBb6kZkJJnkcM+of42BktrXpbsuxCsF/q15fJ
LngJaj8h7BzA0DC+QZRVe6gt/tHz2ytBrRLAH9aLVBTNHigqynv3MobjUznH5bbjkwv9/hqTnMdv
Ry6a+ydMMnntDdargbC+fIXcJxtNEi6nZe+Q8+q0yNiSwKf0tEqwr4V8Al1in3AJPGdmVPkWmCi/
Pea+Xz40TeivJYEpvJfZBhpLDIRSjWenEKiTukNguq8ZaMi5YV2kE+9EOYycVRUrqBS45pJvp08A
v/lVuQoy0gbBE2xqshVh+gwrdgp+tCS7wtXtNhsHlEshQrFU3TKWu1HttcGWaurYhMWfoLefqqr5
wALwzZrq0l4Q3v3ppTbxRKEMbJN3Nmz14jgP+PWaaAwV0UeZFkAPgnsF2TSnoBkvlSOLkx4s/vJM
4yGlw46yno/BESJYF8ikqnmxD7GM37qBZrK3Zh4emlcaTHkQMj32lK8r3cXfg7f8jBMq+TnD4G0y
Qe3rKSD5ry0RierDgPltPXiWipwRzo/7vbhIr3p6k2AZ/2o4jpNVvOWWjQIJrUh352xmfr1ujPFL
FChI/Mrje879IcwcBqrSwAhHIy7NmUPBC17lsjgbr1w4CPonp6N9vKOZjFDvMXRju0N7H2gYFRqV
+TbvvZeyLRQ5OtPJN9owAqWUYoFlCZcO5sNc5ThPSaTaVEkqLkvmXoirUft4cN1Do/JTwdI2CN3p
O3cyCE/kIbCZZUSRYMMJ+kn+Fn6UZA+6Gh60qIsnNXogPQMAFHWxPFmzIX+g450CyGSRHTt6axr6
qFLhHPt2plo2xlsDHGQv5eTvaIUQoDmMv10AD7vFJ8OwCV1InLX7IO5frDYWpAEiLqze4y5IXjSi
zGHgpDdyzgrfbuP9YHk3MkWKUx3XMAiwQByaipxDy7333RATRjjR56Zlf90OLl2ENbaR5RbdWwfI
AtQdmWN17Ym9p0jTko75lRCr+jIlP2jF2CepGkXnZC53LDq66qBlkl/fUb9EJttWnp+MojLPlW8i
8RrhIvKick4+/GETnerWnUp1qg1xy+MwPC3S+RkWdkjwZtdsfY29WdP89fNsXzzyrDOnfgqtdHnw
1bW1dH8au+a7z8LsyDGH1a69VbFrIy/Lv0r1e4be/YwmlvM6v3hKXru+dffVQHKAyXS+DQj9XIoK
dWgnn0zp0goZxjbVJToA5Zo31y1+O0n1mbeg7s2s7ZG0j8HWAa9CDvfwjGjZuBbdPK/Dfoks7qs1
XPz+aOfmtwuCaZn29f3wIysQ4xELrfcChBzUN64JHNj7gu49BTKAisLFhHKP0PNVuG0Tx96Mgulq
3c/tDjAzw5cM6SyfjnHqZp3fXWOkjpnt2e8J7LVVk6+HcF5OYWJ+ddXSQ8Dp65MOJa8ykh4zU01E
gvjGQ+44t9EImHE1pbwK76w6u9qk3rDr+TFnDjB5jxrboi1hXmSyRZzBgXMhSaPxvzLTOBMm/VjP
9VNVQiuX2aUM/DeXPGqpvvJJgmWe99rrfxMd9k6ZBJ1RQr7RUTvBCfLFT5pb5gbR84tjVexuAs9f
p72QK0K+m0OX6OB2n1aKjr1WNaKZylC7AQwurVto2BR/gzyX5HMD4Jie24Virx3j+KGIgyfw2/UT
m5vuWAnUTmYxWVtRCvKcjFy+OPwnBEmvrt19LH5wDz6Lkxvj3t9IXvd+ZpWPwWIXmyru8GbpMt4A
uObRRV63Kcu2B6yfhkxCggB8V/w8uKl34wA/AiV4qEdzeBmkfBipE89Kmf01C/sBLsO8UMKSSZmS
EEpYTt88TGR3bxD3yCi/59rpuviSjOnew6o4x8kAolS63aU1Un2pjeXbydtwM/VGhD+ufWSp7OFJ
GZlH5UBIWl6NT9Jx3XWWB9NbzBOBPonZm2UUr+3YvxTNgLOpJQamnp9sKFFDaPF+NNiq6aH7Cbje
ke3OMzuqFCJTQ/gg/ifqdj/qDXfdDO/l1LDlo2AwDGrJxhDndEindWWFr6SjCgq/5MOWIMZhKW70
bP4uydICz4yAFFNoQvXpvtnB8HzX/maVrWg5kYVMZnwzU/NhBAAbh/POd8XFmpb8DURiYZJWXspK
nwIFxSf2J8r2gnOlooweQobQ0q8/Q+bkHEo/fqbVph8gTCTkf1ZmSx5bKaOZae4CY9JOx79xU7aw
mvq3opzOQYBbTNEg5SA4jikZXR0WwfVgix2ZKuFKyJbCcGlrnleDws+CLthMoGXn7N0wuvT2FhIa
d+6CLNm1Ic+w0w392p6sYbM0DZE5ncIsgFmcVJT5QIhiFHcKoh3Q5R6P2APLEV5fCSAX6xVlRbW1
veFipt2lux+YsV1fQr/mSjoUu5J2grnnu47BDMkBoTzk21UV25u0LZ8cEnPQWcbv+cSIUnrndCYY
yiIz189fbGd8pvIjyL1NcSfC54kbCiMqtXwaz67Xf+jYoTwImY1w//++71kN26h+eXnorekxsye0
EI+iTTWxlDmBxffcaQp43iXLAKRHkP4s66gJgv4Mn0rv0F29uKNC4WCVOt9maX0PmvfLLfnS4ug1
XXstFW2qMGJMCrLFsFczYpprc+Tq4JBI2WWcSu9k6tRZt5nL9LHwB8KZ2yu5XewhO3lUHFm70g4p
CKQ3gNdJbpBijXUvlvE2ZqWmDPpLDox3QlZsgeKxj66R3q1LVvPk3r8oe/qqAZWvE7QFSDnkXUmS
eL+aZdmrNO4fgtB7ae2gvhYhavScp5g7cDhXkzg47eieyXsZI5H1dWSXMNt6SKarhcnTfsIHQQPg
XYphYhVtddW1HtyTBdHWEbp/63fkn1oXhhTzFrZAuVoG90V5rMR942P07beps/kf9BR5TWqym3w2
Npqx5Z5xnoj3OC6DfW76IKlKnB9T9p5Jzyebg6Glv9zp2Uqfg5otk7scl0k/xLKMd8E47DRInrOD
N6iRQbPJw2pgM0TRLNrxAaqjsbb7scMriNVlGOluhaWGQxwQ05MPROMx01lzbALK51bHeG3ZUEPi
gbeFWWA8UCQfJ7Q7NIekhs7z9GK45e8kcUhvMpL39H5nwmo4sdNEdlNY+QGQkdoURpcdjW4Rq07Z
3sZqRzjlSY5IAVT+Vy+bI1oC7811LT/KR79/qRTcSdue96Vxz2/PFDw5WtyuoqPypUEHHtvqZEl1
zGJGFy1hO0gtUCtZjoEOtxDZITQHFLvQ4XX2m63GsKktcs272YdzKNqDE1Txlo0M8c6pni4G6ZSr
JvPVQ5ePx8AZTtnSkCWgx/GSSRwiIysCw43nc02sx8Z0B38NKhQ7gdeMJ8s1LpYb30qPpEIPOMdz
4SasHwgu2TZ+8pm60r1VbN9JdWZBqDxDrEvK+10eOgW2mtE72xZ9LtOzz4YCHt+uzm5OM/UHd2Gq
rOj5d7HXGqRW5PZmmp305PK+1aYL0BFAbteMNBqOlleTLWmE3Lk9a1ssHAUtAgYvuyAHPqopvhsO
3d9eWO0kN0uSF/qykJu0Q2dQRTMglBVx1u0xNYviEAzu52g6zXmyFDHpZhBvKj/RhzuHg5SI1xQ9
9xZiP9NWTU+cjXb/q694LPHPtB/FMLLWWKoDCnf8InXyXY6FcWzlPcQGW1YI72Jhlu7+IS/O+5iz
9O6j6XAFMMrkQXeRNizNtSMLsxrSeZehKVvVhOgcFEIryk9GIW05+jtvLofXcd7MDYD3nBEGXQsu
+bss3U2uTcrLZ8QlvpWxwfYplNYmC41LOWfWeQIkcFRCnrPpPtrT87RPba6kEMZPMNGX1DrzGSx7
V+CHWVSWFKXEcGJadVCFOSKwTnY9Erqal0dmTeWWZIEEiCdxnHIJyiuziKeC+UKZh+Wuv6eKE+rt
R0SNVBEkYFKs3BjAcJmYlAuO3ksrRb80o+3AgTZGVk2Thkb9rcxn6HQpU4EgYQngZlV4VoxmZFwY
+1gW4w4d4At6QBQwPNMg+Jp+mJ/LPmMWsfjpKQkeLZ7q57ljwGeEVJKOqh6nsTjGRWM9OClToy42
ZORl7ZNCWnBMnFjsu2D80PakT7ofnYbJYFCcuL16XVpv6FylP3+iOOmYCY47nfh0Z/naXNr8RZPo
8ODkIFpNXv5nN93icSBUW8rsDAc+OzdZNq4oQ+7+ZU7nikFCHLQXCNLb0hftM7FXWHpd+TiLewtn
Pw+mOKSG7bxLPQ/bwuGompf8wRPxnRNOpzspGWzqufvBMWw9kHHfWeZT5hfebvG6/lSl/XW+i2US
RHpTWlG5DWW5GVSi1o1r6hWecZ+ltqFvLK33/ugkBxcjBGu/Zj6IIKFABsUN9hOPsZtCT0qzkZhz
O2NjSFzGgmVyjGt7qy3k3l27rWLw8RQtgpkoFPac6zXK8llm2Se6mvws4+nLNsVR1/5J9dNpcbOP
fjm0U/inLkCJm/XwMw2s52rw2AdD6VMFKwAM19YUFMKqYJOWxoI/OUC7kr4vvXETFesxxKWkWPd6
AjOQnUQ1Ps4Zx66Nn4QxE07dUPRPfq6DdRczvchEuq2dNN2UvAaGxlzff/nUmaNmbJ4Xu3uG/X4s
JBkIUKw/LRpobkn5rO+wGqMJ1ouTMr704i9HGd9D3/QbXLm/4ZkWpGYdKq2uaPmulu6YGGtrX2BX
IQiq2/nLn6ZDj+lK4ChjtW0KD0A4Bi28k+csFxjDfCwjg7tTvg+E1Qysldd9Tx5lb4iZKcIu5kWW
bW1Tr2V1Gw8zZ4p6Ca1l44bD18Jy6Fh++I1x87Nm37PrW6MGdSNaIRLEDXsLHOl50sATXRo9ph7e
7w7Sx3q0TLkxFe6L3qs3CGy2xMzdLGJe2FxlWDlXsPkORleNxP4U117EJ2Yw66L/Tpo/TTinB2SG
D7nxt/cobbyc0IGM8t2x5VuZ+b/SdjROmdesO6dyI37051LTejD3Y7iFuLYXY8lhahkbGA/WRWTq
wRHxd5oV3S1r9AiHk8k7PS421JJzgGMleczvKY4l0GNwBDMCsxmvW2fANfZnQtXvX7IGcQZpOM/k
YRL8QLwJ4bcnX9T04lZkt259TsJfLsh/EqM9k764+YizpD3a/sDxHNjf4YDSUw1xelLhsAs653Ea
HB5XSjM459F4N+mMTTBsBBOXVhDtgiNebdMZnYTvgiFvsvHkLfpnQdCRjPZraBaffTMfcXScYzT2
a0uIPX0Sjs55viTe/BG77bWykU6waqYEfNBO8LZY2fPAHnWdKf8y9ePn3Ba7bArePeHfEI0j0bk1
zZ8c0so0VcVqdpx4O3Lz5I158LnSrWsTq72Yf1zAwpvOGsN9XPBBLzNGB5xzhyzj/SEZjo41/SRA
lnHFzZtY/lfZoExvhsKL5r6P97yXDqL2GfVDBNrkhHndCVsg6q3M38/irTd8vhkorGXadKrnLd1K
waifbyhq+Xwni91piNDl3qWVfwROK7amzl7bMLgmWbC+h0cskpQ1hy791IrxS7vBP6AsteCt1xWV
GEJgE/HfBOxDqv4seMM/MD/sLKC/1cjrADtkMsUb05AqyrzXoGK7pN1Zb5LGioJ+KFfaqa7DaOCk
DAZ1AheQE3vRWKs+MIgpUUwEa01fKtE2ELdjd8z2guAwj7gTqnh6UeFzLgpif6SIH2qrfncK1/7F
io4UKNn9QcsotnkxfsvCS7dGmn92TfWJsjh//K0dqv+sbeNVhpzwgYiP9ejZnyYyGC7c3urS6qUP
81XZp3wGCQbBMeGhCUIDcS9vVbICppl7iWLB6JtvS9fOHh2H2ljkfW98Qp1hr9DKECgKHNZxXmvV
/+qK8mPyU8zNU5OvnOrHaCjTdMcuKM0ZV/o4QVaS8dl+0qlc//NNnaxd4PAO7UPRJ4Cxguma2C2n
2gyksXIYYMa5Q5dh2Btiruz9UqcwZhf7zMITF0YpTsJUBmrz6d4F5CXckHbNPokkN4axQrM7YbLD
5ZgfVEqbOfTGOXVVyqFcsggD0QRE6g12+qYs+o2bLuZhcQwImdZj5SbyMqv5zFYku0xzDeU0t3Zj
x47Frb3t7M4oETr3DHvXw/bsj49gFR+K1nZ3pK9ZEVP8N3s0UDnMDiGVefMAskCeQs/o9i2sI7fS
ZP5MuoowC26rNuSIoQLdW3ze/MlEqSVor++ws44K+S6Gq7qdYMWy94X3h2SjqKvuG66iZLzK6H4d
lp3F69/fTk6DxXC03uss41AwwyfPE6wPC7t+GLv+VdVVdxz7yd6ZumU21ZgXDt7sOayd78IZ8MDT
VK9Ts38bkzx5i0wfWEhpsZCAeU/9mAbxDjQXLZvJe92Lg79h7DPDoxPthnj5znO6YgUd36/nV6Wp
67DB3DGJRrFzWv7EWqBkRgczRbEzWBy1dUFuij4ynAIQRq7Ynot3T1x6ZpQfY2R0yW9heN9Y07Ux
Fnk0jl05kuxUECGVZNhUxkCBb1i5BR1DMeSP9oDCLDdp0KyADDXtm38XibEM8wqSpCK9IhnPb6wZ
31qnt84qdBBUN9bfrpHzyU0tpjBZf9SsrHaeyxtn0OUZrKpqit9mY74WPlxK5Ypffmy/Nai+Nozd
m0NTI3m226Y/knYlNrSKmzuNVRBvHoGBImjm4M84NeqsBA3QP9WJtVy6zn3tvNbamsxHY+bJl6Cp
Tk0lviZ7ro9hOha3JT/maezc+j57YIToHMUQjuvCm1kvdCKMOqK8N16GcWgB2MggvyU6omn/BvX0
U5XCwjufLM/DEPyyQv8NqPdyM45z4rPn6bCMO+1r2ZirUZyR96uVnkW5TyfwedAcncjV7qckFGY9
NaR0eRWVUjKs2r4ed/BC/8p7aq5ZBdWuLEw3Si3igGY6QcZqpJKEyPLY20RpVT15lS93KHOZKq1b
B++y4FjbyYUAInQESNycLmo0e0TDpjOumdGXi/rJvQFaHNT9nJ24lwJelJ1aj3M9QigYnX2s4x3Z
HD1SpBZmikRHP/REB1puu+9BxcfI8hec0hTI9rcG17O1JtlHMMzT7QhKjlwSVkrKDaqtywe+shs/
Zr01/ECi24RpkG6WMTwUWegfDP9SiVqvFzlaG6aUe+1cHaMM92Y7d08YWcSu0P2Cx2u7FD8Fz/2z
k/1yJdCosAuOqRuXO7uu0fTEzl7BjF9Nc94R3Dcdlhpzwjxlv1SRzITeGO4GhluxNezWjroYDp7D
ajo1IPihrhx3pcnAarZRTZVaxfvSMtPVMsrNsPjqSAyAjtDGnxg+sBrTyZOV07a7eEojTZO8akT4
Rf4ceFvGUK1Ty43yTBj3Ggv2MssYifqISrEyd16+/F3u2oY4s2l2UZTGiBqQCnGl1KihR4crrL7i
l1O6Ryq5P81AcrVlMK6avOYXkL0JS6CxGi0mRRXS39ciGC4bs2yd586ywyPChmnd1PMpncHNFtpU
O79v/descL+LBsdJn7IBMZ+lZP1ULuYlL/MPQzdv1ZKJTY+qfi1bhkah0/Xbdi3qik2fM6MeqOyT
norXrNPFbmH0jaYAw1hqI+SHxgYR8rPezphCo1bgI5HoNcIgTddjUQ6XptARactf/cIjHNOfTElZ
kakXD1Ge+1vDAPtphOSGYDc+BrUq1wpcnTu7lA0k4a6UFb4HI8VZ0pav93t/VSREPIgR1Ubw5VRs
8jLwqWAQ5ufGdL7CkuB6G9+MSWhtRBDHYz11/joXg7Fr4+KPPzfZJu8a8sHiNxFk46PM2otX8xC4
kg+lCzWVFkPBxrz+85gVlP380t0hacw5Ej71fAiHaVvnDopJR1zKwRz3o4rLQzEzHJ7ebJ8CBT9a
tSb3oBcDjuO0PYn/2/Xw0ztfPI1qmKO8nxUFNp5qxmwTFLPV5JhIFdP5l5vjKmrNsY/mZuBVvoRU
S2lRbRiYniSawktev7Obt3d4mH/mSvqbyQD7j9Fp26LZi4sZAW2OQ34h1CQY3tPZ9XdW6RLYOlBw
GHUSnnPs67bJ2DzBprfSzVBt8xnNgyPjoyHJj7IAK9mZyE5sg+x1x5O7l56VbA1QfyvHwlxdM8Y/
uYPKL0Y3pZvhbl71G2tXLwR8p4X9TkFjbtuWlmFuHOsdNvitG1lYYe2bI9zE3XNX2lv+7K844XYR
DAGuYpo4LJwj48L+xdbhQyESg43HJHcYlZ4hLnbHMM9wAtspy0gyXq9Uug8E3oc7M8/SU0NFH8bd
9JwYZRKRmX70HBzRTZlFncr0TSNvavNUHpgavvPPOVA0eDTpcfuPPUKpvoOJKvz4qPy2vyy8X3Lb
HFnhO+ZmzmBlCTTntrdMl3++CKTmaygJ7Fj6mH6SixnyyppTOziroCG4sUvYa49USc3s7Zw7MMSy
l8c5Nl/NvKsjc2wq/Dy84gliPrf4Zk6d3XwNbpweMeZ3jwwed3oQ4CWrQiK31ow9ezmupkLvzEWM
T+QVO93IPqwzH+gEEmps3vLQKoo4t86g3p/CxFsurrTBMuMoiiw96W1sOj+BP2SXmefEn3m1W9X9
JSLHqNBuc67Zx3qWlV5gYl3Shpq0WBY7Crt+2jHqnqIqHDAYKGtTLcK8ibpvD6VJGZdOGX67Mv2p
jfBtYJJ6dmWC+eiOTuwXpNJOERw7LfVhSsPHpK3FrnGgDfluO2/amrXmaI/l3h+I2mo44IfFdq7L
gG3BI8+nUcLcD62PZPc+eIoHtAolrvab4Xd/USPYEfh0PwoUZJ6OTPCNoMDZFGM5R3XOEgREkto4
IdKsNGsedQjE1ym7Y5aTQuZkJsxu0m2PS73zUje9jgB1t7qX1boY+vRqpP2AH8z7hb8BSd39C5pe
MAUC47IDcE37A7NQUo+4M1GVtOecXON9gYoJzTIKgcS+lCIrPuKDVPWE09Qldg09lle6FD2OrvdV
zPAjz/IPitl8n88FocF3HUxGH+FP0uPsWaatYk3rNal5IJuQFW6b58dY6gT3ccOl9d8LpFQS9dOL
TnlMJmQdMpZfc3ux8/AVxUnOlD2zLkw5sXuEathkqnnEJehfp8kVt77scBmEXqQK/cncs7sQXZhG
vWx/7NIk9JR3cJSn6FB4hzSXnuPnqrApM0vMoHEuISiHbqGDz9XBm8ArSz+mp8t8AgIMfx/H6HVt
HatfPg82+sSi3DXEvRHbtrwStHQiqTXfTyZrg7Scb6jd033b1ixpc41uoFUGVb6YsfD1F9Xbgnl4
8ZSkVMud1Q3kLySb2sNN4PSUmJ3FFK1cJHOTxWKHbSyXYi6ZcVULNCU7zoGksvgeSIA6Bq0s3/Ci
ZWhPGvKZEWX1Yk1XynJq4bfBDn80uwk1FBbgdelipWfsWOBWi+UNd/tmSPVwWZzkCXNpcJBpueoK
Y9mnQ/1UW155TLvlfYYJtZudPtvZZfGbyXkVhUFc7Wyi3S53kLS2UH4vA3g9ZTZlhDucdWNbYy5t
lvmhUvETWkd9UqCeWtRbdJjmuTWxIxhJ/0K63F/3UcdLfMsSlwwvDIhdpdSL6Mc/VTocFkZ/Xl1F
0p060OYGAVV189egKNe2+wumfbtPshLBUKKRtRlvfML0YXcLNRDZHaQ19pBG/Is+7tIGvX+MGQbn
7KW3XWrDhIvdQ8syciZJZkVacL3vhbooq06ure9eshl+6chdt+meBMnved1EXUJMaeHZJ64wyU7j
jLpLeGv4xcFB5/tCgz7Ww9cYlsw6OT8XHFYDLiakEAOUpdiGqYSEqws6ikMUfMpdzgSPcSL5C3PN
whrXqpVWFBLAtg875KVGyGEQ5wAQl+UCH0etbLrpq5czELLGbZekx9Ly38Vs+lFa62rT9MVfO6Ry
MGKkmYYtb/lSpee7GdNJkd4uRFkvd22ReIJus3OqOdmDJtkOA2r53i/fjBw295L+qRarPuFfhU5C
6CTAvb1LklQ2xlY0utnLXPT1upgZ699jwMZw+sTfi3CyGM8FW6yhxMNddzuvQc1Q/pMObznmahiI
1chmY0ekySlFscXjdaqlITatsA7AMd5CJeiVvoWGX9aGzsfkKBxHGWSCNIRtwUgfLGYpoKr6BP1u
FUiMdd5O7rpHjJngy+/5gCPEKZS3grm/S7g4xMVjMSt1Uln47TDcvusLfszRN7ZyHn65qQHCyQYd
k8YdadKkgSIMTlqMMNZfd3GPy+Kaa6ucgsg1vXGz6QWXfi44QOzeWY7B/NBaAIA8JyXfQfFxdhRV
zcAOJq9uZIegFSEfsK1B26FxE7q+Ezxf2zhzTmGp/w93Z7ZjOZIt11/pJz2JBTpJ5wABAnTm+cQc
GflCRE4cnTPpJL9ei9mFe6tLkIB+vAIaie4uZGbUORy22zZb9q0s1Yad+Q6IwRPDGamHKVFXdphM
xoAW3Sqv4Dj4lzQNrWsm0ZTNRB7yPEAqWcqR8nr54DWeNNkyUrKbyDlosz2cPY9NR1ezacClXKew
yMuJlO3g7aLBfbKTr8MQOudeM+XnrCgz3cNhJtzE0C5g8A14dIMmwx8ReA+5a8efTZl+ehl+GruT
733afIos3JnU2N/SqQmf+znA2uWVbxHaQeGmhwBA4DnszO/24rQUiaw/iJ/7Tb9nrim+NCDiNxnx
w1uXBwefM8DGlcF4iAeflbhN/1bGF0w+OD9nhPP3rRwkcjtCCiI+bdojRwIiy3RRmpSWJZGr0I+H
6TFuu3mL/cza/P6fVuhOj3ZtIhGFysClxn7FL8qKI5f/3Ab7uPeHHy7SHwF+/wBe5Wk05dnwWS07
U/fseeDNkuacVLU4iyp40hkMarfRCsZBQoQcVBSqKBMNArqsy+zT5pBh0pZoyOGXlDBI8q+c/+c9
HYiPZzn6zaFMw5BcVX6xzKE4LEVEPsj/QzUxVFflLZpBTUTogwSgXZp2jXKrOzYuRhFtPSwKCBu8
XpR8HWbMY4RsGqP9lZQNbo7qatn2USfCegkR7E4YpXnYj0X12sORdZ3aP8uOW3bqUnWXBZ5ssEPQ
23z/MGWucQxtLEakt7faw1FFvBPCGl0Po4X3dc5L/SKURwvnVFhHYD6YapyZL2aqKXwRVQdwqRJr
MpDiZjDErVK09X2nbnFqOuffv+CpLPZgdJ8Tx1tagP0rR177DAQWtWhic/rvR0z+KwWhgdYt/Kz/
e77k9KlU/4//9qmq//GP8yd726T5l5jJP3//n6Fo9w/PI15CPY+wLV9YRDz+IxQNoJR2ANgqDOuu
hDzxZ8TEJvlskj+hLIW6FBIQZJX/jJjY1h8WZCg0NAG4AhVR/DsRE1uSY/lLPtiwxMIOxfCzJE++
fz6xp1yy0/+9sPpI9H0Lt88arR1LDfFWO3F1ivtkuFVOxsLIATj81Yd/G6z6IYuxfNY1UcYhPJZR
VEP/9eTNLUaYkAbeuGJMaXJFCN6yXgf5mVq+8jbSGqHfeKxPjRgQuM1WBueATVat7KajIhJDxahV
PHMTmwerZQk+a1cz3ZD4FL2VvcvZME5EbjgItGm3zn2vP1EkEBxB79krm0bprSri5qQSwFPAhsRH
IILh4iWWx+F/GoJ8kywJUz91Kl55mdoVplu8ax3VcDPCKPuuRwxmCaYwA0MPLZuWIvG8k8Zgsfw1
yqeR6hcclnkIs8kNzfJlntsRzBsPIK9RFthIB0NAm91aEgVfDBh27PtAIkzQHEgY+C5jlpuMD3ZU
/7YoEP5gEXsLhBuTz4UoWvlpAtc3k9i24+mFTi3PPCO5UeDrTBDPt2NW8WYUuUVxaQPeNbbyflUa
OjzL1Ku+saBavDa49RPQ79u0q20OXmbzk0NZ9i6KQX0PO17fplNZX6ZcqDffYoOx8nIVP8950ENR
GCLVbXq2IGRtUCXIdVRJ3PHTdwRI0F688dpJcGNwbVT80EiJxysKOudtsEZNGzERqkdd+vo+++P4
aiGWckA1KKB1RPmpiBQL+mIbGhfprD9kvEUfbW8IIwQPrOE8r8abkZdzsx2y3H7EeKuwJQc0aL2q
dmnbahOHxknW3/w5mN5r+n0J1G0DBbxUkqdh2CVcSdNDqUGoewZFz6j0S3OqL8+1ZmHv8KdZD01q
lp89LFmxjUQE/KIngfNSRHax52BlEjOpyB5BmMgwYbgj6owKZL4dRMxfDxS6jLehrq0njyr4z8Ds
QcT0nZQMo4lMN66a3PRi1Hp8kF63jOVwwRPG1np+7YcqvuQtsMNV1tEWyclMxv1VeMpob1Xe295m
cEzUI2uqmT/aeK7HdZQVUbcjQuo6C+cZR5LrEr4wZa6aY5NZ9Ztlx/ZuAp/0XKSjSNdZ53QRxqIJ
f0DX+tPMNd2T+nEW4YB2Z5+puw9n+5snIpiglZHKozBUyogbZD1KL/CMn4Mh5uceYs5Md2dkuOey
7+DLNR1wWPz6CQcMflRg/dTGYgcXcvxGXKtld9SLLt2Ujhs+o4csk6Tt6Id6LKcr+eD6Fx5VfUew
mV+SKMHr0Q1kxgcyNHpnSAPJCZCH4IlgJfzINRpBsvYzv7FWzVAjUMtG8vgw7DYi28XWyDyEfM5E
Zgz8cGtor7ZFJ6XncP4ufR5dtW6fYA5qND4+5fjsewlGRL4f+zrI3JYLIq/rngOdmk9Fw3FgPUTd
fOY0slSYhChMx7Fhf43m6PcBUmjtnbuqsV/jFJWzKMpy3LRWbWPuGpd96OgUVbb1w2444nDqcmbt
2H3r+dw+kyT23rn1BqAGo/88NaK+9HSzUl1d+c2FumuWO1YvgAWF0VSRcbXJggUJM4gwJ/kQeW2J
g2bQ3qMabe+SN7MLsTPzblYzG09hPrbdasykwqgrNGhYpKAWcsCPpGkN1uTB0hDYYe6uTUtj/Iub
n6YET3djKT5/mmPjHnvccrcum01rZWalXBPE7g5N1UZbIkHGqmr74ta23fButfCJcD2aD2MCjLGa
tHkPw5ZWW6wmWzOYh32d2dXN7G3SrRG/5dkeyuIW+924LUDGzGuTf4bn1I6enbpLILk6ZfvVqn0N
7gqH46o3nYTsSh1lnyw8HUpdAyu648cRYsXAml5qEHxYt12bUDUunzXoOOossR6tBoVvO1joa5Cg
9dGtavXdyJvkmIgouyiWWY+eisnAzWZ6al2/PkVRV7+Gmkc2Z7n5lPRJtUPRNB5kyMLFoHbgBUVz
eCDiYx9mNRmbHmrLubwuKezYFMWxHTg+jTOLnZWXut4lmK3o2//nQ5RJbJb2gf/XHPW/mr74/B5/
5v94aD5//Gz/Naz7H3/APwepwPtDeAw8HNAkY4/5n1ndwPkjwHlHZg/yjPUvdBnLB0nDgBUE2KKp
W/gLXcZy/yB5wZORfwowFbz+vzNICXvh4f8FtAJjRTjgfYE/8kpnJv8bIc+c8x6Kbkmvco+DdV3Q
84T7soxuYVtachXa/OzrUXEN7YjBjq9BbMcQOXP1G5OF/W3j2B3yBHXh+PYKnRrRtlZed5JzQBO9
p7L8saMc09pjpseKU4GeOhKe5P0yOwGOE6P7oXPPvHawOlZdbAggSY4GjMLM9xW4GnsLrmJwUWBa
H13Dmt78KJv3bTWyo7Z1uHcSykxXivZO9rEoQuB6zDNLQ/cZqW9YZ56aciKFCREDeGYo+umwi6Vt
fFvs+vbWnnJniyM6OZIGar9XJg/AWS3dbVndeeBdGR93g6xFua7bqPAPRTyUlVrzPmjpnaU/994n
eRldM4vNNPydyi1+VKrXi/uMJRW5KaOJjemrTXwDr+hc9pqYVontKUP9E9vYjNpjJugzK8mmDi5y
jNfJ7BBXjmutGRVztqM16ZkVD08WSfAYN349Zt/LyauOZkdiAru8kluhRUuIy8NYZeFq7dIBOGwj
u3zdi4Gc1fKRVGkszib7jUdVmOXZwbn1zXMZ5Oxgzq6aU+ue9If3ot2wOnNqRUu0SAThh6uvXD9A
byaAvAvh+YfRUjY+T3F1pOAh2E6zmZ2dGTXqt2lOG5QMG6NmL+jxMpDoHnUpfqk6st5J+U1nYxzt
Kwb2ol+LwQg2aR3MD6oJ6++VQwXV3u37GD9hKX5jPxv5xJI86DaTVwPv4kklflVGjf8mx9AqUTIG
D9+/zqJsPQ6g7dYkfsIr0BvvKJuA0qC/3PEP/7xB/oplssXf0cV/u3HEAsP9y0kEGH1v2rbujyJ0
POrVyeIdzCgdsUZLo2eHpilIj8cS2cpw9XgaqoJU66Ar99Lb3I2rpA9DoJyi/aonr3noQ3t+a8hz
DCw9CFO32UL6CRKJj8uYgoa+ar7aiv1NBc2HILmHEp7E4gvzT50TaLY1zKLZwZckrH5RMbqGZLIN
cIClLGIUNbzUFtyaNu+mrQh6c1/GWXoVyWRcC0Dcz6Vd6mFlsmi+9WFdP0xj6WkmdDd9iOH+vnYx
G3RejMr4AREOr3+sO5b3SffSjh2ej6FMXX7KWPFlpklyz5IeP1ESRe1HXbrmA+l7EkbFODavExje
n5mXsgDNWq1+EJHiRK/tNLyPyrA/UiuMPxWUu03RsxRUTkUnTT1JQIUtafpgW5KuIFfqkvfHzjzS
X9v0ZBxbvvnNkDcD5dORMz2OZWu8k/h03gA2DXeuFxwGeiHLRHxg2KMjf41T1q9WRVV2z05jGAim
OLWOXH645mY57Ljiuo/BEsmLEbfW2ww1+K2eFV+0pn+QScjVw4vyElIbUew9eAu2QAcZQ2DnqoIA
6Bh/pD6HPUhEbnjhEikwFvQk7qI46J+q3HCu8Oeis7RNcYxHy39A6IF8TlM91zQwuUau69/Xug0L
7hdxl3Km4nu5GxzHcJ6KOHTyfd9185cyIm68qoLMKgk8cy+RZ5ofKmosNu3vW81PK3LJIACs90bA
BZK+xN2nKjf5IFiY+qy40wifR4GfedU4CbdzbhoTShqaOHLebNH3DKR9brDq+eqZlH/mQtouR7FP
kpD+yb4dq9Ps6rzD1ax68RxjGyrpFEAjP2oHtWtbke3ugVx7hk/4dES56Vg85r/yCPrb0VelIGxC
nMGlyXy2MR+kuRfjwuunlJ1jDoApGqK1kVjq3ozudB8rF1egCNVnPI/ELfE9t9+UFw/iHnl+NKwm
YXMo7dtiI8KiXsGnsn/xXgYfpZG028XrXBq05tAEwdBeC2sX9u20LkKHiCzpnzVGaMJXcIx3tUyp
lmavgDhnpW4AD6uZntykaJDhSZtlrE3T5lxzZf3McFLvoSG3Txlf+DYd5mzLFdgfh3RGs55jIlbK
roxj1nvNhj2SfzYU5x0SJAj7DIwrO4rs9Vz1wdV3SrHiTAz/OOLqnsMg+97BYtj7TqHeKd8obmZp
pru5C9onObTRvfRDvSUxFL20oIg+47DxNpxY60+tZfklbvJ7aY+ht8pTQ5+kgpNRUsV2IZzrbhEy
CjqEPBuZO+x5/ehvTVu0XwM7ylh8A5L52sQRYPWhHX6Yspk2BNnUnR8Iqu/gJNAj05bUdUpqEbIm
F6pt2vc6McKzndv+3qM6DuF9No1NNKX+1wQ7/K8o9NMffe+HrDjnlhRjMxEMS/0q/zIYfXBWTayO
penSSu6EiLZdHN0tqVBFGmc4mxX1PYPMhl9hbGqeyuOwy+yxeGQR0m4iTc4uMQf8aJOsfTrRjeAU
ibE4BnNtrUKWujQ0tKUCjdWUV8cpSLXlSwmna2fGK38hSTLUppsrI+SAmrbQIJbyez1aIL96xvER
dC6AUh1sO0GbLTNdeMJjMy51Ct3J8uMUc3Y67UyZGlDOQcneQoIGm3ww/YPjlfKjyoX5WuemeKwY
fhZHda15CHvJqQ7n+WgaTnbpgZ7vcoKPC5ehoJpa0mf074/sL6XiP3+nP/4V/vg//wvRdxxBE9Vf
3u//ByDy+skCAkW0a/4FFPnn7/sTumP+gRgKzQYJ0zYBPDIQ/KmIWstIzoDPSI7A5wlm6D8VUcv6
A0EUUA9OS3th9fynIirkH674zepBTHVtlNF/Z5CHmLhM6n+Z5BFTcLFAiLRtuvzQR/9GBLb6yR87
yxi3wFlYEM5JcAJbEpy0BTTv9y9tmuK1hK03l0D2sqp7jHxSBLzBX5MRQwCnwXTGLpOHsQ+DJxfI
BNXGijxydLLc+qn2b27KWjXhDLzRgqXkMPUPfAA08pkM4W3XZJuZCtd1WcbmLZc1KIRFME2zH2GV
TdfKA9VjaSfaxpa7xpMCKGMaHtuaXVlH6eU+rupz4RvVuTajYjf59H6qrj1XaU++kF6l2FGn2dfZ
lkMXd1pOAWMQ63bLtuityJ323lTmNpIsWwFRYV4gfolP9U1ks390tZgelgd5mfXVpneLkiCyeqcp
oTlaPWNtHjBxjnzIB4+V3a5yYioFeQpx58vhyrC3Lhov2aUcIQ4ZC1FO/dW9WxYYQ+sA5PR5y02j
ujktI2oevNQmvghZo9J53UPUO+YThLr8gFhSe+QPjNl3nxFx2qfe+JGTqigNNZ6wiVTnot7gBcSZ
08zBlYKyP3/pyyzZuvCJePmZRLAw4FA8lf9Uo6RCLo96Nn1JvpFyZPgY+EZVzkYmTnxcBP45dCmn
SKQz0XOfLqj3wj3gcJUXFt944/I+vPWmIDJR4YVb3AO/nQ5jnL7mgeh3k9G3xAQbOu89I7qCyc83
RPTqr0VQ7QUv/Hdcfj8tu0Ba65Ln0RnucaAIjwL7+wjT/qmri+JLHzn0ytowaPpi3o2mb+5zGl93
M0nERyBOzUoDMDv7MvdJvIm3jpckLQO6fADhl5+E2f0snU82y9PXlKDGBrf8SlH4uw0jdmdE0Wkx
cqafyKZkWuSjaYsFeUKLpYvunitzX2n2XUE97xrcRnZBtweCY3QsrxMFgFvkPO9aStM7fPXNBDtF
kFcXp5s+XF/5Zz+VDxJs1JG/VZ0LOy9wjmXvoSvXTWLXd8xLzpF6y3Ef06P6BMUBBb43KyjoF1k3
/U+IIACWFvNvDBXwnM0abHdu9PsRukRbFv11rDgpjVPKHJEJ5xLoCO4/12ZpT8URofWk8Yqta95N
l4mo7KqrF0qETuuT18bHDlL05I7e2Vx+aWAXZ1NJjI7Y4MZzxvQGKyrYey5eH7tsm9PkeY9x2XDd
lhzw8TzTxGbGByrZ0NRc9b0OjfDChcQ9E4pgU1clFbpl6RzbfHpwW/UwjL16i/NqowT+VDWRovD8
+N7ZKY7haqpWE/6siyT+ueO/MK6JckOwzztqlaEEilxtIZoaF1vc2CjjIzCm7sPX3q807M7hRM8W
2ZlyxzhngZ8Y/Gw698SGtrKjDaghDHQPeQHLrDrgDtZfbB4dnCgw+k1EdXZZk+9cG397OxPWHiJ9
G13qcsqS9EJR+d+mJLxawQ1oivggKVbv+94czvXgLA1o1L7mksCwjNP+OpjmnYQZ/3+moRoa2IUD
Z8ofeVnEmyStNzT29JcOLPDKmonHdwEr19mLTjEItK1R5NPeLSYYLibmv0Xb0Ls5mRUKYt3tRFZZ
q8SMsj3LImOjCcbmfRXvpa67tVFK49LK7k6wYO6GYd0pT+4KnMWr33m4emimoxZ3HO7O1WWpoQOu
MSyjel2p+GdmuldhWBivfbejNkViWx6+1Phu8lEyxCcYH+fQ/DHJ9jLX1NOUxkIk9PF2Y56EvXJO
au8wR+5DaZLj6PpkH2Shw87myYRLsi9c9Wi5+uLa0YaL216PZs1Gx1TH0WguY4KxXpp85vFcAW9E
XRXFog1DJxl9PMS5PPgCy6cNwhIszguOOb1O8BG4TVKt8tYVG5UeSRq1G4vzBds0ee3n8SvyakJ1
RAm4bNAbnHsvOhn3oBVb5Ogz+mi7q1zrxophICutP5BRvglDB4sK8nMhq1qAHBC6519TYvCIFAt/
G7lnsQQopH0SbsIBiioBjuTfa0xyMzj1qBn0YaAFbnJ7zPHx+wwczA2yYt2ECbiqCl9EPB6WHQ5h
sKRco7lB681/NAOVO0HI6YD95U6UfNZxml5SZbxpSE9dCNmSmgxuXmc8aQFybsn8+dnVc+q90y+X
TOz+EhlB7cmCGU8Aax0EChJ4thjPfJMgDLNyFpv0sw7OfNaN/OKzilh7ie9gSItPgjcD1CBEumYC
DUVlH/jmNALDjtal62+c5sC05YkPVBl6Em4gVor+DQg7sT4Fh6fBCpOaDzoYXkbPfSoD90QIfyAG
dhkA1uXTMKxCohU6bKpnpUOSUaAYJrRBrsFHb9Fq5q7hIQGJsi+B0AfZzg4o6ZSpOCZ+9Oka4pHK
uz3ZERpmO0BWWU4Y3lNHW1nyPPVYqsshP7kNcKWpYHNVcm/g7CLDNA1msqNOzF1Sk85TFLIL1M7Q
HtI8P0Fzdd6gx24QKIY318pXthMF27ilZilwraPT+M6OP/Qr2pIGBVPj7sFWtQdmVNzo00MY69+i
QIlLF9v92UTdzPuvLI3rezaM40MABr4QRb8Z2MAdXIujBeLLpvSaZJ9Y9CSofA7PvMS+0hcW74NY
1N1KUSa6NtreQiyx9iWX26YDgngLff1qoKXtnRGMTdHY3VNBwzQH0u+1DJonTCYxb/653FBRSpci
7YeDAW2FDcW8m7jqDllWAC11mA/KubthxoA0P544ildvvaRQBytuXtTEnkMqs3B0cs9WJDoqW32z
Bv8D7WDYhWJsX3r/CxWy5K7ierylCpTHgJlyo7Wt9tgyY9Yfn7PXsh3xevgAtvdpAr27Bpnci36Z
IyV8JXMB1jMvcoYr/f3UtTuErWxdtR0vz3GEY6SrjrEkhVJIvdsO13yyprEIeZSMyz5KdEdjJ5dt
4pc3VAlvE5R+d/I6sFcwsNzY7agxqMxHLgwRbo1qML60ZvJkevpWGoJj5Dj66zHx8ckIOiBFRTCC
82tSyuZk6THCGmvg3Xe64BxH2TVS1B3xvPa3hdPfJKbrO/1ClIwxNJ06RR37GE3LMXBTK7u5+2hH
rUkmE2GkOQfhjiCDf+r8EZg2bWM8Z4AyRvaQkGPsjD0OKnc/GdW7PUbjAx3RdGk31YPPZodXqtwO
bYUxjqLFdbuQWPh8KBYRifsuwtAky/0Ig8vcS++H21XiHLEyvph2OxwxbBOFwhquTAuhxM+OAN2C
nRIRftWm3Sat1dw18U50jv6JnrSBK7/eTATVQNPgrXYGf1dMvrH29FQ9h0BsMkZUK8nHl0l2/n7p
YtxM7PUcIzJfA3s5P6jwwpn5JonYAH+YTO6xfq3Tql+XCmZdZFYM+0F0Kj3svmUBGamJUEyMuXY3
RZWQKkXXPLFDgyJRQ8wNYNNu4YqZK6/ve+5Po971PmmNufEPyjfYVxflS67Fu5y4vKisa58iCIkw
31R0TYaC9ujFs9HwuWwW4QdVtn6aiJAcGpDT+zE5IbzqFw2S8laM7L8DnhJCew+l+zqooiJDheXP
6uwzPZTftQIWpjLZHw0XjBNK+4aMstzNEZInXWfgqX2ZrWU/vntzVx0JWZQPRZXjbuSv3FGHVm+G
xLp08yW3ufI8Y7r3JgNPFJsHMx4DOiiMo58J/VBIOe28llSwV0fXgH73pxGCYZ9Wd7sC49OWP5vO
bhFHK2MdIT9K+6ZHderqzLtOJFJQ7LB6tlEEHaeByTg4IcMrGbWXqHhu6sHcTVMDfwxaC8WxhBup
R0vPXpiqDUeJXcpmaD9i196ohsMccWnKRXui8wGGbtRqilJyGRx0WoLMjLiDRk+D8YFTWPt3Yukz
3YW7lKJUPcV7aCT6qH6ZCxwO2CL/4t5wFHG6LInkL8P5NZtRdBnGbLq3fvkjgqJnZm9dyIch42k6
hP1I/ZRlvw8ieLGMztqnfD5PxDzMMtyr2mM0l/OCWzW5e7LnztDvmQqyNYIJacE0MOlK6A6VUOcq
6sY99E8+yHWkMvE4ivpn6spvrkNwYkq8j8rm6cv1Mx3oMztIf8i3AUvuOJiNbRqlt8SCLTdNMIRU
xC4KBVsdeqJdWz1LBxacTwNg7NIJWetHN5/9tyL8mN+7MUofBDVQm0EWOBrTDsRL7mDkNq9B3AcP
xRAVrPRnueE258dV7qVV2avstLqGPpmDMc0PTRdnoIRiYmtUxqwqP3grdGXTTZ3uQb8AT6AIgA7a
mmFrlMSVhftpcvq/ux3jpQNH0iqBMQ1OmT5GNYklOCCddu2L1dZiq9vyFkd5dsnrXG+a5Zrsu+DY
sOQ6uJH5mYCxPJaiJroO1ioaPfx2qR1cDEJwcjQMXPwFx1xCLGiQvbVznISSk5QulaVnj3Cr28fZ
tiq9+gFG2t4Yq/koq4Hw3/ItwurIs6QE1mIXMAwTLHwB5h6tnuUw2085CL4Vjxp3nek6uI9ywBvo
9+G+8irjhqpPgr+gtiYEbRo3pFMsNj9bzOr52Rw8JoekVQeAM7faqepTTtL9MIweHlrENhUtDFBA
kzlPiHHkXDhVmg1haJ/EROGKZcH7xWbMM9+Kg2NgOx9iaMS1EDHJdqW3vJOjo5b+uQQje4EI8kV6
RL55261zTrgwUGlb1p+BT/6os8L8YE7lO/+2Ix2RPmniqoNFQzpbxp55T8IB89aSTQKr2uyxeOeX
EXb4MUoxhhe6oI6tTUDZOAUQbx71tpWDISljVjc+fD0oZD+tkYiPw2HDlcNWhto6u15CsNKI90MQ
eKfBLS5x1ZIo9wQJw844uvy8pV9dhEzUxm7ii+0U8V5NiDhiyva1DLM13TLHIVGXqv8WhP4zS4SL
yQcHqMH7mVX0hA2xfpw5WWLubFatxrFexhHcDQqwveHA3mLc1EPykIc1ar0rXvPW5tjhuDeXrRSW
l/k505X30B8y7XM4r325YqcZrmITU5L2550X+Ve5wBAM6lXXqj7V+dBuOehWyBsfPqiHFa4cEIPP
EaFCl/k9D3i06ML/mKycIHMc/TAAuHYZpnKN83flD+5xZMg+6jw6d6LdGMoMjn3b7WNrJB5OF/I6
SYu1tKafwo+p0kriYu1kqBF+hjrkZvWqtWya/QDlrZRObgnT5WZ27HhdJC4tVeZXLxI+juXxLU2n
vUmeZ9tXxOPhDyNRPIeqgMHXON/8sXocug0dKl9qYfebVuVvwzC8Al1C38NT3cycj3KD5Ev1qzX0
LkqJS7dLNIop8irMWO3Dwv5lxB2Ej2oFgpTnfh8FB8SPX56t5j2LLmOl/Bnrb1TnZ0s6e6KBIEUN
wHfZ4B/Qvb+VdI7cBsMLb5mgexv3dbJd0uPQZloM4zwT1g78PU4YPGwA4HZX2akjOmH+UeQ4ySjf
JYcz1v3Kyef2RG4RLDZnyDy7k/W5EXJsrymptzYKnDUgN3zpThXA1lF4D6e6Odp5eiMVTAJisqzo
nFEnxFlQDmfPHGlaGzioES8vOG/WP13TUSsjC/WdOIqzNT5sT/lsZpKL0ONzjdsIeoZFVYoPMcnW
jEAVBvFjEJJzxmRGS3jKKrySlrODbCUevOkcRUZ/zzi492loILZ1OOkEIj/MH2cr1LJla0uehH3y
hDr6aWd5celCkzrztA03ZZvlnPubdNNwa9RmGLzgxHlgxj17Kh0+Rp+dmK8N2qkwkVJRV8ZPc8zO
THlV98KLZMMfUG994U77Ho3o5IzDJiD2sCZ2O9EGPL4kHRH31vG+EH56opL4CexTBaIybA6Niw0e
suN+CMUHW7LxylmADRRPQPBHZBiMgUx9Rkqyge1U6Z2dUHlaVCNNzwvolVUnRynOPwyAqt3QeDVx
CeFi7NldUFgrIK4OJrFrwnW8isoFoRyi61kVWFTZfYuS6iFsiIG5KTfR/MMfedE6PORY96Xvoo2/
D9LTlKzYH5lExo18e40liugUxvwC4xFxeAfIMDXwm9qjukP2VbsuJid6VqHxRYX9uvOz9Avu/aca
CzuQyrQghXaX2lGssikbKHoDbanGj+q1al3y3n7S7dqlzHLLlbQbzKiiwrJ8VJV074nfjpuZgIep
nY1vu4+x6eKflSC0uUzrs+36Zyxt082PCfpRKkbOuCErHecvtc+ANZt9ejDab5bLutpg8mRhn7yQ
pqTCMKvBr0Ay9yaPXTelwI3q4r2HNX7V6SMdtvIM3EhQoAaOwy2HNU/ceY+v4+zfp6Z335NgydRR
+bibgfcQc2vjD0PKnUd1imjMT269YhvOqDZIzsGtH92VA5fc6Ob0Tu1NwXNpDwlrm9kt3MDS8jfN
hPEQfxEcLY6vqzJgSetGKJ/lS5xM0bXIgENGhb6QvOIcDvbowOXNQ5UpEMAXTMqOLfFO94HDY8TP
dtDpftnIbruuy7+OUeUfM4BrfmiFiGp+cCgXVKx3a6KGCqQyMzew5qtThVVkPTdjdJ0T6JdTCLmu
7G6qgkcnA+9L1wz2ynWyd6b3bN2AMpl4mUSJ+d1LiSB0DrqgzeeKuaBMlqai0N2LmkumjHy+PZ2d
JKSVddY/lIVj08ADcNAK5cmr5suQdWI31FAADaVOo2KGI9BzzltBVWlpLYMz7P/qdTTAlCUTVbSE
MykaH4ZnwKMSw+BjAeiiRLJb2TYmirmvyc0lHgpiA9isc4+qH+iBNIl76YiHIEVReHlx0ULH48FV
v0xErHBgGP+bpPNYbhzJougXIQLebAl6kRJlSm6DkOlCwiNhE/j6OVmzqeiOia6RSCDzmXvPfeVO
QIMKYgy2uPe0oAdM8Tlu/aiVjPFnCLwjL07N4ImefMGAzV5y+O602weuxx8acO3/8TaIB5qjDnRd
6p3NG9hpx1CHcyirsh07ifGwdI0b9zwjdWqeFwOyHerweX/lYFM73jZMgRUHAcqIc1pYf/1/niXt
XoLmR2KhjW7b194mgcmJ/sjYh9ieXO1/QlL4W2lHFHUhiGfaJe2VGrRrCpwXJGPtpJrUDTCMF08r
PpSpxV46AgvYDD6nbsTgKg/3ltuuIDf6/TL6n8CVi33g/yrXO+Ipee2wdLXa21WN7R1EkE3IbTCF
KITNkluiDYhaXxHW+JJU9UpBIhtA2FTlAaHuBdF4v0ln86uLwF4L9Kf+sDTxbJQvhfag+ZjRMu1K
y6irNisLf4J17hjR/nQWVX7Zvq4j7jurmPa564mj5RUH2Krek8Dj7GGDM7DDBRGcI9xxbEFuwRg2
F5tShkei+SszoPAYEWC65sm7qfKzX/HRy454ZfCAzoyJUUGmLLqGsFZwPNDx80/CHezj5LByayye
hC5kVAiQKoNda10kSQ1xIMrhjDjtmjJuYvxKgFGgMuo7dPuG/zRXwL7a5Ju8ZGRk/TEI2XiZGXjR
ArPhol2HkfYfdhgR6eK2DSOv/pYaRJhl2q/YBt4VjRuje6yMnvY0Ku1ubLE5BtgdO+17ZGkv9xFW
SAAMwdmNbLjN4n3MKpCfAlxAjUiH+FRrCyHytdbeSiQmIJ9Neext7w3T0seADdPSfkzDxZnpsUus
uaGCGTR6sf6wfeqYXhjN1kmDGzQf1HzPTj/81fOAF5hxDBczizRx5qEAcAvfHu5AFD+3TgS3x4L2
EREkzvxkrLam9paO2mXqYDd1tO800Q5UQ3tRHUyp0rHyg2LZdRAYVmsL5yrKvqeeivA4M5rP0yo6
8cY/waecQAyMYDNxwK7aC1trVyxaZxVb2ilLG3ZGEpQwxsNF22g/LTqa/rXAYktiQaQdt7P23nLp
Q0sg6mIntDOX+MziMmDW5W+Xhyqhjxy0k9fVnt5Wu3s7bL6UqdM+087fyaqfJsdw72QwXQEkL3FH
uuW2kWjFoQU52KdwEefVcmPokRwC7TButdVYe44l5mNSiatDqP3IiDa7N0N7lMEyBsdM+5YFBuZA
O5lD7Wkm/wh3s/Y519rxTJbddlTO/FA5S3sFFqn5/Dik7WKqtmNT/4cUMtua2keNwuxrwFg9aYf1
or3WFVLMB6frHtdIwUOF80/pMlhXmfgFXBbjz2JCye/FNzZ2ABrGxnVK+aI6Jx4wevsYvg3t/E47
POCwUYo73gjz1GMQH7VTPNSe8QLzeKRd5KX2k3dhQdrJWrEl1IsMzLlHSWj2ZtHBINqRbki+PXAt
2qmO4eyKZ+5PoT3sUCD6Y4Wt3aWuGW0n3SxmNkMhQBGSp8NRjv1p0hCFf3/0bfS2+tZ09LSVvrXY
BXCB5PBC8vzBoTXWTntXe+4L7b6nyjqP2o9faGe+i0W/VHj1W+3ar2b8+5528g/a01/oY3opDGZl
QtrbLpN/638MAE0DmDUXAHJFeLLK1DoSVZFBFM4O8wpHoBznpylkd8QoHD5P4YT7ibEebyMlw2BN
eCwKA/52MxC2G52rCjpUMUTNwYqIAF/twdIqoDfUBNl/i6KtZqoLeMeWp45Z/a0NlbVbR3XmqFZb
ZVrqUGlqQq75CejWr4EmKrSgFVSUyQtnwIxLtMcXgmUIqtZjaHv51R78/2zNaAg1rcFP4TYkAoID
mQ9P7QpqaWhg7yCDKcMyu1c1RtHKh/8Au3SFB7EAhmg1IaLTDRG5P8bek2NwjTpqA8RHj2uDhXEA
MsEpiknQthFOwZ+wNImiaIBiydr541aZ+dgxd8CgRRCsG971RmnGU4FF2feN8CKyYnzGxrJq7gUB
SrTXmoXh8NRd//2RaFIGe5R40uyMUlM0iHHbOL45Xme7MM6o+LZpy2whJcGeGCQ4HLMmcjSBepfY
Jo/CCaiV3J4rM9sGmuMRAfQg/R2YtWZ8SHRqlh7tDpr/saTufdQSCct4C3cDeczYw9OBPDimtpog
AqXZOI4MSXhWxhe/884urQV9rfVgi3m6dk33DdNh7y3d8FwN7bIN3RwWbGSTIQnQxO+Y7mNIM/e0
JPY74ogY1d8B0QXkk9zJdmVHJhgIYIgEBgrjPCERj7wLgaW8DI+GJqk4PJl3rhXITSrcryVaT0Zr
fzpsfTZ1mIEGRKrFkRU2Bo+iHZVxkK771K7viwAlXz3zzk1B8OFU/mM4kmLN/Oh9yOQW58kucoOH
rIKal0zMXhoOn0kRfka3c9dN/RcNb+CXj4Er3tLs2LAt31guliHK8DUu4AV7IancmhsJju516S2P
PB+gNBWEpwMyM/ajFtyEvLktEVnSjeICqbFuQ4s64ot58mGqHrJy4G+HZkg9lqImK1yo0FZBbR/5
LHXG4ixHRpF5XWrITWiijgPfKZa/pIiCexfeGKesKeFU+PuKM3lXoxUOm+yXUXA+uC/u1L5GFr2C
L4bfoE6eXca5ByOx3kkcQtoK7LsWtQ9E4asdBnV26CU302C+EoocUl0Yu7D3fpWQW6xmm6A136Wa
v22vwFHdix0GEFA836H/JwA1s598BJ9Vjahgodwgtphz29iU2Yp+eW0/IP7H7MQ2JsSkjWmy51Q+
nTz6TFhd1l2pEsZ2XrAN0JLoeexx8IYLNOEYNjABzwuCkkBCwqK/pxUsBy4bMg7mala7IFhf1hbK
uZWaV8bWikkgsnku1pJUIPNPYxuxyxBmkiK5UgsbhFPdAuxExwb+zCassdgNsuWzH99Yc2Q7WZtP
K4BeKDlASs30bHntW1jBLcTdgJY2H5iKo+y0oAUxLh1P8FVvmdNiFuzLV7QfgqHcC/uu52IIHoH1
EK7Rj/2mX57tFIRlNjD8zDPr0+qDF6zj+POeVloK6VsMm7g5YTnj5qbeNdBmpNUHBgliWBrEwP1A
dwd4ixm5nUp9uuBMpcpbJcCXdRrwQRm6ckQKDCS5uq9GTi2TIBi7pvRa3OSld37KfBx2SzGwAeQU
T3vrT+4So+OJaD9M3ndS+yMICxIKxs7GkRmMfP4pVE2rTQ+Dy/adnjMezAp1V5fvDL4ydrsg9tpi
TePUV4gOw+CGz4DPynIAVSj4hZJnyHLxG0b2a27bKFVTdvkwUvjenW7ZkxP0PVZMqVOeJFCPzWaH
kfzMy4ZyN13YI9f694zcr4xMIN01S3hKRbEyh2YB3Q7+Niz7LcObdzMdEzhVDPaF1Wxcj8RVUi4Y
nM3jZ+A+uPBPNrjYiB9guRRDuc4OKYFhu0iJhr6yfQ9Qi5H0i6HJVX/b3tgzedFs4MABSlDcQhPy
T4CcBYToj1FZ971AKuUU5gN8MAgJ+2L6avvqD4K0N88s/AsPjbH8wGJiN66tgp1XfLu2Ji1oEoHR
YWxf02PoV/cr+Zep/5ZIZGJEO0DFTHuoVKx/rAVFD3FMW9OrD9Gavi6Vdw/maIxlqoiakMWd5wtv
67YMOceoQX5Rqm2L7npD0MWA8SR4WlFprzI8j8skIBBQAabcHMo/IcaAEl89L9a67JJyPWUrVtsW
Xeie6vpcZkjso7JL9yuVCaoqedev7WEyC8AdyKHiOWjJt0rwp6K+EWvv7q2u+S8Hthis8/3QAAae
AG3G3oxyXk020KV5RhFlc18KezhLibSH5gejQOcjqgrX7OTKxzJxWbG5QDtZBcblXKeXEokQLDy6
kamDtJcLB4Swa4h4rJE7Z4DVITLAhxPI/GY7rhBhPqPnuq5t6R5TxVpN5F50iOSTiyWF1KoCQCJt
LXkyRPhhi6XcWrXeyDoqaiXTG3iA02hkTar/AFFl//+fHLj0c0qnPdTeA65HkoSA0mct1RfU0nQb
DXN/DZ35aeRnPNrOiAmvdJ4Vc5ibm+XuzetZQbFvklEuSLYNiKUmuoXhhGNfUNKD1rOtJ0Ka2mO3
VnM8NpRdk++RayfSU5T533aABgH1xdXkI4znuaElQ+fdCVTs9iN92q51iXkzSBuCe/qYBfMl6Ijz
zULU6/boHzEXMYmAIZtzlm5thNsxGr14XlswQLZzCVJsh3RHMYKH7kJcC3qUKrg5Cby7Ok+8i3cY
y+aMbmqHo5ZEkJmx+9St+I9r2z7WC/GMSH+8lqOsD74Kir9z7zfHpq6RBcZuMD8kvr9RYSLfrGJG
00HmHODfn8qqr4GZskWI8hgyZnNkLVTce8IhjGvhaZdZyOE3QtlbBYtdtubHrscZEFFnktiVsavA
F82YlMu7qe8YmZjnspHTfVKEFU+WLDYZBGfwx7nch6tzjiYnunfMUT+nhBJ1CEVwAaAUyEH22KmJ
jN1BV4/rGfpcGGwJewxi216AZlk1k0BEkEtaObteERbiLN4MucJej2pqDrWZF6eQu67xAtjXvswu
UcRkjDc6OWLV/PLt7tijFnzA88+SYLWuHeYz3GLWYQo7BtXekrHjQLJUW+To+hG1cW7sCYsajzXU
ZZx2c3dOJ+4k1V6KlNGLN90cNigPJVyQuGdysGUMbB9pshx0rWBeBchenJrBk9/37X2reanQWi4L
v/WfjDmQ45j9wTaDCN858WlehQDGpLzL3tI6i+593mFOer/cycRmmYcoqAWufpsc66OuewKopvFZ
5MMCTSFlV53QNwwODFy/ntmeB3BMluEspFVhmI7C+8ImJWtKJZy/WvKahiQUKrjl6GvmEO5O5fa8
UU6+UiNm+ylL6ofFJyQsnQzrFDZzcBeFAnVQ8ugibXhuhuAthBh8tv362uRt/9KYpnXnBOubu4yc
GigcdwSoMUJLhuwepF5LjdmO+5Hq8k5COQpXPzoqJ/oxPdP5U0XrA7Dy7jsDXkbY7zYMHDe2wb9c
B7Qo0InnfJvNbbpr0vpj4SZzyJHTyS2rRwivCU3aKZq92VZ7US/NthkTLmPFtof652/QMacMRXob
nJoTNhtvfUoAYBXM5gH5BaabmtWKS54DnpZg6yhBtrk10mOBrGf+G276ldV8oapXihvvhEIdOq9I
SibGhklW47Vi+BSMRhVPOC3iBj83Q0pxcfNlOTikfpeRjxt+ORc1JmWW3QsRY5es7NMbti+UV467
b40JHHLE3Jn6cAaLKo0DFKdbusjxgsVn2NaK4Jdoep1dWEQgfaam4HArs78cPpCX+vJL+Hgq7RNW
npwfeUCQgIpUMqgK20Xtq/Kry72frlch3J5jOJuvjlVuBQ7PI4QxH8dxdYforP7Y9SBu33h18Qx9
kc5VfIaz3KuW32KxZ/vZywOCRiGQIyU17XjO2uRmEIWx6WxO09qy3OPA64tXDlwYQSonKoiX1LML
ZCtjSSZd5V3ytYZ5E5T9Ic8BlC4QmZ+K8t3KXg1GnliujCfb7L7TLgE/uzo+jz6kcdDbO+W7/o4C
Ij+4tYuM2pfMPqoeUvwCrkDpW8vWD6EgPRE+TdnSRNXtZRwD+vamd7cKkVnsIAIqiGO999DMO2Jc
zl0Kr2QCfz80C74fXulBpmcPIyjw6PZmFoW4YyNmFONDuo7iCUtWgda2Shnmhij+MvYSq3uvN173
//4p7DgI6FHzWLFVsXQMBouxT8SWGSQcxh5Ddw2QFldr+COhZj+HrfMcWuMzbiNxYTz10a+yOpNf
C7Sqk8MhMcpLOif3Q1/usARABG2D6QEFJa2uqsfbYH+LdghfCE7o0RyaqENYmmz6sAge6tIOdgKy
5w4D8b4NnGbDyqi9MaGhS0BRse3cQpOVk+GhEsYfduzeVoCCOM5LihXBgHaeFVqfpy6CD9Fz0UAm
FvVOPcBoNsznfvS7fWIv91iEO6SiibFLDdDhi5vVV9eGBGjB4zY8aoe5lofB4OVa6vAr0+qbqJNv
KfCqu2Ds/iZqkYdOlOW9I5A4AVZrtmVhB6AR+QPXHnlHqf281p68bxbI/yIJIZC6yNPHdm/NtrHn
PNrNHmEUsupulkjU2fWS1zxqBuLNSGIgyjE7DsjkvKb44zCG2VQLfUqoazpgLLzJOSQKDL1ib2XD
LhvncGf73Q+0p+Ns1uSF1eLTN4Ci9in7Qsr0UAY2xJHwvV9cUK0U/wF/ddEWrIBahOeImDLElCxV
6GxtUdxVFaOB0acFSqJmy2ozY3+wPg/UM/HUecwrugDARnhSwqw2GaItOOYjs8SAsTqH3pIyr4G5
Vpv89Nm0sC/t8RgfDRKKNm6VPpHOLL5IEMPCARXWNe4rEng3HOTrdqpXdF0ohEzD6Y6c60fVZ+8o
3tfTPBxU7mVvvcMstUitKmbMQ5Yipud3jpw4lCvfgQ+tw+qfabSKl1D1mGVDpFFD552Q7aKE6Ycv
w0zMW46TYjS84biKBk15KaYbvfozC5n8yQ2Jmyz7nkwlkCVom8z3tQVgTnoRy6DZ+tuYdX0uEvvd
QHQQYuQT2TbNTQHG2Sz2ieS+65TcNaH9Y6S0845c5hfq12yfzTmvRNVu0VVw7ge0kV6x3Fido8q3
gADLAXvH4qiPtCYmtkEU65lBtnO6IjhnUMvnmXE6nMSNCzBxZ5tAEwWJJgkf1R5KQ7jLDRIiqpAT
W07IAn27Ck/exJ5PADppIc8cuWl5baFltYtj3dhvQ0JSWEXruSAVRfKkpjlm+oKSn2jiuykHDtMG
P6WTqH3PsX9lrMAzQ6m38VctEKrc10Um96uwkzMDBQ5/eCZnCyeCOw02Wn0CBznIbk3bB9cSMapW
RgENueDBy59hixCfUflnbsKf2S1O1SSq/dCGe2ksAM+H97EaypPfh9St5XKyZxlsFzktrCbrZUOQ
IgvBPoR+oT4Q0nEkkDGGLKc9qbB96yOymsLxEJnGp70On1Mre4o1XCxpGhAE7Py6xhyeI/bxZcwv
zI5bq1gKe3kcBdaBjFzvqrqX09UqWaKy54MdiAyRZ75medSJ7rG16ExK36+3qKceOZnmUwGTpRu+
Oqq8jW0kGUd7mm0GxNveiJhRpchrZ+qGGGA9w1gzfwoYrNvm8OKtM+kFKY5EnsvhZc5Vv4PyIPdW
fTe70XjIpfHpOSxGnCLoziZOi2hEUdX7NB7RqBdQbezUE1BIv7lrIBXKOt/ODN2JuIZbU2YK5nlF
t9bZUOP4qQdaYnq3ovwkPYHXF6y2M81iW/o3F+WdJn9EYxcn5nDqqK3t+sxi89Vz1YtUE5rqkSFr
TgVRVNuaYALWti9dUiKwmH6LMjoXVY4+NzXx9YTOlREi/3eJ8Zllw51KzIeiw45QkaB07PHGxatd
vswjCz729qQsrOCA7Db0H7q63QuWVjsTQScjMqTpeht3lAkaGDID0RWGFbY1a87YjjrT6Q5M4rsR
eIe5vppAFZBkm7DtFzJ0ZLpXyhmQZTI8JpWsSIhWd+xoF4yz+IMFRi7ZTQXTPpB4wMrmkRxLpPKG
w0ZvCZ7DaTg3iKdPASZTY/Ic8gV7uXXNddnSPXtkj7ibzA3bJ+mCHg0B+37bUNnn3HUPIlmcw1o0
WKpow2OctuAQ3G58iNBbVVTxaqzVqZjmc19KcR8g3GHfgJYpdKz0XqVsghdggGIO+LUcZHoDPTt4
I1oLZb44ODtPXHtQ/90sw2I9k5c3GkDXxRHpZ68xAyawZ/cEGgcdlQ331HeSj3AgU7vaSkd5iGCM
5sUhS24FGxAHUTGAa7f66zp2IG4jFi4EzH8jMaLU7CdjNzrTR4QreSPxN59Di9iZPiJLe6TWK5G7
YkbRuWG1VLtqejFpIe9IBGVh51df6Vgxf27nD/RPTNTbBnwhkuANS8yPDOXWJZI5FBx3YieXpo//
/uD758cqvF9C06O4d4txz3l0aqG43hOrVeHE26kyNSBCtOtxWCn3UHrtaBqWN7zXH1wDe1U16tXz
vHNEVXY3l4JW0HTPZtI8t5CNDgTWPySsEAuErfdo4u0NBkbnGtkMyAlCZn2cRqjK5vw8likxYYwg
SH2ujssw6TEDlLBVZN7WcNMUZSfRPFFHWgJwYi8tNq4L4oMv1ZVIIC2Gr+gk17BTB9WnL9EIvpGl
rPFseyP0czV1hxl3wy1QPJhWg32+8uzm6PUFlja9qrdXuSNUTu6R9H1YvTej5LAkHCmTCO6oCS6q
NPwL8R8iLtZ83BjzMF78FSfQpLJoH81ngWmPjNXhAbTl7wSp/oqJuNow3au3hiAuiSUXA3zDjpux
+KhkB2SJvtt31upml2xnqmkYd1Q/D8ubI/wTnrPgy/LYUrmtffQp3E4+fvenqr6WHjDHQoW7ZMmT
U1kQxjLZVXqp+4AxrKfdHEYZcIYwHYgSLbibBRDJxVN3EN0QoyDWZMW83g+rsZ6Vkz2HY90efCuq
9qZfmlvYTER4uH1/JNhsQZroHLqMgCxMqiec/JY+ga3MerGTJjjYrOKZholhb5fiP/Y8t7BO/VMJ
H3zftes3JyePvKk3p4qR6uRoGBdDKNs44cVHURflxILXxwlL2stKU8230W89rSzrWz7GKPBR6ASd
eQGcY7FrhDqG8+z27w+0dR9+USQceUJtO2wlTJL518yb/aM0Cubo+XquYXQ8ZHP/gDxouaNnZ0QV
/dhrixTC6am+SKS4y0Frd00QD0vpPqqWJfNqEXo+hT/VOBhnZq6vQ4CnlAbtwXUIC1jdSaFKAvuQ
5dHnnAxk9Y7fwpU7a0zKtwH3G2p+Xh/bipp3hbxGuM7yaZVYF82ajF5PsAx2qWv7qbwUxJIsXoQl
k0U3YE+YcYKSRfiVui9D6Z61K2klhgIyp9Po1CsRm+WQXdAk7AkK8zeGovLNOyDnIRVR4GXXhao5
NgCTwthjVjfePDAlKAN5uoOPygYzvKTjVSjzF0YoWtE6oyeoT4NbVnFNyYj/jMwAl+D77KGGZ830
CIopZ/jWKcRwIGaUUjQg2W7xIcQvFJOqIN/cOtj1UmypmfpdyxnYoGZ3aKrbvsl37N2/XEmEwwpG
o12mgzG/iDm9AdG6R7KIh2ZauJvaPL2NnWs8zEYqrspLEBIOOb1eOm7KEaSj54n2ITfBGvufneka
WBJt/bmKwxi2n/+mNAi9piup7DdUBstxnhGBdZxJkUizy9S+GWaPTDUKT3njDR8JNWUnOL95C+rd
PEksbgJHQpFfFsjij35ifIQVI+UVqzn255Db2rJddH49bhgYN3uHcf6VUfeLk3QpkZyK0rf0mHk7
SXjvtowHGyKvxcB2yyXaYc3qLSJOZqJs6zWJbAu/JNw3qVtfU9g5LWiNk6wweA9dp27ZzNmDuoxg
M/Qnc+6X8VAW4mQpoe2ROrQoqctTK1lJyYLwtrKdr30ok9g3UL2iQru1bc6RFgzPbTXJ2JDJ+5og
OZOp12oapjaG7iZwILZd439J+tegyH67oUC1KdxzldPqIiTQ3UfmIW/xLwVQtV2RVQBHAueJwUC/
y6P2q5mTv5Mzv4/dybAA1il8IpmzPKcO4h26tR8P7S7IESw+ddFuzYL/HYjLde7XU1lO5McWx/Rh
MFyHrR8v8xwuSEPW5+YB1f58iOB9anUGN0FKGTY65kfa8isSFKppKWozJUJtGldJPheLHxlNaObP
ZEfbBj6qKH8GptQOHglgU+TtylwhTNIOQJDj0OD6/nHOCaVRT1nUfZej/1+Vz29pgA5BZOjpB3ML
K7Te0J8HpFtmsDDOS2hbcU3O2phZ95nLh75a628vdLBj+TfJCYRB/PBmonNrjPzeJFU2gm3E6ZM9
kcFU7ORcz4c5wfMQZrwwjRMRjLzBQSExo1BYutimDvozMCd+LZBAqIl9gKNB0ijeef1riL9Wy7Ze
05m7eSLAoy4OpYHMMyqT+3nN/N0wUCfNDVGlwWIEuEw2Zsp/HqC83zbVDIe5HpqTschdbstdkJGT
61Qs6xoV/M4FSaNlu56NtQwQZBf+jtjnO+D+fyJ3rplgsxUKoW+eB6s6jbnDKNuVRDASubLpgrQ6
FfbssUOX7x3hD2ZP8lcu051KyABTFtQcZhGJqXu6XLRbzsg+dO19YAZfrXrO7TsFG5D+lyyjIS0Q
JhYG5RflU0UOigByeu2tv26Nxxa1kbm1qg7ETJ4+kNjw67t9EpfC+xkgOMdpiA3Ur/iOAG3t6khI
BILLM9goj8fNeYbYhECZW9BuRnNLJyEw7vsclVEDzuWl6spXL+Mps/VbMPrZ72wlqM5shMSMShTv
D1NGplEDQwbORzHnv+6SvSCjxf6isNsSwogsVj6wkfuuPH7YXo5VvPBKMXeKl959RhFcnRJZ0DHW
5Sdeq6ewi8xj0X8w/YBdiKh5k/WFQh+Xt9vMJL+Xseq+FPWDrYD9FOAtnRQIlYOVAjmu9QYgAwf0
SkOV1v3NYKi7xZ6LuRei/cZOmcCEnvEgzPm+ZcWwDaiOdovBeNlmqR3RicR8twpdZbdTpnkcINMs
6fuC3zeOEj2/mRTbKxEcgmwNNiwAD6NI+S4L1HysVi4MBndt5MGjzwgT8Lg4YsZbLKg2kGH/hHn+
o2TNS1bLczhT8/JOPiTG8GMk9Uugv75GddCTxp6o4b8J1o+dVGG1C9E5Cm+VcW1hGaoS/n7RMbRK
OMnIS9m3jnddE9aVZlAciKc2tyTKp6pvX9zZJ3Ilj9eoCj7z6DQFyYdh++QbwF+nQmLJNXfialR+
cGcxHascGTw21XmqmpyiDVtgVeQPZZtiV3O8rWkRNLVYoN5pjDCntJrX7zF1cM0jSrnYDNjf4obo
d3TSOyMHorNSFAWotizwsNXoHWRHsJMXDAgSIU/UBW5fbPegNRKXPLI0+2WSxhLn7+gD/UawtB9G
YhLW1n+qcRfEAQORjTsE+x4lys41eTrartotKXsv3pN6j31nIyl7N+wckMAQ6loAXt2ouUWabmfv
yHdF3Kz0+WbqP4JD01DZIi5Uq4cThMmonF86y1GskqoY1R27sYw3fIwQhSX9cJe2bEuWPjSPls8n
TW1N+zP0l9wRR7EEZ4VlZOus3LOMDOPRNr0j5sQuNu0K+I8P+DAgoGmrIcgVTtS9CvuBusF4HQl0
2LF2LA6Qsqw9F6E8+/UTaUPzPuty9F1m/ofdtxaJYO2pl1xtpBX1wI8zF5Gj/zRF9RF5D2P8gJvP
iVCGtTk2dPErPANkHdXerMQPH4W5LTgAY3zgpBfnLe7FhAlq66P80C9NV43fFmTPaY0hnkEwyBct
209WxnniUZIVF6/S4tiDlwJErDis80jQHVGpQ8rUdbC6nYju3FH4jyYPL4Jt4POE7LDYNmBdKdlt
wyH32H3vRCU/B390bpSr+6XxPCphD90VvuLWb1F1Y00/hIQ0BJHxgi+EDbXKLuVkfxiMxg8TRemm
iNQ2xO21TM0JPckzfGwyXknuiBfiegFOtJQ7js7ec1/HfPgk9HGPV2fi0ZFfoUj+gJFxTo7lfI1e
dINAmZC7wev+73HWz7UsWIW7XjftyXmlvk2XDbvtftd0h5xWSje3jDsxqsVYfd8oQT9Elv10Zv67
Km72Cr/nNv+zRuNVTzIppnysRWPB4n7lDvXAv0HPWGWEaxGmXMWsifq6pJLkUw/CGE9BGis5vysr
RNIlkvdknl0mM6mHetF8ph8dN6lVb5Hyprto5MsfFFl6Uflh1Ny/rmBzFykVojFaa2Id17doGj6a
RL0rgeNCtsl/djJiuID0BzmBH1myf9uMUh54TKIteoh2EcuOYI0NeW2UFzOWJLgQ0ANcqt4ROEJq
U0F5GY/1INHwl0XFqhzvIZwfbHdLON1m7LmSe2hQqIpBjvG88Z+oCmaMKc2XfzUBW9qSfpTWtYu4
VuipKdo8/qrS4/0LBjy5qC5IEzBJHmC1V/IeFobxpCzK3ggJ+FD76sDwvolJveZ59RNvF5o+10LJ
p5WymANUjvVgN/0nOmUe+tElowj97r9buRGL3CwdZIwFKcdaJwcMp3lsNc6LETZX9ECUlh5JBlS+
LUudf7djWsEMNX2KfYbcsDHt7rMPyazzOB4qCj1AHGdS9PBSIdDJsuo3SwTXIKXiBG0ZWa/5CRHh
YKG7iEYHkx+rkH8fhpMkvzSl/+5lI+8CXnKibXLStUKbxTYlWhNCwGBbeCqs7CAKLUNWaxcbnnq3
jflqjlb4lJvldvQm41qAfR7XHnuvrnUNjg8hodATGwfexHz3FZf8KGx2D3To7VH5+GMSPzX2/zpy
eyKfYyith3//hpQIHgCFbgimxfdVv29aKguCWIfS3Dt2J3nDh3hc5DmRYxEbhP3FiTe/LGCa/1/n
LYV9iLy1PTGyRZUJjD7wmn0oW74UEOIAy8cnYmFuc5P+oroGtlIZp1EwUYEJxKXDShpbPCg8wtOg
gLj3AyY4Ikass64w82V9XzuTZQKw1pkicuulTDuy+iRDXN+ZwyvRN2mzH6EyczOzgeCUR25G4y/I
wPP5eEClYU0DbcJYiVw81WhONqGiRVP+GhaHUznpaSgA88nAPYadExdQIAO0l5xx8b8SrzDN05Bw
9JHJaG79Bp2IU7AE7NDrOXV1Dmuzp+CIKX3R1eFwgBGwrZvYcGV4gGHppdO4Sfg+ixa/CW773eTy
pg7uYxgpYD6IRelXjW1v0j0MdAR1l/YgKwbgztWv68kgjv4QUv2egm7cVAkH1ZJGT9hdHwTskXFs
lhifYKxs6uzR0WV/wl6VWPpEBq85yKYiZFoQ4VMMjWdHUrcbHqWL9z/yzmRJbiS91q9yTesLmgMO
wOELbWKeMiJyTnIDy4HEPM94en3Bqm5TSXbbrJZXWkimaorVZCTC8fv5z/lOyGfjJN7RJCbZDsy4
MJ/CJT5tZET5wLfj3IJ0WVuEkXgz76cSMR/H3aoBHIHdCrM/Q+FGFF6xMkDKLhqtHiontW+XX5q8
sDFeHXoJczfdZ0nyIzC7A0vnNwD2uN1oZ5OFE24Caj6Tfmx/n46ew4PQ1tdkoHgNMifdtfJ7bXgh
G61FP/WopzUDuQH6zwiIPCu+BT5D7e/vl8XBgNJxzGAhsfRiIADrfftKOMyNC52Mz02Mr9z2tmHW
nsiy8Zzojh9yy+fWg6RfRvQWYydEk6j7XRa6n03CZD0P7VUMNzkp5KFNy+jr9xu2gih/27xDlXBu
c/VYwUnp509V2suRMxRTIeMhETk7sh911jOnl3y8+Ai57uUcinC3vhBqQAgQhS97Xpd5w7q6LzDE
TDavM4+nYTkWnDR9k2GgV2uDpdaS9y6fn2AIw7e3caOeRFvm8Y643TTrBKCANnK83UDmq1DhtZBO
zssS+lMSnYuq5mrVZr8ydFYMnyUuztznhaZJgniOJnDMVsGe3kqtjr5tnyuL8ZxOd4qn2RzNNV+x
hF/uZ5vSOC96ipyckEL3Bobi5HdsoYd2+pnr9FyDMkXxZnmYBeMh5mnj3gCu9jZcgWpp1naWbYwQ
EA1mK8BxyMjrAlKSbRdYBV22A2LIEeZJ1E39/DxGfUqfMD2d2bvTChTznFUmzrzxSTvnqHfEBpx0
tgar+q40T2NkgjOrCFDtnCRZ8xBRNdVxxUsarvPkzPJbCYwenGPXpo+zzWPVQ43GIhq7f1xZE66S
6DAe/uwhOVfj/JxBllvMFS/n0p9IFcOcAJ9bAyqBI+wTHZNJn2PDJVY3dtQAYf2wLkSxeWtyI+bL
+po5BeLuAAc/tJ1+Z4S9OAdVOCDWvoDd1quaLRdxSK7TogyPfKv+mD+Ux+eO/xGK/K9aHjn9Eqy3
2P9hRDv8ZWWZMkhYe4+Le+jW836k24La9AJHYhMaq1TU/KNQzXaK+CEMvveCx2DkBTA9OvVt/zup
zTwDu67Ukxi43WZezmfYtHCMenhTlfxVgdKGRMHZFFkfAPr4chHjQz3bR5Rge1bZPRFA0Q8+A5bN
l+f3SwrhgB9pN+WIropFMbKUjQ0AeKmnhs/GU2I3FtD4od/9xOh1x9cZHDJh00R2SGGRoZGw6xX2
PqYImytT1ASsaYq62BIJfi4jgz7HwrLWDZeuZaS8cU8bAM9cWeL7NG2TtnN2EhhEr2TECu6gFUtX
3kt1l3lbSj+6YyenvWh0fQkoMl/h0tqOdR3dKZ/eBtfipa+UDfR7IA8gYhPa3MBrPm2Zyw2e901b
I/UMTs1KPCZYOY4K/holOVSLq+RscSP0C7H9+9TN/4+QmlDyLUtJaPL/776hu/c8Kru/dgz987f9
Sce3vylbWuB8HFh4jjTp+fkDqqmtb1q7Sjsuy1Hteoqmn39ANZ1vLhKVpflZW5Kzjt/0Z82QJb95
RCscAXrbod5Yun8Hquk5/w3y7Sq2SDwNFhecG1fzr5Bvp2ry0hCJ3nXor4gRrP1im23S0CqGARLT
XZUNC3rsqfzO3G3v8NYrZCyX/K1WTIrE02qOHk0IoYEhJLJxFbBhJOOKpOWTn1im0iREm7/6Rvlk
DbDQK0plQoNjKzNvcYmB0Rdq17oBkb2obDZTEwaZleyDizmn9iqffWTeYWJ1mlDZZX8hOc5rfGFA
Xd70XBoYJJVxkLl3KtIZnUumt7woxcP2SxN3D3E0O1zqJof6yDWCk7eKO/ALRlq+mT4qzczLGOUY
QlcykSqyKnMrSBzRHlkt0zhtrvH3WcI5mT3WW9yN3rHllWuzEM/cQy959K7y0EAKQ9kpGRUbU3H5
LRrz0amezNy8c8rovs/NVTpF9YnZfhmWkDGmgvmYW9Ry6HnlTL2frmrH/5W4mKbZodBEx/RGUp3M
Llwr9NeJDvLZZfTNa/HQ1CEWnF68uCzw1iQFgjept3P95PldeGUsyLa6gJRnZ5w+KShUt67GXSW5
RwzW95zGI7YVLKMrcgHIIPVmiCrqAb2OOSPBr9c6fH6BwN04n7hmmMe25syLDHVk/6UM/aSNpoLd
nEzreSJqbTBhuQpKfQeUIB2cYRUCQVn3ZY2wGtbfM90DUCqicBuVksmvd/RiUj0dAyj9oz8a3MGt
duXc4BseRXMsriWUBdNTGxk2r2lA5rGTukdco3EbB4axFKE5c477n1Si3JxEhX/SCQGGpDCp4FGh
e8yS8s4WXNTbQko06fLR7EDNT8382w9DPHa2Y6KL+c3WlBwMaT2OmGJ3BYb8xfA8+KV1tGwLoHIX
MrVqbLq8cMPUTXlPxwXj3ZSBETveJiSXeoxDkOJcAjuHmY+Az2bqU6RS2Kiz5O9dkeQHzbC4gVQW
7F/PxEUwYrrN1gk4woP2FohEEwJMZ5D+SHhBDi4HPQLcvrSHXeCGPcJ31aJxePLYVcdOe8k103A2
hunFMNt8K/2y2PJTCzcTnwrPGFO67tAEdR0nF6d7TWOJsXjoLnPNsCpNAYM95AZL6ksB616ELenD
ZDznOdDPoM+zY1OEkO9u/+i7mFDh3bKeVum6mHxz34iLM6G9hQMiaXlDejKbvPgA0BT2Hy/EQR7E
+K49nIBcXltiYKno1pbfw6KIQIoV/hAgHo9fg+15qzC0jEVs0b/Xm3QNZumKdfdIMaORHOGL0jR0
pLOQ6rJ2N0n/iY0ItaUEL8K53Xm2Os7OrmmS+0KSo1eQ6hd16T+1ghzN2MmYcsTxhRFg0eb9yR3d
c1G2r2mOg1xlch9n+clLiieRKC7m2vAByNCsZv6sbIfrNBc+ms1vvj/P2+PoN1HnWLG7zoOHL5Cs
7iXS8XTIexy3iceMAgTyWFohN+ciHB414FXQmZ/+7ygZ9OJLHOC6ZMdUnmgRUS800d5stncgOUKc
jmZypgRgEgtdyE2XWlh7herpK5z6A+CWZB8PNvgMyRSEM1PcKi+IvhloX9GN5StcfOwhIQ/nBukc
vISfILl/uh0jCqGxl6lIbRwqbcEhkuon2ubcST5lClCVHzGP0+NcZql1IE9tHSyi4WgPRXMu5ibj
tCH9B1uwzg8cQ4AzPGDIidjVHo9cUtP/nknEx8YwEY0fTb6Nbhzf4QZ8TlJjY3vNMSSDpoxsJqqN
Ds58y/Yr3WuGfGxVcFu7FVk9BFAWYDiO8vc+BJAiyXlsde19r4yx3ROrIEJADHJRVViCI7ey1iRr
fk1CHLAAsdtDSu0cvN+2JdLPxol39HZT/WkVKCRYHLLY+2wFUyJbgwfhJcGyLt2fJeuiGxZiWgG0
hkZXj8cAbBJmW0+upWGLpQwmE4NTCX699F8nMAn7Or2tYQfpv+JUqpchlpsmkHdu+cPMEv8OGCUD
J5w7zL75ZxyK4pdHLLvuvyarVw+aI2A9m2a+/p3yi+vBOcGWTbeUqaRbJ03z7egVzypuzbVVGmpZ
WzNJjJYgkqEDuaqD7CirmE9K8m0WMe8We67kowEfwacYGfGpB0nZWrcbOFB5TLJ6ZQ+efzRMwI1J
nfAkhTWUz8x8IrPWLHnPZwvRdgejtOcd2Dxe6yXCMjE/cA8etVvwHIPVaLIj+k1cSjC5zO41bbxu
GQf1jvdzey/FrZw9RuRROPUsBSrCRaHMCvUzfVY2GGR9g+pJl3IcA5kEKE3oedkhV/1ZsFLVTrkO
cZ1jm+a6mZOO65sfsTHuSHjhPqI2WlNpqsNk5bKfuCknJoQTO1xbwvgI+QFVI9+FkGBJcis+CCPz
OuIkWtQVnNdxAyUriCLOwuBSGyGPYEqbHIRgUaUX3zZebz9iR9bHweTnVtpPOWGBtQopVQXm82UB
QObeQaB7P4uIAE+2bwEg47RCpyvgXM/xWqCmQ/95T1mxI2BtjKj4MmrnXuJVdFy+K4SJkSBL83uL
3wp/zNrAugddtucpG4EAlR2rkaDpRzQQGjWgg54jadtLMMPc1I3wpwim49g0VMXSfZNzOs34pjh+
8B2yhqHayPPkCTMu1gIbD5KOqPKtnasY2zde6p9tUFVMP90+wmJ0bk0j22gLodwn1IKzozm1hM+o
SfiVO/ILU9467vGOWEByghDrErJeSOoqk3hkvTiAMjQubXM6mTFQxJpRY9nR+8UQSbAhNu6AfWOz
DRrac9zilOX3dmCtw24Ud6FqL3Og4EGTd01F/+6LjnMNAlpe4O/i3gw/rQ936e1Fm+X1ne1SBs1G
ByTJ1Y1R5uKie4Ak3DM0hte5OHadyJctqwmL3g6eEbiMAZ+lE/MyVwnHcCJRudEtSCx2K3JCJdMn
F2fXUntWUd8xkqlN4fQfkQaukAanW/B7leCSLufyCfkUuWFmY+p57LCMA6GVdVH2H27amqs25nQZ
q2lTnjNPcMeUkKXs6mL3ybgD1faSl4IRmn9Dz0bHzHN4RAo9oW5Bt1flsTP5ppom06E5uoRJnevc
m+NKSL5KbrK06EoqAI4sMMizXeaVK3AVrOLgF+OeWalwDRg32zg3B/ss03PWsJSqLQY/Nxo+2zJ8
yn0GjcyYr9QoMU5KXPIWk5gXe5e4Y6OJom49lOY+l+V4p012ABVT0KqQylyXsSG2bZRvndEfDoHm
j1AYM4Xo7kDOyu5v2x6PZRXyT6pzoglDTVkutFtus5zPUGRma64+ABkcuzFGWqt6EOkeJVZzn5qP
hXbwGUMYjFVzlxSz85BQX5EmhMTmoLlEprI3YTr9wlqFGCG9ABRfd2wDet3ZsK6GSH/A/TyaJkMB
FIl9lrI9UDgRSd2+6jDXBwedJMJ3Q8xKrLmAPSCD40WeIzoro+qNoXmiDqd5tH0YxF3oQNhL/Usy
9faKZLUyjeoux6/CPLoV2YCsGLPot0L/VU/NaYDHaIJDW5pyGg4zPbELCn0nVAT/kmfZz44qsM2U
rUurLZYRthZYMczFyQhVtl24Qg3rSqeU/MgiW6J5fvGnuNTAWh2ylYvWgePHXhY/yKxv1UNfLXKW
YUJLDJiduT1QJMYVYgRM1d1RRRZxFs3rVFXdBvNqsR0YhAQ6/l0WAwihfDxjw1AkxOWg3lSm/UqV
JEzwEOKs2hqJV63wh7y7qXOs29YmuRC9sin1zzqgJ9qvor0J/dUeALXdIsCQsZH5UqKiywRGCaMQ
wLEhcPjasD2bE/vdLvx9bdf3kY6+Q8272J4bw7IHkCuzk023wI5v40k0+YGUfrgYs6lbiW4aSLDJ
lSj2PeiR/RxMX0bPlmr0rUcZAkVi3EFaBHI1VtY7//Oa1SW4HN4nXK84MGT0AA6M84HOF9YHZp3n
J4MguEo8Qvgpw7if7f4XSB32v6xWJu6Qf0XBe/1fuwARSW6/8w+1Q7nfPAqSta1oERG261Ez+GeF
CHXLJvZw4XLgafmfxA4pviltilsToCclr2gkij/FDn4JXQR+nksRoMnY+7fEDqSR//OX/hCh6CMW
ytH8KYRNhvavWgd7YZWJDGSh6XKA9okDgD2oSneZw0tBKRfido8jo5KYB28GlScEj4hM1XBtDfHB
XEmkeLTiIz2/96FZnq1y6M5DR9weiGu0aa3Uu+HyknVkRuG9owSdTM0ADhA7OtjBx7FkeKxG7AUO
ebUtpoFNn5VkUSocGTDNXlwp4XQl3RaHgrv+H/1QWihg//KJvHZ5/P7xn/u9//wt/3wUtXQ5wm1p
mo7FYPTPRxEJzXN40jzXprVGaH7lH/3e1jfH5IHmofMs5Ppb0c0/hDf9DZ3OFPxOR7muK6y/I7xB
Hf1vDyPCn4Vn37JhMfLs//VhDIIgoVPLyrdY+1kzZNxBdoEn/SuxPSykHrkS1hThNbc864A+1B2V
7cs7IjqCfM4MBcPpRf5UYwSvFzUHP5mHKl4lKoUmEvjRLstodPbwpG67MiHSYArwfG1tXF0FCkG7
dfjRps2wDT0qLvtczuQpzIGbSZPSv+qVxTU0ovHsVzYbJgSB5gN3gdyZPT5K5APrEoTUFVhxo3+U
rh28zIYdbkEIhgwBmIl3srP1pjJVeZntTPyccCukeMqD+gsIN+4ievyiBdfd9hCbE8Hnpoq5f+Td
muXRKBdNQzEitzfDPqTDON8ZiZsfi2DoHqKukGAnBuppizkN91MaFs/sz+yzQdXlyrBG/rrlXBCD
IeJZvzGc2Pd49oNV1o0pgVMzPzv8MWf0AfPNYAO5yWZAjaySpweZVM5+dFhkMBAUyTa5FaaxlItW
LEDsT40J5eyNFp6ahllbNvWEGcE0NaGHwHm0+86/Y0WrWF7YpCo7t3pzoY8xBU/lpzv7v3gbU+4S
dj98D1PeYpo7a0sQ0sMn7cXJNVaDfrNdUhbDMOgdC7Ppruvm9MuzqJiweAxe8M/DwOvwslNeaVzz
uaQgS9ja+SwdGFt2TicI/EQt6Ax2RloWyYR2vh3caeDmm7ISpHAxMrPZoj9v71vuuEKIbk5101pg
2ezobMXgXGl/d2OsKka4zowSzQoHcnYN4NgRGUQnQ6rF0DFIuLGBXVSvRiemu7mtMGz3TXICuKCO
VdvewDMmcP2KCzKDjFmHu7JlmsKbNzN1WJXe1GZFEDaRxT4QMjynduuSCKZ6OmI1whWqVk86AYFZ
psRw3dBglG0ibPG4evyFyc6PNCMeGGwjUCBZPa9KAzTWIlGW2Aksw3h42vTBJr1+Mdlmr7CD1odQ
uNcKChHWC3F2PAJ2pDm5hvqWeiKGUnPz5oR2zdrdQrquDm0s6ncAxxMr1Wj27o1qDKnCyMCrw79a
xH3uXoFaervSqKlaMDPknyhmh08FpWRBVSQk2zCH0uIKETc34oNvZA2WhSrh++kTQmiJoGF7Kcol
7hb9EMPBRMHDpmnltyj6BIlGQOc6ZKSOd/7cGiyMKdQBQ8UlHyK1ZjHZEVuIFEQ5/u4AnrPgaDfO
hDW6mAEU0jPpgerI+dP2NjUag0oAArjSWUf0T5CfGPOT1QN7zu1BY2+ewYrj/78HrkLzQ2eEG6qa
FXRCQA9BzYefsS7dDqqmBjdzO32ws9Rj6oRedcC+ED1mNncMimLGLYeWuaS92n+VFEjR2SPVttVD
fxDVmB+AA3m7sbZxTTVWRNYBg8qV785v8D36YSFmPoyBDBbORrxoN+88bkDYklm30Lhe3v0Me40i
mkKyrw+8S2o33TYzpvKQuGmx74D6XAbhQ+ILe/xxdT85sGoYQN/QT+iaDO3kMeWQW0DNlMT/Mvgt
cNF5dloWBw3v863gq/Krns1mqadB0ZrR9hCWKl8vCGGwEW5zJgniSfSIzG1+mbmN4ExMvFOjKDFM
+DodooKvg84TYuBmPDPCymrdZXP/cx4KlN+e+q5TIzHHWf3gviPWos3msxM9TE0IBpflpMkBH2Nw
KfEhMjtr5wHfcXPX5wnuzDp+FyY9rHmTriZjik9OSmYzZHt9IuaH0F4k9r4YA9IDk45ekrK2v2ND
hFirMPLsSMv7mIj7fqC0MczLt3FWwdGnNBPEXlVfbzWHP6E7sL9tWE2t1Nzoh2geg303xPM51RhT
LWfszoU3qVc6j0gx67CHWRcVgJupMxlPNSRHBIwQGYCUU5Tcy2CoTqX3Mx9ACsI6CZ4NJMIL7b8e
G1/HOjpt7eXbHkShu4rKng8wNKbiMZ6FB3CuIPFN5yEGYnesZuDU/fwkOgHMfgrz0L5dK0O6RW/w
VOgM1X0CSPBU4o6/q3tqSdkKU+pgkiQm2sVjWmDtWXeWV60F3zpWPgx03VDHy6JqcwquTPvRd+uE
REeZyZNPFIcditnngLlktVO+y0Qp7aLFbD2iAlMIBz4hquyeCHUFhf0WiaIf2tukmv8MQZrmrzSp
qlVl39z2OY6hD00w5xQqgajFixNALydjtqaNVYA7N8XaycdwBe3KIcUXUBKZEkUkzFlc+j5BsTai
iW73qQl+oI6Sz9chJR8UvZWHNuxM4P0V3Z8zNehSxd5p+t2N3vb4ZrXU+d40o7O0Q5o2EyLVcLZW
sKjkrpobcT/U3vSouXNtAZ8Z1w69ejPaPYuIHkWjSjsYyU1xSFqCop1u/DeVOtabNNCzpnxqjjyM
PvQEV51pc3N3QVa0z1rU+Qs/iOqQkHc6Wqr7skzL3JI4bzb2DH9Khq3xoFtbb1P4WeRT7LBbRWPo
nIB9zybnl00Ab/K85kdtOe1bCo3l6jJxs+ryrepdgRBsF2BK6OwYDUjpWk8HBgp/zbQur8PEssDi
bcWtPbD8B6Rvn4ttMcDh892jTwz/atCQBE4y717LsK1OGKzr736N16xjDeEvahfeRFwl1Y7wprGF
xmKfoO9gYEurdsIxG1b3IgB1ODJV3JW80u8V4sEdzJUIg9IQYLAL5efMT3KrmS3OPvGJZS5u7c5+
Vj0KpwCSRfVD8lA47rxKg4BSL9NmzzRTVfA+ZSqJ6V0JxEMmOm/jGTlWrzZmS2mHCadn0FQvvBj1
K9NGcF/NrPb9OTN3bqGNc9SU8baTrk9geSw+Mg2SzhFJ94DRdd5YDjjbtoNeSlUN5za0lENSxelj
MYzWYfA8rHx+bufPJaPWOjBt1ixNVa3LPLxvYvQycPG7NNbBU4cRDLD0OJyVxOnqatDD9jw4T5lw
WEFUtPAYIgzLhW9bAW+EKdqUo/Q3+MPNDwEr8BDkmXwY5ptc3ljlfVuWw7N2/PbZsIb2LrOq5gWc
frfWJJL34eQVF2JWPYixaHjPVQuthq4hmyxuVHePYAeGh7Dj/bsMktTfFBWNRQWS++G2r+Y0V6Y8
OUOdYCExSJENoFTRRFlNuH1JgJcVPWpppHmjUpwWcogfkN6ZWBvYs2fQ4t0PHc30dEh33BHUH1dm
FBmvBi6tt1b42L7qUtIRollGUuPnUKNXGYAAZR3qt7KY/YcJdA5mrbSzAAshfaLJBmN0rFLffc5U
H+3zRIwrGj5J8qfW/FY6JXtLWfMrfj/ZH7bfNGc31Yh4pa6O5QxDA6Qw7K58GreQJOVrYBG8XLW+
ybu5iKsz/wpnzbpdczoPotzF3K3Yl9Vg5mAoEOypmM/TDQjy4cXx9a29OAdVtCSrzZIgNUbWCKBo
xrMCE3ti7Rkj0Zj+Z+3ns7HwQ0UmXITVKMjriuI7MOQMvELNimFheG0NWjrP4zMemZxWkpBOhSlo
cVqGXJFR/qlBGJglF3NkjgEbOI0xeS6eE+5WRFYBw9Gx5MIO126rMTniDUyA7m9dAPdbVQbuAzvP
5JAFobmHEi0vDcLyrivl+JPnkBgscLL6fYAx/yHbuXzhL6yPPsTgvbL84R6uTMQOxK39Vekawa6H
CvzoRDl8CZfoJuNU6poXJrJx7aaIwgIg1DbXk7lCNORljo/7NDRmdZiSOHkQKmaBI2MneXEG6jpE
5ASk7TBVjSYHkq2o0Vw0Nkb9shDNsTBN9y5qZPcjLgw0eAe/Xp+Y8TrxgA4s3KlPDszv9YZso3cp
O2zVcKEb914HtftSVLlxiDD63P/PVhQ44v6lonCpo6b5Sz8uF/Pbb/lDUfDUN9QCAUP3dv03Hfef
Vh7P/GYTNpHKxkyD4VBymf+HlQdFgf/w5vQRNp4iB1HqT0XBVN883mVIUdpEpUAW+zuKguXy//9X
fcuF5GHe3EHSk7Zwb1aj8vP9IcqD5t//zfy/sLEqSrRbCqmhiC9V72JjYBW3aDLr2SjUK9CcU1CT
h8RrZwOgY5PW7hUY5TFqfs5UGkArrRe28IHwR/lmoMRokUVhuWX5dZhU2+3bxFo1zXCXvomel2rn
mARejWPZRlgwQtwNtkEolKMUkHGkePzxLRTwlRt2KEZHYZPj5A9mB+8CvoC7jP342HKFaarguck6
a0Fu8VFCIVu4JdMy+EWGh5slcf5Oq+r3gYD1pkIfO+W9apfOCD27C+LP6caIKshL8luMn6b9yy8J
so68ODu1iYIuOqrMoS013k/kObcNDr3dIO1rNpspToidY/bWI2anFT79JTfwZh+YquNAht04T2yW
47i52JpSH696oYfXX40bvDDRve/pDxb3vCGe4dFnrIwo9mjKETdkCyLDho8VxHzQsYtfJZHeOqvI
3Hfx260k2PdRFrwCx6tCBsL3nJA0r5lGk+FZ0mWQV/Vr6+ZPTj18OSnlPJyHOeyGvulwSld2s+ic
1iK1kwYbnUFDyxt3eJvLZl0T/PW4QH9SdH8Rwu43NfDcnQbSTAluz2VcgKuw53FPcjzbT4kjbtai
RYI/5SHump903caHKOGmylwgr2VC/aIOPfcUNWYPs616IHlc3bWeOHDGJ3fw3SkTLslByNl9Nemn
YyXQ71ClijVlqsU6U0xLrZ0f/JFeeM9XcJMS3m6NMH8UOo+f0CuWLf2lm9RkqQcNT/B0AlgMxpH+
IMb5ug+mVXvDjUf2HGysKXjqlRvez6WzJ3M1wyCyo0OAcYy29/jMi57IREmPRpDDHJ3HojjVVePv
VNjCr5bZOmlb4yI1ppe5aumJ6Wb3vvcX/vheJghkpFBM9s99tZ9B8JLLA4I89h8+VQhrr7NPcuyd
zRC6V5NdSsfhvvIpo10OYIVIapps6DN55KXzhkn5WMsAdLz9AZ6ILVn4GNbEa1G8UU6sS6dhipTD
Iy5ahwAr3hrpPk6qyrdNxcaGSa3irqRp/HBMiEWuUmvTZGNW0Lu3CRwiJ5qSpLmXBTkC0KqT6/zA
i0UxHWYUuo6QsE2rY1A29A+jcX6IjH+rUdX+AvvGrqsEzQllukex2PiFcaVqDcm7LjZG7R0cYa3s
Un1g7dg2k/xRBfJHp8A2oJTAo1u6qjsnkicgJ5gY5OFPR0bf81YddH7baQo+DMSNewylzP78ZOL4
uYy/hiz+8hqVXMvOnpee7tYOistFTCLeW6MadqHdLvWctQeU3RwLkqw2dfHQGcQ5k5mxV1aYM9hk
DbwE/eAz8B/JTb1QXMbKb55Ppsqw7oqWGwKYN7z85VqEBcaOLCoe6rr+0v2TX4Dyn5X2D5XpIWcQ
4V21rsyPaWA/2Nz5VlFn1aSlSesP0LVOmNpIXRXNBkRBvLJg0+8QjL4C9Lyr0QGGj3GTrJLR94i/
F/r0+/+iaZJWVNNgsTc2cN1Hve2yY2JF2c+g7p6KAEBkXj/mRrD1lbC2PA+vY/LUsxT7BdoMjS05
RwUNYEjJ5DwGhmSXHf8JRp++hXyo1PJuFCJXf/hp0pznPnsfbQp3haHhffQuh5PC42dbbKsFTaeH
2Z2/u8Uk77qI4nAmQYwsLXqhQnlT/sC2ltvEIeNPLAFd/2hVAj6C5KzZtMYZNty47bjlLl2iHpyq
5XKQTn2VxWgxPtkUis7cPnH8E8P23xwS8IeOIqzSgmPQR704dikLkMZJj+Ukvpdtlzw3ACDde26y
5oc/jHQeutV4ha5SYvnCbGiZHpaPqfzgBXrrpfOA4iZAuXnRfjSNM18aXnpreFk3lhLn9Vjzt4nk
QK85wIejNsyrVY79CWrWU1Kb5rrH3H0kOcKDWQiCdSy0OVtoYoqPwnGI96sceragHJbUBVgFtLNN
k5AQKL2z1Ea/T1krkAoPvhSxmIWFiWdduZbk5WH72ygrXxNPfjaMdrvWy3Z2Lb4yaMPbnH7dhZI5
vVQIFrvWgc8pzaMpm/wN1bg4UAwIfMfBdhPZR5qSAyR91cs3Wjg6zju5piWlOrNrBwEHjmyEqTa7
m6rQSBQAOV4axLwagvIYA7XoZ/nY0HN3Zww9r/Qs3pGlqTaKQ+8s+mrXNzK6AOTCWZulal2G4OBF
5JcbFKts0fQcN17rQV/NeUx+/y/oCNliHBsUzhG3b1Q67y4FGNyE8Kr7VD3vs9rFqdNycYsHWDEB
sAtB4OdpAMtSD5rCDHx29tD6axd1iZqNqH8GESs3AwwlLIr8I7VR47ZVLfn5jqQU/zKbjm/12lkJ
tSCVP+LG5yocSXOdCYAdYLECZxyOYMcwQqgQgy8/BfRs63uWMAoQhjupWZLfn99de1eJj566S4IO
TbmqdMgSsBcz9YkxAiVBqMoFXOekyQeCbLKSOuBN6RCu93A4kUi+T4R/n2zEHL3FLp8DKRPcqjn5
YeM+pImcHBPcS7vFHtpcqD9EpunVFYPQKkUFWbUzyienh4FVFndBS/3dEtADk/pwx+dEspE47KoI
w5cI4XYgKRBvgWfsmta/pDPeCll1et3Q/EpDfS7FjoTx0QEeCYQq/Bo1zOaR9nDX4JersgaHCNvW
fKtTnDyO/zyTEULnmNa/vRs6GKCqd5JRT1Y5DpE5PlVB7G84ic9pCTPCYPG0dIRh77pQ06pkUEOY
mFdTFBDtbl/GwLJ5foNxb+Wed2/hGLifRluu3TzgpuiVnLFnqhvle+3DgYNFGiwE+v8JTAxWrY4u
AINSBWIpSbdzGC8ASIGjdPWw6gD1bUnm3jKUQXquNDykbv6VTGmyp7wKnjEQh3VRuLzGJY/9XM/6
TmX9i9uzFLqNthjcPMC25YnS4/vZxj7Bf5V+6+Wjbm+lL6J2llYnoT3UVNCQzxuPUdw3V03pJYuR
LlyNntWQc8OFBLxyG4OQSj1KBYqBIscKKA7uGkJnNs76Y9RQGRwK4zPvaHppWvtYhB6Grdr+jFwO
8ZSsboQzG1aUvLe6mMtYCQKAPA6AD41IQAfbBDQfJdzU7vU/KDuT5caZNMu+SlntkYXRAZR194Lz
LEoiNW1gUkgBxzw5xqfvg+hM6/xz0dW1kZlCIYkiQbj7/e491+LfeBWzvS4UG/A41x9dCv9OUrrG
Eo3f/UCyvu82ku3Vl9mq90awyXdhaq6n8r0rnfHzg4b2szKN8r0JkCTNuNZuGokgPIb8ZBk+4rkL
Vymb51fdH5DsqVM4GzWstIwKGsTF4Afj4adDL8KLA1NF050aSuMo2c4Hw7v0cZkqvXx0W+fCULs9
Kx0/OIbrYjFosXYi3f9kWO4Xd8gXzbGSB9mQi29ais4n3X3kWjUXNGKW3xYQaA/X8lcoMncZY1fF
DsmSg4H6MmYWXtI81j7rqKUytvPuLS0Du6Lx5ZY7rr6rcuhevf9sKtW/0L43EV1hygQUzXm1aSvZ
YpNsgWvpV6Vn6u65Mt+EMHXWeFXn0hHGPENlYa7NRUCHt7JuUk0z4bomsxRJ68bfjoMqdI95J09I
ldZ9GnOLblN5Mjph3nXu4ldaBXZMMWlQ7E91G3/MjuDHOAugJGgl7e6o+oSO6YFZic4rN3++DDlq
OjpFf9NcKM4N1piVJ0bvYfJz72HMtYhRbfYQN9kLSAODQkcD/zYtp4TDa9rOvba62IWP7bkpvvQx
qS5/PjjGYurL4IG0OYcqbP0dYt9VzR/+VPeGHrQ0Jn9C1Cn+pMHCfWoBxMFbPWT4IG2Xvp0RbHps
PPp9wVKU9g1QIaPcQMQgiup7+V56htplaQVZmpPeBu5lsJuypU6zMK5W08VZBDYOjMiSUyhLnq3h
CqXN7+aOqbkZh8BfUVJXPIhCUo/MJmcoVPdN8rYH+PBTJDl7PezktT2Is1t6xlXl8bI09Zc6EOMv
HfB2yvy2qtufwm0ORYQVsFPFK6KPDylBfLh972zM+bWSXf/l9GZyYUXzjerRKXMd5/Ch01i8A4rj
urbAz5lQtNIIqDdpiCt6oMfCEi5HWXqxm4pjESza/O6p5M6Aqt5kqRav4zpJP83uM5bwuZOun9aR
7OyDX8qHVgmao/B3xeFeayNmEm7sbn0/wrM5M0laBny1SRtYhn9/OVjtE6Uh7iGw88chyZkHcXSg
EQJSlm+tRmojVlFA3EEk/cD6hDOFrO7k7/tyGE6ZoIRLyScWFTwAIMcJpHqMiSP3FPX4f4fJc3fZ
iIaWu+aORtX0AWR8dKpJgC4FEhcj1XepA+fgJXiq5dSfGpM2b33s9I/c7F8dswTDXdX5SZQ8vZrn
6x9tWN6zKMieifb6R51umdWf/+9FSPR2VXzPR6Uyx/TlhMj/qNPbhnYW4V/bBG85E04C/7l3ttim
DHUc7wxrgDdQ0BlYUSKNbU6u+uYlcHu2GyRDM5NqgnxI3Q3X8cIOW3FjDLkN8dIsqdcRuzQLY7YU
VBHWlc3T5TY5+A5rekpbL73EfkWzE0Ncd95wgkgr2eTarhevZZqMb+CO2gUQtepCRZxFLw+ornNE
K9ulMaf2EiF/bKyAaWmmOnVRdYnVuGidlQ/acoF6O9zKKMJe4K0Ec/a4ao3XplA0VkRhzpuNAwer
8CNmBYoWh7h/bDWm8x2Ih2UGFOdYiSA7qjyyt50veU9MA3B9Iy/XFpMs5sRmDD+yBkXN6OBuZuOL
SQvLMym/CyVSE57OqV1XLW5o6mMtNBTyvEVpcODHCrDPlIVRoKLPo8jYniUqfS7rmHPYpKcb+uTg
vGs4BgAJa+dajtrZEhwVvN7F2BBqamHRafSA3JUT/OyGTVmN2bLtAK85LU+Iwe43skL/udXlG+/x
WiZvFMvqWCpTcxVlATN+zp7ceeV28IvwDE/a3GbD8M6k4t0lU4B70ru1tuGfSgWVI6DdKatNBs9c
/o3I2i0CVXLOpPdY1yDZgV0fA6SYfWB118yoi47iT7jJdkRUuq4H+0CfcMUeIy+e/dHNn1O7PDrt
JQ+m6neE5T+DouQbGL2HdiwX/Mmo8HEPW89Ftyc1/pM4+S6uaL4zHAyZeXozNZNI6PQ+9mmywVby
/pAG5idq0tawCdfPTgsmitOicwcgVBxmY8t/h/RLr00GVY2H/7v26nAZQS5U4WcvMnUpavq8iG1R
s8ch9DBJsDhBJV9ibsxllm0nTVUr5pJYH9rHAKzQVo/tD7wO9qqJLgF1VQffKb5rY1Ib0ClL5Dp1
FnbXrDXqHo4xBp1VoGS1Vlab3UY7+TCcyVxDfs93OvfnU79NnBoHaYpZmlDeYkpUceiKsTzq4UOf
FenzyNSCzRlrgo4Wz929utrYe1aN2QyviZXTKsScNCGotHC8KD2584e+dZLTn08Jp+8ir68pfbLa
TTAI+1q50NOQl46lN84AK85olSmOQy/rlS3BD9Er1THW1ivWyyLdYrfYOHGP1yY0HJBGgQQdDHwt
qXCVquSxVr56NsEgHfG9ZhhIYReaFDfaFsNrWsTxmVafumRmw1SLvR+CvPSq+LmMmzcn1odT0/in
PHPErewQUVrn3pnZQ5vZ0yGtregw6tYKWHBKLWl7RyaYNmkIFow7M+8yKpkWfTWGmyoJJSZjgPgx
FWCvWTbRW6hZwWMu7GzDyBcMU5HNKXcIz11ti4fRncxFWcmDH2BKmuFtj3R+7S19MM9//ilyU+BM
GAejbhfBa7tY5A0eMOwe3EKvj8qz0qU+YKt32ukstdh6HsuTiM1zT+fYFxTlDwMOzs4Ok4GET71F
wPPfisYZ1tC0eNQ0jZkj5iY79bm8I6ijZY/QxVQ+DnQoSmbyK+ze7DS4zSvnyq2zg1sxdA9KIEZS
HhRrURf63xXRaQg4XnwmZEKLlHyH3FMsW5zC68CHK42aiQo702wQ9Vz5DZaZ0yEd4YjBWnY2aYxs
dA18D6qhzcTYRPRYtDXTJEJfb9OLlZVozSUo3cJAIWMum66KqAox/zSfRdSdMheHFYZJ7kTUEC+8
pFlqlrUnhEe1U5dhbg7N38KInxJk7a1QeYoKxGkEewzk0/KjTsD6EdDccCafHoMsdJlmYdPpjI9B
ieHYNPrZleFHkTv5pZwhH1LZKF8AKjYlvRsr8AtYV1z16YxGf29Kn3ZEz6UhPc43BEZJPHTlT4O2
qCEi/Ka2cma9IRHZlrpgY+YN2FevtcSSLoIzvJ+UoPdRl0OEnb6LlqmeZWsqw8YHanGGY69TOcjZ
blZErHerd/c2fC4t166DVaUnz3tzDNU/uwUYlyRJwrtJUdOyaKthM0Zj/RDELxmEuij7agZ5ol+1
YftMPiqazF3MO5PBXHSwsZ7NnrvH0IVFSU3hR4MtbduVPjdyANb0dtQkgod5jzJdsfv8CsLSXUQh
0ZEp+U2tMIbMrRvPO6QMPqutMD3U8E4D6ERA96zdQDg/LYktdeZHAykckC4Lu3K590zYuPPm4Dou
FVaBuSEv7x8iywJCxEl714nE3uklF5DsvOaCHkPuriB/SbnJmn+Kz4PS3hyzjwkXimgbGOKdtizi
m1anXbsqPhrlOB26oQbxMDbag4C1i3uo5ZYMx3UFKp/5BNufldNx5dNED89IlpTWRq7NPbjqn0Ro
BOyEIDzVtcXTNpAeSYw//RZ2xoQgXpACY65SJPGVkN9nVIpXwoUd+zgqdKiZTe/Qwu6QBcJfBohz
qQW/0P17kMCdf1ex8azIjeb9CDDZSsEfkrqCAOY9QB5hpB5S79tcTxjb8eS8WlY0PPS+/Ew7dVdk
3fhbUqhstZGfkgjeQKCxs2ny4gaJcSNaHE0ah+VVodS7ir1sk5Y+tgEjkzQWxu8xiY6nSZkT5eWY
MCtQa0uLXch+dE3r2dPUsK8YnMD988wVEk221Q372NRuccXjnGIAMFZYYQxqTl0Q0FlziQSFaNCP
i0PjUgmhkbSdL2ofgHR4LLEL7VxX3HMHKnmatfEm0vNyGfhmdtDnsxXDmZlZIWDTNxZ4qby7UkPU
JkhWCSMRNzw3gkoLDzlsmyXVekx7tnOix0ra7WOH1DpTluhglM85HUIHj/w05DTzmHP1lnqnn/98
mKH/FJk++tRqHxK8ZnEe7Ptg1xPePKdsI7e58p/HhiWSYe0/PoQmf1TVi+VcZEX60TTPbU9VnvWL
M4+8aCkJCgLWirC2U55ScmUq5sY2cFpwdNbnmIX7xCbwlb9K50zNQ6Oc51DW441RGicUj5xfN3I0
A9cui3o4uwlldSOprp05b+EgH1OiyfVMcVMj0PYJyk0J8JDUqKuDLGEfmS2qR+ky2yfeZcD9nWMS
odM8Z7BQFp0Dc4u8sbsWrnVNmZIRH+f4Ihi2cGda4yV6bcdMXodhwItX8aoVjnGoYzUD0vUb7Yjx
I/UmK2TnaUmDJU3R8wYgbuACJL75OQ5+AmGVRzMUQEsCsFarcbKdLXYLdda6bsvGcutFmfNeDQGI
UvpCouicQV3fy0RnK5XX7NytPFnxdgrZh9b90vg92LRWkOjmgI5n91g0HLNbzmSrTqIK+NCt8QeU
7R5ET3xNa4QsvXI/TfLgGEIzqKqISOtgyE3cHEyhqElPX+HDooAPhn01Su2jNfN4ziRxRVWu+xz0
BcdNx7tKXDfSCHt2HKF60EOS7oVZMNBJce2FWI47b4yXscLZ08VhwW9qj8nUHpTd15e6lyF93/GA
/4eeaKAoAVIr0yVW7UvYCISXkRB2E78HSSqfPb2jCtKO97ql0ZhWdRYEL0ZVeVhIbk94ufCzHLU5
QOPperqLZkY8oskBDwbZ1WrYTQb+UA+K083Pe5cceixe1Kz/66X2hSfV4HnpaTOrTbEOGmrKE62J
D7oV1WsSwsm+bUd46XpypFzVoXtJe0UPSbfINO9GlA23GAYZ/jusMKaegOHKmnTf2wJw/8gYZDLV
qSVsUS2IzYsldYDAcuhZKFpuKG4UwasaVbo0bVYhDwAFVLX2AquAdcPPO5qKvHJtcu4AFQqDue+2
Pn0AFO2qCybCiRqGrW1KdfKm9szbU26SUMBSFkP8poyMrjJ3pwUZZQzSfhtSjHXEANeYbuk0617Q
AemIZVdG8velqvyPPDQAGFm3ej4qYeUeN6JqjDM1DUbYvpQi/rKFdexCIL7OUNEULuyzIUUPXczO
d6oFjGNklMhb5CZJII49LwAhXupe9r7L6IGC1Q6dL34oTTxJri9uVRTgkuSoWWDyfZU6qysJfd6P
lkGU1hy+BJbbJ3v+IOBAUy9jHui3N7DhD+JoNb9DO5ong0V/reiCWbKFfAjyrpvFh4q5RZhuOzsO
D1piEgYuHmqeg3PV0jfU2L65DPrjmKj+6GF72QDz7hf+TISOyWcjnIpumXVAe4glVA+eMm1ywAbU
Iz8GGORkyQbnVk85qV7f4gFrTeV57Qk2fmYnFD1Ns2dWp/CS+wbCI0ehnVNF9KKE0WOkxfFT1djs
NZsxf81h8aV2Zr0XlZgWNB6thGg/PIFOGvj0G5rFFlgWswWwsi6MSMvqnxlO3fSMxW3Mbl4oTh4R
NJrI32qcSoCrsqciMNeT6uf6SJOfybC3r+K3iusHCiSNRz6NNEGQnRtJzyVONW447RkVAnawNO7U
20iyswtaAL2LQfEcajhVilKuAKqNewOGg2hqep9hODEq7rq1jSdxSViZU4kXy23gROHpOhEtvrqp
fCNOjeiOJkZyMCS3h/bBOwhubcWeqDXtbS3dEpKe9QuDu3momhrsMQMEKIan3m1fqOQAKV6o3+xj
TlWMq4+CPfZO5UYxNAiyqVpoJGLX0g2+S19faaL4bP2M2Cc3GTtNq0XQE0lPrJq6Qc9vYFWwZfHq
1TBkyYtFSh2j6rZP87uejxfCL1c/GnFduCBYrY6Rk6WerdJ68TMQJMKkJ9RM2ULIeHxPwUqYRQpJ
zAzey85mJta4d9hHcwmUdQpDi1RCkB+zkvm1Id/MBAALzVtck8gv3FzqEc6z4YDAx2XbrEqr/NHx
FiOaDLCdNONipv1TANBOygpQX9nc+PK9yAbjoFUMa5LEG17kXAVa56IiuFFUy2zg+JdbrlhzZqge
QcWvoOxxHCmGb/IZzRk/cnOmcJcpHP5oDWvbW1OkX3HNPjroYDJSawVvedZ/ZOU1W9HZOfGPcSKv
ybu4qvX2gYujOWGbOdth0d2mSL8g6x6mwXKuYRc8C6YhFNDi/k6zqt1Vvaatiy4pUMyzYJ0FmLM5
BKZrAuvZo6NbUO/8d58RxXV0vf5gmw1kUnWve7xyuq09h9bIioodYTMZUCp9WzWHzrLyp0GIp7IP
gks5SQmzfnimRtBaJnEXIqjoHEtc/crhjEWpHRlnNoyYDKjMtVTedbTqcj+iLy6K2GSzEYL0wU59
Q8fU13n5E02lWg+kJ1vqRA2oCJlhvTGseo+aYdcYGk1tn36AHjQ4L0kYnzn7wuOnXD5tHyOdaa9r
f1VoHANNuBBkgT5anbl2wnATw6U7KA+NUuKLrxqeb4v2B8rAHkgy54fYsq4eA+NLpNcD2HbC240f
riyP+jvYmu3Wk/pXS6fO0ajLZCnaBO+FXp1UUBjIi4o8BcmQYxNzE6r5NYscHCT3Q3da4YY01w3t
OQRiM/y4tKtLk756Iw7fArY3KDJdckycdsG2qX7TQ2raRauoJPTrYQd/QQ0Ix1F7kCEd9l4LPrUZ
0d6Erz1olJBh6fTWxshE3kAJXGJqTbdul3ymNet6irElKj2YyQxModSw5AZh+GQBnK89kbCGoKh3
qt+qFj+HW6PFjGF6RlQSppY9s08q9ewL57YFSqC6NuglXezj6m9KxCDVHj0OeWRTMGQUTy5+6W4c
zTO6YA+LuNN2nWT/HSu+O9d/vFGHlKuZV6PFG+p1jdrkmb2bTN06Tn3f7pit9ssaLvjJBGh09BwD
jyxJM0nSYOM7jrWlS5e7YV0I5nMaxzz5E41GfpOW/oXbh4x5wcQ1qRq5UaAlcBKnDZSavuL2hfu7
qiKWky71Tw416qaTpxxHc29td2a3t+2Uk0MVJEeXTRkHnWAXztvcvkN0aZt2raER3qb8zVZkJebS
uBmoQHMcHyofYDSFJUsRAi/OLA3jqY9oGE4lkRMdN+5Q6/21BTPTRLZ1MDR1oDVUbXxUrxWP9GiO
WvgDxueJX4IM0GOiaO0ifWKvfomwpyJLUIeOexXRPY1d64UeVBbWkKLEoRq+YcfCHoiObTyQtMo9
hu2VdY4DC8+F7xXrIaev5g9ED0fXo6j8aCU0aLdYv49pldaHGIW7EQC2vTlfz+weEjmc44Bxj260
LzFODDDT7ZOTTQSZmW6Tub1rdKUuGCNBBU64bD3ezmpsSQyYoD8BLK6x135FLv2+gE2XrlnxPoJ8
0hvpSyNpgxLqNybGYaHFNN9V3xiFAe26HPZHjiKR3e4h5YBTLAYPoEhBBIsbfjFyX4gn80cmdJMM
88lsiA+lK/dtx46BElG5aCyYdlQ2vNa+a+5nKoVpzyauNvVoGZ2aVR4rHRK76rHZWskRIt4ZH0d5
tFOHPzxGTur8mZPBNhEUmGVdvPYgpldE5mBpNqW+KJzkV3k2huRcdd23a2YfOoQsVcS/eI0PNtZk
OKm07kXhlUWBOEbfJYvEUdXGonKJ4R5On4bsRWCeNL1f6zontXTGkE0J+CQpv9l0o4BjfCYYDzBU
IluWpomm67+7unMP8AtOrvg1yPEUTDTJgKcqoXcTmSsIp2EodLNL4dKQ6Ro1N7WVO7TPOViGIw3J
TxpJgH3IZJLrmDGyS4GdCqg10dzxCHScUo3ZGdM2yZE1Vrv0xPxMr9a2lOJonts+0J6XjkG26fz+
CUOLQwPQVsRBsfPhtC+mpg5PlVY86FHjHkpEgJ2ftC8BI/Rh5lj3ZCBoHM/PmdiPUHoMbFRDOKJy
0RZCo3kC3572rcEQW5kLjA1Rry3HxHpgpnqgEeOUF+zU2PKyLun9poiCo19rn56stqLAOp4I79TH
JxxnVPK5QX0UYop3ZEbZyeAcvKWC9qn8LQr8Z6vRh4cYJP3Rt3W29zA2hJrSDxfg6oJOyzd3Kinv
NbK3UdKfNHGeXQ4N083W9Q81SPOFJH1OfUkgt7lnWnR/k0qjMv2J3Nb70DrxyebV5wTcHdkhHwrR
74i9YQwIq5srK15qGO4Yw7c9JIJoFsyane+zOxuYpGlD0KxsXqWpVTtWsLX0+P2aDbu/8/KV9DhT
OJ5/4mFfqMX77eN8c3qvA+cikf/Z9GzKMfqlu2B6snNvM+EBGLXWU1iqNdE2kxTM7BVTBQNj6XXb
AZDbYsLrylbILQ7g9MadKgQsraQgS0VM7xEjLsVoY/iou5Cxcoti3yqK6BlNHH+D4zFbOXbJVqqF
IOPa7bgfJW9I6cRfpZUmHGM7oqdhGi3bMLCfpupzcnCaGUVEjUcefyXtbcQhsKeS+Ybvgws6+KSc
iEK4tlppnVd8RJKRA7sUDMmHXDpXn6Pz05glcqW0vL4j3+/HornFiWi/zMo5EZ1X617vDJYF+lki
pfXX3kKfcPT0bIhwJQvwTUhE+9a23sYq9yGMdfE66GgVDHzOuJ6k74/5AHRZO07oX6VALaOOfWoH
pl1TRDooxZPFUuHF5lXvfxOUXhk1/v+ZQu3FdBNhYvjMYRP6nfgwKrpuvCgHQV7AHDKpAUmFRQ+u
6eKBxFRqk6ohZKMzYvbQtqOYHBbgqb6iSsfXzXsxwRUDoutuWzp0pUUu2PepDNKlt80ijHetKVe5
oAmDZh5wvuaDvtKlzW0xAqjYIFJz9aJ9ZgDGS/+ZClySDCH3JcaX9RITsrkeuuA7z0gaExRmr/Bb
69ns6UjIHqD7ZcdyuQyO7aiD6OtshHw6X7wy+pQdtuvKomAir3BlUPkHnDj354YYpA+Pl7XI71kV
Bts6pXKyT3eGxCHB1FZNktYT1f0UZU1lFGZsg5Fwx87J59h65GIZF423wwBLfYJZb7y6fvENdQoH
v1rhyVyRXIZpMqN5i6HEpU3wjV4tPW7kilcuIaVhvGbcGEDIvavfWgAtuQDM4TnYb2UhHiMBgoqF
Po/oQ4wwq1b6OJ+1qy0w4pqlz/szwL2PPqdUCqRsvWd2T8gMGMQ6ZcDRXTTFExkyzk6LhkqdZgpY
qeOX3hkPcd3uLEXJtmhyh4EOLCUravea6u561NJZNbSfYeRPnH+o4iiad5yD1orQLLa+M5OwbvlP
xNBrkY6sDv+Wt9mV2ho1+/DJE/yFSgGnimgdTAGwFD5kgdnV/0+ufYReQoelmpjDNs16NKW5SgeC
z4BYBp8hC1haY9XVPpNJXdsKkr6IDMVrQBJLKNi+/8XDAXD6Lw/H1S2mJh7UDdc0rPnh/tPDMSOg
nIGbkIW0UcVivDtUjNRruDpqHSLLr+0q+WHwxWJhRB+20s5l5RVbrRE/bq75qzQveemGO0EZLknT
WP0Xj+9fIR7Cd+dog/EnbeGzFvz18ZWOg4yeNdN2yIHQJy42oBJOzs4DP0QWu4YljNq3EGV8VUwf
krFs3kb3y4xLlppuAFYonXXe1z2WAa7I/34i5kzFQtEUv9X/+I9fw3/+KsqxjjBC/q+/ftr8n88x
tKw+1edfPlnnKlLjY/tTj08/TZvyrfygv//P/98v/tvPn59yG8uf//nvn9/ZfD8lABT9Uv9MzCCQ
wuLg/z8ht7cavbT+Syzm/37b3yG35t8sy0SUIisMwOUP3eXvkFvjb4ajw7gQpGbgacxAmH8kY+y/
4aclxSL4FggvJl/6ezLGBI1r+roNa4NlFAXT++8kY+ir/+s17emCFKjFDxTCJJms/wv4JUxaoyad
0+7QXZ8R5946KFpxbH1EOoz2utRvo24T4xZnsOrotPD/csAs1IAOUKVkeSSJfuiPhov+EzNpi0eo
8l1jn3u4fYtQ9TVSetfCf4XYSIc2Rpa1xud+jwSvLOM7tDBUkj7GUoZjpeXASbYs6z/DJ9+cC2RF
VyNlb2K//qF6cG5SA43qF5xzpr0eRA+pOWxd7H4sIUPLyO7Q6NkmMgd93XjqHrX0vA7BJ/jr99IB
QUuB+npyxsfYvetUJePncV/G0Tn6pAIsLX8iKGIAfy+fuzEDEKiXm8L80EPrqx6C9ZRo36xBF0IA
5oL0NDhO4b76PWECxx3ilYSU3TrfjuiGXZIRWpumRaAsxhsFVhqRazOmo6OqO91pE+VEDtu+Gq7W
ljaxahKLTITX0PjoJ7taNSk5G7NDdIsH5hmBcVGpEgcbE1MovKPU2mIXKf46t6KkFxPMMgKOv4uq
ZGUw2Wu9juAHhT/0EWk9vQg2tRMkb3KfO3pcERKtDcC7HGe9st9kHRVJTWcUO8J6ALCPgSjOoGXr
5SAnxiduw4uKlQz4NSCOYWDnoKeM0LJxhauKOieNcGFVU1iDirjviwgbvBvOkyMigHrMMNoxEya2
HEnHAcppktAmYdFlg2UfLycuJnqx5/a7lS8oJEPPxxuKc46gJulr0Z9LGV8m5y69WD+JIkKC9qN+
1bFBYW1TcuOXLIY9knsMPIaoSQRddND2WHPhDAmmvQpyP75aiLd1lC6j0v3Jae4sR+LLyqRiwo3p
XB6brl65Za2YttJa3qSEP9J4/OpKw97GI26Y0LtG7nQIepIrgDVRa9OHRmU1ER8JFBP3A96rkFRT
0jL4p60l70h4hLX5lKo3NAOqsVAml1R8vfptfMk0tPx5ludFgI0EM2eq9dKlXb2YSvsoJsmiazT0
zWRsbK0QZwiHL78vUelNWS9iNijT4B6w9Wi8EBxHDEUzdJCKg0tHa+Fx8TD5xhDmMhqeWOGDeUCf
A0kR2i+vlHOAw6LpVTI4MiCC4WCmhs8h5NtiD1gkHO1wd4G/qTyOsJbIsZ840T1i69g73tFrpu9k
wsfr5QRXdb166hgyL31dclwgDs8LKl+Zhz7bTb3sNHgpfYKGGuXeVfjtMWv0E0tmu0ZyUnDQuNBG
jeanLv3txC0Dj7xbQLDZuoVPYp+4f0+DcZVFZxuvg21zbpJdR0tB2p2YCrYnRvA93miOpokMsLPr
h8IVzTKuC48JFxm6dowKhpb4egq5w05yi4S42X7N4S0l7peaby6G/AFY336sDXfBj2pWjOsJqrBv
NEUqtsb041Tyk+FhvanwPDLnCpe9ml2Jvf+7oI1iSnyM3kFjYg2DpJGifmyzoPxxx8BBT55uVT9E
q8aNt2mssEbpI/467NbZRLcCDih71+fq0PYl40FklwkonVMMgKHbm967dLK3HOjSWL6gIHb0HdWv
QQMOriFFtYCV/0irxqjp7rGpOCbj5OS7rVXC3XvRs7VckLArwy8j9JONCjSsa2b/o6lnR3hP3ejf
piG+5hYMwcg7jnPWzghi9DGbQao+gOMqAosjpavt0+CLAG20rUPqmYPBM7YJSuk+FXLrNNyGda/y
tpRoWg+i96hItWP/PkrkkbEU2S+kw01gKoaOGomViMNRPTnUVEvUtlCklNWJmIITjecfJ8wqMbWH
2qXkhJeGBQgDTejXBsnm6FFphIL1vO82SeQTfbKb58IOe9Cz1sYicjzvumZB0os2VUwok2TeUg91
kAkD++2pGUhASBZ6v9lW0aXCzHMGdGTs/Lo/h5hyOFWCn64VrlArxXEDcJAg8jvLNil8P+mWmiKt
Z5bmuNCc5mUwgntIo/zWNAgy6LmWbkYlKKGO+wOGl30+jC/KFve0xiff+wMKQnqjSWq4mBYxHBnS
m6f1R2cCARRo4XthYsFFN09PNZZ4pYy3CdjSsQyoqGox6a5x9AcUCNPG3oQHQmjM7O3qUdSVXEvs
RBjHevsUyWRXeg2jhKqmnasjexTUP8z9rfmiuPQD3SaEUbMlTxBOfLqZaqo445DOpaQfac8ZXB9D
TebQqVKttSq6cbB7V41AbwrGg2LWAahiX4bDhmSdpKzLmRaUK9lgcYoPPZoeUdPkAt4ni5KkTCkM
4o0PQIaloBB3H8uAtpuc6VVO+v5S6rMwBqRkizCJabGIH7qUdpFonB7DKPwi6v7dalHIMMbi7Al9
fL4h6ggSekMFVGJYchlj4i8I4D5DfKBPnnbClhG0YQIOnVS7DTrPe450u19T8xqs46SMcatlTF1q
lo7yooFYh/vTOlZ3rhv7SrqrgVfdiZUF6KQNW5cFvqSlyU6PTuRwhtLdAPB6v6plY63cjP9kEI3B
eJcx1VWYBEENu5pnYPjud8SpMuI59OCwiWAkTO9P5HxRjNQ82TJ7DjyzuLR5i0ozlWT13ew68KQc
0uFEhV20TSIMODDIOZfT6Af7WH6XuUsG1oAwVofE7PWBgbxJtzqZjbIZrvDQNeikpJY10O5Hq2vX
aWHQ+gpSZSHw7wD6NTacEzDTVOGwNQx0nKD93Wbxa6fbDGE9EFLCQ82m6qm/+M1F08zmmMSTw2m0
6lcU/2nUdmFcT2mQYT8B/SIq5FYpCmgn2mTxDcAycHGLluxRWrfaA3B/YMc6c8mMZFW15o+iRJB9
CJX3AcQV6dMH5IFwGjWLfhHwQSBFgSyZ+Ru7tPpCKIdlNY0WCKyEBCy2N34+k0IL+Wx1yDHThFmC
mKe/GmS87+KUuaY2NhuEM8raGmQV9mUnzX+vghz/PbTPlaNzmVRV5qPsjTeugU2X5zC4+vzajP+b
ufNYkh5Js+ur0LjHGIRD+IKb0DozUmduYCmhAYdD4+l5ortJDofDBXfcVFtX/SIyIuD+iXvPjQB2
qxIgT/hF4Kq9LpqJxLFzIqJ4UzfOK1zXYIE1fDmPvIo54odua6pn3G/tXBLll3Z3EF3wY8311Q7A
6ES1xw579D4zvFeJGpfAFbedBS4I7blcKdWuaOsegPN3uyyUxIm6fGcpP89z0rLm4smE1kqe2208
PeHolmBcxPSZiq5GItA/B8GcrDoLjW+gumdySk/g8wjwbCoNV27Acq3mFyzXJmKvRZ1SDNCLd3A3
bJaHNbKU6hFzzKbO33ufiqNs0leZogzK/KA694zPlwJrDHJMf1u5AQthV+5boyZw2EAHxTNtA6th
U4+fmSdfMT013o2iJsq1IOq0TE1j5ZSoIhL3d06raeFYhMqz+v/BMvftJh3xwhreUTMQUoZe7Gl0
2JA5zmvWM4tuQtLsbP0YAf2hsS3CTKyqMnwx2UlwDCRPlVsebLKQ1w5oOS3UL6TtluCX3uO+IiF9
d/MlY9zIQwI2pohbzm7cV3fEJVGM8dFJUxKBJBE+SSPFMeYRG8kburFcg41TEbitWDSkvbcLKQAE
u+RTK081SPxlrZrwVGFbIs1DYGCRamuXqG52rWgToqOCP7dhNTh0HuVQ/+sG7d4I1WMAo6KH+AmV
pwEmXnsE5hAJkTAqnxFACns5kUIjSTulo5K/o197iGsyY+Ea6UPqlfOGSE5TUiXW+a4d3G49SagH
5DIohhprQgSHdWcogkScAOlL+UDwRLFKedJIGdNEPrhDvucvfZ9qcE012fKJ3e5rqX7CVHyZA6uh
aHAfazf7Cn3IcE79Dzb5axDBpdYszQ2TADfM/gwUWoqXKdkDLgDMNv6kNENziPn1prWAkIRxpV9K
Us+meAs39blTB1caO50wTnb6CAAA+gPuoOAAQv89K4gY8ftmWCNYBrJsdI+WwtE2R8aWU/hquBZj
YhjPvO+/k722MJUy+1S41cLbdiM5VBLicdNOaC+N8jdy7OuIVtIakQNMXAekVwQ2O/z0HHTM4PVc
lgu3LvFIVXPP6Vw/oHFrL5ETteiPeLb8i7TKZ/D831VUUOmwp9RwFn1JBFlZvqc2Y1OCr+8ggOHS
ZSzvGesMi3Nl4Pgr7d0g3B8LecSiMtjS3pJt+y74+X8fumx/q8tn8dv870OW/y9nLg6tGKOO/3uq
0HPbfur/cq8/f36b+N9Pa/71O/9FIxH/Bj6clUYAjURK+4Yq/efMxff/zZSObblS2MxPYIz8z5kL
QF2BM9pmRsMsmsCff8c3hYoqBCNIh6GaJUzoJv9j7vSvKSYjq3/Oof6TqaZzY438c9i5//lv/xV+
v7RdSzCqA5R6GyP+BxZJiyzL053Lgj/BVFKI4nRzW3TNC+YHvxy3uc+6f/jtRPZnTc6VRTCud/mE
JfKg2DFZGfrmzr8QhnKfjO65US6Ym0rileym6G4S4s7vLYIEIvNiZbskg8tdzxlKe2/phmbyaUQd
KCnCYzb/7qP4T34wF6zL//GjIYO2yDz1eWthrvyHH61jN9uD7u23/K3zCr3GgZ58WMMVtBYkX68K
B10uNnP8G+61LMatAcn26Jqds4Y6+wO7QR0IaUSm2aqPboqtDTpTdbTqNxt+3MnEmRiZ4l6jlDp2
JYV/hu25RAKQqYhkm4lS9PaPrIEExB8ICQjs/rFDSJQJNriclvF1Ij3i6E+QuBptYpoVzOQT1Ej3
CBF/q7C5QKqxzigVjHXoAirKZHJMRLUOxVSdYoUsxJbqEHuISuIpm+5GS9KO5OF6TCEkj8jHDuYw
0qCyud2Q3UOschteQiLpQLy6n1XR5rvcjPeDlvAQPP+M/bV7r8xdw+QDkVj1RjGywpHmvJetsTEK
ovBK4XdbjmSyaAOdXOMJ532EzpyQac5I8Bj2dkzUfAyLlqsnlrSu1fQCzum+9lidZSru7xhVo0+n
XiX72NvNKHRh05GODHFr6Yn8QUGwdU0/uczkR51zuOIDn1irUSbFKatgJVBhiDil2mbYowrqYHf8
HaS+YJulrNc41KbCs9mlcB8FGeT0/CZpN6F7HVRUrywneAr8JtlJszeWukm6TdVkNhEbxK32Vvbc
egGpCnn93CSDXIipL1ZiHCpmXsAAJ++V4M7BiK0l2k17m7JR2/QAHZeoZOxuVaq63Htwa1a9Bx1n
MueviidwMZgTLrV5mzXq6KPPXyC5Y6gRVzuTfs8Bl2W7xd0YmU8+MF/SXEiYGYBVwgcwIenIdGQ4
JUJiP7saF5V4Lp3E3jBW/aLfDPfwsZBQBfNhgiaVWw0kFlzoEkPU3qoDfUI/2x/KwV4nEWWtrSMy
RNOhZAjgHifGIkfIeh9K+frkCFJOxyByj+S5Mhoaho+8haHXzPXd2AZbPKi0NbpGEhTvbTZwXZ+7
S0HSHfsXVmhjNV/9mTLCik9OewvzUcVV4MwBS0l6poSgkmbYhOt77Nx3GZUNzCR/EXTexh7EXs9g
NEby+7IZIwYd+MDnD0hZU62YNw03WbhOQxgCBualX6diKb9BtjHbjIMXv+K2JN6D+Lye9EsXfsu0
ljVVeSUpg7Lq3UvYeUuUsBbAH6tldxhkSOYBN0Cad4pqDcmeYHSXKRgGNGXk5YLYy70zj6fK0xd0
2TuPOs7kyVlGjt42cGQ05v8pvSitT1mBbtF+iC3n27HCAy5eoDAzaGSBMg2TadKFuzRm/htDeRMF
gSXOjQGVZsnzZGa8g7cEy2A8wXy86LBJ+f7Q9Q7pFynu4IqQ5pbpDB9gJSeiZKIZ7liEuz5KxYrX
SxrAzsMdbmQpHtDGWsYOWh4LfIdd0nOEhXhtDf2eNbfQW8MrbjZUBm7NQajwnNbzg2Ec6UQ04Jpb
qiuzuio8gg545fPk8LP3iNG9RTe4NBRVsu3j6CkBAbViPHy4CSk2iCG8yD95NXyE9qUzOE7RIC3q
NtrzOiHJEhdp5u2KZ2ZXaQK9VE1avdZnN8ZBbOZM91tsHgnqDKuYSedYmOOwtwWWYpuseLdU97dt
UkmoW0DUgm9PH4MULqdReOQrxmxk8KhZjQHRSsdlho5Y8tTEr/k0nPWstxV//CTskxdiBBc4ADzQ
yXRoE3qkdQPjZcoQq2M734Cs+8hAuJK39KGT+MW66Q2k/Jsm+WtINrdsCvZUfqcEOsOSK+/Nm/HQ
5+/ZtAz0a1UWGfvJqiBFi3hXmXag6m/dFDp4x2Fm3pXGJZ14jUWWY8+J1YjsJvky7bdR+2/GWOyC
Qdz7ERNLy8RS5ZE625HktmS/c2f25aMN4baaGGf3YWxyjNk/7M448BJi/CrEQD1TBBkSekosE5tX
wxHbKvLnR7OhKu8xQVUEpqEZxCs9gwWakbutPdznxB/tLDd5HcBGrTqjfywFeUJubVy7uf0uWpTb
mAbfzUp/ENeOwt43TJAt7Nc1x4tNmifuvtkEP5xgpw/6gzcgcLJx+m5JxRhZ6vJ/kRRRM8sQ10hb
0PEC+CWW/WGuUFCnkE7jiPltrNz8lqR8zlra6pqn2mzGK+0xLSUAjbBospultV3ImQANtxklhlAu
9yORWc2GoQr1cv0NPNNbqawhGbFm402/sSUaNeKYcOXjUJFkxHQxuW0mGfqBkwaKZPUu/ZI+jAM7
SJ+rgQOHhNZIK1xzmOLkdEdeKR1P/84P2Z0zmWGNRg66RnbJwMnJvshUtxh7BK+T5W6QzUFdLLs3
NQK10L6+GF6IijJUX27zYeX6bCUs8RNdp8u+TT9GD3lq44GpCtBCGwN2i6LpD0K7V5HDeBEtH2GD
UXhpdq7aMtpvTv/4R4BZJAHkvG2IDGVN65Atx+uwCjS3UjNErG5MdVTr6XoMHODeiYGYsTGYIDVr
V+Qzsy3dbIoAZQtrFGsBFVMv8/z2BZN3JMHAgorKbztKOYWT7r4cCUGKkSCuXb6ZiQ8wxNJ8vBLx
IT/SwiJmC5QKQ2XOwrJD7kAv33RCUhzgT84G+WKGMEeAKS2Fjfc3yy/sB8MNBAguRG9ylhPw0eUw
m9hep3I3+MZrZZNaEtf5Q9RWn7S11GLso6yyIRYG6Fbj98TB6OQkfbGLZ8THWWdUJ7MU3dLNHfyi
rH1W0aisNRYr4MtdCHo+8VexzyqfNPlbvFb/6E7BUzx0m6HFUwGOCSSDK/+I0RspEdPHusf/Nauj
krgSooTJAZMVzHfMjWYEvxvjE/dmf5gZshUgYP+xx9jdVO2TUTbbZMgeMrN7s4nV5AwayOKJikvT
TetgKOf7SjGhQBhF8TaIfpdZ3QCeoHvuUyTXkSDuRzkOKRVPdU/P5jnkBbftMVbMB1Tvr6NhRg5h
9lfPqbqNOQqE7GX6kgz71Kz8C7VF1UXD1u6ov4PM9vfY5TGKatz5xFQp5Zhro6iWvTMdwj4nZs8h
/HEIqHqQjy6xOfPo1uvAVcWz5pLJ0ulb3eSx+AvzTTSQKOwWb6zzHpG9MTd1IvaGRXxraut17/KW
eyPwd6cwim1ifqQ5dWvW4S3Khq8gc70Vp3a3hJNIZJMj7UdGftdA9GxbVHbtjd65RNH8bDEwvu9k
SkVEjtFe5bba5JPY5OBKdIZobEjUxVPOuQ2xz+QjNY3Vr3s/b5axB4wtDDWmDFYiQUBUljtumBXb
hI3RJZgdJPZBblLL/2Kjok+lb566qrbv0qw9T+QlnwSqzTsJsEEM8Z1bNPwkDflXiUdccjya2xiu
1z4caNAVMqftNNFTNZYeNowu7GUUzAHbscFc/8M6HOsgOCI3Pjht/yp1dBvFkNYHIdguYFMYNqyA
9Zj4EHR19MQwaN2pZDdo0T+YdtQ/RLcAcdXpdC9ZXROyQyyiDBGcpeq98D3c6ZFfX5zGIhadd/Va
pPDL+7QvMIbw6KSj/auA/mT2AKcK3QnojjHAMsfgNrkZ28YyHs8zL2xXBGyNp4IApP/1HwyTE4gU
4701Gc0+4JSei2ozT67x4PQkAbgjaWuerOdjNmIckmlrLFOW8sgc5+eElJ8mm90nDkT3kvZjufCh
0eG+0Q+5o+MVWv8a9x2LqCBgMZc197XwxVMT09m4al6llhrfXfI3esv/KERf7LE0OSdbPjgam984
nMZes6HNp3pRQYJadO3wgW/mgRL9059Rnbg2BsVIMyUOvnRAtYfGUDc5aAvTPsyN/xslEyUMcyhM
kRzLMcACZuwy501sU9iM8AnwRHabCCVN4Tsfs+deGdtg2ZmgkwmDMsuikyYYepF4j4knAILY5Wmy
6mrtl+bC6yqssuGAKVuTFm7hHm+j5/i9OYfDzjDHdeDYQPGnuw4Dh2G8lQBwd4VwcHlPzROAKzSO
JbGCkjPDk+DnsZN4DN9ByqKwKkMWS6wZhxFLoeYxqPz0NfKd3ez4JETo9NsPqzswzltJ+NoKbwm+
xLI4DBm5YEEsXhlxwbw2393IOMcoau+bzFt1PdOxpkTQjA/rbvC9W0zPyMSaKmzfDvkmQwvcaJU8
pgPIsboM4FPlimz3BjVhr/rqknXmCmcUudl4r5k5FA9pFt9muSZdo9FSwvMQrmx2a0uwQX8OVO5t
ns0g6C0n3Rhm9gXtu07j5pTykwGPYc2ORE3dgnX9Gic3w/wNIuo1n1a+nGhqSKvi1/TdHd/TQRMn
wrCSOorLARNytdA10AFurP45ry0wjvnoUqd4NSmyXvDIENu7+cecFXgocR/52BTIR70Mqnl2kVF3
y0Gs+OjvzbqPdhkrsePkwYyT3rtl2mKAtWwS5ZDOwSoZ4LX71SSWQQB2JyJaHhXh4Aek18ZnsorJ
h0cVuUurmdXB2it6iU8wu7NYXJsp42xO+hURqd42/R0gsqagsUIii2nRwHp4LeGnkdGgZulXfhn+
ZC4Khw66zNzNv7PZPispPk0f5WPwBWz729JzwiQUGxE0pwVBHdYir4JDIhkxwFcFuFkAeUjzlZyd
U+2ITRrETyFLj6Vjt1dXDphrcmIno1BvI9IJKei960Rw0gAQClkEHZIa9HWG0rFUBaxBtDnICGpS
xeyQlN0gptPzwqlaZ7KgL0b7WE0bP871CsAO7jX5292svlXO+hmZMkpzw/N2+Mx3QUQutK/qNSc5
sFuzIAu+QfeQ5QQVVFjg+qz9prdj+Wm3pLyFt5Di1CbXqaJwSROvwRs1vlaiZg12NTT5hKwRLEbw
AGpKmwOHIewS5TucJfA6iIzcCOpGqJZ9Eekjg+5FV5TuOQjEkrcRxomVffXa2qe22BEU6+6zWrwV
iAmIoiDkb8RfiWYgcR3nTrArJdd5G1YsTYgn7ft5J/Okx/vV3ckQ30w9W5saAAHy4oNsbpXWZJ67
2yHWhi2I8hbFUkxCoWFFL6H8q6FmSTybFO2kEDYJ2T1u7b0nwfQ4hfCtxkwD3PdcpDo3zQqPt80E
bUEAZra6uTR8Tdzr1NMiZudOuRs8uwtHlGwN2M3wBQlXElqhMIiiRt2yrzwigDC2OVHJfsYYt+4Y
PEUi7zAYYzOIsdBAJCc/yLENeJ+PIAqJ4Cnpf2hNTpS1VmGDWmXbblT3UeBVB9b8m5B4Wpy75AGC
DCIFZLTwTMTJBjmNJjEYo1hf0W/4wi6Wcyqv1Faa3TKL3wi8nxwS0gON5gzP6zxZLYa5jBxtx3Jw
OxGDg+sZ7z/+ZZjG7IJIJQ3v/ALNiDM9gN60rnXuUW6F1UM84l6UxfdI9XZCMB+sLDE/za2pN7od
rLfa996VAQbfttE7C5ILF3PuqCVbXt5wa2fy9URskM/rOiMVomFf0dbBEuBfyQJG729f9SV2r51m
AcUYCJmG9K30WPoYfZuhfmz87o9qOee5qvVjGIWEqNb6tvbF6+wduBL9o6EC2ORTswVt/NCUObx7
n6Kzsod5NffyyqMRr5kxz8fGapxb4O7G08FZ1zXfVDV/zWjml8QnQU2xF5ZTPRew6NgVNqjHb2tc
nP2LUmSEVZQFuqDhj6c+35e1AzRZ1Avk1+weBC7V6Rbwk31jLMqQAjOg8MvsR2aqebDtiehE03zO
PAOg8tDQCNREkQh+2FWi52wdaw8isG9+5jEBrZYpdtzp9b7uGrCL0jSgFVT3WRJOd5F4zSXQMo4U
uoghQ3lQWNMu9WsNa1IjbHLqB0qUe91IiP5p0F/dAaq9Rk+1GqG6ROwJd45ML/k4BesogQWTpwPn
YHmdNB16kCSPw5CcxIzvETcJUnzDzpaGztJjNjwV6X3cFPEOB/YjdsVz2WAegy9GlKcPUEz1OePV
8rnn16xvURHAy8R7Y4jylzniGtVVcLQy7vlmTJ8HUrU4CNb8dVQy7PeXEAqcfUn2EAqksV4x4UWT
g3TDauVaSLIMdMm2LcjtF7brONNv8tgcU8dIpIhhNv4d+jqCCjKWl8pQ5G0iui8MBzWZ9p6gZYMj
LizvPBK3OnpqA2eGbVGjmKJ0U7VN/GQbyeIU5OJYdZZaOXNer0xme4uxiF4mjccp1/zeINPhpreW
lgoPFUb/o5T1uc/8NzAd20Rg7U28jYrKO6zsR211DxaFYEbbNd6iFPLdaEE/6WogxowUiYwyZvOr
8lGhCyE5uOuRiVbxzU7/gJaP7HPwWlWNoLGrsuM0NQ+6vwetB0FwVFQsxS8F0mJkYbcgLwczP5cV
Y1XT4UMx+VpV7b2yUQEKryAaKnuij9acnlQHlT4TSb26ESpXwSwUf0GNyMlWN6DFlv/sL8HfOcve
3XlZ+c7DiTwA3VlS4ipHZFPq7ORxsAeWuBONny8pmtHAJ8hpIrCk69HjnJZBSDZUs015FxO3WLYj
8x65z0zXXjgjF9JtJTD63TPv8R0tbcAfQMlsT6y4ByM4Tywbxkk8AfpdVmPiLCoMKwuv99kElC9G
YT5hHiRkqj3ahTo4+PGxT7fUeVaH8cn4STv319P6OLLWLRvEQhzBWTPgEjW3M/EQnEBdtFVafA32
S+NZxFLw/pAW205qY8RPbe6z/Q2stdtyDveFOHeZnS+2kqY/RVgWdA/IXsEZwWxsgUkVwbXoCxor
kNfsuJjEMfn8a8wJ5ZPrL4PqBbvGWy2D117hkndsco3oCJd1a1453Z4aREatUEdk0vfIhcni8oBW
JlVPOJ4gMIFJBA0Ety6ZDz/hHBSrbrAPLSXjOmlhjVGgdsDoy+HObtKLrEowSwqdgmlewjh5qWuG
vwF7LZKgbGBcOIpwJkgiRsfHLBDfKSzIBDB026pXcKKMOquTr+Wxs/UvULcfRK/lqqrVtZfhq4/G
Ja77exIhfuu6PnP1/PV+xoqc4clQntQMYHSWQLLo5rZ8C5mflGua62zhyFZhMhnuSDBjyjl2u9yo
XszI5ctnGAnFSu4xnoRHGPof5KfYq8KcHzTIoGOovSXsfB/EspdASUNkWM2Vswg75sGOa711GWDQ
1qYYdGHKWJXvrmjJFyBl9MakKMUe2KCaIC+w6RyGUufE5evk1AS+1UicDf+9aTsIGr4Fm4HYI+mH
UO5UjG+j8D66gfLFDdJ9E+B7Ue14KGGnLtgBbmRqwONoDHsfxhNDjaRZe1P7mpgWVXneuCs7zdY1
X9OZDvLWrrx1rRZrw0NfDL2+WNdy7DfoRKAQYdRfZ54KSccxHtKixqSZvVYto1VrArk00ndYhmMd
4mYSmOihGkTdLUxeQbtOUfPJgpLD9lFpSsosKNnioJQyt1aXGfvB5cjwm+wQmHikRyQauYDqO4IV
31S90x2GeQZYbzX/0JzBkSBMoKmOjtEU72U2P6JOTNMbtAhsHhOfvgUVZ9QQVQxKxYJ8cefTsEhp
jhFfLjuSdBaWPxw4s96ks2/DxFpHeMIXysx+scYf24LG0H0Fuggck7Z60ZnjsausF6FxNSHF4hNW
zW6U5F8hV3bCBAAj3P8pHBT8zkKurC7Jjox2LoAZnR0hWYwZ4DQw9HE/KqRWCdruT1ihe19wjroj
Km8L6ec0fCG0hw49fZXj3G+FkR1sD+FpohXdA1T7NRDKX7cnhz1AQiHNi67tcaUmGDx4P2xaOPUI
1+Snamyu6IqQnRHjaDbCtJgL8tSVuh2nZUDKis1kBP4jieNwBQI/i17gEfz1xXikrffOZRpvvEkw
NcwCID09L1RRAGzwhlBehMW4h0lzCNo0vQ+q5NMHwtfdpNaGQwce28kjWCQsidZUHwbGg/j6NJcS
QgvLCAnMq57wupibygyybYCG3AuBTeCVyldxXL6Ft07HEahdQj39ckNcGCSh8k1ls5ohjgBR4Vig
WIASz3yRb+eyb7DgG122NjD/bo1IBWBbGHwmRrA2ybBaNb42tzWAmIU1k9FeEE/RZp2zBUqWmbm6
DJH+iohQpqGM79rhB6V28JINV8ao5sCImsHasFb9vPdw4bd4Zg6eA1ahrgVp9fwEKcXHzh31Ac2b
uhdm+heH1luZp96ajgxJqqICMjv4WOCXN980C9jvJfNjZW5y/H9c+DgNh9YadxpyXWOpeQ9oVgCC
Qqoiygardt9tQBokMXX+6CfTJeAYhtJTvFN6ewfoEvVT3/v0UvnNTzCi1hYhPmBGA+e8jPpzQ59P
vFsh1yA8V1lRtuRSEmI3l/ljWMGG9G76vzEmQ7CeCZDLTBLr4uDPazl57eBFJkruOwrHfaf0PQ3n
fZZZw6YWY72lIFdMSppB3EFRSu99nw6m7ljl8bAQYloKGBlp8S07lR6LSiocxvLgU+UxXGsfsnBs
V7nhUC94646tJcKn76TJveMMCRtts+SoCdHr55blIkBiZBpmuALGUK+nOX5xVQWvsZh+UI7B8+Qs
PyhaawquOFnLm+6vvpkIuFiWaTD8mqTpwQgA2RiFNAEu9QtoEi5FwfLO1SnlQg3UB3V/eZOfm0Ps
E/I0ws0dbkvg2z6sxmm7JP+wPyTo9KDi4cdjRTxfg3KgtMf/lycMbskUy9YNqJBtWbE9xza6noeY
FR0zoxa6BTpw4PkuO5Zl4VdrpBXIt32tt1Zfq3UpGpdvlMg2MAm9hfmJA2TZof9MO6x1TtTNrIaq
ea1ays3YvAgnTna0YkwzHUzyHRnS66J4ysl4THOYxaHEwawRJCwy1oL9SG1aZv1VpkX7kCoIq9Bj
nvqiMvcd1gL8FhzIsW09O5g3Ibr+4cOGXl0a177q2Whb5oskP2Mb8gcGfj4cwhnLZEaWDZmdb+ms
zqTAps8jnvfAUd2jTtLwYOUtWxU4K1hVjJe0pApvUWcuSTYI37wqZwMMJ8tCyrE1EA8/eHYUHIXr
PleeSz0+v4Y+hPrAu4hR/eQjWWmme52wDvldyOzSvbiUCEtTOFf+92zGxgrXCHOBEi0zAR2ryiZZ
xuZNJ2WFXCimuqMMH9xa3g/h1ujFG4JJsukwfvayfhMCW0DnBD9xodNF6Q0HbUBl7F1/H3CyL0Yj
wK3bvCXJT9hVn0n0h7ep3NJknIT2L6Smvw3l2kK2CvIPnQYf/qvtyodUCsC9E4r1hCbTsa5BDyos
ro9m2SF90MG4yCp1TABGxE7yF8zqTbIFp8MhUDP+czhgoPWNROWl701DWey/Wam3/UtMRrYuv9pM
SHtMtflnEe1mQkD1velTKm+fEdLDhRNcaICeBiggWtp7O8lPTTs+jh9NRUQFCtxpMeh7W3n4FhIo
Cfm7w44cjS3MNozcOP1v8LzkG/bt/ZyZi0SimOgDDNN6WqPS3Qi0bEcISCS2hLM+VybBzFIzYzIu
bKrsL7a8Z7YQ4iWc0r+pRQciU2qjvnbbcz6g6SWb7QL+CNlAPeGPgNDgovF57GPjnNtu+tHTFy/D
MPJWJnnLy7H09V1qedbJGud1aXkl/yqZN/TDzR0Tiha+LQPcYD4WGHzGpP5Ks5RsIsO9H+Z3t7nJ
ZdOpWnUJegc1VO1+tIip8UTyqIQVsvWzG5CrIHlqoUhWSEhCgy/1ZeY5fBjY3Zcm6mHcELVkW9ap
cP3miVDEeGGJBECBSnCM4Otdz1gzBjaWC+j/BpCalnhKl0rHi4LPyL5xvSzvMGIpOWfIh2kGmTGM
xLYEOd5l/MLZhtftHuKepQ8eeezoegNjuQSSqXYtIoKtFbJ4nzASH7wY41HUw0gfRLTtvGEG91Ni
CWryrc0aNWIyQjpfMO/A4Fzg7yiWjlSh2J82sIXHg9l+GLb5reMCQkjRpseqR6ILynolGBw+9Kl4
iYaz33X6oFC5bgGWsdhUEF79hpfF+b3C+RhCbybwwvLMc4K/b21F9aH246VBS/FZWyuyLRBfEqCx
7bFIMAWeKfUKFj6iGPCQOHSmdc7eDUN2in/MPbdekT25To3wPU93XpEvo3RM3jx1M68P2JZMJDUz
MANsmiyAbl3KEL0lhRXtIjcD8Zm5d0HKMQJ0jrkCfXKP8DhMxnc7BO0/TUF8zEzRbAz7JG9Kl5Gw
Dkg05iN3DQKa0iC9MkAr4KE73w/+4K+6GTQeG3eg1K116HyaydAT90gu2iPRgpiCMOHVJaN6ac3Q
Y2nk9vaMn4HWDKln13LYa0KL7clNWUXJ8IJOwTrfiCvNLfNCzu92SSUlrKC9UEyU+9GmF3TLiKkn
pQp5XtPJjgO2yZPjvwQhy1mQWSGYIkphtzIhtDIG7/r5t0+na0v6Xcb24QQrM35qgj6myvSzrZew
Kko7oj7iCRlJkqz6AZVxHXlf3cDv1/pWrGGx+Mc/Zm9k3Zhfkyl4xsP/QOHH7COYdgNSuSXrq+fB
BcE35fnB6oIVYO0FI/qVm+ZqldfRze8hbbwM/p0XARaFjUUq0UihlEHSzBjG9Z0xvjNNoN+4OVB8
f0DtI7vHCTSC45arlDkn2TwoJSbxl9O4+rZGgGF9hKPjvQyew07Q2eO/Qeos418uWOBMrJNq/68K
3XyZ9hQo7H2l8B4QOyMd6qsfPOWMbGrJc4+HHVAVc4PssfIThmrzPkRuQ5i7A6QtHMJlEOsrN1pz
HlVPL4ykCgBhdO5ZMx5E174VChqRcRMU+oF6IlQ23wDJ0kxXjJRTAb1xvTdKmNRzTMltt/19ZgT2
XUycgZ0jj+iSdlxX4+RsM/sk+uCXWM+FNvqUW4u9fBHEVxPhFctLNEhp1XG9FV/Ycq6jmeKSY1x2
GvODiz03KFP3FMT9tVfN0fLCN7vHMluU8Y5vTLCIubcWXFdsa11xHQJ5EJSYbEawI4mGrO98Kpft
FDmropUEuPtHq8ABFFvsELkQIOxbrKHQq/k2i2Kod+QRZNj3DL+4czvBkiT1WTxMBy6BKsVS/lvG
7VaB4Fg4MV8hdiYmC5ylRUp5nH01eRkC4jOq1awweuFLEMh3DFolD+ix0eEwM82apCorp1GBFUKE
61sIxWWp4FhuOtXfYfpR3K4aP9bAM6SqnqCnzVir11jZKBhdZ0Pk/IS7k11k50hxQ9Ry8nhsp0i0
WeW8bHwV5XXOg+867V9w5Q0D1AG213I7D5wvfP0oASZEFNrqP2orndZhhN2YZN5buBcCrpR7y7Ch
4SS6vkpA3QvhR2xDZvHnxEwEETJSH2oDlRM11lDalzJ56+PipK3jWNePCrItpSOjh5SWsOiMjZrz
e+PgwkYOO3piYjlrMgStT9+sXh31mVc8r16RbrQD7qeqcRc5hC14/VvqEhGHgZKUQqx5sY7gS0bv
1nlAKxn+d6LOZDlOpd2iT0QESc+0+lZVpd6aENaxRN8kJCTw9HfxT+7gKI4jHLasgsyv2XvtpuUj
FtWLtknnBO2I1lK1Rz2JF9eMP1HG6Y3b/PY51kvVAl1gd4dTWAYrUbXFNnW5WdKYSy33Xxozg5Yb
5uuQdAFQanbT/ird/EY+WPcRTYeaCF4TCDr3/ei8ayKpoGL0JI4xCConiubKtpt9MZk7citwQioM
CKn3xULu12YxsQI92MI39L9jv2RTZj4R9XPqXbBzTW8oAiKgMESKhmGeX9qMyctQT2uWLd9zwmxD
Jh01Pjs54k+xp8VUWrIB6G2B9+oy8Z8xh58d/e7cBfiGYsSVQ58/46/5rE1mgX2NFGO6hIn54s8B
OFuiXfcyMT6sKXvF36Bsi7/Z1wh5PfD1DW9NP0xHL3/N6/ETea2143nb5BGuJD23HMCD2JiIMVIm
0YC2KBT72cNf4XmfbHkz5sM3vtGNEYeUuDP2lLj5b4qDfBvgMs+nLTI2LnkPEHA+dh+lXe1y1Q/n
cJi2Gaa8ciJBIFLORSWAOdDrTu78xOsB/Gc74ctzHVSBLGPkvvTVR5fwKFvnbhLzN5/lm+Gm6qnv
3O+SmeoxzYB9zypcs3e2NwOybsx/7SaPAbPZijqm8J8YTNOdyyG8dUhwc9bhVllPjypiKxmAna/7
6DjNsdrRpV46UsXLwoOV4lW8kePDMPGExovdrh0vgdE/5x6Q8jaDPzFM8d3XOPPT9pVVxi+DeFyK
jAMuqHld2epVMwuiv2swVcGotnmMRiiP0mvvBr9j0q11Ej4MPbGubIr7TEmM7pqIuyGw8pMYwCb5
DpN6CmQl8HjnBWuvedF42vdcz286HqBxW692QKRMz/h/HrJ5wysvFh3DyU5d4t8Wyo4qsJw21n8a
NU8Re/GD4OxN3rSgPeP+kZnevVCQ/xjzrfJMY2UcuCFT+VQ1tsOsqTh1Dt47xY4DCangjXIxfGrr
Um7arP1NGpqpPLbkNkGtR8WRHCBhr/M5m09JSnueAg315d/RHW5OeQ6WIB2LmcPKUiVagxjE+MjR
wn4HAAA6Rh8lBrTOa/yPNMR/neyymwfAy1fkQLj436G9/Ana4FVj4tkYU36TqZ7OMeO0tAFK5GfI
pKtDbgt3z37mWcxs39wxvcQDSECKzokaHyGSG6+RCNqY/sHlxIGN84kXmzhSWosgP1bt/AEu6jvJ
7kYoXicLDKIbcVJNi0rbLS4FY8w+Nv4jzOh/PQ85mFyOXpkMuz6W9YY36SdBRcig/AZOF9pbZh60
kX5JD5an9Medw6B2mPJ7rfG8o9PcZU6G4V5pJLIM6knFeo8UYM8exU7nSUZZxFKvlGb7PPTmxbSi
o+lXn0nstDzRdkNBUW7mhboapONpGEjKyrcz9z4WCnfeN+PJnmM+Ocfe4N0nKTHJCVjCcEV465yG
9jpoJl4mTVjQFHWEZ/e/QZX7u0kCtWABs67C8tR1GCT53dheoy8kOx1ii00wOjcDF+FqUvUNdB+O
uLsTc/rxZ0CWQeo5+OAhfKVec7idm7axXov2LezUJiAtKlTxO3lZ46ksbH8Td4jA47KtbpHO7tS5
i8VptD+cju0dC/u2adM9Wi4UC2ZlnlrZPKd2NF0DV237klyBqjdR/Xgt4kiOmh1B79OulOxXq9pi
me00FlbiEHSeU/lnPyDPjbKD7fyia/E95q4g4xymIEn/xZ70AK/ugDuf6HI10qcnJTdqm7P8NmF4
9XVtIZfjynUs7yQrF6GuVJgU7Uqfnc5574Aiko6Jq9duv8DS0deHnAlha3JrxOTSsE9B+9skD6+q
/YMn5n1nx5x3pHad+xRrH87Biw0U2kmNa10Tj4sQgjxP5JgojRzyWfwIh0UdX5hGfSHxmV+HjIbR
FXW3NWsn3VkeuAXaavk0RNYRVxEdVtkoBlfEtemhxNlDhM9FEWq6TsvC2ZgEMVJIOH9alUfExY4v
ALpnpA3N8DwTbw49Zdy2If8XF653QYNJ+24l+W5ikbhnztEdEq8VL7QLaB2r31wzU5hpkAFmHeLY
Fw+tkYoLPG9raVQX4DP1kQ8ouZZNzUNLUvlc9s92n8gDPqJXL2EyEQcd6qgSOQEeApjhbnMNQk0L
hr9jBbCWWTI25m30mQcvKoGpghpCs7Tm0oTh4k68Cr1YJRzeO696qaYqZIZH9T0zyY7RIVf0GaE9
fritjZxtQwlLlGb5xx7pzmalfgMbEY/5W0TJqe0xBYw+L0vCfbtvwuqKbgiNsmOvDRNzRVck51Sc
eDxZfKT0GCMy/5Xq+0/6z3VgNFSUsr3mRvzr2cFlDGCnDzEXINnqSPss561zLj4CJ7+jTnNzAGeW
Nr87LqkVDg0CjXwkF5wKgQ8Cxv8De6VfpzVGj06cPMCWLHPglgdEaeLhxd5c9FtXV1/1mt6HidFW
uRh+ond4LSeiMD6DnHg4t+GCFPUm+C/uCHaqo2Oh5s0oMFwIghf7kBRz6L4NY4imtdmBpkBaJ0es
KxeKeNDHKRF4jMoyeMb4atZelodHFfOc5phQGc15bFk7g6S0sCQUsKKVXo/GQIJai3e2K7qGgWH3
M5LyvEmH2KFj0eV2q/C6Xnshzb1Oin8suuzIO5IvwAAntAnR6QfMkxnjyzQJtl0QXbFlYh+znQ1Z
gtZ1AFBESqU5beUEKUym4hVioYJ91qXI81I2jRvbMF+tBuqGLTLkJSI+MduEFt025ob8RDRwjduv
I2G85rqKL54gFQh9v7tJoeIdMFvSqtDku4FJbiihnTtvDD6k6f7zFq2FcpP26E/OtiVb+JrB598q
55/fNN4fV8wNa3xUz01MiVGG/p9AGcXJ8rGp93mBCBUZ0Dj6/0zHJFBLNf9BStH3PMh/kniI98EQ
I5o0czAMxw4a64MZzz5XobiSDwhpPFIIUH1dAQQQH+m0VAZnZ6yyp8roqidtdMYVkTXmGHkNHLZO
ZnNmlptdpRe3vJZkzXTQ/gbPO8EKaWB02Yu3lK6sZeJf+/qSCqHWXjd82ow5OyN/jK75pnOb0ZIR
s0HMOUkQVxxd8BZT8eQvUWZV/DZUt26KdgAGaNWA1xANtlcmDozER5EWkB/jJWwHcci+xREFd0I5
uM4XDatbnBZoYAyfmerMuwtWKmxKeLNd/4wOc+1OKUvhJn2NNYYWqcOPGEEbSMb/qKjKnWWELwrB
/3pkwMRFnsJKbImGDpOrHpR7gGM/MToZ8odPODBLx+c5jr9ySSZXXqCkm/CmJAa2Jij4By+Tv7EY
cAL4LG0kTic2KTg+2M86kEOlTq6D9BjFow88+LJ+skp06Dg3zsVDBFHF4Bv7ByCShUiIHSyds40r
QFTSjtph9O56brCJlsgNCrGAOdnaNnFFiLo0dlIGZ4y7AFxRCCAAxfqwEA5dQD5x/WFEAQ487P+H
iuHPUuKulfEzRYofHe47DgzkKxKUTJDWSLtILiAvhOt7+TKwf+4Svh1cgmuHvglZNl1il6L18YaS
SyUL1lrjE1/cels1okklBuJvp8Ge6AqxUhyUatWo9i2ZMcOHqQu6EYk/2sh4N+jij8apjryPfyXD
iC/fQOHQzACPZn9nhCbIkHoztf6rNdUYjQpxnzzKKIVDYWaNA16JnmClQOrt+7j4Tqd/2FvqtZbU
hboH386+dk7coyptAiZy50f07RVjXcGmq1wyfAG26jg4SCFPw4iuMiViEXqTa4SKh6wmEiyxHr5T
IgKMGhDfhCbW0FO5L2b0q/F0G3CYrOjp6l3O0DNk57iXffPHEzxxlGc/2PK/HEdTThDhgyIKwRS+
Q3MyEA8niPPzuTkt/7FfwQblsc5s2RjWGkFsfA1ifN6RQffQ8z2wtzB2Y0ZSHN5ZTku1QRpoQrQO
LmlLOAdRfMh2hLNOi7G6UCzTTvqL1tLxn+lA/i6hHru4JJ7Sk8zUqVZqhb6LtKFNIKJgl6B6LbQ3
o+V/MfvqhCXmLCbrbw+ntl/mkMHJylLE4KN96K3SXHV5D5J9Aa3lN7dzDrxV68lzdoLrS3EBdkbN
wt1BUMAGzdnW6FJMZyYH2j+21jsUUOowh5WKaYDrSgvrkGcnd67+m9wou46RmV0ZUHCzYo5YN+nd
7paB4VTvnGhkWU8ttyHwlut6QpKqIL+xgDF7+qZpGaK501nlPFaRPIJdBxNsUYuUDJp770ON4ZbN
767xgmJFFXeYHOTN5BeQWoygdeitZ/Sc9srsuCt8KsM03btODI3WSr8Q0xCz2dOAQdZhf1GtjR48
rYf6a9WCC1ctWSfmVJKKeURDwcQ/eGDQXrdGXgGA6xA5Bu5eVYCr/OolMdQ/X7Lwq9uHHbcgmX2J
XgwY6xjqFQMPZJsVY4m53yEXd651JI11I6W1GUnu4aem9SborG+bUJVTLb/9SETHOCH3UzOrVQNP
Sp8AsM7lhfSUDyvWzy5JIZuxTcERmY+gbl98RoVWOT+LmvEkQZMbJenrRINW1yxe/cHGf1cU0JpK
c2vqRh5aFCMM6uptISdjpWQDpqQL9uj0weN5CdJ/J1bPhmQk3ApzPgDMnleTLE5pGZAeJvjTA79E
4DGY790MUriw/imK4Z1hL6a0uHut2+gjkdYJY9+pasHJt+JDARGPqmorI++UauslZ2kOWZqGrHj3
KE/s6DNJmu5YQKVjI4EGBQ5FQSOzTs3hVeKahJf7nJTx17RQAdnuPqMDf7VDf+s547+IlKRUhCfE
LcC7O1bCpIOfBKvIKLaZBWrucmt+IC36Lgq1bZj48L5356rFeuMxISznxctrVfwsc/fklP095NPe
sxmnnzK7cC08gkFZw54xQeWn3iYNanYYmhAjQoZ0jVzIl1O266WZ7g3LGLfS8E4qUcU9rZvt6Llf
ANb9E+Ctm8Ogh3uhIbU5HhCWEPx+AenUUOsTxiJs41QqTwO8qxEzfkkneTQK1VxI1oohHxKUVARR
PrJTgwTu9gd/C54UY1xbpuJzrpl1jbLdl03DBNKfjm5RvA2WsyFZy55e6uiGz6lAFGSUaytCiTUJ
RmLnqa+KXSiZsJYLOAhsP7c0vqp5yQKtp3OqSJST5IOFjrDovuoQF7jxNjrs9CvrK+uMZ1laH5nP
k5AVI4IPTtuw15t5ZL3lBxB5/HLr6TrZpbX7JyVaBqUcSsIsIaExr92d76OhZUHCtI5QIZzKG8tN
/CMYEZhPM24XsyV0ccATlVGlJfnw0Sz1tmo0UmnaauC2iy8iiq4OL5dsm/6UowXbkR8dmJm8yImo
d8skRchNjv1cQOZigpsL0pRj4xQlPS3JwMtX4jRbQNSXGbLAaQLIHozGpYaodrPReu6TmTM9TE6C
XL+9RrmxYUJ4lUqGW3NCIR3kNPqaGdKhBsLCVVBgjpyA7OQD8wGyZ7farm0WXok6On5LYbKcPDVW
EpvupnEdax9UJXkrxFEQz0RRyXxvi0Typ3xl6W8+GAbfeFmMC0hMYlCUOAoDpVyj4PwA1vuPEy+7
6Fj/nRRRjYluxx1hCPm2NTQav0qbJ58IILuMrWOFouigWwZRIPguoaHvyDo835kQdVrMuI14PjQS
RlNa2sB+hjq9qJjZpCOUh1remy9lj9d5eS7QCQ6n0TQ4qP3qV6upPZG7SvA16IIUgLkvPQFyvP2Q
VYcpr/gv7DAZylG9GL35Y4Dy2XG0f4towGnKON0apQCXtkROIWvaXGI/0Y/GcdewsPgQ5IWgSDAI
zcg4eEkvyZA3c7AxusexRWIKc7ZVFzMB7hvfXONgPvUj0YbxLI5atTfB2OnozcFbnI67zCDRSLQk
OJXOBd27fsro2kKoCBHVShpF8x9lsTVy27nGoqXptFPzpaPQ2aBPZ15CAb8qXdhn9W1awox16npr
Sr8AcaQHZ14zg+67T88bvs1EvVD9m4e2emmscsvgA2I8Almw9gzTSl2gR8HK1VsRYTYSKUgdXUx3
eENVo278mc+5s/apblL0Yj1Jioj8Ybgl4wwOjX6N9wl9oGYuEQryh6RJcThSLhnZI3DtN29mC+Ha
43oc3Gr9dzLbf7aYP+0wuUWprA/e4KFbsO2/jCfQp8smeV4UIQmIJ7hWw5mkWta46FpIT1EHfzaY
syTpq1vyb+3H4H1GxcNTbt2DEIW8lg+ImpSTkrYy8xpJaxz9m0M+ebf+YfkAzDh+6mcUWWExDRvi
/EDTeM4TlTvKP3jBNNT2cGyS3Fv53ge7ha/Bzv5maMlQrstVbrIytAtVnSZhfbnkefO0sfQlZs5f
+XNf7T09PbtLeqkx74ggZ8Qez+E6tjqo75LvI+VK3cWCv3cy/HMRI48TIt6Q3Moi0zcX65fiB8nd
7bBMQIDYjBnlk2Yp0jN/A1E2+G9cdcPamQqUTKI5V5gHjnm2zBIaDrfMnZwzHlL4AHX8cEZgGZxX
TyOD9x28aXyNk4T8lweHvCGtuwzML+xK8pYVxlbko/Mds7t3Zfdog+IIV3a6goUzME9WbI3IbAZi
+1vLlwkiKymnWyLcT7Pn/afnBoC4GfxglXY2ltd/mH1xl7n6U8nLqBAhPoQ2eSFQEI3NtrdIvIy8
8Nt1gy85VT4yJZ5E9usJRzVVHUs6B+9+9yTHbdcsyozAOeN1/hqte5S6/lNV2HplEbIE4+LbR5bG
Ds6jXynfyv7SewmKcYAHC+KS2BPn2YnsbFNM3DN5xrLWg3p2qGmkfS2iv/YEuJ5jkEtmmcZ4zQte
gvPkdk9tz+kvLYC1ktXJXgcd0rNmXuL9rB9y46d1B1JqVQ5zcB3ZuZOHsckHJA9sBhGhBrb3EHlb
4jkfure6dO9d3ZWn3nOTa8JOgXY8eyls2GSIi40D0nQSnQq/Y5VGOlLax/bJc8p8w7Z23KWZt/hN
pv9sslFIJ6l+61lbEHXHdE9SENUl91JKSQ6FNEDxV/wdIO+BuISTahItsaZ43AVYpUi4zw9Z6pzx
D9zzgQYsb1QBgPzPVC4RLBi0Z6/x+TjTezC4u85G++61DfFspndwfDc4tvmzavx+EwWiB3vj7eVo
nMwxIQc2wz+ODYpvZSafbGTk5sbiO8ABvR1rK2MgnC5zoE+r8EfyEGBIYOyg2Zy29RphzyNPa4jq
Be2rFaGmLJo9XGci4HwSRPpIrDVoASpm/556eCqE7V9bJi5+inGOm2EVJHZ9hq55S5ymu4y6yF8s
Of6BE4kr34I1s1FAty5kAHaLIKrYZIgGRnY+q9jpzOMsgnc9lg/hI3IdydoccIvm43YqIlLFFTAR
GLOVawmCKtTNSKrfkF5sx4BvspxzmdUmOAlbHirdfRYm/H+2rxfbQDBEDWBtweOotW7VszCH/tje
xjSen3xVOU+xFubex/01DYTnBBG7jBG30ZDHYrF3rLOx0XcU3iUczhZ2bJThKiLBJ3HKt95qXvNY
lQ+p620Zd8O9rGxqmDn55zou7w4CvP3khAs1mIlVmNAGEZc2PA0C4y8y4wXrC6ZZjPGjwDhvk6nC
ViLCrBb36aVOrWnTmII6LrHyg5HHiI7K6un/v8AavBNLPu192YNs9Y3ikmhTrVMUQOeCA21YEiLt
JoS6mEdfPu9i5vgvriuS56g0+rMzJ4QrVExrveIQW6W4YQNr7sac4rOiv49vSCiCDy5cZo0D3xj9
8/hUuou/TIXtttBkyQy00KfEMn4Y0EFBRZd4JLrvQQjvdBosds8hsTvKsrLvpMOpkg13T+JkV4P9
L/QvRQoGp3RFc4y+Ypn/JdPvSDPbXD0fDZ/rOud8GnHT19ZPjTV613so6fj8ggceLSsSt/+Zt9GD
91s7Mh6iA9zp8B6sXTrfnTAkmVph45+tgdSCbKxtLuN+3kLsntZZHf0dirl6Akl6Dw1Qn0yaKhaf
2EGlK3aBE3S7xCQoNNSsA9lV5MQVpJyUxMngwCOZ3YSpgkUcGmhUiGtGn7/yo4o8qqkmoS4z/acw
Vnsc7Ptu9PY+98K/BPNmO5eHzisa1OxRd44mLPJIh59YdaiDk/mY4PpSbnPGHOu6QlvQJHOEB3bs
jgjsOPjwzePqXxaAhAocLawTpiBiU7VWRIQbvbI2Iu/fbL8i8d90nBZn08v6vd2ztBuGmMlXYHS7
IrO+axCfn7Ub420vI/OWOfNXbHQ+cL8hOk0Ohwqv6y6PcoQMSycYmvbGiVF6W4JFOQvWDyeE114V
/Ym6Wx7nYvGzMB/Zw7y1MsN7zLo8Di5khKCLdmTZYLhJkkM80l/rwb1KjuvrMuTakNlGN0zTvR86
y36DGl3iK+SX9CVQKOaiP0TmFAJEt7rHupB1sZE5GsPcraa74KbYDlWw7ibtXSQNTQI1qs4GKFkV
frtEdgeTZedbNqofc7p4M4JjkuX6czMNuKVALiaWax/IiX+CstFD+GUOl0w/KI3ts+d7P514rnRR
3/mkT0OOVoopc35Ard/uctcCg8VLx5FiXW2Cjded/McAXa7nLjUvTZxtmmEA4TpWsCf7tNiXlN7Y
ykwszCicWamVu34Ki50bLEahynyYacJYj4k2hI10byGWSaRx7jt1Gxt4nKnGWjHrNLr3ot4VHrL0
xMcZN6tVDVxLouN+6bviMQgOkEIO/qlLjacitx8dKe4PRT73oTLnz7jntMQEAbWpBLBaZLBrS16z
6ul/P0jOFKZ/RIqnkGFWbTLE1zRLjr7bj+eGuYUg4RflZsFJNQXRyerm13ZUOxUyv81cMnRK1f2N
E/2ewu98bhjqrzNBBGlrPwIW0Yek6+AgoCCaWfC+1RoCVMDbwmDEbY8C6+ORrUG/LtvWOhEwRG0p
ev+E5O9fwBgn1ZF1Z3HLLaLNfIeGt9k2aerQ83SHSDjyUGu0J0Wq5FrnDtCJPNjjZnT2lhMIgudO
LVTQl6FV1W2S4pE255JxwB92ReHBRmrFdn6KcB3ZuzRfBMzAdWHF/NdIveVUcb5ML137bkvw6DRn
u8TD5diWZBYow302fATzhJmN28aj6mRkVlltg0yXKsurl1RMzAio2VYAAd4a1HJboQHmeOktqpMP
MGDjap7KJRNSXiJSjR4tIRiBi9or6Sy1LYK4h9S2d5o6OLc6VZcGwQQiOxSTyPHTQ1sWm7wK5TYj
bjIoO7z+ygciNuLW6IJ1aYoeuzBiD0vm46PBvb6Z0ZqvhVS/pS+Lr9GU58bbctePl8k+YZ7udgyC
401JlNIa3pe/OJmS0xzrd9eK0FN0CqxRh2vEy3znUk1GcUQr8952jv/pBaxoHNlSxSy/9K13DQHr
I00766xbbyE7/ZfkwIjttFvPFvdoDpUqieOtwV7oOINtMHPEHi8V3QkKw0DhFB4eyFKPMdxBmPT1
B9m3ycZuxTNSl7fOwoHlWtUfwo3fYnjBVmlMT4UdbFxxizvzFkNyiUyvWzGlBEHfFf8qyMRrtEU9
Y5HqHUUrSYG4mEx72gyTCeBZUOA3k9r6cb4dQf1ggFGIW1v7Us+H1nePCeb5rT8AvwlTKp1jOfmc
rIJpQjeXza6t6wRQyTUJYBypbPi1OzLjBv0IouhPH7Quc2Prrcr0l224zrZiRLggSiPb+oTlS+px
6azsLq12zPEDBzc7tzj5GZKNuUaw1/LA1cMDR8g/ftOA8pCi20apvGIUw3dtZCkc1u+gchj54m6A
lBXTGiJsYVrUOc7C5R8IbW0bXFKMF5Pcf6293gAs5b466VxsHXkt5cJBAA+GkOqWaGA/k2niFsoQ
fOC4tI6zBWYGU26xEao+Dz5TiqARewpu/IojaVNSM31VWd2dStNm9gb1p3PQ/Ez9U1UuQa0STfwE
HKP1BmKwdQMpSCXgmCKCODL74vPyEjicEULN30d55PabdhD201BfzCh5uGk2f5hQd/wB37qR1vCO
0QfLYXRW5UzN3fKm7LPylRgKnxQCO/lrxQfVaVxWrWXtet97H7LcvI59/2j44BgBjat+sBjCaazU
1JvzLSyyccsiTB0FFxLj50VhPTjd1RQ2zfmMiTUkPiDRkbPymeTSelYC4tQP5hvv5ErvGMfl3XdY
GIBNXgXaT1CgB/PdvmO7ty5pPN6Hedk3pgTolDX4j7o1xYmkh2Tldu6479m6rrsaQwTXine3UBCB
zylW6Zj1P/GO44IOvA3TW+upelNZI7HObc3AHJilRhq2jSeAEzpGead7tFG1YmLMcStYCKJOalv0
cdM0jDDlkGX4SlrrRjG/8Os0PjQAx9b4u/t13s8w71srWzVmVe1gGUN6EAig8GhpKTUOQpDl0Gtf
ndH4K0vHOAXUInmYhZdO6PS27KKsOW+eBZpRo+A5llF4rwzWxYkK4ucxAihdTeGh0/HDnArWQUio
dV5Zl6432SAotn2pHrNtyts6ArZi+WBG93BQIVK5uDu0BYl0eSIOPH3okUt1p4pbbB5M9xSGNtFj
9hetschu2pxQZTKh9IykdVRe+BAqyrA4yp6UTzZTiVc4zKbE2QgwJ84D9p+uLYLXuEOzjg4yD3fk
NFCpSf8pH603xhBq1fbQCAccWZnTYQ4ym+8sapbUEdT2FRm7m6KMjE0MmP0w1OyfikfXPgjJaF7G
qP6OUhtpav9td1/JUGhIjLiRhLelt3FvFZ5Yg7DRY2Bi2rIHdDQz+JShqecTg883+sjqVER4vzKT
Zr75zCqr+duWtJFx8w65WrxS4P8ZiZwI2to9W4q2iRkmCChIsIfaiZjx9K3kpce+lDOM8ALlnuMO
BwVxzYDKF2BWUXBj6u48B91JdaX1XkrNYtHVw4OUnl/Lj7jUTfE1kyFw1SMR4siwt15pk4/q2jlx
h7BTGVMDvHCBpRMFXh7b7D67ycFfgk+zFOdp572bsGbtNqJXDoCKVc5HozEmjCWoAwHZhBmGuUu4
gmmvLiKMDtpGD5ASKN3meNQ01wud9k548LINPA8QsAETONGbZTEOqKrZ2IzkJg+or2CUXuOq5RY2
FluPAQ8FItiqzl/tqr47rRBH2Xqce7F7CFIAFGrS7rY/z90w7fIF100Fcbc4zwrmVFPb/5l7f9sS
OsxqmsGliJpPB0rgqt6hDTmqFi0d6rm/mDzNVSLwUpbpZziaHGAGTC3PJGaD8BaKOTu+aNpnU5eb
WKCLazNkjIHf4YrLOJICph99ciGzFfOzk9VbU7zOlstd1HwHJeeXgGdB2euRUFhajxQt86aRHklj
1BIMGgBqw9povPbuE2R0wZVxHSa3P1V97FKjJJjT/OmFJEr0oeQquxn118QLfJoKmnSZKOwymcI0
mjP0DAroFFQNNCAFZBWttpkTIhywmTxnSj4mkkGf2nYtWxbKKWJ00/kivWEAO5ncg7kadnjQWfzY
IzI3jdgyn36Hwpl3NGhH5Xf64GbpNfCfRVmEEKLUKqjw/9Sz5dx0mn71Eg7FEtGTWlZ9GuMW8WbH
IF0OzVkZtdiZFoPYMXbXWRwyG5zZqMxBXO+y0mUyxYr5VKsFKltDzpigUxxlWufccRZxDsYvTWC/
xds0ceSg9hitgCmL1VApFJSIrAq2HNc0ypaLfUVGA8U5Omrlg+QKpsL+st3wtSey4lgvEXiFIgQa
99fRZuWwF82rJGR+jccfh1yfDVsP1/WqwyK5Ry/0Y/UBhhA6Emvo26cwiX795aRKaSzPXl29DL4Y
6KWBuhVDa70NfRARqMBjTs+I8bLvx0vWSBYrEbyaiXbekWHygsmcLL4Yc3LTYJLwKXw2tgPACM9B
gqg0RoQwoUSkNbHZKOl8o6sBEPoY7S1LQ4xtkZATK6LWkdP6J7uZ/3JA15e450tAnN4Gb4HNUphu
O4jmM8yYiOxim+DMYRQsnmEEMPrwWXUzviRrprsVKdoJqZLqMLEQfIzSMh6R6W+INUWcgu5mVRlK
bB2kcediwhInKpZpyRiY27Ah4s/kxZJBsBoT5zELwLeJ5PwrL0OawD4QmOCFH35lgtTLoQPegd8V
HqV3jEpq8DoaPk0JZ9khpXMZbeMwYIs9u16+jSwP2O/4kY7Aqixat5Upg1eizCA2q2PDTsW161sv
77lC5heY+XNJinsTRxTSjflpCv1oGW88uSFDjR6UCokfxSUf2++gBotDFTk1yTcvMlWQlW49CdUA
UKwG77B0uSHfcJwCXAjDdt0l7nso4TI4rdzNBo2Jq/iCGxqJAvNrtvgm8kXos1E37HDVHEvi+Mqp
Pdi2eZZm9h/YgvwUix86IQcFDY+SaO1t7FhkZWfMUHVOEQNEhGgY+x76n2acfLswjzmWsRKUafpr
e9mv1RKpC6ANeZnhPRUD0nI4uQ/tfU1tfMZWsC0QBeV1mx6jVsBDJdTZLy8FJA08cNHJzMp7BbiH
TdlAaVixl5oWBzUpQ2NXhDtG6Lj/6JMy+5EfMaz/WP/H3Xk0R66tV/avKHos3DgHBzZC0iC9zyQz
aYoTBMmqgvcev14LddVy0Rr0sHvw6l1XZDETCZzv23uvPQ0EuSv34U8mGlFDx4ELpK6NfkuteZ/D
lGB96MQczCc9v2O5YnNUte/0K3+RQ/sSef4zDfi4hNZXH8orrm4ocNy/OJY0/uCstEH7ZcR4Py+G
TGsMmYeuaW6uq5Gm52ulHeKHSsnw65yQVO3/1hRDBerFfKQESuLfc2CIhds8BLhBtud7LNVnfZqp
GnzVyGUOUbTeLTk5PkU6lkCtdskj+3ez1s9R4IyblrP+CkDDkzHdM+Fuo1DpC1bvXLDxk4k3a/nn
RxTzH8WPayqKOZUPXEqj9wgZS5TZvIsJATFgvIDG+eDgTADNV09lPnA687JfVvQ6ocguRJ4goxqP
CF5b4tHcYvDKdwrnoVe/k0y+zP/vds+2ze3f0I+ckb1d3hHWS2ZcpfTNL56ZrdP2WEtGqjP8mgqp
SF5EGQx7Z8KVzj1rXTHs7ojbY3ydxHdZj4R9Rt69Quw7R87qlLfpB5SvGj9DY3zTVXL7Eziwaca1
3ocywW3df5I7O7dDNCxHGd1r5bwC/LtMRAh1tOnWza9J0X8U43iOQ0zGwjB2bo6DxtT1U0OcyBHJ
p2sYLyNGb3NqfuVRf7TM1AbOpWjecabqb5z93DxJYeS/8ez/Bvf/exPlf/vbf/l/qDuBxKsB0V5Q
W/A/9yccgs8qpsSXGom/SzDnRoL/9Dv/rT/B/stF4DWFkvb/bkn4uz/BUbRZ8tIbiqcdic5/b0/Q
zb90+nto63GE6QoH8H9NmDH45/+ly7+oL9dd10T2EOirxv9NeQJyEt/kv9QnWK5ylO6A1J3/jJaa
W1C/P5/DzJ8rZP9RpAI2HuXuWzijMMmAJfZu+abciahn2F4MKsdWMGHXVW6Yv2uQ/D6c3V+Yas5m
lrNNnSPohettCV30L7ndfE5sEA4ywGxYeqW9CRuwhuSZyAZmZgYlz/9oanGWpIaPdvQ5Zrj90jYF
FGCo6clsaAgaAMU3RVZ+ZOVDwAL5HIH8r50pNSEzJc+mZfwuZAnZgo6kRZWZe+HWSwYc5qfJtol+
sM9m+3UKtfYzd2tsXK2WENNykZiKGpZlWugr7Z064feuwsYJaHqgcTLdWg69c0IboCv3mybR0nOZ
ENhufD66qR38lKwDyV8y6jgk0LFWYfox1nqOeaQIfmgak2DiOtG5wqjLeOn+ZImDBBIeMFO/OyVw
Rod7aDPYyP6wMQ3nXenxd+yJmbhhLe05T+XF0zofi/Sh46Hgyd6FlzlC3ze4biZZe+9JWyPilsNG
NBIuUBd+EMUxv6BeEqY8+Vqk8IC0dBkQU6zp/GXlJqpjWFLdo5LoGiRJdwk6WgPUMrCT/Op4vfGk
i0E/JyAqAD4b7GT4R+CqDoMNbqytDOuqWm7GOegt7Kgl3UPIhJtAU95TkkIUCYekf0sSLAtF7Af7
rqRUucpJUVdGoF5iH2z+aLvTRlQtrXV6chongzy8Fh5SzcexMeZXzWhhFXDoTU3rAfnsZEQCWH1U
v/tOGZEgTrVDO5YMJQFGRh71n7b7qhQOhkaP3J9IOKvSRMBjAPCPZeM29zp+ikr2imOaWVsjxC2S
VSGlV3AFr7SU7bThAgQlvJiD+zrhIz4HFmVJmtYRGqvK3UBf7L1z2u2cLzaonTlGo7KWRWV2K0Ax
xu3PL8ZYjfg3Cx67jRNfsgDcDOnRH+NQyw30reGcjtYrvA8mBXyxx0G2l8aSlGr0NuzvqPssEjtn
g4bnobSjJy+zh1c2SDTakbtvhvEUxqCU43Q8CCPcj34hPprWXZliMK+iwXNgKk7MGGDFUh+iYMcT
l45kY1qphrRTawLriLwy5whBK3m7zGyt3WuaAozKSGORNZzsE3kZJDPsViurY3URUWgUNtteQZcZ
XHlLWlIynY+LMI2Z+ZvRm50OCTakJNfYVBBiKKRGyiGe3snBH+1OIoeyjqks6zRqfOwM/rRbUWMm
yTB7c4nIU4SJ6BDE8akSTBXaaAYHkWIloAVoY8l02EmdlpAEOeiDRU4WQ8NJ0uSVUItBIFwiUNbj
+NSw6UR0KF4ELSkqoyM+cILmxZvY+Kj5qaln7hqUH2UnwYAXM3NZqadZf2j0aiGHJro6FMawdioe
ShrPTdCmezl7Q1LRLZO4qe8iwAJt6S6wmJSlEW7GLcmGXeBY3jFhVLwESsNpPyZrWdWnwM3crWuY
21E42X1S8pXN0NKMPW2Twe5ctBojfu6108FKu+4YhnDJiYXk20Qar3gv+nNGzIMtwgiExqXjFR0a
Y+sE+ouZr9Dvcp6VG0ccg35Um84If5IKdM82+1KUh3CvlXV1sHL9JEjJoKiZ7kERMPG6TpvLBQPe
xxHjehiUW8MCJI3gc+msacSQ5zkrpyyMSxhrxkqCIuUGrnBszM5hpu3wBS1wL+HFQ/AJkC+5k9pe
Xe9j4My8Vhl0tdg7T6VOU2ROflP/AXWdYhkp3TXBCkFrJGtpwKyX1E4vbhTZrDI9iu9ag9CPuzbZ
zeYJgD+PwvoOLKws0svkpb+xr3xrFYsdX/8mIrm3kvpWQfICWXnkVfgsMAMwY2i/gZcnCwubhk8B
3ogcvqgK62dF/fFUEaBDiXkE0EwXDSsNQgP1ksvnPrBTMmen0ZzRwbXBngsGpKEKf8Xt5iGAQ/E9
STt+FHjJ1mN8CVJ9Fx6icbo1Fc7x4ygh6ncBjkfkKebr57IgjjlingZa6EO6nsxrg3h+mPrZQ9LX
F0gKh0KLXZwZGv6REBAVxax+ZdzkMIeTB9RKlI9bpFshvLqOiyHc428hOe7E7nlu7zqrTaxh9R5n
p3AGYV5zcw5+mkXbj4iqAw28PMsNxFhV2jq9weMkD2b2kBpdia6qbiGoB4rW+m0emk89rsMP26jW
NOyN71EqIUtAktoo0o47YTareFVwL75H2ANOyoWVFml1Qb9Hk1E6lmJCMBk+pmzsdh7aJqYf+kNL
kJCQRp5QMF7L3j8i3zUPWeqEtvXQXMjYukI6solJEXrMtHFnR+uEVfWemnfeClw3SxbM/XJMQiJ5
3g7WsbkJSudXXmjoiwG3KaBjVF8ErbbCH+3u4KS9kVeR5zYC1G6yfz270alWVXlLp/wFegDqdaTb
cHoZb6pIcpam7GPI4AEQOyCTkUtzLfzYP7jSOZWvc6qkShnpekK8qPV0LDitA2/e0/khvfzDoYZN
YRJw8eywdY9ubZJAekShI2A+k14fUGBRorm0MxMfErLfyjZZsKjc5XMQnMlq7MYcvGdt2o8mNnQa
HYqCDD8qrU3bQbprdJQJj8IZiUFmQR0Wi2gtAursmgiw4oVmSzYh9DbKkopMO4gnzEXglmymVklW
imunA6xvTYsqKbR1DnJ+MV2TPhOIdMmp46EWt1+RMc+rkmaLRpnDSruyydKX1FLFa0OV45ZjDFtN
Szx8s3t3mYQ4LRDPIIi0MMNwryT/NWyrYungdzD7/JThcSNrWC3MuFNstjs20tbDpJmJqJDEaFB1
8XMFNKHmf7TjOKvMNC/NmHwVnIUGNih5TqSuCaJ36g53nQGOLY7iuyysnYVqsmTehX1L20xuynHj
EjRcDVGNs5S8WReTaKFYdatJDAODSL4zLbhzBv6inI4iJektbDxrY5yux47VNiXD5IMZDWeOLFEe
X4e17AHqyzg3AmYSQwOND0EZ+2e80Tz+AnSjZs3FOzL7aQq0CK/18c1KiyMiqpRAzRHYZPGhr/Wk
fDdhLi8qW51jGl5LxEfR0ClC2sgjRxkXB9ofYPsX8W+dV18I3CkCp2U2Ewx8zn+WG62rdqAyJE5+
Y65lQg9o3Qkjnr2KTRrMpYZFQGyNb+RL4FpO2246jTZkSv0VPydJ2nkXmJE7L73gC02b7QJvtqnn
JzzMwMmhH/J9bDsucKhWaB1q3XIMnChqHxzn8Wfmngz/tzCstZ9rZDTJImsVv8f0+D2CXWvZgwEP
iF0270AEdhAI1iIIfwQ97S2ShYGh2JKQjMtTB/IQCCibOfzPj6d6VkjOAJ9D+cWO6o9fUcHroWP5
0g0WLVHtPWCd6esspZ598g8IP79zB8cnsc2MXYaTzuGni83mZXgtg+kjBo/d69Mj5aKa0VdBld5T
yPuaeQkj/cnuNL6g/mSyLKnaOQ9RvsdgOrHWU25ljSvCvfQjUwwHbO13I5MvA3YUTox3MRdHsH1V
haJzzXtMUfy76sbP3NmA88jcL9v3HmZrbgvLfYSTTzoiPflJ9CVKJotUNy+yNi5p5D3mTVzQab+g
EGlaenUL7RFm9TvZs41XRl/goL9aEjIh7yPBFD5TZOoONb/JtvgB5h1TH37Rz/fkFdY+sWi+bRHZ
BHofPciglVxu+jwm5+9PDzwrpRmQnjv7gmMx51gCzB0pDII4SOn2F+sKPu95+Z5l4ReOLcwD76Bl
MJMV78UgnzKprW1Xf8pt9Oikuc0/Xlkmv5vE2SdVC5tEC78yl2Y9Nm1tEDwFcf9MdehF32Izcio4
delhiNmQRPuskOGKP2DBZwVYTEtQ9qPWMWN5kCSxodGOAzzPq990YJGLqudWkiMrJhy1FiJForCG
4rlmLCCnQSWtUX0NbHABk2v+XvW4W6Ayd0QZOO0ENQrEl3Sym9fkgsy2hkLt2TdYAzA+Wo46FbUh
igaPjvz9ELP+7XT4TsRiv3vbvU2D2FlDP5zdrF5H+JC3bgy/q56Mg6P3B1NEO6dRTBvJWzASRcmi
2tp6hKZ4Ig3yDGCIUFqwLUUsSX3GFyR3AD4YE5nAKKhHF4BSjUeHHHgRHAxQQeTMsvaYA4TYkkxk
VzY5+7Jrx0OlAAgDziQKFjXZyoCkAARRoxcjbjdjVGKEgLckGxbSDo2Bq8BASSUUT+SZrZjWdeVR
i8lLNggUPxiUe6v+Rm23rpjb2HRSFn+whirYdIk2Lf02Lg/6jFTXyzu32/fSaAt8IoeIl5xPqAsT
Px/tY8B01MwZd/T/FZo8d2y2XCuXpfGC6F+2VjH4Q9K3P1SkdVg1BFM4SeeVpAI6i53y1tf5zi1I
3OlEuxJbajezCLdkg+alu/06FqHcs2d9QpvoTzkHXdETEXJ5k45D0HUnUgp7KCTe3hlz0Lnpxk57
lnUND2QLE9BWKyK1GWZPo9+4wbqNgdPTws184qLR8nCCHSPjQ+WQtgYhXeBkXTdjFF/5G6dPtw20
bnK6ZXdmWdKdtdSt0VTgceDIJG9HsfChjPYt0PZVrMM6HYZX06zsV4O3xuUjSeeJle/6fiyure+8
+pGc4Ys6LX5t+OY68/f3zPGFOMlX21T3WKK3shr6TgMP6Cv8B9gjnBCt2PcOds+rFk9wgWoqIrZO
25pE8irjrNxyHwV9dHaSWJLs7AnW1uQaTeGofYjoR17D13aFRLCRVj1HKsN7FuK7tGf7eI3sJAPr
2RNc1mGB/1qLbxijqCk3oeoUAQlC6ZqoCh5g2UzE2xzyybSjuCJf1rXWPuVFtTImnyA165KLqtoV
xE5xDOdftDT7ZaYRIwdwCDbaGPlYXhBhzTWuD6CcD1ZQ0TqS5aYiMd67cB+13Et2dZydq1FQA+7F
Daxte2EJfTpBaaS6R5DKwrD2kmA6WbJ5/hzGepWWxXAc6zZmgiV6EFla8wTgNiFRSgYJhxRe4dFe
Tj3HkAKVXPfhXippYfN1aBsAYzDolGglgb5Jk+ZFydme7ttnafpgEvHKLqdqdE4uKc1tLeFTCc/8
lavR+Zj/osY7zYqKNQzHqXtUNQ13cvEZJtpLIvAeb7PZQMEB5azhh1v0XuBvM5g4l16wHBoC+50b
4MKIJSTKbNCOyLHWwogq6Feqe2pHj/WbGVDCjn/UruOfFBhcgZw3sV+tdTZP2OPLlfAHRnvAl6vJ
SdxFTmZiZamNPrcaAvoZnzTMPHUuKKoosfvZI3dOw1bmEUvKzrcKKBmUvYipc1ZjdwbCRPGzo+16
kZqsKEh4JnRrHMGFoHiN+DeUQXYqcklXaOPN6Q+lQ3wsn8PQLI2w/0TDa4iHfSMrweYkLibonpTn
WGX54w8ztDbHpVfHMeUIwL1GAB/LurCoPNR47QnpxJjfQUsw2pyDNzGlinqObJsaEJf6voi3NpEx
XL7UygU/GErjIxuXN7czJuYxINVpAcjb6cZVMHSQnVAfVqAqq23XzFkhGCFZmoY7PeUkBf5N4yEa
cCvpBVRr7qkEww22kQPlyo5f4lLUcWFMBW3IWKfCbY575/LnFyrU0UAAx+K5diCk1H29FB0p2EK4
kqJPt4deRRSVcAnjB1GDeGThHpBAYuhe1mF0dkVN72FbYgxFug4I9bA3Je+GFzM4WP4lNFzrZIXo
tahaM7ziY+iNXSrrrZogSmkj3oCOxlo7emTAjuQU+rgT4AVyK8UzG5szMxiORjZiTqyrF6Pr/VUh
8DjRMn2rbfsz0kiHRyEbVbsTpFvL9BjyVNphgP2mSM7lodTxmeIDeTQcj26ZZnytGqv4kGOWrbgY
2qPT5N2jYqajwSfRelLJjkymlXT5XFsNVtRC1hqeSrhHFnvPVY+hikNd8pW0Jsee2H03Ei+Gh0LC
KrIL3jXspE4dzzDWV13aOGSH/OktjIuO2R+/WppTAGCN5rhHk/xWPZ0pKksV5SQ0V4DApt5OhtyD
pfEwWLcBZfbbvUke3gZznwTtQ8r202lcY9eYpDMrCorCWnUIvJU82HFybhs72qfDiKnKdlx8S/mT
7Cpjm9b5o8Tsdarepq6vdn00URZPLIXhd/LuFoQVRNUwO5R1yhwCUKhxKFrNEr2FuwS3a1YAdha+
C1y67rrWSYq6VCY929q9asaWHXpGbtfGZ+LRQpMNxJ/aIZVYkSCymOGhHINdPFv28LFT+BNRaqdh
z6yrbsvyMN2aRI68tOjIEK/opRK3kd2T64dP1FfCs/JNXERdfSJ5wQp7rE9jRaWTDSBG5c9Rg3ZW
hA0yqiIUwPKzmEFIQV2ZFzdOP22uC4oupbbpWW/ir9C2OsMBBYSZi1ygNzvWWxCHU7bhqKHuOaKg
omq+ZN2+yTRLn/No8LfRYP10fCBORcalM69cFgxj9WfZYi8egvF3hPdhwnqiZ1b1s2k4u3S5XA2Z
0E4JyMNdM/kWLriGSSE5llaUnkEO95uA8MamEOYXfUgGTnNOhuQTDmHmXPM0mU64bZnHfXgFCYjN
M+WSfGkAGWnk7LIkmy6lo53iokaUj0hgFSkIbxFj1BY42ZaBbttL4jMcULsk3ijbP4U67I7JB7pe
EX1lRu8NkAMBS4xhLGGc4KWY/w5M/nDSHZODZ5Wa/OJdOzQHuDQqXYGhmk8TmDsw8ZkrelomAB4F
wyCz+6Znhu+nvD/qPjAi8pg85DP9ayAUzYLb8QFM4+tKA+6WIbdIrqRkhcc13dmOvolTuHqB0Met
H7mEnlEGWjvvTolZ4S1hl35q003oMc9bjBGnxC9/MwiMB70PxgOl8z/ZQ8cXkPag+zKcA4Yyot3k
ctDwEpaLlDh7qyRxim3UuPe4s5sN9Y7vQ0FI3e4wPhdpyiQtUgt0LTK+EXYlbwZbASQR8sqEW4aB
tLGVYluiJGNXeuacfNa/zVHI22zPvwE72SRNoE6plW3rggLsBtV1ZYbBrc0IokrEzG1FwTTxcltt
DcfmkJWxGjOElaMGtziay6nYpuXwCz6HfwTLkyMWJBAOWzxDiAgOdYwQUIsEtI8DXgsMau3vdMWq
pQGtCRx33qNwkWw9k7s5TN94zX8SYoHmREk84uTZrFNQvo/KDnsAgqNcdx3ZS99cOX2o78wJKpTt
kMUiWrCLjRbgnjQQuSfYhsbEidNK5LouoPyYrH1vUXEpPe+mN0n2FkPH1dUIqzOPi53rHeWkV1Se
+uN2kNvcrod114ebEgnX01vzbHrl20zCjZDNbp1GX5XdxOJiz7ZBr9gZ0o2vxTCsLFsXLE9ZOFZa
iQaO7Qxu5lfuBi6INBerfDjsCUrSm6BZeKdq6xiHw68BuNtzikCQdNNPjNLGC7zeX2VA6WpOGYSZ
cWgjLna1eSLv4wTjmeQjminIIJS/0arJx8QGfLezNulLmPjyrNJunc2nt5jD+bFiJVhUVrX3G4Vp
0+klbZEVz29yc5e6Ngl/2pQSd5yj0Dc4Tsx0IK8G2Dz15q1XNGTZEWeCjn7EIDIgE4BDlYbXnDoP
OIGPQFKL2lkhZvabJHhCNoOn1gRvfl1FG79DVsjMfEc27yeA/nSbxvp0NykQL8iolMIv9g0orGWB
4nuL5jJNGSXbBAFqndR+vysSVsEIqOuxjYdnC/Ijk8pbq0b/XW9TXOIk3Jpapi92QJ2YRa4LMWVk
Ia6+UOeHzSi4GdjzfrLxKjqAuB80iossSA+419QpcpvfHYRenGuOv7VmzJPE3bITnK2XPTddg677
a0rcoqsBWIUiS05V1UK47MgwSCyORWEn6zZqzDWJz1/0aqSrvvDSPervGcFk7w/hpyk9fd20xET/
XLB1jLJk28+JzUZzAEuz6LjGAn9vZoa/qjvX3Tgh8urIQm0MNBAdLFt8y0EJzp9BpGK5nZ4QOl+n
XP+aSutYb3NFmWRenHBunXgRXnLDvQ5C7g2aV0A5lovS1TdjCtKu9ZBGCoc5CpKf6eO0F922CfN7
IUF3O7M2Fjjf4xh+6Q1GEhqsmc/L33kANIiBzZ0POjHt9Nymm5phz4KTqiXQmBLy1FjVfUASiGIa
Llm9gJwXRIwX5DxXgeDYSoY03XEE/ZXBqloEUdEe2TzeHZj9zNqrEvsaF7DcuZUzHqA7fFYK65zX
lvtsMnjyUpFQGy3Yyz7qd63M9tVQardRqx7gE7WtxprIZkbeBzSqcKyBa5TRjj5WR1IZHO0RwxfF
7JicijJESaqJNYZ0eHH9drZ1TPCjt1659Hwzg3Y03sRQZTwMHPmVxfi/Ic+2VWXTVqvtPUSI1eDT
Ni0NEFGVEWNVkzgbq8jahdaUHHO4rE6vt1feRxbRAeqj172OCdg4PaTPzbW18UiMnD5QL2xZARrT
2R/NfIONP8SjBq49NWwyA6kpNikfGZsCoh9z3hyLev4uvBbxZVdrfvujtexzV7nOKRbB3ocJvstz
9enlaCCtDL0LWaVFrqBeTj1aQj/GDf5tPAgwKeFTWVCGDHO4NsLq716dHySgXWg9RX4KVbaOCcJu
WAnki8TpP0VGXqEby2VQ9toxiew3Xfdf+yjH7mfF7CSAh0bab5MUFAn1cJ/gvGl/wtUjGOwdIzO5
enXWbyip2WPLigFQV+lJvEH8vTkWiLrCL9YTN6hOCn9d+YQD0Lx+GAVuoL6paCOq1J3z9SZPMbl2
TQWAMIzY0hvZTivcW/IxBiI94BD9ciQOgKB6uB522sBCbRcQYYIksIgihnLVW5L8rvs9aARngcBE
qwZfdq8xLMWGtRiD+KRlzTVPLLHrso3ho7XkNTZda/pmHbYFH1nvqD3YFS6+B2PwrinIANvaW16V
bE3d+kEKsV3rlfaztbyvUWHxk1rhLAOHq2sI7wWpLiZJ8RkDV11qfkQWtb67RP6hlayqjKyjg6UT
FTRThHusCL5fPDlHhegyhzeeQcKxaqxszOuiB2Sc9U81R0yMyMOytGtsl7Q+gNBxiXhpb9lIjQAF
EGXCp2gygmBtK4bzxNlCJDpmwxDtMa/OO9n6V48WhM/f+k4rfODBR2d1R3Myj/j1D5o7fLmxzasT
Rp+dn97pmKC8W1BUMQbM9R1z//yHD+bQi5dz33H7u+WVEIBmZ0cQ9ahzQ3Vq0gonaUX7j3KIfSdD
Me6NtMKY1yturq6zQ0FtbrgH7W2OMoCBIuCZ0dH407PfhWHoQWmix5x92JVRuiVn3sxIQv3ZNU6T
mOSlL7tfoEOdtSULiKIGEXfaIC6xQpbX2EJgvdDVeyuMPSqZvIf1wxGt/+R52OFUXd4NbOaZPwFM
c6Fik45geeQDL4PDkPp+dLJHPTzVgzCPvDXQQLQTuRDSpao1LwL7woNatSUrVdJD/VZQkfKqUYMQ
wHBvUokGv6oHbhRmguGXKG/eHDF2fEiLtkjCwupQBvmz4+MAqqqCll/lwRr2WS6qKnuCFHYa6hJL
WmmKu+88wZkIj0lLYjBvu/FOpzdtFptJmeldGdaDLthuSzMCJ0MWggbFFyfKW5wFM0yG8WJUu6DB
HJ9jR/ANKnK9HKK8MeRIDy4MhykNxPxcBgINmX5V0ygBeaUlwMVy5uAhW2/jONpRLPmsjU561XPw
USOYffj3QbbBQ50eZN6v/8TmDJUwA9FlskhSIDUgkyKqcq0rHRngkguiCobm/BrTmm41UQ67cABc
A3XmxDneOaSuKciBe+fassDIDsx7GFqpeoaetaQcO7gyx4CUopGwNNsvC0ACmNMScfSlNHN763qU
umtsaRd51xjchVr0yi4ct1WQEkeaiiu+5XU7QCyAEYVIJux0Y2I7+zDLb61mHNOl4XJvqpFiCHRq
hzoPfnpYcfgmFWR8v9tPBpt4z0bqy3jGvbkZnbMGmWMYhDhDLFK+L8ywtjCBGRG5XUts9fQCtAUE
TtOAbUzsOnbmnyeu6UJvQQkAjH3y+048yqg592h1B2Ayp34Yglszphzf4+AtwkzvTcF1BDx4jUO/
3Zq2uuUGhWityXsBIG1cUGtS33HlkPiqkvnIK6nvaxFj/KKNeQEJapAuUEtdU9g9E4wKdTHSPIRa
vaY63VuV8Id3ndB74HRyOCNkPJVQ0vCBc5BzuUPAzn5Q4zscDHKsOjWQO/p/3wAuBic5Cda7+KkO
JtoqO8INl23JZxlxEPuSvVV2R4w5+9nyBPczX50ZcgDjl72FFIwBP4RJ+PcvQ93kQJCYlJpWbbu5
ExZ2T5hBysXHEDiOdqiyrn6arN0f9/yfX+AvEfp09aOgXjCNQuzCxd0a8pCvmXIL7faBRdwYH9b4
Pg8r8GSYk6ywX6vybHRW/zNICExk+2Aauxv3OiLsEXFerSiXgun4Re+RZ0K3wqIxCjDoGJBXOBRe
8sRNd33rQ3BMXZpw4PyJAbRXnDiUOYm5CSKtLyB4bebAThL+kStV98kLB478Ns3kCJvzsyv0OZvr
0ZaokgE2TanuTGrtPmxSn6Met222fDSQ6GP/PJbBj6Bw/RPNW8SnhUw3EEpIkeDNmqskzgNiGwnr
7NH1DjWJ/XBw7So7OXUSbeqWg+mgOsxk8afdN8O1H6ld61bvfX3LMz89aNjTMYg5fGhIkKkkvabg
4vc1eMI6kvek7dwXt4x7zHTet8gonxoz/xunzIvo7eRlkLbNrMpxfJQgNKf4s84R/tltq/mKB7EM
DSKuYT9oGItAEWnYRQRuALgU3mmKyv4ZB5FBKQ3u5c6v+fo9jkD2DibrMJo8cg3w3WAYDcXvsO6T
QWnXFmFmKbieD21JExRM/1uRgalwOWTgdocO0QPOxCX47ncc/wcfzn3uyWNdOALsh1NfpgIr46Sz
gnRThrxAKVJEVY4rxdM3lmkTN03rQz3AvisoZc2gHlU9oOGy0z/iQgH2pEpCVzu3pJNtqEj3WEbD
ng0VE0s6d+1ZcHUuBOV+j3FGxUJts1bOvjke3ppyoEEKe/+KSo5VlTCXsvGMt5IAItofR3EjeDZm
5d0ZIhozZyunpnY8CJJF63NaFGl0CtKvhACLG6Fnj9UVJWiAYg1Qsu6U9tCsoeWFDHoWEO8JRX+n
KHdvFFOt9N7eS+moH7WF9teJ5nMsneGoyWy8clGn68DqQuwk+DQDfFXQm1Z/TMH/31qflengAv6f
bc+7z2r8zD7/i+n579/zt+HZtv8yKRI10Jb+OJQFX+1vw7Nt/GVgMcYLwLegU3f+N1lezcZmJf5y
0KpdlxpxG0eyUP/hebb/spQr+Fe6FH980v/yT/8H2/l/2ND/gbgyzJasmS3M4Fr/m+WZVYOL34BH
iCEc11a4q/+z5TmWOlgR1nnbUOgvBfxHu293wmn6Rx5q9TaBcbXtq6n60JNDA4mA6GyWblIRf2FI
6S+M7AuFldEz0ceb8mXQT1MIfgH0KtTp+qMFMXGy8AfhhGlOYzwsKVDHpaTT0NfKLTFFkIvAmnac
kAhGRCk9AvNTwqXlVY59e0FFWk5ImdlQm9uqok9p0CFhM0CvrMLu8Co4OTjNPto4yEL0a3v2vhF0
v8LDkZs+YbS1UKm29cRypHYh0/W4nfjZ1KVuf3EMZvo3M2tZtw2w2MDiYGARdrWGEdeWZujsmtnN
VZYJ/I1Ax6ewOVMb+XRGjHxuZ9mkyFtgnPkICMiakGGsd6J66q2pSGmnXXLrbRygvkC8TmZaOo7s
gdZD/7VmCB9KCD6EMwvw6i2cdQfgej+T18sSBntrt/B78JvCVrwRfw3L8urN1HYbfLtugcBQ8Pua
z67yKwCwkC5snqZxDvl9AgEPlssmxdz+NmY6vOD8xFEzXomZHF9kZzMkv9UG8RtBcQvTBZR5NEs4
bQdNQZ8XXcESMF73YOmJgB4yl0FntDKIQ1gVgKngGQVmL4HaR4l+anso98wBOa8VKCS/AL/qsWSt
4zfLd921min58czL7w21MVoPVPEY30yQ+kkJW5/1Fi6Y8GPsCHUPHVQc9yrNwj8YVfsLrQLh1yIG
CI5wEQ0UF5MZpmIdnD9PlL0B3n8g4LWZMdkYv8aF78lHGN34wb8qJd/yKk72jIhYI/+VuzPZklPJ
tu2vvB8gB2BgQNdrd7yMOqLDkBQSdY1Rff2bKHO8e27jNm73ZcNHRCqO5IGD2ba915pL8YcOrOkl
RYBgJILzlipCVhyarIJFmz1U0r40lxQClWiPtEG+Qp/q4JJDsuRcRQQXNEuCgUP+a+hJE3GD+wKS
71PamN+LCIG5lXwTfpXcEtV8W3+a5kKo+4T4i85iTmzCRHxCFbJX0E1ruUyhAAygiDT2Tobb3fAX
/oAE8YgJY8iWVAZFQHFgxAe+sfCj4LnxwDyssB7/WeQyJDsoxHz0wBmmVAl9vL5aBWlxKiva+mB8
rppAmd1KtZ8wViPSnXZgtu+E/z2yJVWiWwyvhL4+rLBm8Gf9GpYEClpCzF8JpagIp2iWlAotgWRP
EMgOlnzC9Eh/oU7Goje/gsG7G0vWhU5MtAuvb+0hJCpGHidiMQYUo6doScrQdR44uor3RADQtQDD
eCCDe+I1MmI2shDAjkfwBiHP9a5esjhkDTUBlc2oSOmAXU0sLsEd1qDaVyuPfgP9b1+lK+GmJ/Fd
C4pmX0Z/aXFquLZaQO3OEXPnqJzWaKNehK0122C2vHUMrQu/EEHITY2z1qSEDLNX19CrywCXct+r
HxVhAfeAFvYk0UQoYPmXlKxNLQseKOey4xxN0o8KZtk24N06rs2LDO1sr2jJIEuJXi3uejiLHPKh
q50b4glxPJbdjvPHJdBgr4R9kRAMqw4Kj+dBOGbrY9JMkD02xdaiCc0ACi8nwyfUbGC5guEzyJLg
vU7DBy7I5zTP3nMsS7vY+EvB1uXJm/QTxOTkveq7Y5ACBPM8qV/g8gWX0TZ/h+W957HYxZamtm7l
vFh6+dYG0d00q/oUOrbF85HpW7PTYfETAbfvbQ/4hJHr+8pCIJ3DMyCQOz27cyXXJuL+FdGs3V5H
/IdVnkgk0XtM3JRr0ZuEzSm9YOH0uITp5b3vsoqtGja/22joftNMz14WKuIT7m4XOTv6Q5FPCBrn
HHtEBse5ytUiAV7J7VHJciYI0hoSwz20EZamAwTRMPS4RjmY0pD9I40WgMPMQcmMgLmXbU+IiCR8
orN/mlb2EqvoQ46pTjM4QlNbmM/1FT4SrpUlmie3rY+BrB7y7ygxl/iezhKrUPc+cMj/EuT7NIsx
JYxcPKFSWSva1et4KoeVvgQDZU39s1uigloOwSbZQQDW+IeZbRgOhgOF+A6iCet/cMU4Ha+HPviZ
LlFEFqzN1Ug6USK/2o6wInOJLcrJLyqFqPZomsH9NRFBUTqM2RbYJdrgN/NvANIShTRhsoEKH64V
KUkwc//0HWP16gigIVt7MfmutYfEBchDQs6SuQQu4XNwEUurB0tTu8VOwvW1/9hLTBNHmY9xMp67
JcCpGe3X0FlYdgjE2fFKzHzdGlkLyU8xCVCjThQU86dd0VJ/Tt5HIc15GyZEBCzxUQ45UvkSKGVV
P1xQijY5U6D0iSOxLdTduKlm4MvFvQCimGJVKJegKtgg836qEVsZ/oDmxuk/rNi6BvSZ2j4zt2Ft
pluHocSKifQfK8wgXbbEvyVN/QgFEQyolrlVSM/KlhgtbQnUYgWb+KX7L55jYuGX2C2OMMVKW6K4
sIzPe0WeTNK/6WR15WR25TbhXfPfGC9Imm1DsFe/RHzNS9iXnREni014Fy5BYPTN32nuGnL8UcO/
WSdLZBgGpQpOaX+rQ+LEWDth7JEwxopG1JjhZIQsNetGYeFB2YeXJ4gHGmudtYbnTmAIWjFM0g3x
rkb+087JKYNFFTuTjyjhUS+hZyXpZwyaAqD0XLLpFCfs/B1n131jYSIaOI53+jJHbgOIPKh2NezS
sYsyMzaIXDOX8LVYuH5QatcoYlBaLgFt0EtKIvsIbQNEfA3xSqTSfiQLQarr6VAOPewCkyhCscxO
UaZ9MoDhsR4fetDazKLnDRgw2YXZuVvwM4jfHlZV/QwSouW0JWTO4Pi2qMynJX6OJJiE9YDdt9R+
UyyWsEv3KpnHbd6gH6BA81tZCNLfR9jiVUQHnYZEmbXHyP5tuUm6rovFOJLRKENv+IKANT1SVc/r
0u0/qD+T0yzCS5SClDM0PdqSMgmeJe6gX+Gc6XPNOASlAHTnHEvmtc/R+OyEHWcruAMrr9eeHXKw
uEuab40xPHZ1l57tB1W3xl1GS0ikwR8myUQfw03xot+c3OddldtH5gq3gJHCG9Y+TY3pNoJCPuFt
muDEE9nTTZ+zyaMbOWcZVP0SejYedLDKOPO0Y9Lz526aHcZU0YBBh36g6f4Muhq+9kBxtFQNo0jV
2mNSyNwv3sRRsyKbYhObNM8Zoa1QEr9ykgRMWpFxy0cFKzF7Sib3NcseuhwNTCvM9P++ZBTXK1Qw
hyaUP4clsTFXBYni7CtaAaxzohssPqI42/bZ7wiAkl+6YHdiUB+XGuJWPSm1BgdbbkYa7dGkJr9F
gVHYaXUUSRgfChjC7tSHgAOATPVori4mcL60YfLgGIw8CuKM54XvWL6V2vQy26U425H9R/eYmHdj
DLdsSg5lMJkIksPNoDx1onUckUO62M8Z0LyQfiXt+uK156Aa3ZcIdQ/TGGieaU3vVmaf8ZA1vhuy
/2cw3TcV7fh9J8lJ8DDM3TsdcWOiZfilLO9cWGo84CrOfSsYYEySMHWEXRvsxiwgpt5EAWqRnPjd
4Jn0x75h3r28JMUucIwWlUKU4VELDfK3q49cuM12EEaGB0jQg7MGHQyQ8YnXJf5sY/0R1CPM/9lC
WBFo6TGsKL9jI5kfDocb9MQRY0ju1xSqzr420rtZcBIpM6HzBEXFupiZaqf2EpvCcr5GB58fIvLL
0K7nmyQfu+vg5qgfTJ5rReN/T6Qa1kUcEudAQiLOOmyeTFHFU7ux3tFlfWBmnF7qSCUvSgPSSfJM
H1b9MkOvKY5apJMV57PQqK4YBB5qNBMfLjjFjab/NBmLgthwsZvSaKe76OisCO5hVHAvkGTYsIbi
xp/NmkkMxIc3gGQvDWgHy1UY5DM9vuKN4j5PTKyRbcRe0DMukhC+CXU1CToIMcm62tdMX6Ow4b8R
SjjvIktjjYbwY/UtyVq6oW8awzZ3YHsS7mL7O5NIvqXJ2gJP6qLFBfz/suFMaM8hWrX2jpWt3pcm
wLMoCh2CqMtubQ2u+GKK/mRqR0rN9Iahhr2y0kxkdmHlG+xkK8mHfICQH+3pVW0FFsZdB8Mb3Pbf
26/CixjP+IGC7GU7V2G8qpjb/2pDBopwH944iXi7mVvsqHDoPIFSr/HUIse0rQFikmHu09GguNFp
R0JU97a0rbw9SbhfY9sTnWeU7iXOiWt2iukdIY93NWrvgNIb2nrTPrRQ3pC3LGdMpizhKSO94+wh
LwFAgKvKYoaH9FE8ectLPNRHEZffZmUHm8Zh0GUinCYjJOLDtbkGmejOkFEToMhvRmxEmyCN7aPd
J/l7j3CtqDxf723T94ABrs2G0Fgydin6qhL7X+dmO6ed5QPADUd/uc96032MzoLYmO6CuLsVAxVr
PybORO1MnEpghLBbyh96pdxLKodLh5bwucvyYjEWyX3PvbEvakMcw9SIubu1Z5Yp/UfnsAxiKkZb
IYLtDPnKDzPEOnYbfGGdBI0B0vWKs7K/yWbeeSN9jLyV+mftaB9Us853m5AFkTLk9jK4ndVQ0RxM
2QzIzDE25BBD8ajnZqtCYH5Vnpkn4keIOrMwFaECr/1B6+E9xZX55XHOq0bb+emV9nJMx6zmlgjC
YVhpjxLLltWMCy5GMuOZx6fafS2Mk6e88VqCgb6W8YB6kwKVNNWHS9/2K9Hi7Qjca80H4L2b2fAI
I6v6bU/FyeM6fUQy3NqxdQYMn0GwYni/8lCv7jxCCi49Tc1djhMI4ddUXQxFdAdctfLAPqFfI+pM
KeoHCgHtWI0KC27rkgaAxMMJdBTu+N54gJq3qCJyLBS/EMPqJ7ZsuckrKGsBJrgnOjt+oTObT6rZ
xUE5m9sUEy0V7xTfeaKiO/yXHjnQytkvXtcNQQikWFikAVq9q38kTfU7r+T0y2Q4iwrd+G6wzbew
jUg3oFMiPLPfwjepVgnAsLdQ66KNIYhEGi3FmxFWdQh4SyuyQM6kjjh8zjFeSKk2S34LFwwS1UgF
QL+rFAdR5e8qbJorIP3wqQBSWY4PexbRH6HGTf0761Prw2qLceeWY8beXNLMwBF76zTGcygUzwob
+pruv3GrXPwimhnWNxIxoYgQwLZzvemTjINrOBcopuDnYwC2d0AzwrNcIDv9gLwmb8JXVSOGKdz0
sy8KYw86itiEIQrXwuyxHdedg07aqm8Z6ipwq/GfOtxT9Q1vwmQfx76gccL3DugT4i0kaoO5Vzjs
zbLiimCfhdxFQmd6rgvB8DlJlsr8mbZB9AStj8ZXRwGMuXXbpJrYswjrtDYCFu0sxjLcpiRRVExD
6iUwaPEBghLG11AO8iimCpa8aVUbpUqDWqAYj6UXXrH3HwEcdmdSz7MtYe+4dkY6Cy6SI6sAwt3G
dUqwlxbdhZP7VR69xU4GItfMDvY0AsF0a+pod+FPWcREuHa+qerM2Mk2StcI2sUt7Q9cLxsTLJF4
upD3dtKqO4woD42gRwbOgH9YL+N8T/lGyp6ihTAkRXUdJL4xhPgHdya70W5UsCNaED99QFaQOQnt
Ne30V7Siw7bWkehWNi4hkU7dwc296NBR2ZPNoiDAJWKkDbAhXBJgPoNJHyoQZgG0TaOLGbV0pLVX
GRPXmh7CemgNJgMlDVLarGIHeN+m66OT+IvhxUe5DGG6rT02GLxBU+OeizreVERNs9EjG+rieBXQ
x9xjle1eNRRldUgobBAkbyT80MvJlX1sLEYLUynHQ42ipmyTeesmGt3AViJZDgh+BTBN/UGezRwe
TRt3eamukWm+R6kwTmHkc3jurl7NwH+Oo+I065aByeiznAJzPcSy2Fa6pfl/X5rlq7m0870z9M1e
fBqDjfeEjg0N1XJgF+JGsPvyOcL4TwDUccZMcTE83SFPhIaiCEHAu7NNo6ni3fRdZKy5LZhliVbf
mUXt7bQWHrTLuLqYkuQUUHiAC5LdoRkZjuR5dppEzvBG73F4J/q35klYWkp/z4cFba7iatFcPGOO
OI3zaNyUIBSLgNC1O7r0rGRa5odAIlPIuoH6TWCJSCcCDq1fLulR9woG9rrw2HqnFsyuMpzyKnog
6c8p2h5fI63XtY3sHHTeuwJmVFZmuG86AioavRXnSpm+hW3FL7SFzM7/VtUAvdR02uRsTR3O9l3i
dvp3NyBJqKrOn3QWJqCfgDIn8v9S07x4Qv4MFkZbQDdoY2cCUU5vHoUEtJzUGj9Fub4ep1BSHLdf
Zlf3OwcJDNkdA7ECRrEvi5HIM81AC73ot2uOXIPuukdzuWu8pNbf6KJVmWlAmQujnSRiCRYoE+Vi
aM64Qrp3r+LKzHCd2jqA3ts7+6KN3A3srJ3IGpRoRAKDN5j0rcjpYXuh/mWE1c85YZbuFeLJZuKx
NR3c3aZzAkE27mqMs9ye5ATEXvdzbotmxSRTnb0JVNPQld05d58x3AHhJ72HxPEbnKUeZRAHsagv
6l0KS5YGS015UpfTuY84IzcdDuPYmtIT637LoRYN0QjveLfSCYupJaeM8h6qon/y3IKee93cGL72
N3x+EZ+YCWeYfs7gxPcoIGtUmm2ETEHZ59o+gKfPaQuXw36KxRfk+vQyLXyN7zBw8kMhcnGKoxEn
MqPhUBbzzgwDea4E5qfsT5jE+W3qNSb64VjsNc8eX8TAmgE05bmWwwvtvOJ5YgyJDnXcVSQbbUaP
ihlMNEnRIdVTVFFpJCHGwXGkPZCP5hcHCAQDEdSPRJ07RD2PyjCAFmD8Y7LLt1NUohAzXOIXRsAf
fRjUhwCW+Gc3QxYcxCVc3nIu97GXRq9/X8zB3Zp+juXmEWJzh/fH0BNO6LgNG5dc23CaN1JTmOwy
NexTWhurMQREyDi4O8me/AJ0uruCW2TLOGDYVI5Kr3lwzAtTJ54jS29iKaT/ftWRy2g1ZYjjXV5T
PW19OWUCPN3s7OE9vXkTePmagciz/GlEQcchM1R3SvQlWB0zuLDc96wK8fY7ZXFJp5I5zsARaCze
PSdDym/ULRly9cusadNp8uJXZ671WyDDGhHHLnGkeCVWa2Kyc82SUmOAC7w06PBN8Nslu8Ioo42d
ztBsgV6BTMkbdO671h2ojvG5KWUQYhYsMDIwb1OBHbix5NlZDBJhj8or0Im7UE15ojOEhK9fDmry
K1GyekSF+9OoiuGmJ2TKZYPv9E56i1TVXLu+QQxvBcbBLttqzw1TbSPDgaAQsGJNpiS+HA8nXgq5
C/Glbq1xPgIi7Ffa4Hkfc2F8dWUUw18ezjPW2XNY5+9zXEQUIs6hyOffoGjDhzUER1W2IeSNPjzl
eSU+PFhxTCysrj7Ar3wW9Aj9vy9DhN6mS5FlIz71F4jvJozS7y6f8vMshpt0a+2dfG/U+HPzJ8Ef
iVT2uS0cNDsNoJ2SuEYauoAzoAv0SNC3lKUsKZaFZVCrN31NOLQ3YpO3GPBdkZ76lVVjExppF3Za
CoQg/nABS+DEwWProgT1rYjyiePFtrO56KgFEPGDJOytJjvKmoVAHxLtkFgdmS5uPq71QexsdJP+
qAm1pTmSrlXNcl2NYBYau6UkghgCbrd9KHInbkSVfhg2ohc7AfKmCTY5vMhkD0/g/SjZ4Mr3xHbA
niTtzlH2xTK/LC0d9hAHXoJ4sp4y5BGrmFHBWWsQ405IACswfLRxRlB2R6tLjvzO7D99gyY8BAXX
kVgVaZJDTUi2AD8P9mKcniRhxDtCjE6gZmg72R2xsFJ70/BWHqLWSrfMjcJNZw7xlpa7OqLMPY2N
N/8wpzOZImySRX2tiwf5XOUbzDO8xCCP5IgET6TtW25QBRACjeHI1AhusmYE0KqnBhmMs6u0J70s
JOp3AysePA4Ikytd2tR+CtuNbjI88FrHl5qLuE1XCH57RA+1WzFqMdNpx8J91UNdPGIlN05jqkVl
EL6WA6WfGwe0aPAgwMqMLo1BppBLFkWmUqKkmXccAxCazAR2qaJLDdzjKwJuuwZwbhxTjy5xtSjs
yx5jRTBhPhGMsdDNFNTd7l4bEJSnNTmEZjexEgjUjEgxV1g97YMzubcqt7T3nsgjMiwXoKcNdUNj
I91zdMp24IO/PXJsyMR9afAXCquuHkpa2jNHixG97I5ZABojk3s6msKBpYL2ZtkoYwNQj6yNsQAX
3wnM3qLNG7pniOrGpVJxS1xRTmQjpk7U91DZZ7J2+hcnmSf6qyCKiw4bidNG3QG7mw8zI7w6oHDR
9pnOLsDDvCsneNNlMFR+mxXY2ViXH85YsrICiIZOOZM6EaH1TZf8I2OC3qMlydsUuLjedPvX/9fS
DmFKCQDuf5Z2vPzAE/B/rj++1T/VHf/5z/6Ds9P/JWwhHNeEaue5lnD/n7pD/guBhulJKXT3vwPt
DPEvCwWHrusCQx9nlv8i2rn/ArsB0U5alkNXwkMT8r+Rdyy8Onr0YVks8D0Oy4hIXI8XZti6qZvG
fxd3NLUgdHqUzTYOqzup9VeF4kk4kEjdfG3Z2tYyA8Ibu6sjQQFHGq4RqsKy1l9zm5kOx5oyqvb/
uIb3f//r/9ScmIa5aEr++bZcXXeYhZtcLoH8RC6alH9g9kbN0JPBqRhBmRM8T4I78PXS5GxG4xcW
MI4NrfNoS+OBi432CfFAk6uw8MthXDsauBK3CL5rG5NShcWSIeeJUfF0r8Os2FsEJ5MEpU4WYpKj
m38biW76mtVB9qoEogOU9cciLu5m0sJgWyCYffAZVzP/EtkkbJ5kAkphTltCfX8KAerTiGtrCx0N
D8sxblrvAifUWdusNpOBxCNtAw5K9mo0OHzi2SjOMjG+qFcgW2ZDvmV5njYd8/WUdO0ZgQn7fHxp
i+6zcYSzt2u4pWk6PelVbAE3JgkLmW+5dDzbF0BAqNJjgq9Ck0AzT4vnJ2fM6wsl/81rT+jSMHS7
jCkIdkp1NsUuGn9WPVSfTBrEPNr0jXKy1axcddfeC6Zr2rxhMKBvhJP7pV3y2ZCcLxRkfnlJ9jed
JtSVQMPWQm/ugwEZqrTpy2us9rN+GrCR4LBD3a0dYRtCqAWs6fl2AnYhjBH6NHZmnzpWH1oU7dnj
NJtHzXgCkAxTjXyHQSsOLRwWInfE3iXYezNYUNPhIoKA2E1RP59IxNAC6+xabo7LAjpLbfwIYt3Y
G25zykDFJmL42TKlX+Go/9LNXN5R2l00+dtgDIzfzfoi3gydgUYAISeU4CTTJ099Wy0uz9j9CePF
Y/DWeWsS3i9dioJTKQDhZd5AvKWPnJS0wJDv3g0jBSvh0TaQDoFm1mkm+WKnL0QB71bTeVuD2eDK
l5qAVBFqYNBrbGBd8z03zvQKENLbVucUjtkrDAvuwNj6Kp0AH+PCwkCg2m2ceUyeObx8WlNV/hAj
MhBca67yHhkf6C4b9GzvOEwlncS5zjSYwReBziAvkeCOznX3YuhQ7aQFDcLIq/dMNNjbQr3blkwF
o9LQblXhvVaOTPad0eOwrTUagp5W7+IC/rYlxruWmd7JruwK30DvK0BUPieZxSlqwlcslxlJm/3U
1J1fAKDg5Gpb9IPE0ChrOxKjtqrlVOxHMa0ZtyK0h6K5+XtD4UmNtyDtiNNEx2s1xL1Eyc5qSX4Y
BgqJuMue6iA91MCqLoCG6ht1yprwgH//EQvrEtiQaIiUowpVb/6ZRIv5UJyYc+Mo9aLBT3J6oPN4
BZ4ID94iaGQoIKOMmOoGKZmWDw4jH6ETbh5gChxF2VzjoQ32iR7+DnIzuThK3KxRAAvLCEQVahGh
VJgkE0XokyO9a+P+8aKeHnJN1VQXztXS1QXVD3NQfNxcbVJxDK35yNO42zmzeC0iVgeJMvOoZ4XC
ziqxsXEn0qzcjvBsnmshm53RT+UmidRj7uv2YTWppOWRvLuYnV8jI4dGZtkrIIohgQRZfBhjmKHd
4m1uE3lM52H6coINYgtGoWFPL7qP6NoVnd9OCFL7kWg0MUH11trAlxmQPdIQlY56ydMiHrcx++OC
pdnlwYeHXM939HcXFo1feL/qIQX+ScbC1uuaaR0GM4VD3N/jdH7PTGLQpKHjFYgrch9Es7NrgirD
eX5HV4NuI7RuccNThKq1pFZxaSEp3IUEsvlTg5JpdIwzJNSGyhEOF/LwO28NtUukiCrJPIxsqKC7
MLy2Hp0gE+zb2lTIdkJBPTswO5/156obsEMOTUviGzSC6VYiw6fNV817EXFC10Zoi/qlx0KFP4FH
NOqNbjs7vCTucED0mK+nvHollEwAIV4n5n2wDf4mvYIslJ2Unj0ZyI22ng76SLP1T0Td7ikTJa59
u7RxrU4fMmQy1sxXBPSYzxbGkJAKIhb395NWpwz3MSyuKy2DU/+WUEtz3oSH0uHsGVoStf9uekhv
ypXpsQzmc3N07Bl2GQ3FtTkALZcMZTeNTdazZN2p7W7PEfKhWW8J4aZjiDaoXmgM0Tz8FC09G5sk
KQegkWtgKqn1+qaN7YJ9RV/Wx8M+RKpEvtRNzLyXsWPFJ+8df4DrfFimfOMQe3F68kxmu98KHbpK
3Uf3tq1+S31wP0UV+K6R7oKQUZLnDu0mUjXm+ZJ9KwijvQxbubUjMhgA2wS43VzCMaTc4RiCboMK
FSqYwRKTMJpo7NA8KahFq8rBhxHPEcbk5WUEFvL3MOlQvgEq74OVufR/wUP0/QpFDq1gNsyONB4a
4O5woefEDpV1GkapfLzEnk0zXoFS2mHu0Pcqj3tsruVBx/hVOPaLFQW/hjQSpCVH8sohF8lhO+5H
aS3heZjYPL0621yK8y0hk8Y38Db6RoR1/d8vy7doWGt/R3sGpUmn5oqTIUvrFuwLNtBGFH7ehaVf
lCg+Ep1nw4pc7OJRlrgnN3PgIsbpL2oIul5DzORlwNHY1WxFk81WAzivu4KWUX4sXQK36TnY9oTE
q/yskzeyFs6Ife1L7g0/4PLlfoRgBrpGUPgTtwIS31di4a0DKSg+fylgkrQMTiF9m63WRi2pddZ4
JO/YJOHOhP0f/qC1II9zicwV7zyhBaE9XHPgLlKf1bk3vN9Bql57Zwz9gNwp/+9XoeSr//o2GIGA
mL1mbv5eril1an8WsdjrTXzD+2Gex+WF3w+fT/9V1WRRTtwv16Cspq3dA6YnvMzy9cis14Yowk0y
9Qwt7GTjeE5/rtEZSZhs7Fac3sYRFoPeZWrblZAreqjORLnQDCyLgwjn8MlSyZvmAUrRYF9qAk5v
FFmnsfQIPIpa4y7lAtbEViuggFJdwEuKgXcSL0QqSWbla93ukIjmazivwaViYHgJ8uEy2wBVQLU4
t3hCGVEgWnAb/epRt15S5RiXTiDVqCBq4jJAa9pMdndv7RhSas1GnbdbN+PunlT5YrrmNs/b+jKA
toIZlTGWLKJgHYyvtuUySYaYSyIXA+OEYLVwG+U1xaoklQMFDpJIunj9rp/yx1Ab2xuqtR4bHfgD
vfloM5DR1Ji4kGN+WDbhd97m2s7LAdBUrCMbuy8MtErz2nHCmStSnu2WilPaGFikWs71dd7uxmZ4
XkQovgXkfk1aXbkl7Z75heG7fc2ZPL2yOahDz/q0rTvrIT0zv3D5sV8DP93OjfcFZi0hGQn/cVcA
GKK5YblteaMQPRsWiXcY+Qafoy5JNpGsAW54iPVA0+yImoC/66wUpnaATITh2BHFduKF4zbDicU8
C6ewY4Tr2UnDnbReWb6PvUcSCcHrqPFaXOCmAy8qcL5DdJdpjnelIjnZGlmlksLOvrj1FhMvxtm2
JqKsyAD0JfuyH9LnMW0OZUJKFzxh92qnxjfRhPhO2YafeiS0OiNHO9UfvVubt0xzj2wi7L2T/dbR
2kfGDWM7AAeFqr7fRExa93qVHpu2Zqse8D4tisqB/5sTAkRbqIpkRFuWf8Xiq3imIfOdp2zY54wZ
lQcd1KNeIhAbLTJ2qxxUGEg/6sTBOjUE1WiofFvZIaZE+DYXh6b5KNGZQqIu8xdPeqdhyGN6rNi2
uf2PuQUnAUMffSvddU4a9lJFw6QcJjCg5WhuzNJN1hktrgP4OyQPLWeNmdmJUmxxEbfMSJX22leZ
QC9NvetESO+K0tK+BKLDzFqbPE1vrRk5vpEDkqUo3kboRn4pGuxUXCfBO32uiaU9pAz3Mf211Zeh
iNvEbunLCmcmwCXzyTSDHwEBf6jlA6TUCLhQ+xRwDIhwquvgiVAEbD592H3r1bU1+OsChEGHfARj
qnWzdzcGuq6J5pZYh1GjmnYw+bMRA+c0M31lj3O1KvM8uehtg3soRzwwOHb3LOPc1zsXakrcnLrJ
cw49RTZBSA5pTG6xCYPwZHJ4W3qhzAfCeLjyBUFaJQzFxLwWyrTPf79zOHw+TOIYai3I73H9R6qu
v7LIh9HcbTBIpJi5QuxAE3gndzGiRgWiszHBWje4gV8bWXjEPXok0Ci8Vp7VXhrvkPWIvBTKzg2t
nvSKR4sMCSrSVPHTdjG8WQC2Vg4jpUVcwc2uxR8cg288qd2mj8lsZ9KxChkss1z2FCga8svuwJRT
288z6jquYPuAWEnFYOOrDr2P3rJqRrTeq0bWBqxsDXoIGlcG+wkHWvYhuJhYzfTGdM46nI4Nn+u4
LuOAgYcmvjUj6fYJ0Z0OjyT3Ogl3MKtQUxs3IRTR6MTAOOnobDFFmKdZleLklNML+If85Gh40WQs
QBYopaFtxqzpUGac0pNhJcvB2g1uhayBYsO6WYMVaV8rAa5P38e9yfRjyk4CEggTA7RnQGeB4teN
T8dy2QSYuuDxyIX1oysbY904pGHPcfPIutRe940RffQsOYrmXITk8p0stmTjTl1zZ3EZ1hbyYXZp
+RFpjFT14VNRJR6KWEzcpbV5tAU64VzXzcvkztugwqEylBU9mI67PSg8hkUGdWp9bOOsPwxODsQi
RjBU0koIXKBeLZ+RE9j10atGiCPBNlrslMVgYmAAWo9IBhNJ2uc+cqh6OtJVUHejTcU9b9v56JQJ
1WhGBlVlgpA2jN1sk4qt51awVlZ2JkY2QtnJPLG3qhOd7Hwj87QEFhPJjym4wGJyP0dTcqaOAwZS
AiQWehPr2MDcX3tgQDZdMXYHQ3NhEWT1nTZKtA4HUuVajdoHM+nGcepbW+O45/A1A/+HL2mYzrEX
bbs30OSuJsF5Kxk5JuANhYJBob5sN5g4IPoBwpMN7LuJo7BXjI/OBQEyZzLymzxj+NFbJ3tyFKMg
pO8dEYNWVK+FB7/EI+I+TZ38RdfS5gSp/nedV4OveXSU+uZs6yVqat1O8Iz2C0eqtu6wnMMDn4o4
cnzYuxK+kZdkbzEUiX3nqJ/slPNd1yj+SzPaVE32E7dye0SqTX9odH8EXqNO+Dp91af2rkare6Nn
LjZwHK1DWX12kTOegOXFB0Mi14hrFPZj1YvNbLivJpiP41AO1c0O4M4BSzLR7VEz66zoFXOvYwPm
YiOtnI5QXcnrNAYeHppseMqSUNswc7bvutHh2wfoVfS9OLsF3SYWFQzBja7to7KVNIH7YwgN64vA
cELOARUHtD4w+jCHnBb/pZu6jz6d2a2IEEPT2kYnsDXE4WUFdtW5vLZW/ESqRPFCy676v9ydyXLk
SLqdX0WmPcrcHXAMZpIWMQ+M4DxuYGQyE/M84+n1IbvarKrt9pWultqkkZXFJIMBONzPf853GLQM
nCIqlT/l6UtBTcFydMrO+IkprLAplu8mmumysXT2zM2T3YIKADMP/RR4810Gmm9VeP175EYxtOIB
eR7jKf4Zhpx3sQHjElI+dCDb3IQOkJOk54Q5EJj9pHPoKaN7aCaDvMKcNDxnlvtVwQPwnaTYgfRP
1kRDfaZKnrUbCQSt8V5ZWz+0p4FRtX2U2MyO6CNfEGM+bSac94Nv4Emgr4ne5YPlsXmOARzivnKQ
eNzuFeCpwg/6VhdzBW+4/2FUtdiNnJnuqt6dKJG0xqfSwIbP0zB4z7vkR+WL7qlsmzeL+YHN5ujN
DDQWS5kAi6+ir7LCypH2ZsAgSbi7NBn76wgiI0ltbwFG1Ze+5UqOys+uVuN9k0DuHb0K51tjH2j2
vK/j0uW3ytVLCfE5w8TLOCI/dyWVdqY31Fe4a+l9JMBYzoKKL/AqR9Vglh7hgtzGIT7R1PkQU0bb
U9TOZz+QBxUpKntsEH8RPlf2myV+0Xbko5IRwpTSilv7D564om1Plw6unlO29Smv9KNrxRZFFh5V
awlFWQRgaJ0DXNqUmvB8F19sQMtuU2mELyffDUxbyPF3P0ecDndz1l88Qk/guczrPJbrlEQPaXrs
YSPYPZG000MHkzzC2l8YL2hl5rqxkTjduvkpLZpY87Dpjxr+1Ka3A/wuFunZNIl/QDPu2Qb1L3Xu
DDe+C70E8gWFjirkYkgnzJe26Vzb4BLXdvNQheE56zgRKbeoDpHjUpeX1bgKItqJpDKb+6JomntH
RIwkI+sU2Zy5X72xWaxXNH04Rb3KOtZvKY+dZg5lllefgl28HKPDLV11J18hwNXlQTD4p3aYP/KZ
qVmC3MPxY+shGm58o4HnYbfPaWt9150YNyNfbqWgvOpAMNbEiYrC8svweN5nUUfeQ6fnyVrMcgMe
a92cDJ+w5dyuSc/4ZckrkGm6wb2dMrlaVSYLYU27K7jMPbWhNtWpvngxXCc4dwk4j4zYWO76X3JJ
Qs5UQydbG3pxH0/5UcQsgnaYtJs0nloY3xhnDQapFofWmV63IpE8KX2aWREeTatdxVP8YsdhTPDa
YisIzbGZYuLpKZvuVG6ssk+ZBZN9SaELy6n7GC2V7tGkPpvxVhvgSiWNCDut7bNsdbxC+BJrHH9Q
fQ5jSdLMS+7AwPMbgaiIvrgh6fnKMDykkEZRh5y128EIFHD5Eiu2IhvTsf8z1r4tPudMnJVjfU6F
tafBHm5h6F2EKa46wl7LI4jXwzHgGCc+rLqxrJg3Gzd+7/5i2zIx1N0zCFqMWwRYaEpvVPqShs5B
JNWLtl81uuHaDdHyI8vsNjKm062q5SesyfSUOOZ58MFxZ3Nq3LhVgcOuzyiR4GSSOnlzHImDYLlA
96nD9gK6fHnzWfNq4B5odMlW0dGyqpr5rsp5h4PR4UCZfLYsp6t0GhlrS1Uc8I0xY8CqE0P5s8qP
mmsHK/YM3r7KMCzn+pziFazqIr9KA83S5bcU6uJlYLyrR3mX6bQ/0hAUuChiQJ2Nw7Zp3BtGJOs+
urVTzF1RI1kKrtqIrY3nQV2W/oZw6MEUoHkNJNlt53AeCHLePSEQIQFmOSt0bYw2W9Mno0PWYVVg
A6QBnmRxqol9yJOawwPDz2YDZp2MgklAyE3GAi9rstaSokJJZnGV+sMNh3uYDbEOtqz8+FpKn54e
Kk7JH2LtxWw6cag88eR5QWChxWTMWHwgBugmgNiE4o2h6aHz3WbblrG9SeBPrNv5w8YntnWJ9Jtf
TCnIxdCDM3/XOUPuYfpVQUrUKjaZbWTp+fcfeWuI48QWCNWDSEuIqkyLFF3o1QM4ZGiSGbXueRSe
vIEWStrREa6lda2KFvB68J2z+We7LNdmZLQnT+B4sjJgO0P9aNY88035ZgNGYz8BxSIrnVsZiS+v
qzGYx+1rEtvO/fJBnMvuvaZJukyHXengw3Ud7yeQAmzMoOU3nHuRKxZYYI5IyZxrstZwYtQlkzFQ
XgLTfdg7l2pQn3jz842UPb65IaiezUyfqfQAU6h74h3Ew1OLg0IiAb2qhO4SuJb2JWgrQA/kIbze
USdv6XpetXU9biIfyEAK04sQGOs/IjNSgB/gP0mnJakYnMvGpOJo+ej3p225b7voLYbrfbbdwWNn
XgL+s/MMhHV/aUNaYOfFAqjyTZJ41mkaxF1K6BaPdJVsMS6YT+LOs+ZoyapEl5L3j3U0omHAC4tD
DppVjmZ9qbwx2AZSjkfoRPdiEM1jlC5Bupd8luLbAotlLcmiuRtOMwPeTRD1+QFX0mKmcIFp+vPB
6CUR5p9DZ5aXMW4PYeZRMjxlAC0k25g6zgkRhY5z9QeoOGKwLr5PU63hJSTSz0PUAGvEdotNeFmr
cJlTiEslMt6aeWW1dPER616HQ6+ehCC4skSDVWtdUmcreSkGC+faq4gEEM0953DMiP2HO87UxakE
frtiemjcZJplKE3sG5d81S1QK3wKRZg9o19OsJ3ziY+VzQ3CbXTbIw+GCDVg8ujRjlV7NBPsh8Kk
oRTg/8aYyFlEQCJ3RG/9DW7JA8fR4qm1upYy7ETeZNYcP2HwvrFzW70Pqn3D4p3AImyivZ326aq3
qNGu60TsfGWQ1JH4uoNo9nYeG9NNjWMihdhyU8/jDpokv+w6eRDdON81Yf/tRLNxeStac1s15XxV
MJrWXc2/wLPeenIVW7owhH8u8GU43eKyy960xNY7Z2mxIy1OKfKS3QzxuLEnyc4Kbx2+IdaE3HJv
g7SeiXmOJb+7OK/2JHZwYWPKkXHmLJNBHpUmLHpOMPfeICSTkNRbjwVe7XaWw10Sdo9RrAuO1kKg
14ib1mjJtWtN34Nypl2d1sa68aMD5vr2doCufYlL662HyCXDqH9MGyd+rmSFfJozdPOWeXhce0S+
mi8agj30HtDUEjk5wW24gWkwbYyR1p1SzAkPUqKbfU30LPRj0Gs4qjZWkalbWESfvh9Zt13Thtda
0ItcGe3R891b1SrnAoZFlDo6BIUBlyjpoCHiPbJahmvBZOKuLif3iF+A7OrwgI122skwNdDQA4IY
Y75LKxg8TsWDf5yH/h5GzjWb+2anx9F7jooKQgPceVu2BakSs7/kNpQHzHYnzNn11ltuE4SLEcAB
pOJ6DK0zWT6mTo146hMaFPDwGkRiz35jNpR51LWxw0fDczZjL9U2HyxB2PVLZUL2tXH0ZBjlstTZ
TzXJeIERkUK7ttjmFtAzd/bkOTN0SWcUPzCKK7kCk/NymDrOWVT9sG45bTeTvZ1FYPF+NslVafeO
plYJ9at1L2OIt7qsm5JcpGfQKYl9rw+bV9VK9RPBk71jFpHbFw56V4YlbOqoWzBV8WEm3jf0KXs1
O/QsOaVf3Qal/8hNMx3hxw9Xu5pdCC7WeqSA9FWkibkVE9IuUAmUTt1Md+mYwLbrqpNfpe99WmC2
1PVelWMdcMJseBoybsqhB74yTGHvY+K6U1F049IhEaukeWg8hJCtK2DX5I0mo2WkyXlkV1hFPVRn
ZU20rNc14UDnEopQn7K+0idOP/tidvxTKTwmYLPy1/P0yVAdOZDaqz3KDYccQXqPQl6c6xzZyyF+
BLJrHzLNJTbhZGVLa4IyqHeNNcutjDq9KUSUvzN9H83t1PfABvGnosQ/e4nOqAMI97InNMeRbW86
qd6lgpxOm/cXJxDJw2RdaA53ZnmbdO6LL0FsdIs6EM4qPiQil9eWUZRZANQok3o4d/7ILjL0zyNj
79JT+Lr7Mb/VBcOMoYNuzHb1uYTVn3mgltlp82tqxjMBOwo0GCSkAK/BvwXBW5eBYitL8zkOcvMK
gh0rQOUEb+AYb3RnI2xlGFvrNmY9thx5LizoqkSBmKyVR68n8griGDLl0HXX2aloV5ferhtjFila
HzfZlFS7Iebdt9IuP0YzXgDZpHfU7tWvafpa5/MpbuL+QbHLI1ssTtTe43bMeRrQGaDXGoPsIU5T
cEgAVg7hTD2YCLL0rjQRNT2jW5uUtl8Bah1SXj5eDz8g5l2+IIaV95aYa1CmjTplQXVfGyZ7c/Sj
hwUjtVZBa+2tIKCYyfQeBl4VBrPQ32QJmNJlILqiSC65MQa2ROhTT75FKkxo55aH9kzTeta8OkZ0
O2/THNr8GEw/OlV2T5oJtFtFz9XcphtGoyhnwyVkW7Cm56OgEZE0ajUb51D44Gfh6U6hiM7cg05g
9Xc99URKA6Ss3aAGeODttaJRsoHCgvkHhS632LfWyxG62Dm9pJZPpARLCTSs+LnFNhj3mFdg6Kcn
dx4rasUsxpFhFWHqSfdjk5HRYhi3arJgBJ0w76JOvqoxh6FHJhQCHD6h3OwwJI+ETdjMMTLVRcFk
7bEvu+kUh1B2oFMlNo8UH1fJwUJ5woAsjAuvH6AeZXk0vQz+Rb0GfRhC9cqvxL5BgkJa2DVmwcFV
BHBaG6ySVWY+TGUsjinBNoqL4oKYtf0OQdvYTuZQEf6pmL/a9HX2pWVszdalQbJ3HoyeLjsC+5CK
gls80HAVyD0OMKXyRNTHAY/SOsrTq+9KdRzpR8RXYF1tdP+jwwyJpjoq1uk2hNZdmbdRYVsEViFf
S6a5F3uLVdXdzC2RUdMuomtdz9P2/2Aq+1eMEUKDJySjHRMjnrSspdn1L5ayXHUtKSWSl8pPP0w2
GNTj4Dso8htvXDpNGDfI8m0Y8mMe+1wlFkVsBnWT+ZYc7gyKkFMENS4PkhDzyKZoNVC57c7WwaL1
aHF8OH7MeTnPfnG0w9lRV6v//BVgFPy7J44XAAsK/i5bD0sI6+8vIPEblSWD0W65M+8MpoQ+gZRT
lNQc/6aXWMb3oyaB9Z9/U9oF/4NvC6gMH57g+0Kq+vu3nZq5V8NsAZxr/Bd49fDax95dqwKIXufZ
AFKH7t0IGx8IMAJgopAeClcFz8bSN4f0YPc0+ai7rm3zNwP3KnI7iFDP3o0GRoDeuGQDYVcvme8c
QmebjE7tbX8eVG8z/se503EqwU8X4P/Ae8MhH4wrSd1NpjgX4mSIe2A1jAvThgDcEDnmpndx+Hns
E9corD+KDLp1FbkXv8LVFFuHgWYYvA64wXi2h8XWNPu7BnNhIT9xxJxGkYcQcPLHpQvLyeu30HRP
MNNONCcIw1x1WXbwsNmrOPrVDMG3NeprXMPNrdWnHRd3Ua0XBPC91sWz6tVPEDa3ZWM/keR90SAB
Ji87xhXfo/KMp3nyzyIIDq1Fnf3YxBffNPdlIA7h6N+VY44uGj8H90M+YLSrH8Msv7NTXF5D8jEx
T/JiWPda3judYR57slAl8PD9LKpqQ7q927iJrQ5eZHYEn3NrNY0J3bldNL1F5DhCJj5rmaPXYe42
tlhpFk3BnVcEwYytgSUBavPWMDAl/b6o/r8lvP1Zbs0N+e+twM9t+1l//tt6a772Tz+w/AM0rWdL
qYQtSBxwv/1Je4MD5zDZEFI60nVYn/7JepPUW9um65qeo1jBlluw+bPf2v3DUfyl5zomTXLLV/0X
3MCms9h9/+q7lfxonuXALrAssdz1/3Kzz5Vt6ikCat+0QNwJC3iNlzKBq4q9I2ZrZXRQGJvWhPYI
Mv8yqqj9OTfleG/7WAhWg2WzL3YCl3HvnAO3XuXQXNaCMsyVy7mAkTesS8tAc/RkBzGpdTSQDMcT
P/DCEcWMFUvB0juJ6ZDDDbl6SEe9TYI2hihajgmqcYqfiwNtvk8L295g8n03chLMbmy/EIu7Y8ZC
sXKz8Ho0ZgExzzSIAuB+ILop1mis5dPM1o4hQ+EOm8peXP2UOaxBETNYqFiTQi3YLKd07DRWqQc4
2MTwTCZna7DBjxAqkiPzFB72veTfd+xHGOCP/eC/jLF7tQrQ2CUbeDxXFbwgAFLWfZfYvzSkV34w
VN1D4qSQ9+ey3SU8svFRjzWYdhHU+ptY3pLTtQIsYOQW3XDbG7J4nRXh8U0ZudzANQRGyhOc6di7
of3EwNjgFKDs+yRExEpq8q7WKG7tJg2BIlkplCoShBO7AWiOGAwTTM4eah5xc4SdyfN5/rqML5s8
Hm5KYFSwmKjqcuvhGKviPYuBfLWS/4K3OCE02UAYSwx7U/fiZ2OPFoMl65EmmRPFbKumqC/FEH3R
tgopA//qnuMSm/3UoRq6j+ODAdN9LReL4IDMYrWdcejcIeTN9J1NqAJAwfP8IloewsmQ7iM7+YjT
yKO5xozXLTIwSUgdM8OynHBNlUp2hsHU7XBovQUcUzmVUwqaQzXFIRIEOwBbDjkg8aMPkkX5xCBT
ey3zroyK5yHOfBqZPfc5oItt1won3QcGInxlQa1YBXWBuD2wNdUqxLaAY4dHP2ovw2V4gKCzwASO
l9mGCAewa+bqxmhcB57caV8m2yrzGJfXbJYxIaVrNWGokcw6mGUG3d6s2uqJigfMW4BR7tvJEBih
GSS1jaG3tEEn+8BDWBDtklaeSuZxLt5Rr+8eRGJ7pKv8/t2TRK175vtHbMCSa2gmdeqSkeOp5sc3
8ZTos9bIFoUIQNe2Un5k7A75RUz+ceoE4AJDem9OorszY3T7oZ588yy0TyhwYPOPbBbsG9XGOzgf
xtqy4WfpOnKwe0zJWuCjeDQgk+9bChDWPYUNG+LBxkPp2uUhCOmhr72i3HW2J+6iGO94Ck1nJWL3
EYk23UBc4JjZki1LBXuKasKmYkb4G3SLyR3FEfmddDXtJU1IQyej3W1Wutaz2S51SpXhYNPEMRT6
g1ushnE+sc22X2uT/kj0mPjothDh+r5bY5Qiiz3Glf9sBcy+kQWBCmvNCTZln+/iRAGNMqb7zM/M
g7DLtUz0c49IdWG5Tu/TseFkM/qfYW3cirLdME4rV2bmv5QW8WCHIuZjghOeo2DewJIX9LVKYO6V
g8QtjGYpQSBW1o2Grq7asbCs5Lw4eHmmab83mnPq5LLVwtuTcx1jE/riCZ18qrmBBpBThZDWBE1z
VRfNZiaA4pIpClCrgW1Bh8WMP+JIdgfnRbB+78H+yVvMYOEum7P6Lq34qVaQAZu1F+LWZRBzkMp4
8ZyBpdOMtmkMnoKzQXRE9yFfJ8BCAR+EvJL0IHcMJJxgBl0di/ClqkzuWIF8gwWB3dDg2vR58xUh
tqlVAvoK7r4pNqnn43qM/a5+QlGy1jR7zPeunNorWFrq9ka1nwf/jP+bCQqxOy4DJDXXeJk8lqYa
wXRLx6A4+VlbvoqoDA52GHr7huPgNsrlL6yt9s3AsWlDkq3mbIRSTwXEAyOSiQxI08H5QLl9yqKi
e4Jqkp/YGtHdOcAN5DDZlqswhGC5soKaWFkexCpb5RIYXs5sHT7Hk5f44AiHhibyVZ4X2X2F5+8k
ShGubXikx7DC5BqF/bCa2uLxL3uHu388cf8agdHOv267//VJvPz9X44rjDswJJi2ooNIc5IEeTBQ
cDQMFTDoQrw1jM1gwVODl3SN120xdLdAhfMI8LkDawNDL+2lOuOeVz19bRGIOPxz6bGadfYGk2TA
WepVODwNRVqihT9GfVKOXbh39Uy4LaPfz3Ui8TDCor9mTdreQG6KD3He8U0t26i2Q2EiFMb4CFds
0qE9loTzwPdjBtPk1C4CQf4mcAkZT+yVNx5a56PVInE1beyeEc+8dd6xmoWx6X2zcspspSt4dlJm
pBinySbRHEW3SQlwh10QEHr2BFCS22E+1Q4tMlGaMgGXOTtbHWiqJ/KcQ7SozFauihZCLibLhWhB
XbGFisetNBUZ6NHetcqvJmgj8HWdQTSGJR093dwWgYIcSO/CQ9VK/RYCpfI2hWEDjyOQJe80e2F3
JfvS+REZfQ6RJu19QXc64OU6GWmVq9r8WDZeH1Lf3NWPrbeopri9ik/DNKYLOoz/4cWjPsazW95l
WIGBxRLPIn/Xzij/E4NK2xAXGIj5L/gDCIZFNqLQ+BOWAeVgxLNS4zHoI3BJQzLf96Zm4sXofYL2
abtgvgbOaDdEDDtMz17l/bTZALXcv6W/4KcpM5o45H+XDpjeNbiB8pWBVzERZtIubkpAKtY28NPx
MyyrgqO+9D7aCfh/zAAy3RTg8V7jcYyw6014WpZYCJMs1W+Qd3HmYt/H3JITDLb8npRs4w3hsaii
6XGMgvGY4Vq9m+FkJOvi91rG+HjcZLxOjLa8P/Gy6BVRaH/1y0LYsB5g5tCBeVv7efRR/F4z6dSK
eJAGWdRcPYGvDuNQZtSbrjTcd4l4+6sJpvaFfOx4UH3b7BMnd801gyTvjoby7GUQGbQ86RtWv41+
PzuMciIhpGLMeq6Z2C1GBxUxJwgbvj1Z/22/PME6pzVozSbXf9aB65MuAeGzt5fHYTFPMtikuo2e
SwogAqQ4DLbr2fUAHCbLU9hSSr6JqWDX1kjjyKmZITVukIOsyrJfzmzRXc9Z7pQYtGZEetlr0MBO
UwL8pYOrp6amSjKd7jgRDhveMdLCquhPkWm7+8QqWYvpJEufDZ1LMhOdLCi5z2Xs8Z4MzVs8Ctxu
PsTPKKDFhilbOQM2wNlpOcHEzEQSU5mGjNwQFQN3asq9+0lrTI0uRGpmgI6zgbLs3uvC8ykyi9zd
ZPus345R3RlFBCEhSNxXszKdVy/Q8tuwJ5KqA8tUsJDnZDKVv1SJt6hvlH5ZmjaW9hKRXAN6wd/h
zZi/zLBgJdcF6CRqv7NHVCCwHADsKHCxyvnoAlk9dMp1z6IJgcHTn0ptTAVgtuHE+zSgjJH8aRXz
hEpFD1ETlBB9ZjrcXPj1WxnX86aoEgIfVUcELXEi98ZJfRPgVe0fzbwdX+DX95jVhLezU3oIld3A
M4Wr+jU5LVQaqbIPhfPsY9aqvnW1hsxIvGuDBQDJLIxCcPAqCQEeZjkUzdQnsW11VnEKC4u+B1JP
h95LyltCfMVOCXbS5qzsHT2BmqRlgYPUKrB0k9rKV+bsiRv6VNzHjufSr9L15BOGyxzI4pB4xYbp
vLexJ57LK2TE9FtMc3BDJK07M0D0320sLO/RNOpNLWiQLQO0FRyN45Ye8O1Emfm1a8N0ldbkC7hA
p53IAfCwZ4ZuEWNuKnuPOzPyMdoP0GA3ikVMrlCIzPQU8wiCoxc/MTL2Cb8IQNplA2tprcJu3DWD
u9zqKmfkCiFwhziSbyW1tse+K5xqXdmZHbBL9aMXxPDiiu28/HBlM4PhSyP1im8KYZOAd8AwqoPQ
lHXNHb+s8qvsTH49vfE6wA9/GjtghDZh1H3MNuSumwT0KKSWnQj7eqWGjlNPA8KmdWgxnFXpH2lU
UHu6Fdg5zA3HB9fKt1qMet9q1I7Sls4ZDnuxNqSuLyKU4lYARHjJqA+dVrURj7eBkTOYahceJA4Q
YW3czEzO1DKWHwwymyeMFPULYdvqxgzr9kBEhem1I8a3rM162Aalc2pVOX/S3tQ9B33mP4YUw1iQ
pd3qnJnsPl01tVvkoPCKQZaCvRoKQt+V01VBZNmnZi6IKEbZ29CLfkvtaSnWgqQ3NUIEVg+FUIlE
YzJCuiM8M5Vn1DtFwUCRzY/0KlDri72w/QnYVH4HRQUxx2hyO92L0cnKXQ+DGTtigOqDn7z1n3VX
63V4FI1EhrP0MJbXeqYZcvDq9N5vzehnJm2cmObY0N/hanfFTVE9BeAANrGlXOrBXftR20OxG3Xw
QWvbSAJmsNKti63lkPlhtDMZcnIqs+qdGvpuj2ffOnXOUD7kbnbjUl6Wl4AsYZkdNUc9CCtmvsuj
gcMB5WnjZ9AthvfOY2CdaCuC+xvNx27uqLNxImIgSlF5W+bjB0F5Ml0e+rkk+YRNRWM+0OGTmgdO
kUtBYWV4JnZcqCQnlXXjteUhsfeLwXjElNnuWZ7ttUW95iUdc3oeadvl0sOgaBSBB313HB4E6din
pY3jFPoNxJGAOKQTUnKFjtruxgzHB0OaAF5uUDNcg0K4Vv6gGQMxbVI2C8zKyeE5rSONHgndi8BU
33v3OhlJR4QmLUFOQ797E+srnwF9DcJ+24HD2c7zjDwyhEQewiii1bh2iaeVRqsL/PaDsw19Ee5i
oqbwWVKJwzoS6cmZBtzSbt1vZT1aWONt+QimiNDLgEc9Tgtynwxm9gmQh5e2JgBSqoartGt6FMSg
cdZk9NhD4jaL3nTENU82sHwQJg4rL6uHq4Uxna3kbL2EmQUKzqcosFJue7TZ32/yyFZbaG/JKZKZ
i5O57bZdUOa/XNrOL3aj0+c4bpwd51ByHaVt7dATylNQsmWhslAcLYllfUoTNk7sI7+Gxv3pdZO9
iSLlnRvR3mvR7HwELzwTyt1lpgF0q85/GH4BKKyl8AK6COIRv6+hjuVJxxmPTNiXF6ddqsVMlZ9K
hWu11GG7ZRuS1avRoimma5iA2B3v6CpsOkj5WYvTViTafuJGNTcOulX8/6CcXqIfnPKKX+3/WATX
H2RQ6oij9P/6+6fNPz6n5WHz2X7+7ZNtDpV5uu9+1tPDz6ZL+dJ/9EMs/+f/7V/+t5+//5Wnqfz5
P//753cW5ZsI7HT0o/0rCkE5yqKZ4t/Lpg+f8SeqzGf+H3zVn/UY7h/KQfS0LNP8k5LwD73U9v6w
XNNRRBalZRPZZiDyT8VU/IG+6nmuZytLKHP5q38qpib6q6U9DygDhEah/0uKqSV/S6J/k0yVZP1G
evUIzjmuLf5+UCtEORq50Ta7YKzIxv+q6Ipf+ZUMLiOkx9ClbSzjQdSZ1bRNYlpXzNSKrvHw2BZ5
+sgVd85VeZDWpA69WX+akZpPmfIbUB1WyQSS8i6Qg4DYqQTzJ/LxAHjMbVB4jxlEv3vX1etuhGWu
v7ug7eG6MMudykRvxopBCxf+l3a0/y3qEmqLvo0A2t0MVlQdTKqmV3Fvz6eRZO7Bi4MLhDzI2ZZg
QYB2UIABxitis0VUUm+6fIQoNIw0dfbaPNts5wnoVOdg4R5kdrmJ5qqik5pIrzu5Od4uiIH+oIpb
TOQAiVKnJmlnzavQmYuHIR267RQaAAzy+YKM8eU2gceNGtPYiLt0PXVz/Q512t57vUVBa0SSB9lt
2uRmXi+Fk92twxhkLUhYfEmv3ENpjbaKkr51UWNtwZHnbxjF5ZtWRylUh7i/TVyB29utrrnqHU5z
5odwI71pC0oe216FN8Kn9DxXqgXex1N+zOfvWLoPiNsOmirD3GLi53erd3wb44eZiXpV93n2Irtj
N8L/grBWbBoNKUDFajhZkECdZLDogBVfAjY2WCQ7ojCgfQ+suNpgkaDOLhipmKRnXTGYOnKdpyvT
VP4uXTrOSqcBkC7tbBX2fLMyc+NXyPPkBE96LEEJezaFpuiUJ6oZv0pLfM8zNbOcgdnGwZ5JKEwz
B+/TiGzeZgy9SC+FiYXZz0HY5UuelN56NXwoo1XnRDU3TlFu89wc0GJJklGG6MbZ02Rc+8yK17LI
73U92xjODl0P1M/p3mQAPWtIcTDWhIlRqSOUxpFjGPFvOsbC4S2cHYcJ1xavtrFzqa10BwFnqQLX
E5f2+2DDm6WCCOCp7rFPOPo5q81H6giaTTfIFmZVHt/mHp533ju2U+aU7ijz6jZz44JNJwJ0yFxB
39hHa2P00Zkyz6lHBpgQs3X+/Uc9Y6ksl2B8pL3b0B7vBOZCnJK9l25/dyxUs/MGPLRg1J4GN+ZS
79wGefSQTWqtS+PVyaLhhbJoKLcaMHCAL63KQkiz352wwte50WqZXEQnXPFUtljJZ9Iq7yty2x+V
g85EcideccjK1+AwUY814SLZONZDU+X6Iev8ZzMOxY0ban1D4AXptZ/yGzhOoFmc8AHqxR08u/DG
nj54Jl/rIejeh5xYW5QcS/CIsM2mnzHnz7YppvvIlM/tHJXPzGLW1owBGQjLsC/ziU1o493Rkdjc
FGVLmXESvkV5wJDHqdJbOWO3xS+Fy6/mXRzT7j7i9OeE0b3RBHLnCXKiTdSeLeTrM1b2tySYi3Pq
l8VZdnQux7Ti4LWgIk7ogYwUfUAThsQuNX7ki90VB3kKS6N1VrBIwh2q37yO8z6/yZvqpLsSbDUt
sXe/P3KbdlhHKcHW3/8tVH1/VWmQrvKoy2/JgmeruZIzRCm1HVgCPsfOwiXuqFdXtc92hvs5clN5
EZwT1q7nw6ol/Lhm3Pzt1FRODAmmY0b4j0lJ7K+tQ710whLVewW8S1tKWePi98qvLrAqulNBcxHA
RyEgnW4iWZ4M7tz7sXT0jSwfUFmmtS66aRfTCL7xSjyoEfRCmPtrKBnF1Q1rqirbifBBPT2xzn+b
DSC41ix3DXzoNbNiRrewhvHHYgKyoBpzzi7l9fcfv4suCzc0sRzZOKX7cZfidV/1iW3u3Ppaw9Q7
1bPFPy/SaD12XNfUL2VIdUJtZvZsK9pXCNTGKiayGCUkPb9UlJDPdMfbrh+t3f8m6ryW5EayLPhF
MAMiIF8TqUWpLEHWC6xYLELLAALi69fRa7b7Qusem+lhFzOBiHvPcUdvZjC+x4+xhW9n7cYEsxNV
8yP+Uf8wRA4FdSjjLC5Q86g661G+LADBeJDxad51ruzDxe37Q+vb80WbCzjpuB8ODYWxTe9G3lMd
DHx/4sE/xpA4mMyaa4TEuhvZfM7TQuHTMPYt3h0Mky0gyJi2imzhqnrQ24axevRiwhdlhch9LXEt
gH5Kg2Cmlxr9MzsrTAidxio1BQ+6xc7DNnEGYKB/+33/3tmgZtekfMgqDyqGOzIc8HgguYQJNDzw
Y+ANXCzsIIOLvuzMOTZ/sZVU++RL+/ykCCFIRt2BPLRFO1FDY4O0tHeuJOKV0lkfUvHNdoVsutCd
a/NSS+9mRmbNNVNWB3ZB+zwlxWPmQ/pUJOwnZfIfpVF+czXPhLrZHcsW8uI87EuYMEb7ITqnoedY
oUqiLkc3IJJnqxVXYIeQ0IH4XOxpQrm58g7aYY3+88vQ2P0tikVxdYK/ZR5kV3Y821650clfrClU
xfivhuoXxoOX/BmtdpfSVTm1ZZfQaCc6PJDvOmn0ctpWNmBeOoddSWm3mHTxYLTEHG2y/byBnUM0
iOo+RZyJjawb/8b849fILkvP8ok9o/MMjD00umy58vkpD3aJOjYtjeKQO8oCizEaLEKYDZM4uBas
j25yDY3JwDiOsBK5x/g9PYq4uDmlzMC7g2iup/UdOznGGeIPsq8EDQpPs5IaFBedUrV/XOijYQrx
5OSJiMnyMN2KLL0lOE22nhYcZbL2we1HpkUlTD5n8QtefcHGD+yAslta7t1GfdHp687xWMlrWUw8
6oDYmAD/r5IXpE6C98EOjKd6xvbNXejuGIJGFb8BkPEexnIQpc68+Jt4oL+hluBF+ZN1aUd1MEpo
U1IUb1GazZd4MeIN5uv8Mhvxe83t4Zzk6izmuLvMzWKQe6QwBvnutXjWAikLWAzeyRqNdTACXx67
97QuTj2BKtv7ztNsOCSZQ9C3GUEZuPJz9liXj6ZJVin5sbpmDe+1GH8gdMdMkwuFbRgfiDkDqBLC
YOpfFvEOwB/LqME+5QTyyODP6Z09RHrvmAZoFIubKbWns55/U6WYLj77kkNCLolnlXoNqhTYTUQX
du13U0IODlUem6cOFGBix84fS1AJbx2jPfmzG2wpcKNIjKJ+ZwWt82w7d68Zv4p+JuVaCxHyTq6E
/ZESqB7iYXpEvIz62/iYK9qCDIhPEa32ThfEtSUF167Wu6Sm0ZoYSzgWutq6AaaEKcW1QrSLdhbJ
8k3vZ922qawfaYhhk+r6gz3DkSwRZgS/OHL0zY+wfuEGLNAKU/UjJ/fFT5bxl/K+y5qjM7fUgsEj
FX2iWf2NIla+lT3ymMX94oWiCAOb7MO7aWc7MTduuFYAVzye+EHHo1l9NsFIui6YPvqp747UZzm3
zeOBsNVB8STfJHi1Aw/VilyFNzEcqZANy9Gef9gq8oJY/6llQF2WReBfzrDNtmaQ7PXyNfP9kK46
d40a4Fel+YXcHvIzOb5Nk2M/TUH5V6wVEupDJFZr3FNl+lrX3YIQvWiJWpGpWijuYMGp+x2G72Jf
dj074Rh48cyeP+2Hbt+OVDs5xFjkrKfhkXf7m9ZwtNPFfFKFds5jMMLqt+XJm6YJGSnjESkeOLbA
o8qCdMvW3NhSpNJnObtYqZiekA/ez7WavpT4nVhyuViY3Rzcohxjqm5HYES80ND0Tkz+nxv2MUDa
OSN3RSCODZ+8va3g46wHP3K9yJkCgiK8FIST67NZMLXj8FHsjHU03PlUuMrup3RQ2nkD2iLeb9RO
u9cCvQJkyrHadtBpya+l73Vs8qlrwZZ1tdtdMi+50qAM1m613kvZRbciyF79gdo5YgWTnsmOCeqP
nhIQxQFI/6qV007DIDgr2WwFWuG95UDHAVcmEDCZYdVxKfHBypiV99osHWfxpmDp1y4wvSfvzaTo
4CCDDkfyXP3Yv9YRm3wcW0TTIDAQg09RPqv4sZrSaW9MAJIn34g5fHmAXhxNWtVbWAr5oemxm2LG
sWGE3lzKKkpo1LG7x1i0PJr0HRkXTSd7lre8ivXNMsAgTFx0Dmtn/AF2AGS36IdMw6Pjy+k17rCz
rnnexqJWCtmDcEZMSC61X7L1chALXdxz6mphIkuioTbJV4NoKPQKg6VXSvVOBkmJQECQ8w5mdUeG
ooNd4euGxZUpiYEz9l0U8cyuuy1d+VlnDgMvG9Ut9JuHvBbTg6Y7lAOmCBVmhbcuI/KaJahSrOFu
1767hW5dcKAygFHpBP8SsTZ+4At57JkPEkny/6DA1wEt7oYDsb6RaQwz7tMw+QTP0sxtDq4pYw4N
tbGPJOE8uiBQatIieOCY5o/ZN5Cj+QVNQL5LszQOmQDyMxYkoLoqc24tvYeItPYut1zzRSTBKSvz
e1Rr+73gPYCCds4vEbxsu7HT57iNeUy5jrowWGBHy/dlL1ZAcVdGM19CbpNdNDYhwmWSmIODikV7
b0mBrGRpsh60GZ3vfmFRwhcsv9AY+9I26mfyf0ZotbSKDJ26lAwg58RB0e+la0+HpefsVo4G35yu
zxFL05TL+lEcKO5cS2OwzloO/aFAlrSJjYY1ydRu/vdTYo6baKHVRudoPy7FK6mD/LtxXoKierKc
fHyprJZbLgkT9i92d1pcD/pSqujUVHxKqGfsyLR8ZZgwtjTjkcZBkec9Hjk7nkkPedrpbWEkoHej
8jJHVGBLK8eblosfpxO/+jEujh0OyA/6CqScZs5qjT4HNMxip6EaWKhyR7vnNmu6EL1Kn9makKEU
1qsS2PuMsrzN7vCvHcg5V23OipEP6YZIzlUZ2R5c8rDpTR48qcctMK8JbFL8IhlxECaRIXLYwaZI
8W2UfGr1OLzXrW7POrgI8F7Esvzvzld3TzV8+M1vGEA05Up9xpE47XksnjAS29u25hMzITs6DrX7
hrm0hxHLwn1sqmXTl+43kl+OJyBytmBS5EET16wSHDhVMEhALfJCk1dbWm3U0dT2Qzz+rbOyOwZi
fImMMicT8WEp663lwHsoYp8g8YQBUSTHTlrOhQIoqs3l3GeSwY7dvI0JcuKit373xAI2bbRYoTEM
/OPAM0Ut+F4yII8so49zRoloXRoK1Q9H7N7beJFHZYOcpyfFQrU2/QubZ8H9mcaSa0cdHNxql1oQ
mzObj+sUp6dYkJ0uq3m6/odTrGrB1CB7S831TI5ik5tOF7I6lcdsotQdBLDJWh0cM07YZ3V2CqYh
3KkbJsX0/JwGDSiKGTCcnnusxPjOql/C8qB/zSOIKMR331smRMf6XioyNTxpWRDwlbJFc7DS+Nub
569xbs0dmc4LcCVgniAut1H11Dot8wr2w0923W1d0RnbIAWXZrmIcKyKBAKwFn1tDEVoUr7gPvJu
0iesVFv+uLPN1Djl3FyatnVY4iG0pNfcP1euK1g4cxeJGDWyYgNfN1husqvqRt5BYVah3QXiMOim
PFjEhLmPym/DhkiK8qcKieXJg7LYHdvwG6+iJnk0cTR2Or/YwTaaLsTgOVHNi+J/OlxTl7wFjOli
55UUQYQiMKIBqB4N1npoFVigQQQNDV8v+57ukz2gj8rFBBI0WXH+UIG4tFcHILcbU1fOXRtGSA+S
UWU8/1Xe0B4RJ/0nkmt2okgGCEgIA6I0we7CziFkLEmae/Eeo8BmJETGHJZP1V1SQhzwQZkbRsJh
UEgPuPyKYnfgop8rPEgOmWqClDkrCmMQL7Wgxk9lka+owyWsT2J3I2uZ7wsn/8kqaK+CH9dL4k9P
DO2ax4SRziu6pLiJ5zdaOfU+6uOERUQdb3MGXFvbYFWeDMGjGH3nSLEEb0advvp6Z5pR8qO9Dp2b
qOx7Ardo77FMn5082/HlmJ6qj6lwl7twpzsuhL6vMRQM3r+JScbJhwPTl6Q9hcOVnGJvvgPmzZGn
0gJ0NuG4Ks+gCDJCLAbpngyH4GFg5A9tAROC+OO9EXm254Wo+KIgvOnyebopyhvHYHANfFTZL0NZ
hGzINh540Kg6f4ZhduCwUp8Wj2qC6Sak7GEO0Ox4nKqBio9n06fmacoWzoEaFlfs7RYmJNb0l7vj
wcyr73rU8wOJYg4RORSyOB533izYcYNVY5a2nNJWhEVJxDUaggjmn3pqkuk8lYgVycS6O894s2fr
GTmYEeb9RLd/kzTi2AkQVkkLvSRzxCdMEAZ2Mjty6X0mWwAYbbR5uM7uFMKpfmVfGQ6L0W+6FAKi
L8u7M9RXy+Nh0E85ERgrpvDsmGRYZHpxkA2Pk9SbussOvNd7vlH6bpYp+ua5GjhbuM0tX5ywE5xw
CnY5tG/6sKU/dNU+m+rx3Q7c4WRGKbMY0e6IdFOfXMbT0tN4zmhbFUu7n3NOxSxAOwqcxIs6AD80
G1kIptEXH5FjzLGEBy/4EjEiLvHseBcRsQG0p9Yolf1kd+BqBuKdVLZW0+QkjnFDha9Tw74T7m6K
mf1myjcftAlzzkytpwHsW0ddFZwNFNbE+zU2vFcZKO8IDEXn3mvf6MPEWy3QO0agWzgj9etr9Yg/
IQ+BVr43I7xfVe4j1/s3NPFHjYaDT6vDkPhE3o6SUCHAuNZwaMsmcMNBEgOdrH8Q9rhwa2/r1jg2
50WygcgJUTPNSFoabaVpf8ticI5JzD0wdTXL2WQ/+527Mxzq/1XpdDtZ8d8cVlyQh+5rcGPzecTP
NRtPtnSmo0/Bf6iz30qTqACF+gmFq2MTi7IQKoDBXRfwZ9nC6KJoKZEfeb+6Kf4T+VG/bw0z2hma
AKBuot+xj3go7Wnd1kq2ZMFSyLVGe5Bx/ZoT7ThyJPhbFC15Num02yH1Ieemf9u4HriuwZkT9t/8
j2v3q+3qwZQp0zcR/PSx9RKZzFXs3P8N4HLDpI4mJc/CWdfkgaroqxtAEbA0Ampn9VTpgXwZJVcd
NZbXyCKxDtvW4/LFvK3qbhNYC8/W/qaNMXpCUQE8MBWaaTqrorlmVMp8TL0r1Vrb2o541BQCnjKJ
5dEE/1kY48U2pX/Mx/4FUFxEwGvHIZHrLuPUXmY5+3emb0W1/DLjGTUTU/NkVcDwKeO98zVK7KXu
4Cacn00eFI3YmFHwPDT+v2EcybNm9G450oesjt1d8NqlHZFKhIRmSsQ1CG5jPIbCdvaz7QIgVMUN
KI4kzD39MLo75YpqMUT5H+Fo7kLOMG77Rh3S0R5ZovJLxtIpTt9bqA/MBsr6GBtMveqiO2Tpl8Fc
e7Ygl8CrejJ0WxJtQyXFKeYPf/43tdwgE2DJyTDSMEvduD1RnyjyfnPrfR+48CqXT1o99c0uHmqH
dxUHDmLN2/JB9HwqcGoM2ykIulDBCQA5M3IYx7KM1hF4b8e8frGGm8VlcENfQITxxPdByN+qh7vn
er+imKiokCWKprGZgEI2x6HnAxRlDCytSYBOtEnHgfg/GvR719QB/27uwpRC8ESrZPCWt+JfgLk9
8KIj2zQOFy2RZdcmGDRYIEOikXUHWl1DlrfKwgWtixedgboeSz1tsnSIyIGTyo/J2WxnCbVKBc+m
5+xNk+4iyp2ce6Nhgzhl7kHQPYzsat67Os9pzzPJnMbmmDGch56RzSH+BjLLJFYi2+M3oZytBKa1
OJSUAkAkgelseRuzPaCsMEr/QDKCgzWdhXjhk9Czg2xq73kxuNBBj6q3Yz9wv81eyE2EUZb9FYw7
27HGNMkG3rbX304N5bZ6RAD9okbxr3Syv1g9E25A+AzpmW5Sp//jBMXGIKPCB4gbjmfYnxyV44uv
ZEXQqwb6EFGx8Pm3yIj55rPxFsRbc4j+DnP122GJ0QfmX9CMBMoWKh91yWGEegJByB6oJa0NCNBs
IWXA3dkxegCJ9ROSVzvs8va+wKSggZ2eLayeVsYfEf30x0owGdU5zQObSDU5wddgasGn8COIm+BE
oxkQKEBb+qjxJ+uTFz8NjnrROWygnDyaspxjAU2jqSe9WxRzwKJu0XDxj5dGcOfqzB13nr/trnvr
xuADRRa/yyZ9decUn0QKit3xLlMM1kkIrMOT/UQGyN+OmCVapzgXscN4ix+w3a/FBhW9scxRO92X
IwcLms/MnG71dOgLjji6afVOdcHe8x+EEbyy9j5OBZ0WFHczXMicGVpqxCOAE9i/wTi/5Ub63DXy
oTXUrwQcchgX+horbtN2Xo+b2pZ0R63m2NVMg4ZA7ZJ18OISfiG0ltEUby4BhB6QMe3N8TaToZCB
kkh6cCjJPjQXkEDsff35I0d4vs2ykldjisqn6APr5nrqAEEkfXaBTcAJDXS8XNJYxwegNz+Nn4xP
fOW/LdtkwOHafyvXeoyqgJQLULStiUOOBpLD3caHw9RhVOunARp26Tm/k+Yv4clkZzTNwkVZ7gYn
Ab7sIQzvTOcvi50PJZTcsyNuPoq1KkEEZ5OWHBZRxjrblJMCAr3IAJYevDYN5znLF3BB4TRu59jh
CGap+LxMXOqXlv6vzf1dsgjIB8lIWef+0XjOaWRyqwdJ1nHu7kbD3+vGEbeAGTZpO6oifnSTaeLv
WKYBg3LgkdWM3RKwljc0xxjRmI8XfzV5pwNbLPd2y8i579q5BQdCFnirnOGHn0PzSACB0D+m+AtT
thHaHYlEv24QM1HRJUouCzReET5LFiLByeOYr9T6ccOIqUhK7jzZpVtRrmriCBZYwY8szO2BYpL6
waK8NyrxNVrMk4k5izo6jUV0M/+pGcZMZTx6eQ/DtOt/pUhkp+jdiTj4+NPOoiiAXbX6DED5dvi7
0L2XcAr64YLNO+NMZBGtlH9o0g9MtX77mCM2nIN5HnrbehQP1At6jpDmHzcPKDYqcMxywhKT3lLD
fTM6NuJdCV0QAB9PGE2L1Ij/uW13MwO2aH3BqWdgxT0C1UnTod2wf+b1pM4E4hPK9+47DwcqLJjJ
OZne0sV3DzNn823Fs3qTDPEZDvq/QL4ZS/vPnnIz9KNy/V3eLL4+uUPdc/pYgpK2Wba1FzQMaV/t
6PIGG9d7oRLV7Q3HXOfv+c5UFDonYGu9zYLImHe+vg9fARHv3WJJzqdBw797MOojmP4b2Zf00jYJ
hCZf+QBY7XzbjsYreMv2qJvxBXhffB5E+4tLeXJLIr8+pVZzTcY+CUdO9ifyDuLZJMmdLU72WYxU
wuW/2WMAViS2dSfgp44pbKQDsrOcCwndgaRw3KuCiBjCRZp2Jn/RNY1+6SO2tJma7orh4HXBCWqZ
PEkylkrbgbtHiJ87u066pGnFxX8vnbwPA1taW/LD7Oza9kG6tOgtRAN716rVDu0vjqygWV5FZH/a
BAsuRACivbmet2pVqN3MRGzb1Pm5tFPjZkN61hzq+XxdengNl17GAO2t5eBVtQcUCcwlYbxNHifN
nm8b73mqVSEakujF7j6DgC1l71SrRN5+Bz+NVKAFS5JmAQwX03DPFjnPQc7iIUp7ps1F5+zzTM27
pF/H9p6bnGvmIY0Yj6WdDJ9F1BE6c0dgATOMqnECrucjl9wGdsXTvAyGQ+tU5G0iapD98NOkhnyI
Zw/fO99fJipsNbj5sVBjeFq0CRySnsZat0QeXEsgog1O6L3FAClM00WfmjwGVhGoUNfrULsoIBnU
+a0vc2ppSJqzoO6fRo/VsuIdu6ut6F7pwj163gTxKeAEUohfDjDU3ZRPoSey/uqwh+obfOyMPbDl
YqvkhRQi1ibH0r6V6tfCN9VnQt2wh36ozPxPlDPkdSiEsrY4URzpPhsvqg91IBW3s2QEEEnwZoDS
05lvFfahZdUQxXn2LlYxkS8HSL8j21q0sf2B1zHfx1VlVK1So54JNmUeNDX2MgMRXgTyoyXwkAEg
RGpWNVKGI6nKGnKhY9YeooWUpbRwf3LsGl/H2Lvij/lrmHF1NFdStjXZwTlzAKaxXcSQ06+GpnyV
NclV29Rwvt8WJbNk8sXj1phrn68m62rshQ1kmTBahVC8sJpnPbfbRU/x67TsR2xRxqqNgoPtHmIX
ldTSIZUaV71Uu4qmSE89qqFyjquno5arjGrVUhUtgqqYdScjf+/gem65ZxrdYkVGaBUTLyMGzKk6
w3ZVrdor4ljMYvryM48rcgKwitDA79pVlpWv2izVLgUwKPOptIMY6FXHvrwJ6LvMxqNUOQX+gLSa
C2xFQdt9Fmb7APlp2rss9EJhMuaayesDtGDa09jORaVJe854StJYnNyTy5U34fzWBp1x8SHUngIM
YfWqCpuoK9pmV55S7aJniBGKVf+pxXL17k3IxtSqHQswaZiriKxDSIaXzAQpzZroSgZu+Uoxl3mr
wqzpRUq3B2l8vArOIhvV2VSkH5m7MB9fNWgJTCJvFaOB055fLDfjDIw1jee/OGgntsKMhdx6eO8u
TQGFlTFkMOTFyVoFbAv/dYqg67vGbWr3mrtweQIuGy8u9rbYCfRhrD/9wbkFq97NsW+DAyHJJGPG
frM8yobukAhYjxbrWr93iRYlEINXcVybrhevesUNIpVrJ+L1ukU056zKObA+A6gTl59rK/aOAnNk
GNxkoUNGx1SSv/esrDglnsW1j3afcmxC7VjuZILuzlvFd8mqwPNWGZ5rfkyV512LRvJ5sRHmWZjz
5KrQ81eZ3rBq9Xr8evMq2uPbJcOuJALhDMQVegFkqAOdnfaJflCR/ZYOeE1x9y2rxC9fH/4+Wj9T
jo/DKvpLMP4Vq/qvNd0LGzU09rHPRD5rhst/v6DRvNerPFARU+BtvioFIyjdZ1Y4MePd6MThPH4m
sf4jMRGC+kl+J7gJdUlhY0HiOTE0vkpbfnr0qX71M7M/CrsnsFrtLl6gOJFiN0NeYm4I8gWknB+8
MoRudvRpm8OwcIh0Oq7a8DC7B5/L36OBWdHCsChW1WKKczFf5YuF+9msMsYxgZFoJ2Z9HhLGOQ2x
9oqX85PW/tUVo3FaRRrNwtA3MkkSaZVtu1X+iIQtHZBB5qsW0l4FkdmChZqCJdTlnk+SR9CGWRxK
yYWd3EO1vOSeK988Um0u8kl/QUPZFpR6ZL2cF6FeW3dSh6bXeJOQsYxILAuY4oxDEFuWq+KShKX/
UfKm2srGpbYTD09iVWJ6f7pVkBnNqDKL1Zm5yjPZ4CE/WYWalOcfsBfHR+Bh2xiA1KO96jf/+6sK
EtaDANCfOfkDa2xEequ2U+LvJNjm4bjy+vMcI/fk2VJv2gLhp7eqP1mGLduk83ucBIhBxUgPOVll
oVzylmd5kThEswASxX+/VC4RAjBOmCLkbVh+GauAlEgkjslVSgr13oFFg6h0CFCWilVe2lqsTP77
W7mqTV0cp6xrdhapjk8Nom3briJUXm0Qm9y8CoXb3S2yEKBaeWL7pLr3C/l2ppbVPU2W16Lz67tX
cHOLEK+ScK0OtBL1gcBl+dj09T8rOpS8oK/1iL2mMAnzZfyOa2obxP298vizrKpXd5W+Lqn81Bka
WAI67BucY8+j9Oqtqth0lcZOXvpE4mrcyEFSfy5ZJJmOfgzaDqU1f3zJUOmXAQ9tt7KwrM02kKT3
+T8nmVTF/dZtvPxcJaQ8CO9HIXmimfYPmtvCRngLdLDd23wd8TwAeyZBGj1Scd9YM9sLfbe9SF0T
HyKlV0f9VWc5eNCm+1O7DNe7VblbrPJd6Z3BZyWHwMiinXQX+YLq8dSY3Z8Ic6+9Knzrhb2ylSC+
5mGbb4qx2WcuXTFSVd4h6em+s/WA8SfQvPf9RyygVNZA2agiQoMEwYvhV1g8ppiVtOa7XFXDY2n6
J6NnEGR1JCfz2LZILk7bZJUUd4wBNJ24UPZMrxJMxjMmxi1XedYfrcEZwEV4XBKOOrk4kI1VhkwF
gohtZv9ZEiVuyhjmzUceLiYO5arBpjyMepP7RDkTrtpM5OXqXW5HU255n+FbaZnq1nOaXbj50ylQ
AON6CiQNRO2DRudsoHWG2lNcYzmH1JiGy/LsSZod3VQ/QAeo98uIJ7aPHHKIhTU9zcL6lhUtKal4
aZAzuRpu/5TObM1zn9U/qUy2VizDdoFdWo+08M9mD2ci8up9NWKsbgbzA2/wfPJccoTrQWU2EUbO
NnEjhfK69HBfGw0W7Hr1YevVjB1jwpOrK9uSkGJYXgybLCmt0Gq8+ISty9l5EcDezjGqbeMw9wEM
z1NlKE89s9rG9+q7QNTtr8budOIyJFaLt/3bH3V3qNq4Omiu5tf+/34BGAY9qcpAMNu/qykXL0wC
aFPoftXh6P4hbi8W+4VzKsRHMzzI1TIed118GvmfKLpZ+Woi1zS6CIh5e9pK845B18HV83SsiirA
+FfgMl8/NObqN+8QnRM5PFVD2nN+8Ur2y9BYVys6/Zpi35U8mVvLx7ecnwBsBZtuzNVOsWi6JK3N
0YXq/VlZpty3q399UpjYuwEnu17t7JzjAWasxnaaW6HLnXJLc7rm05ZCl1Vb7wU8O8cvVOfHtEp/
0MIw75j1pV4jGHow1kuPYqDR6WTYmvPAMJhFyrkzNOuAlIB2OI+LH3rrZ8nz0+I615a1OpgAdAbc
szlSYQXL9PwdJ+N0pvgwnTu+GvjY+dv//soR0+9B+f7u//+jWsc/1ayIRQE+PKeye6JxGRN8Oi32
WOxk3R2VoRk30AqH387yNVIYYum0EaTS+2y0PGqfCEVVVj0WSc9ZaLTL+5AjAikdUnmpc2BovHB+
hPeaMakozGtd0edXbffWBFl0pEZgh5GmS9B5v7yIfQCLy2sZ6ezspCMsQnL1pmCvTgyMLUZh8FTL
GOSCYgnbrnotKvQ4rtUVp2yo/xCNaIkqW82jwSe8gUm4FSNhjy5K+SRHBfEkcKocAHzafpNDCisQ
lP+EBbhUxXLr13aNG4Saku7af14cf2SW0e9dZyo5IKbek2y+R7lWChTHD54ZHP5VSoq2eZfQsQkT
pSl/Hs206TnFdGRLDfe2cNa79Fks1hFMsGVL/egrILNGWQC/YKFxnRUz5Ci91AHNDJt3E/gz0eA+
S78hReabdpG/bEcc7CFebsx696U5nEmRxWQT+Ge0HpIH3jJcZpd226na2UHYzZ79dMQ4GBUDUGdO
bpQ3o63ZWTe/n4qPoYQxrmEDyl7u2ezKUFQlz9vIdR60wyO2bxbo19NuJFNMWm3pzu1sNCfyCqc4
ArkCkid7yVv1yo9Ph6Q/7ctQ431rBpK+8fJhOmX5u/DN7FRGCKgDo+ERYEJTc6YbSLQmRL3bX5de
V+8NKzta8ykVOtY7S08juS+E4KyUxE+abT1PEdwI7Pj/MmZxdn1ADj22eMAOsVU+GBWSSRzm4dRG
BSn64u57jYGtLThNflI8F4mw3gjknUXKri0YC1gBNDXaeXmt4/I7K6ngcpbJd4Hq3/GOfC1tJEPO
dxeYzyA9cjm/MM/oMWj8mHqYttrP4+Nk2YRQ6Bm+WIyTUwaUiJ6JOJDR5wEPte9iRU/9FPxp8zF9
DtrvFLrEduA1tW9b47mbPxNlNoTO3fboBQiRSFZ7K+6H4rkRBiLQH4zOgN2POTiGaPian4zV0zES
tx7ZFJ/4U4So5vifgAGsA8PX0PPi4gGX0i+yNGEW3dt0rGEWrpQQRZh9HqNroy2CBPz/22afPnU5
lxKj45tlkGSC71tDdXYVqae03cD7fxjB4rK7Nj4bCbDecRvmvW1sPDn+UMBjaIwbnpmcd1Pab3Ky
41vHLaPnjAvExl4sDmdVqvdGmTRPNhmI0jIsXlz8ybYDn7WK08eRInJCPUa9duPiPjvMuE9MoLEb
A7qBHFh9cZs5MoKtNjaZMNNt54eYvcFkDsMjqdVyX+a+2kojT16gQsQ7SldA4dl4Dvbywdia/bvN
aG5MI5MIGlVOx29xZFvFLaZPz2yN7dtqZeEZZQQkcpFEBDRQuUV57h9SYUfTISUDwPQliVFCa/Hb
zld36uI777O0b32A4z1jM/E48gKCTjEdW2Drp9Hn2FuTfC0XVJ2c4v8Vrrfck9RZjsJux4OuNNQM
nq+8BPknCDUw4TfwRs1csOZ46U+O4z2kyZjdiDjntwS60c2ugeDYLU/QwYh/EkPQR5XRPeb2CcIF
cZNvUBOb4vl3O4v4ZZEIODsADyB0+Ft/nuUh5jwWUiJg+8BPe0P0UzOe8IOXAVxAV9iPNvDeJqVr
8tJ5SOL++xuPadTV0wNcRJO5BFXemuq9hZR1XgqQwaypSWaQrGfAbMNu53TNu4L5aWlx3RYJGXWJ
VqwQs7owlt4IBC+XqTGmm15/SRzUUHE5vXIpYBRFOvUgqJWTNThRN7FelOMN96J55w09h0s2egde
UvmrxaIcbEFahtzZm6vb2/8adjV3ADVI7fQdZr//QkJVGeQWJJDMg1u27T3JzPnmjtVL5qDclbr5
AgU4vjC+6hF/LyJmwTtNQA8E4xQXfY8Dc4p2PpLJsvnOsqG9pNkumuSykxYH5GENRdVj8OP1GVOD
GMAyORZCMPJltizrMvBnvoO2fDFHljfNBODIKpl/iam9GwA0F6NL96px/1l+xxyu/Eqk74WqA0Js
e82xp63I6aASJ/KgdYE6iVulRIIHVicrswUjiDWeeQYsXINwchgJFb1J3tdH2iezX6iwvYtOl7SS
15R0LZb5t11/xen/cHcmS3Ir2bX9lzeHDO5wdIM3ib7PyMzIhpzAkkxe9I2jB75eCzRZWZlMGrzp
m9B0JdUtMhkBuJ+z91r8Bxojbh9VQFM49kp8Kh0kNG107ksPAJ1ZJQ32bpvgYztZmrGe9ENzW2n4
Pb6tOexRndgCSDfX9WCGuynoPOJu4L2KSoOuJ0Zj1WO6h5BcEjJqslMfVC+G5Z37Cb63lfFSwp80
c42yM4AxxkcAbpJIMJo1nwk0Mma2qQLY2WfCpW89mTzA+GFxpS6ZNJFH4ELxZREt+jCsoeD6+pMs
fflummwivW7ce3Xu3WsAw3tD8elWU6/e/Gy8j57TrY2lW0x3177bSm64w+cvqffbKFz/1bNCdGg4
o89//xG7ApWHlBijE1d6Ey+XQU4b1WsNf473K3WIsCCdbz1qjGKbOmT9GDnRVce1/0gHpzsJlpG8
k8erMZN8jyraOlnuGCSwDeyE7LtIjGHSAmRe1MF323Nq1EmMCWwefk2j663pkpwAd4iXhR5eZe29
bvzwLWh4NbfempSCderTvt12MLeg3SbNRfedC2d66NckF7x7y5hxZelq57ZF8+r1fH4p89O24FAd
sqPbhTRrWFfW7cbIWDm1acJvKlPVJ2RwJGQ+nCuIWDhzkpAx1nQApMbaJO6OmeJCk7n8nrrpzNoX
7rOLJpenuksb+rUiKLOqevJjqaDkskQkmSXZZD5nfZAjuS4JjGBTLfNEGIKKToqtIEab2QGEMn7X
tmEA481Q29zfI/blQAbI4bY2hOpbM8A7Jqv2mbvZtB9irgRMzOzEzTnoRO41s8VbSe3/CMCH9Qkz
pVqzgQRbuOpmUzzHXgDPbrCSI2nFmaUaWfKWnJApFXy36auJXLmWuWyg4XIRNoecRFAEnSCbs9e5
55YTu/rRsqlXPDb2EYLHFZIjgvlm82Ib9Yk3NkkbK3ltpclFn3xp2SI1Lge+8TDV843bFwSMQrZ4
4Df6Xdp5C5TMgUwdwPH3uqesLFG3xtZLrLljcCr6ZeuWZYcfFjuryX4swLzGd5nq+RiaGe4f5JT+
g4ahRshaztu2yqkGB2l71qHi8bGs6+aEKmn4BiXA3RWB+WLaMiaAnL2RwSJDSBqXWCpCALBoDy/r
9s1kqF2QZ39Mz5zIabaHNNescTiorJJxWVOkMSYMF80qbA+9VmSaWJkegq4HW0yndk2lueNHjrls
yuZNnEp5GX96whh5FEDyabq+34KzeyoU/mE+4+bK0f3KD51slxbDm7WYM7NJJMfIEz+rAPCz6bTs
4OJk04XJZ1B49s7nrylOuHtwr2BBQrD4iVSnselSg7/ymfqSLdBS+OqtMUANg447sr8DXQwGDXba
0F041m9k35c/g4G/0pxr1qyxAnKniJ0OIrIj4frXEJRpfF0Hv4W4QlthRwOAdl1V7qFxNifiHV8E
onKOZnHNnsb5inOzuLY9X16OSAcOl9469IPkl8eDOsknAcNN4WIjZIoZVAIZoGmDA0awVNCW+XMU
4yMRyx604aSWFHV7oPL2GXT3UnbzWzfl/0BR5iPIcHdPGJYIPUCjpMsZ7CdE77wOswUQpy2d2Z3Z
mPQQwPUYqekc25gI8ULivHuM+JLC8A5dypS1T/O9544vDguhlejFGy9jVpWKplnfmfxt4lnLRmbo
/diZG+7900Hm44UmONECZz6Ew0ATN+vZ/M1+tYG4C9EZaM/KiMZDK1W6rkL7HYTIxRS8gs06e2mZ
UfFV7OXK6fmemkZ4d2pb7yzqKflEyIS0+I8Rqg+0HNBJsgBgNL4plZd7/DHsQ5YpLg2jE9dzeXEN
pHkF3XpcEAZyxypY20HMpSnXJ2kAFi9aZ77Q6o3WfcB31HeNCYFGNZ/HpggJqGESdmxjxwT5PXPD
lyzsEX31/3RtJD8K2yUvlVorR4zLFMEwVo2VVlvLRyHGeor/Zje9OTHhL9e0xpNDup0y9E+JFOmH
bShSEqYTXqVkrQmJKV8XSUJpo1AM77ikPWOM9Lllj8kqKyNwiRTBd0XexeSBu2odW+285gbcIiu7
glZbmpIPn5TIobQ4VBQQ+PYYU32a8awUPe5TJB73sn2th6S/Y6L0mWgMdwkM7ZZN6T3RsuDw7ecP
jpS7XIv4YHeJu7JVRAw3b+qjqvJrMsf5N2OoryIZ3wadMOkq+uECDBUGO4gpnbg00Voqlw4kTd49
yGm4yPHpY7BoQy7bNx56kMlqXqfKY34wMa9lTbBOExVsFEtE2ZrXIKu/2t56D0eVbzq2p0NzSa0n
JapfKId9Vl1sj0y3ZjjgDtMjhWqXdWTEIwNvmx9l/U0Jp7s5vQDll/tX4tIZE2VhQmbl4oPCOGyH
e5BhuEdkS6X9uR5K98zBQq1z3pVkokmlSW9+JJHtvWgCjRaIE2mG1ZNeroG0Sn8Qv3J5NHMOyyey
2PFQhBdlEdlqwrza5LrioeY29Q5y9UrF0cff35cTQWgpIpOgc9g0B0pj6XqcJdpRFuUB/FRkWQU5
WoOS+sof7GADhQD0XojvYwCd67j2+Da2/qU25YtsSb6lFX2Rsvl0lrp6RZmfXL/5rZc6bTs7IHBG
3R4D1Z0xs4u9L2txGEzeZj1OO1t1d8CcyfXvL1TUg83Yuc2rPJda1Lwpgmzf1Qbf/SJon8tJGhv6
OvlTHdOlGcQUHf0aasPcK+yUWG1yYRm31Ct+m301nU03f038PqNrk59cxecBI6HY9in/LWkM5GUY
ixXQTmxBPobJvo4v9FXEE/Qn64of5NUEFUeT4IQL++QymcuD0jsZ9SifgZhmMvP5fbseWSri8S7t
zc2YQWSJWkOuWehRXRl6NpjECJEiI0UflN1s0qGACTxpJvtevu5EPu+E46CeSKt95QxvzqwMtpQs
hWy2xldK77sm5KSvq1djjPOXkoj4W+RfWOmV29LPNc9Ur8QoUIKbieQaTEFJJYGvKw3HZd+ecYlT
9abBsiNt4Z11SijX1qSY5vYNQkfHtIPrdNr642GUPc8DcpNBexuLovtRpiXPjCK9R+NU7oThN+/8
L2xVwNbIis+a0812ZIrPHLqLDkat2FAtK5A+pfwpslI9Ny5rpEYnYlvGU7QzoojjfR1I1gDEHnRq
7CTJrYNsNQcTnWzxWEyXKsAmrSfvnifWeM5dikZ4iLg8gJNAc2dfOO4ITsFRd7BU/afSgMqCJQYX
TctYmFb1oW8PHGdojJTTAVKXvIT6HjiV2luccDcReAQZFOF5Kbg5Zpye+/5DjVly8Sr/F07E8Eo5
jpaqswgPpiXWiG1zyww+Yug1kfHOq/3MR/hZE+sj/xKJQ2PBfF+K/39/mSZmbAXb8GPZYlhksMl5
JPH0iUytprrXWfCr203kFcz0WfwjYr3PJeHeKqUd5JXwNoI8zM9JNj8MU7NcCMp5U0lJLyn3n1H+
WOyRSKZN2nVfadv9Hhh/rmDMNc/JmPMLxAmakMPDdH/PVj4+j+hXUjtTp6ricOOijeBQ1qgd7ipv
L9og3FPU2ftxnryXlvGNE+OEhM0G9kx9FVokBupyji7aKeS2z9rHVBri7FekclP0Tz+sHlaBDf6Z
wO7woiTfYtKv5P+2th+H35DquGmaieBBmvDvGwl5E3Z3biVvUPTQ7leQzMFrFhAwx7TLVlSB709/
dDUf8TL21Ts4Y3vbc64YeU1RFY2qVzirlxwdytwY89miS48Lygba6Vo3U/3xlV29Rn7yYVsM8qKe
6A+ABSu7iaj6lUPtSMKPGn7CAo1BXROn+AZTp3jQcHP4LOotvvHq2dDVZVJBewbVsLbcmZeRn/fr
KWlTFhWJCUecaRUP3n5j5ol7mNPiTH9Fbe3Z6HfNLNwt2GV332IHWo+khGiTcdSEI1W9wrITYfvL
t1qbp4ig8GehscJb9y274tNz3hvSrDujrH7pYpg3hXJ4pfIeG5DiJKJqTiHfQBhlZ7uL/D9N4b6x
aSj3REBgkde+eY5ndQ91B4Ii85+KpKTRZzo/2sksDm7qRvQvjH5l9AMGKIcAV6KfHAnu0reYWrrt
1qZbj+IRvK5pkx5nG5Yc3XmiJegJ1jV5B+wmJKlRD1/agYJYZ5izkvwrmWWLHp2QpBeUF7h9q4ae
8WYa/NfESDe0kpjD9vGzFYD7y6bgEEp+4mzH+T5G/ASmcE//0eHgXlUX9oUeOZSM7H8wkb1RLDqa
Fs4KNiCKDn1kHylkvKYKlgUtiTxQDMLz8CkdNfXrOu42MlX9Dr70s6oAHyecr/jjpj/MzGBDHJSP
iFnwcWygrFahxnGcTuirnKW1QmpPxaV3AMzVL3TsONfNDVYYi0qeBQcauIdhfq8ENEJO+K0XPQUG
q0Y5qWRvac9fV719jpJg5pgS0vE2aAuwp2xXOrI/mtj4HXD9hlG59Sx56luTMUPVM/nrOhAXbG+y
MIhOYeOS3CkItAIBLo8TTIvB5UCsGr5DnoltzLenjPdOZvEY7wBg1ONLmYBddVV9o9BbXPgNHQNC
NkMggKawFu2Zk6+mcijfw8TfTLW8FwOrlHmAGZuzfAPFgBFsnnL6p9xzKwcAYm3EJNijeB+PxckP
oTTOGu2GokXBwP/tL2br/18HgxRoD/53kNj5qy7Al6Vf/w4SE87f/9S/QGK2LR2QYNIzpfsXCvZf
5gX1H6ZvOY5jcmp1TGE7/yKJCe8/lC18bCse/yqX/9S/SGJC4GsA/gWpVMCUEY73/+JeEP9dveDY
nucyzLIIFjqe5f034LPT2Eblkh7Y2o19mIoJzEHKpLDY9S2TttQB8dwBLXm15uxTKwbZ//bT+h+I
09IXElIZ3/6wLI7f//f/cEBzkPMIziimY9v8oZb/+78hp8PItmZnJmjbluUutDrgiHp0rjQAaD9H
gooAI0r6Zt1PGPHV0fMYtNauczbLVr+xcMC2xvhyEyf2V/LX3WXSwQwogmBmk1dyy2rtanYHPqOa
fdR2RH0Wx2RUY5t00U6Wi38yX0yUWr7x6ul++AmKSuIEz8v/4C32ShOQVpKYLgU+cMaTmnbMueVn
0q8i0b6qaqgvFWQeVxXdKUaPyWnf40oSfzui/2SSrW5IXjn7wWibLU0oE82msvFtxrZ+kYuBM3Sa
tYM/6upY1Xq2CnFkck5YavlFtPQC9OAfAi3+sRqaco38LtlbmEhqrV9Ndogz5W3t6ItaVsiwq3Q2
HTuTLSrVl852CDTAvKonzgEFL2mBynddlfY7FDsG/HzTV4Fvp0zI+w345GBXV+GttYNw2wq7WqP5
ucjFYwqmlJ0drzvTtPBYg9KHPMXjCCVbsxGoUGn4nlL7KVgMqUOGJVYv1lSJPrVlsJu6N3uxqkLi
Yg0JUWyVDxz3XN/y0dPONsgleaDn5vnA69VianWgpdgRQQXEih0OLo7nBOou1yBnSli6xMywgmQ2
9lc1invPDMiP63eaV/V29GmGcaK7RdWIsHS0z25dbItRMUJY/LJW9dNqQ8J99c722+mFylYJx0EI
MHEWQsm8+BoGj+JaY4KkEndZMomPgwgQShyijO35f4qQLLq6buE0WM9+Rkq8iobmOIbQm62BnzHX
FRoVvXGBe1dQ/lm8aXh1awS7cjHtJgp2KHsVaoEaD6/jfIhUv0dwilqZsbb0dmkDWcPB3zs7e8yy
XOgR+0ZxcKF9r7fp4vytFvuvW+MBdsABrwRqYCfyr8niCp5LRXlNfvXTRI3Y/KpQEy1u4VEeW3v5
KS3WYcqgyO1o8SU9P+yQhgHN4mgxFY8sn9gEgQ0y1coc64MNnWlxG8vFckyY9zyOZr8TywbIzJ88
kX9NCjOyRJGco0o2F2eyvdiTK2awEzpljywdr3KfQwc8EyLICR3L5L2zuGWXnFIXK3OFnrlbPM0a
YXOo4H6Jap8vJmc34mgtEsIiw+J5JoC0YeNm8btVhtzl6KCp4k5wVK1tAMvvnMcfQtso7laln1AO
mP2HbttLxvpu8UzHUmcbyZ8H1vUqpwxOlmjHu++kF0e106tvis9n+u7VMcCuh72Z0CDwtRXvfONA
M4ELbOOtDWUTq0rd7zEe3iR2o+MIi2jj0WGc0djOueh2Ex/BJ3Lp45OWmpJ1DdZk7k61L1x22+R7
fTzcPd3YKDjKkUp745YoMRdldzBCiCJX6q/BgSj0jfGlWhTfUlrcBhbtN9kmNjiLCtxapOBdNsPk
xjZnwY59qfSVPa93y2Lb30H/HfgpUk8HG0jowknHi3LG92AgrAUQ+HeXMxetReHuRCZjcN9mf5SL
vjxN+z+pyxwB/SXE+14Y7+Rk6WmmoT29UGP4jQJNbWjFlhcTP3oMHpNMun808/46LQr1uh7/DAMC
syKJkdotonWbf1K+hXodptO6jwJyWM7wcAQ5HR+QMCgvdcq1/eosEnfJk9tTzXQdNaY2w3+Jg321
aN+DhKUztPF0H5GZWBX4BnYilpieMcYnMep4DjxcktyfcbRI5VVUPnUOG2bXIIGUc53YxJBya9Vm
z3PJdoFsApOmRVYfEBp3uzo9s4O8G1i1d3ZuPGt/dkgHIruvsd63tRyfo+qra3V5cHpdX5PM8bdV
ZYRXAwU4JGTjVPHw3EV81Ta+BPPgFcmzAxfqkLd5dWTG/Oo3nbiORrDMHt1bmOO9aR2LO4dDwaGy
Q/o6rIcuLsvZi738kvDEz/MofJb1bmiC/NYbHcFyhu2rkS4FddWP0i6nDwzR40a43XuYIgtlRqNP
+UvP/2XVtCLGLxcEb5KPyqqhsXmojPZ1qHrjhcvIyXO5dpW6aXbs3tVROgOK+MyPNjOZzZNk7PkR
F/WeuXzi2+UPe2QV3dF03TIDJWVnq/phwzUhB/KzGcgBSbYYh5rRqWEfhyJIb1OeAT5g+QaaxGiv
vkn9ESYQZ223x9ldxue6cBgUeCznqh6SH7iMsKdDkgtSqPrVr+Qn7oX5SP/Cfc58wHyjJZ88l9DW
CMvQqjkFjw8GB6gabKfdzfHoXjCMbICcwBEsZXs2Q3ISwFWSZlXTS9jSYinOZZq9RQMDVAStoHsa
1e562ZKlWn4Jsh9TzMcXbGS7C7quWAUGjrd0dD5Cr3BoXZ1Fmag3njfiEWGKK0l4N/4PV2WkrBNa
AmWYPiZWKGbi/oh60/9RF2iAA2y7uRBUJ2NZX5Xxh5AGmoYYht9oF6dJFqQT52+RuGo7FjbYqARc
iyOPHlICGAIIiHKnobyZEFxkycJ49mef+SgSKi4wynq18j6+244EKgNshpBC/OEqcPx8KvN8Gl4i
Xse0xeZzN40vRawSzKN2BReewITtToJpigXYjmf8NncCQkWZvQYH3u0d+vM7s529rUUfFPxFdik7
PL0wRfmTOe9AIWihTm23cxroiVxd4yN17q/U785CVd3DB3q8MQUoq6xH3/r3l8mCT2TF1Ok79iGF
6MlS2oehUs1p9NLnYMlgh8uXiSXKedLZtzdO+hwsv0CPOFhzZR9x6OprKgN9bZa9t5i2Mh7lLq7c
fcrO44mpI+shxuLnMYLB4U9OdSXp/bsoy2ALx3ra5l4Yb+CBxPxxjHYz2CEJbyfkHIAx6CkPf0GF
YcdoqC3imScge2AiCfyYWc6EpIbqPeEsODKonQ7cRNU24t616j0S7sQvs5PP39gK80FHYtAmsS5r
FBeqczYs7dPNYECICEFAwvKrvCftZxWVkuqPoib7LPkI3ODFAKofY7EfjBRBlmGNR5kQd5BV+Sx7
0Z4DECncZqdfWWIumWPUTrUxOJvKT/8glNd7z3xP0i5/M66M6f1HwhJ53XloluAp8OhMJ8q3rv06
ATS8lJTFOLOSdyAiDE+B0fdhjKrbyED70ZlzttZYL976sf8AaIhXnq7tOoHwfSrT9IUOXbTpeq33
s93T5xqhdDG/vZhe9IYLjVlMWtd7y4eckJkBARHJrLNV/OEcJodr6u6c+rkcp7YZHOG/fw/211Rn
eumoH0WkL5BSIkbYNMPnouWUxjtnU2D52llLe1ovE+c5yj4L26qPiKq6rUkQq+LFKSB6XIMZikRj
EDywQvvskOK7DeZnAHfhNW5pHvZl+AQISe5by/XfkRE4q6FmEwHi6Bf5XXb+MN9/8eXbRLFT/hDD
cCxCv79YbjTt60koHoR9/0KnYsNC2VxhdS7owZN5dDuqUz7U3E2Z5t051Fbw7JE0WqUeP6MyECSO
ZxrooYdYJ+lj2M2qPRmWBi7LujczHsy7zcNomoK60ghvIqpj6MbNq5nV3b1SbNeVxO41MhtlGHWz
JK+JjhrMS1eKfZriHzKJD25Si3Ch3TtEdBkDreGgmW+H4TvRHNRsNy3PQAabFD2Smv/gkFuFUTm/
+n3AzoaTS5rZNCJo0K4c2zfgGbQJm+ukOA+yYZjAfueclt7W9XEKESEltVJb8UaZVcdPLEyvbWqe
FQ0NmB7hNg9b/rb59G5zM0KOp9L6HJhsopMotLdNy9wjELm97Rw+Z0yXmwvOnS9X8JGP2Zoa5bKJ
qozg5kgzuCU5z5HAXaTI0j2GPPtonitubQWt7skqE3p600XLsX4XKcu5EsqoFv0RcOoVKpy9T+ZQ
vM0eV8VhiEyOuK1+iab47gNgRN6dXsEvkAuyA86JEQhVU/T2SpESOFvgJum0gtOCKDMHMoGY/ztQ
dALCzuIaWKlhq/NkkSDMxtrtenGQA+ydqLEfVR3Jt7YxT/y9dOzQ/d+kQLqB347Bx4GV+2GO2AUT
T8ieRnmu9ENGHDx9syJVNntUF2UQ3pm0D9uR/Bp5gMEh+xaVCxvDJQvIKz+07WKDuzp+Dhr8gzL5
cjrMdni52Ot0+JaZ6ZvPbuXco7K1nqbWTddBxIE9DxEtNSED6Rz17baHiPPUmFZ0QBZCFFYvMut8
DPccw4ZXtttiFc/jgGgGLhV9wGzf0yglP77rSuqZNuu2q0W3Z8sWFeuZLfBh0xOsYALcXdVapxbi
8ipjir+lwDlQir4FZFsWwhjTqqE4gd9f2BtYU2H/n+iqf2JWP8S66nY5yCDIfVD0AsY0Gy1cDB6u
f4K+XF7mruYGmZkzsJBWfJTdfKxJ1K2ImQOo5MaGyYcoG8+R+nmMPyrHU1fQGpTfW/nO1PFElVV/
a9t9tcKEjM3cXPtZ1pemzz6FLY2jMej3yUjrYxOSZqi7jnWTB0iH8/FTQOh2XXK226Sh88fPc/nH
0A+SdJdQGvCJ+Mi9Wsn8k41mepz9+EeFkfEk8/anYXgZ0R+WkdxgvW2WpcZRtuoPw4Gf+Dk4eieQ
0EXoJbcIqeRmHNxnfnPusUwHTk4M84mgvbjcQqievHDLROfkQpzoa3uvTC95gVIb7mbbmjgdMNqk
zQ2IKSzZIpXXINI+5UnpncG3hIeKtfHKwIq2UhYZJY51xZ49AehZhbOJ9OeZ6CmOHywQ2zTGtk7A
Olye1F+sRCFZyuDiky4lwkYKsW/1n6AoP3pt2M+dNdvPuoKkCcRmG+t2ONgtz5qEB0kSlRWoK0wa
XBOvcQbL3uHgqAoxvjlUYErltvvejbs9TI+AUm8Xn3P+NWDilpp9U9wnAcsGBNkK4xx8XZk3b7U7
mhsxLhRxe190qXhnSA0wo4T+41Cp2zY6zFGz0BKQpXm3DO5BPJgZJvdcFvqCbJfueMnko/tgapue
RK2esmEazy2YzLJL3bOU/h3xkXVyEJC0Er2w27GwAtoFOIqyKtutmNFU766qZcSTwHuhW1817Orb
los4XAPw1xsryr/bVlZf/Levks4KfzdRckoIeN9Qh/Ht5mC0LxOOjRO0fj3MNmIL+ZjDsXu2C/dz
FKk60b+c94jf532MHXajg+jOBBDUMYdR3k39xhc49zBlRHdgtsZG1dYpA7CUyeEMUYOSmz/sasAV
R2bIt4kdxMocNPkmrkNQX8aPFGTzsu2fN+3E9z32WZbG7Xdjmc4unjYqZJwOFq26hOSyAVbsMspw
jx5hTMemFAWz/ukxQ1yPoYAvDXIJNXN/Z/l0E86iVIr1R+byD3b4NYoCIE4Ga7uJad8guLmG24EH
abiM7QlCxSOAKQpw58mlZTFbc7cTg40IVfdvnqE4rtq+Q05/aIFTOTVQzyjMNrrR/5R11Oyj0ngS
hqOeeGHyp7C4K8eRjC8Ucb86s48vdS+rm2I24JGVGSyV7MA1ZuuWFfGWNKizrWmDryp3ouYTNa9U
WmE7LK+nbDR2Vi73WcNqKzKNazUMv2NoPW8huIlQmBuHHMYTPlnKqxBtonoxCPUGibcxvClVvReB
xZZh4KqUA1jCyBcu5vRPuJ4PpaKbKoLvYQwwUsMtmfmB7lunSbaN6borieRvG1BrxlnT8HL0omXn
O/42WGo/6fbOUxfgKbLXBrSzS7uXyL4BkzzNAJAiGO3T6YukW7GxmvrFFfq71S65p46Aig/QI6LX
eAlH8Yd9XLvNhHi0CPR4HXKQrniN+HPmwXdqkJkmNSxaqJH3vAGSU5JNXA9aNmdKquseW9VhIlhB
kYfbcFR5wTLJTD4tyq2G9j04O4LNkF+zkKlH/9Ng0UqWFcAPjvZg20hGbxl+ybWd+/Gexg1aOQNZ
gwIOTLadozUYV7VnPMK7LJ5uIsjVk9mBmeIs6mElcwkdhbq6Jm7Hnb1Mvj1sUCvYlneHb/MvCmXr
kAgFFmZgCdhAmaGkJw2q+tHPJLgIoIFOsw248NPWUniLSsdhJqkbbtxqOg3UOxHtzqeBKtmK4EB9
6KrHAFseXF0GNcZJnl3xpgDevfb0k1LiNWvdcUgpOX0TdtyjPeOPLhcWRNfBI4/sax9Y5ZZnLwP0
V7brHKti+q6YdXb28A9kLyhRg//tVfFBlZyY/SnhwwtaTeb6TxiF4yWHBQbh4FcWd0SB2/6TuW6J
aovMbjNNBHKLIn4mfUwjIKZ32hAM3QF14Ono2TwcuDVeocFbCZPV0E3quxtBjioGrkvx5PJn6lp+
Jzld9xHiQGz24REFHvAcv08QeAkATU19J2SLKtHuyRik1DXCwoAZNehhk05hsw303OEoMk5CdvSz
KJ4dyC2/5sKOzvzQoLIUFv9uugOXv78k+Mf4fNMEELU4LuqObdynG775P4d6tu4+NVmCKsY5LoZT
NBNSFszqIulz4WGbRkIMy+TMsrsroCGWhl4ZJgCxRvqfLNHDgzuL9hJxh95R9QLZaXjRLZro84du
95F09YNU+0tc5PNek1TeqN4HfDO2G9UY8sZJWd5wvsT7InCJci3/2Na5uypo2R/sMJz2OjC3TTdn
T2Y9fbAXqQ6Z1TzRm7BeBts82vq5Hh3rzNGgXdmm87vl73tXq14fifCffDsBJ0Q67GYHhsl92bqw
152OXiWik3aH4tz49XBAehde57FjZuu0wa1vlbvFSxE+F7qAF9oKNu22+2kRRXgqJ0ufyrB4lbrn
KUnXaO2U8MMYkk8kza6QpOw95MDyqerEmimieRsiGCIzbug2cuGQssi1RODxd+BkT01GpHAE+k5B
TpX3kKcWWQX/FgLc5ltS/YyC2r9TGQDzkZf1PpWTAGCYg/a0WqB50KQB9gCnscAu4zfm6ZIYSDm9
bH5KbfYbLEKGvTxlXVn/ppnNEzkLr7TZxatTkJiuSy+GXDGPK9xQ8pB0fbljjtCdAduVm5hXsG2H
wZ/B7b4UvZg32VGkNjth7HIWqjv+1DY7GOWe4xw7poPD9T4G4ncyNtM99LuaqW36SRwvJzQ2ebRH
Pfs55VsrC8Q33WQ9WTr9yr3i5hdyr8ciWFtD/AZKiytbyf3MCsAGQRNz8uZGN4mB7URZHKgaKWZ3
WwsQkTOpqMie9Xa0QCdaAbaLoS1o+/deuFKQHWTxM4OStXMSC7Kpz1c1rquFT03ZuSMTJSz83T2h
Ms8r9mHoQ6GaOgZNEabvvvDOTcijOq9951zVvXqklvoEB+JeGf2se1NYDzOzt4ThEwZAuaKEH0IG
60BZFwu+HJ8J5YIuHInFwH9P2kafMnMA/cYTpcfVfmA5zkVqZlNEkUzv6igq1xrU6B08SHV0uvGj
JJWyDvzAJAJAy6AXpJpHsyVK5lr3wBu64zDI9pRL77eWrXVmjAkACluFFb6HaMzvxcRsN0Nl4NrN
jTPH+JjiEzZBDylmTr3O1C+eF/YEyITBFIFtU9IXyZHuKp/ogrkRvuH6Bb4TdcF0/sDaXDxgWp+t
wAFJnXc7uod6Z/QlM7ygg1kWsMexhsHGWYYLw/TN+pQYwYJYzpj3NKa/oR9drwdebWxYjOOA04iW
Y2ucQ5l265wFhfRS893XmIP5QJJP9/xLpZOjSs35LY4hPyE53sRN7nFBVcPDi6p1R/DeYsr8Cq3H
WCd+icOZxuZKu/M+cGAvaECpFQDRl1GpQwxs7gnzQrPtbEygeebv5sZM4VzJx5QmMcz9EtZfyktn
CcJywhTntvmuRkEEU9wrzdK2Q/L24fO2XzVDWzP+iTljjxxIa1quJOqqXeGH1d3nHJO0YrijU/ig
NOPsmb8aHNp1TFS/ZCFg2yg1GVVuh9BwT5HadS5DAM8EMWRynONhUz8hH107CRzukc+4RQOGB1xL
IRwl6tPsN7eE88CWn+R/cncmy3EzWZZ+lbLcIw3zsKhFRyDmkaREkdzARInCDDgmdzievr9QmrVl
ddWmt50LWqblP1ARGK7fc853MFO3+aUcy+jUJ6zOLcC/q6z1+qNndh8pC93dkKgSXiJ+QgdZRxgW
XrdAXUczf047abzBatrUmPgEp+HMB8wISmecwxX2wfHo1haWs6y5dt2gsIR1IylimioeVp7VkGG2
nAYwNAXRpnWuxLgzMGyAdBqbEyl8UuFUeSmjDXdc0W9DQPiQbY66ZzaXlwBoaPKUuDQlGndZq6Pj
19TSWaL96feHVML5UH29xGzpQcxhHbmyOSTIPb1NDc0ITMNymxgewnb5WS21S91PACerD4EQ0zy6
o+a92Y3evZos8bpQsBDQepHiJLw+VrhFSdUFL/cMvjL8gSAkk8J+cyuSAKwyvpXYdSgyF17UP0fT
8KsmaUyByvjszI4Bm9sssa6r70PWgJqQoBPywt4lw2QDfodaGGYWOffaNLOd3U0fNhySEw9eprOw
xM6nuEQ9O8Km6pb71mqmOMmdTSVnkLpO293q6cMCBDFlzkRIoX5gXl4Vh+ELkznyL2+bXRsUxlZ2
kj3BkH20bOKAj9qHnPln47pUKEJkW4nCl69YweOm8J1XxyyOCjvqnsWWCWMtYhtJkUSsiymn3Tyy
1y551a3fmOAze7TsqpXVkc6nGDSSh0O3BmPqr7MRfBRaQxSbYwqdwsK/l/6MNBHokirwgs4Pu7Hu
KJbfpMc50Glh/VWmDzoXa70LrKl5zHRJj02UJ3+t0VqUJfjqzlZaIOfI8FgZ4TNy97e6MO+DPna1
hS6VCs2BAtkPkYmTM1h1/ITbPCzKlRvgk7D7DTxYitx79YedUIZg98Cv5Ua5CrDFsuV0Y4ha01qR
98yEXE5mhYko0ugKqc1it8T6nVC0CENq/W2xOXjZZUpBYu7/8SbibaHb7eqwvHREhY9pess78N6+
Ea4mkkErJnX6QNEQs6J44KLPlDmifaIvdhLwzVj99g0H7TkgKBEkEAIXi0WzyD8GvnwO6wInQFWu
hJ39WHy+bwIuWS/Vfl6IyPX5TTj5r8FxbjOMghVBAfj+BivORnBgynic57xUF0v9qZvFWzkDzOcp
/bINSmPcvPl0TfW+OOwyO5/hC+r5lmvLdTjszjluAiCIUPBjZ2a37eScJeQyf7iDd7HLJFo1tJmx
393PCX3CXUU0sfBgPad0SonxsZ8jfGrN6lSiZYSUumeVUuvB5+Ht0uXgAq+KanwlKud4ZhF062qY
QB0Bp2iBaJAT3oV6ew688slUYF8z3lJlAsWL1vNdg5IFleLeRd6+XrDJCodSGABRHjfosXHoO/HY
kyYPGCUmxXL28Ha3eoc77a1kohgUa5ws0vk69N2LBcAyMDEYp8QgVn4EECBxnItLQE72DIw9B8Ma
htVqgFy41aOUhF02vTfi1MD0UCE/rz2ZZzvZJDC+CyjHJs2lZgnjtXS7casfvWYJU/Z2MJn/ARNr
Z0VZ8byLOlLmRblQZ9qg1vcs7iYvstAooYcXND8Bb8zixNXVE+EP4EKEoDFwKhoATPPmZ8V0qT0f
9i7dZTEDSrklWCJPQlKmEKjJeq+Xay7Ciyf84LN1/3BUhpGY2xJyX/0NB4j1Vj3MAMBDtpQeN9vC
CsXqkaFio9fs61YdZN0QGvJLcyXN3tmosNSs5cfpNH4ShG23hoYqIbvhRNrrT51W4/siA8ah/oq5
PDnr0KApCzM3FnF2cg5VhCzBi5uVLHJLLqc8jzkQEiyQxo7l7I1ppfxogJBjkxGxwp39Ggz1faSZ
W7ate+hF2+xEYkWxSlsXd5+RcFPVv6pOeFc26JCtoULwizvbvO3RaaLoiabn/uhknC39pmGd587F
tQ2yOJShT6OQqWOUv4D2IH7MZM/8ITsYsuiOQ4dDcE6CeUWJRXeWbgbyKxu4wrBl9AiioQJzZ5WW
e1aaR04E2Gxbimi8VKNzzQxn2oU2Ttyq1wXw/84mscslhq4yfqXlOSgr8dvNLG7dnG7bqWnmnR2Q
3XT6gQc+/hvsMz8Cyp5O4B/q01g6w2EonXuno+CkEvlujmFLzW1oxFcVAFOoWKZd5gqLZUO/hpke
CnpHMJgEl4yek22rhj9c9tDNMLAPuLJZ/rSXtHaeQIPg96fijgl0nfhEupOK2FvI5qV0QQ/xTNIf
wv1pm+OX0WgyqIFq7xDI2C+b1mvkVRTFDOZy6myYuQ3YlyfYC+G26hmYFjddtg7YZ1KH9k7YXv1W
Z8NzPlXv1WCGlL8F4y1B/XhJ/DpWZvg1q6ICGtHu6K8VH60dlPGS2ekFili7XoxpOILCxG6SFViG
aeAqdV2eGey/27C4geQWydXR8BQEUuQ5Nxp/n+oijTW95/jSTW/n5SG9wQD1bMNZe7loj5jvaAUu
ct7HVTqdsVK15DqrL0Yme0sVFjszLtk1uUOAaAC7L39/6H6JLobjcR/i83ZGcWoMDHKIrqvR+C0L
c3hmte2/iMAHUgBHiF0XmQrXfPbHu0vWeyfMYNiX0TdnQIUFNl9fFZ4dpPiJxUNnnOZIgKtzloNj
TyTdDZPC70Sy3JHykgRA+UaNTt70XbhVrhvwj4JXaj3Ueg3T9oDm+wM9Et5zKoCB9rj6+k7fPbsL
D3ioX420VWec6qxjku5q1MsmGMfhlvbyFb4r7JbKm1dmYD5CEfSuINvUKPSrcUJDr8BrYS6YPwVQ
P3xJhjilouPp05i78qFvR/P4JPq++qgCb10HOt10wcwj42FRbory9zzqA+1A7ka0mXk1W9MDXV+X
JILo+7UraO7l0BDQC0hfU2Ef465u4LpU4dVmLzhh57kMUAz8nnq9FJLLemBDzvamhSLf5u0hwof+
QGJgSptpw/YnYezB1IHyMtJT1LTZKRssh9UvV/jk9+tQA0/Ks+9d4f/GlEOr6uy+Fq1XbVhnWzgr
M/kEoumpNIoHdGZVOll4L/TUPkklkKeicEEcLNonY8k1K9fBj+f0gEo6vtb0g92tcfyBF4zRzg36
3ewWOJl1/4H2DoAh5XQ9awJwzVJX17KBADMnrNudpDiQ78PagBp6XTxF/6z60vnYfQbuA/mGOdqV
atzpSFwjVEteKNR4Q5zd+L3yrlS9XFToexst6b5xeIlt6mjp1prV9kHYKk5Ky6dmNrT2vG32PvLC
8e+PZsEMhgzj79iyo+oHza5AraKzyqxigcNkr+kdUENeM3+w1LP8t8RU2XUKna9Wd7wPo+pHlaTy
MhHbsN3JwfNlHgcCRtBniZMLu+3RRudgZ4iBE/CA0S2TuUDVDt7tzgaWWDFpBgJfpOku33xSlyAJ
xi8fd+uqhjqyt8LFZKQFUNQHfP/JgierHpe77xDnKiuCfssIido41EDZaBGEQJCZWB0zYADKZV5U
o/+mtXllYT0+cnUfXTqy1nk0/3hp9OmHDYsEVaw09julnovc5C3M7RDDJ5lgiqrtY4UUxd08wsMQ
4rVtKHWVlGGmVBNGOHDBttKIC+ZlDTqciEvofZrsLOO6HV8T27x7DfxIqIvr2e1efWO8G2FIqiEw
Dvw91Bc/SsP67numzXvUd3wcy8Qf7bHn1+ayWUAkwHcrnj3ca5Y9fjPYC0Kfn4Fc4S/GCKA9IM4l
ba0a9KruX7GuWeupjTCg9iw4svIWsIncZasSY2Xs2WPywuJuvFVeQCAh+j026Y+F8gFZ6T0hnJ/s
LV50z13MLUosE4U/tg3gjA2Nuetxtu9/f0E34sNtqXWGT3pnEiACkr86aXq2h/mayDlOrYiaXx6c
lrKXl65KfgCQsWKkWvSnZCdt5JTHNxk1SC04m3qK28URWEYDTfAueGtoMh6XSoie77Ql6i2G4AJo
hVVqmfhbH4Ae+ILypfC5osyQ467ZRU9s+Y5LMPmYy2j7M5ZuB1iGd5c20EMeX2T7CAIGJYjAblnp
qPeu1sNnQtgg37myra5sR+IggMjZ+vCmlIdXPDLwyKUji4Bp2Ib5YLED+OjdPNhj7yOnPdIz0Mlf
2iL23dXfuaWODYgjToQMfbSJH92BXJpTJWBr6vlxvmKyyfgAyjr6hHBFs5c7sztGk4lFP697l3JN
t+aKQ7rtYcFgIaKQLoTsWj7ojS/8tgoKekmPT7Q8zdr5TCjuO/S9ecBcKk6j+WAWZvQzWRChrqzC
KemYojnGqWwQzuvdNc0S/Dkn9ShKySIW+VMcNv2PJWcmtFLvVgi9w5/0bBRMUlMFYKpMAs2cMetL
V1HLBzbKg8BY1MQ3hvrc8MolpRTgQadp4Fy6gYbBzyfTF1wpQvl4RJKWWqQWi46NaMb7ZokNLpm1
civY4Xg0WLnwUAh48nqOZK7xAwJ0wAHrhw0vr5FMeFg14HpXRVgWfF3Eah1yamvq9J78Oo92w4MW
iMWqY9mcZQe3LehhxEbYtCybYblnGIeT4vb3xxwCvx2n+T2vR5BPnvxNnge3s6qzbVuN3VUi+B/d
0sEt0oVsMcGci4Q0Wmg9N1VUnsEuG2df9t8i2wsPreXDI+OCrEwiauOAN7DzDRx6fAYzumJTyAKe
0K/MHGFQ9miCk42ajbL8xGL+Nc/kdEkHsfNMa7nV2TJjFt6aT9nCFhmgcboxl8Q7LXUDX9GqKb5j
qge86prFOmu7fuv89XlqCh9COLBCql2ZcNQFWI36Vgf3JHK8Hb/NwqHLgkpReeqEqShf68xtVp5B
oogxBEucSVM0bTbfRxmkN/zXA2Y2lkxOE90zRVYIYpG3rjqeMnUDmsEBPZEEHbdCCmc6Wfq4pAt8
FZIZWuWlcE5ZZYx7Z6o/ULbvoUz3IwGx3/ajqDWkSXfjVNQOLo2lONf7f5oEd3ARdN8nTuvnpffz
jRim4oQDa9kiNBFrkgC2ENBwMo18eKUFTTgJQ5TSgDYZSGz2gbcJqBeWkJTebG3C5Ic+iJ545moy
ZyQipUETZMFrzhpBgwxmdiUMyjs1DQNequVORb3c4pEcsbMt/RVMjsCqAi2YxrunpAydpzQf0pMa
S2OVzr25MeY02keYuNbLAPHfiwBPoaGvQRKN0B+GbjpzI55dCZS7WYr+IGhK2FE2x1DikwEL8NHv
2KAP2yLDkk8xsCKRSo1Hwgi+Yn4NcVqP41Fa5Qi4CLOPlTIJ8HqctzOL7E3PRqUe9bQ16b/Zs8zF
pCGK25x5QME7bCaNjasNx3X+nEDG2z2M8nZmjOtBYoXoHj/+/jdo59GBxguWGQP2Z053/GiCvY3n
FdNq/cXZucMV4+jjRJTyimJIssU1921AN2GY02QVIkUdnYTOBAv+F12rx1kxlAhd+nFT1dN5nMzX
Ev8CIcGaLuhOi81iIMBaZR3iMnutx4rcMPUTG1io9cGFZ7xBWMLUlhbO3eLT1+ZsnImajHEye59t
kPzyCkysbSEkezMdm3OLN4QN9Mqnu/hAMePPifNEX/sliPqiXo/wXbaZGai4rq1PVeoPGjbNS4jN
MqggE1hucYvUBDtHO+kmU9lwKYiSMqa1+zbvSoR0ixBJIvJL6C75Zbkrr3a/WQVG/jkH5DYr816U
EXMRnBM/CvnSgnQ9lvIS+k0NgUaIvRc+Sq5ZsZ6GKX/j1pcEZ07j40c7OMbx7/8kZXJhzkmPnsST
mXR4zctixL6aSHoFHs7AcCzIm4cysI9/Q03/v4bcHjmyf0ttxeTZ/uOr4fWqrz/rr//8x/8ahp/1
v+fb/vU3/CveFvn/NEmouV4ETi2I/DD8x3/8K94WRv/k+/E91wrc0HT//j9N24/Zf/7DDv7JX+4G
zM1eyOPT8/5PvM12/2k5vkUQzfobibO9/6d4m/k3wPZv8bLQ9FxSSPzbUPscC1jVf42XDUC3xsgT
zp7wg7ufJ8++tDgA9kmS4ZzlRbdusFbQ0IVWx7acvNKSsgYEB0zVEU/CjDBbui19YYakP0JnM9S+
ZW2EglCg6oQU1hxk73YFYLeKKgpqArj10TMZCp0cq8A11p4dIFhEvXXNyVHtCaM+kHZ2vZNtEn0Y
YPRYFi7WCmfdnqPBCpg+ueJpIeEQFf4Z+SliwJyymOcOC2uHjXgrUEPCBVtDyrbnNErgExNCxrNc
cu/ge7Z8wu+pj1lgeK9RSoWYS6oKXIZsX7HaD3taCb21xRZpG81VyKne5JzU6XFTFO6wm0I/uuWp
5d4Gz7b3nZMBRo1q3MzUyhQgifG4+C74S04O2Tkfw2hj9Fo821kOVocMycakhBLvhki+/D6jkGjA
gGa6Zbcf+UxfkXEwwyaI7nhzTDQCCnsZu+Wwt3o0UOBNFeysBv6AjQN+CJBiLVxjdyiINI1EvABL
nScr9gvqSQBDjKssc7ZmQ/htGB3wfahcECZLLBHmRItOkbGmSIg+xUlrUBKXd4RDsqm4Nji0Y5bi
tA5nikNWD+sU1zQjqOFEq3wiU9I4ob9JnNq7cdShaABxMB7Ihr/YGTl/j01+Yn4O3uSvadD7nMOu
3xlOoUl1d/2vZLTBGTuabkbVS8I78lcCAMldzSJqrgAljXyVCP5DhEA+TEcNStFmBoz1DaJa+RJQ
0kFcYLARuTBwHuAvqO00LtSK0pm0LZgiMeF2jclGJwnOU5AXDBxZor9FmezPsnejr3C2MTWWc3FL
WGSR1eh5PXedzPbC9YznCjfoYR69YObyALct2W2tZ4MO0RSXydr1SpyTI1teCnvMQy00rlxOJVCF
/Al5ihrxBorAjvUwKW09cai0qfA59qaLBYWCiQcOGB7U6Ix7Azfv3gyAIlWq8S7ebDpHqhbQriu0
NDsblhgEvoKHmBe7tNbEODn7rinJml5L5hP+aOXk83v5BAlMKjuZS8t4mHhduSJX+LOqn6aNYzhj
mfBTae1vlWDKTcoIOyIL+W8DnWU+MqJvb4yMi19FTAkRWNZHQg0aINAszIsp4Q5SqSXDQZbvJ1WM
vI1q9Sw8dlGoMYUVD3npniqpsEQunviwcVTF49BymUFhSTuYNEG7b1TfbbjYjJu0iwQNILQQtd15
utqqwtbpI9zRqkAz0CqCQbjXCdWkqwpG2JrHWX0DBlXF9B4NuwjL3HrIbIF93u0P9WTyunSEk3LR
9WzoxdzOnHwczh7kNyjX8HTN+DSW7q5zvATqYMeGxqcyylGm8UqOP4ppn5y25MDQaka1PI8GjIt+
Now3ckAuTDZz8q8l+ZG97ZuU3leBc+OGFoTpgpL+bUzCxpMTQWxaT12CpVxJ51DbUr3msLE27Gry
k2SORWg2JZuLgVTBMBh45EZEdB6Xn9KEkS1xG6xbUoMbyfbiNW0D+7VItcEeoaQMRHXyyxoX5IVs
8mkKX2YwqkL9MCYxvDs+4q/KbedQ4bHvYepZ4YHkPT0w2TTdJujXe/6h7S6XrC9Zj0HkTb+MkQIj
DBOlzToBZ/oQKwdPQRe5+bNVpn/SRTfQZlozLtDZyBClDqsUAwAe6Dsb5Fmz5HceDe1bZ7dcPtLk
TMnZQZzt1O9eRj2muJZF7uIOVDSmrLwhbEiLUgFy6Bq7Rt31B4roKUPbRsyr10nL/oWPf85irzPn
Z8+ChkuJKDuCeeTQFlMB8qeQLqt9whk49fLiOmUUDCES6lftRsAeXFqdsA9YIGPqgK2FN0Qzghq0
HwNi04ESzuTYzxJvnJ87ya41Z4gJJRa4IBzLZ4R0eMtJgD2DE+ubTY5146pMnXC5A59gDLxG+JzQ
l3zxWfVZfXCAm1zElD6cbm1JpGqCxqmhtyM24qYHdWzR1B3q6iu3m+GPSubwY1xMg67zWZAayuto
h9qIW8IxnVvawKVWVCtt7WJQG9WGQIqnBDJDM4f+TQWNHcPkqH4ZA3w3a8z7j6TjaBrLxktYQTlw
AnGeb1uLfU4eTOVWhFV09mtgel5vKyjmETjLdLHvyKjhG6Wm/mfBnRGzcW5+Vo3IvuEnVORgHXrM
GzE+DzR2bIvRw4WD2QPWyCJ3FBOWv4yCD7GFOHguy4rig8mNLpNaeJUZycdj6SJDjICRCZvOQ2GH
257C5a015myqPf4Io0+PgxDToWQPgYe4nzbwfodnWtQWHr6UTjl+0WP5mDCtsUMdvgSErB81rWxx
SnN2vsp9jjmUHjc5qXE4HWY7AQ4sU4ldfwAE31ks5sUjSWtM8BkHYMiW6hBNIodqVZEHXxzgichY
Dit+wb8Ix3SF7ciCaj18jr2Qh6hSZHkRxzaOI/UtwIF2SwIE59kJcXCNdfEi/cUIvuGXG6JtIhv+
hIQ2eQzzIEep/5UbefZkBvnyNHZ0d8WGJCvlOtlCGsWa7o9FyzlzvPJY6K6GjGVPfZwmvBVwJem9
otb66FDHeNWZ+TpgyptYk5LT9PPsEvjB8JOHFMrBkEZdii3b4WcI19CgQp2cZzWkeDrRMzwKSBs/
sdZpOg+PFFa6U4ISKzp+y/AAsAUjztSmAKIDzWZ5Z/flQv9iMZt2sk51Oln7xjHRvCfEIz/OFFIi
RoesA6go+6w/Cm6vUq1hqGXFNZxAtEH8sQpu4iqPlr3Gt0RyIBtK+yZYNRkkoua5uHAMVPlbl5t2
+TmLdnyfmAIYQo0OzW/09fhow9BFs8YHFQkaWX2aCvQQWuHGpr8xIWM7STrEFg1od4rqdlrLPJlc
ihXt9DVo7bDdEZWngQtx21MMsYHFP5h1xLPj1CDTB6tsQs7RHG7xkbnLPckSal4Y5iNmCQ6G6Z4i
vaC4g7a3MLGM5cts9/4zDuP0A9Eneo8YYUXs1Q2mfrKE01StC07Nn82YcLI1EJ7YwoWF/WpPrvun
cgSTicu3+XuaAK6/JIZBnrfnNLYuTYwCK2K2A7S5ejaxjZLhPeK/aQC9KAoVS1/dxyLKnmlEn7YC
Qfa3nAdBZbJhbwaF/M00UG6MCN21V+FypvI4uS7WFAxx181cHOwUcCu7niBONY3wf2XoHWVVR1tX
ujCS64ay7VGKGB01WcGATw8k6Oofus/n60Cb21oEYcSebvYPOIcEOXuLyyjwDeMQ+qZ4Cotl2oku
7H+b0OUPyhAdLjBSY41BoS+omC/V1NE6kjluhgQDNEvCsNorJkccUqLe+4pZ0KnoaWmRjjed31n7
RDoJFr/R2oAba9Zqpk8iaqPwBhHCRpWR/mEhsrgijTHsiDVzEvbZh4ymAaidvf9t0CVZxsWgJz0H
EE+1ySt7ufpTIoWecdsadzxZ4wU4VBdXqI2vaR/IXWkANBR90pyz1JH7XNMjO9jL+KrnnGp6A3/m
j7Be/IsvcgY65J/1TIIzjuRc7KZqJj62DIteNXNUX9KsHvbElkEWeqHeQ4tbfkVJAkzUsUb/MOix
eeHhlf/ET47iZtdspDFd17+bZCqebHopAOhJ9V0NpEpWLBNHvZ78MfuIpsJ7GVXifYZmyKFn7CcO
Bx52Jr/xNHp3YGGaabAPpX2Pj9EP1z5lxXEVNAR8E5hmUeU/AjCspECrTd63RqT1oUF7dAKaQDKg
CET1o/R5dMHylEGSHbwqSzYyxAuC5SCSLy2h9XebDSGob2PgCVa5zY9iDqL9yMkDXPZSv9JflL1S
y9G8+MT8HiECvgnaTNsVKmyBL5mbL19inLfFJ5A5MG5u35HUiGaUFlFdaA3mUxRUzawcOju+W6bx
mRY5op5yya5JGA8kgo1z4ETuiRCf3ju8ELdJs/h7/BbtOUlD93ticedkVB6JM4h0d5vj0Fq5VVej
MS3OR6mz4C4j4QOln3mfuwCAGfGEfmlr3FqzNFtjm3YB3Y1+y36d2W22V6GIprjPPfLBydQV36nc
NDywwxOI2F7os5+mPgNB2ICfzCaW/8IqnjNTyY/JC3jEgUx+dYaW8FejiOwJaAhBId86gtX3tMSq
T60egr1GYMVz1cRqqOROY8Db9kSEF67ERh/LyqWvJMOuyLuo36UAmWFn6GmVpeQeacqjkUHYw9ae
GK4521FYOis6ekhuXQl3VS9BAPfO0ITLdZgHDvm9YXj2TP6sawhuCYWUFf55CgQ4mbQRLSeVwH7g
MGYdaUKSzxUtRuxJK3kqfIe43AJuiVRo4onfXWJ53ymUGijfMR9I4ybs9g2MiKd5gHe3FEx32TTw
OqdhmJJ5lxEyXjQE7k1lN3JZl6nGCKYSv+dolAaowqN47207f4fs1jMLIpgV1Cs8G74Kt0aAzT7A
cLLFs4zdJrA7qFOp7d/oz3LBQEUVZM46QxjwQpIWJcgEP/X8FZnyWyP0+ABSsQvF2mltCUygU8ji
Bx2D4UGWkb3PSOXRmLs0u7qBirDWCSWKTqiW/ZwDZMTgkT37XJrsLGEf4lAzv3f6kdtm5w4vGEoW
Ts7siId73BftEnHqLVKcDWlDts0ucOnBuOjyDTkrOMJ1YB5LKbDtViUgjDFwjJdgLqnQ4+F9agb4
My44jZWYa/VZOUnHTajBS6+Fg/M99aPiApCTm8qQGHgmETHWmOISdUmi126KQU3MgnwVOrU4gwvI
+UV9234qNfzTwVVztQ4smONJz0BPWrvf8Extfxq4Dp6cul1eTRdPcaF0RlkgIhOF5vD//blYL0GT
AxrmQXNtseWviNkA7CXFsONJb+05+DXbiVbY2HIpzWgZVy6lUN0Zl8Z8sheLpQ8y1zM0eVLSZCbj
YVDpNRucgRd/ngDjZY11YHySfO8i34L/82Kqqe1PZyzoU5WkF01EfcqhyQU3qxbZ60CC2LuZs8y3
Jknmvd20zHM6st2flqx/qdSkUOjx9Ddr0zj0VIS8LW4ePVkB7oPJoBy45uXwlrM3iVkeVTDDXHYE
JcgEc+q6GyWUvKEK4WFUqYtjRqHR5+JT7Ed6UW7RMDkgQLbF/etht//F0IePRPK1UB5q8mbXC7/z
Ak6I+o0ZZgJGADszraNtBqJgx+DRrI3kf03bVmw6F4oj6AHvJA1lOLwodfpDTqxYdAs1umSY2vI5
zT1JVW7ThFlopVTbYnCfzJc5DKrnzDDmeNAOaS7lBwDXHPJqjgFmkzgltChC5rEE8rGpyWudx0pp
iJ1GdXIlXb1zYE/bZhHhWVpobN2SBu/a8ak1rkb33HR9waJL5levbfObTi0bcY1vmCBDhN3Ctt1P
Nkh23Mgc66NO9GdrFMs+4FR3HOhlu7W1QqUtGxm9VJKcIdSo1v2ha64KLHyMHiviiALXnwsPA1KG
Nd97tuWnJsqy734QED32qmpXyMG9G6PZPRUusU7sm5pun3LU1P1G9quVZYAm69Z7n2mo/dN0LvsL
FYzeL6ur1ItJtuekpQGYrxkGuRchdZio4WF+GklKvpAXNH74IcSCwgJ7X/OGJJQ6OCcpimzXpvNy
l4nqnkvb82HzP1wCYWoAH02RcZO8H3Z1OtRvYdO0qOFw9R7HcZPLFSQUbjgwXrQ5wPW8z5jZT2bp
cgrwiKyUrjc+yZRHD6Yff9+ZrSNeefR102e5OIzF2FFa3LPF9CSXyb7qxeUU/m8b8P+BWwaH7b9i
y/7bXvn/wpb5BPgQHKbskHJ3z5+j6xXF2zIGbnZoqTdyABQ3Xhm7IbfqTYUB35zbCHw3ll5gMAA3
avO1ArMz76tS4iAegQtTIrqwN4OHzdO1s3Pj5KSDBSpKz43J+quuywg3HVz9mPlCx9YkMk47lL7g
khnodTEBkwMEouMz7kfFeBhm3pmNr30eE6pn13bfDZdWmOM2sA1Mu9McGPQ2hhTprCpYSZ9t3eLG
doPUGEgcGPNzCuJ9tzgGGqY6KM/d69HdD2gnMWCkHn/mw6cLNdgXzJA+tQYXTT7hJee75XVZzy8N
tTkbOSTJioK5cks75LJpI4edIJ25gR9+TIQTY37Eto9cGjCGr/oc3yzKMpb6ofitm+LdHcUl660f
xmLOvMCb/azZI1hTCo6pUjT75qJ5AfDqnoUCD29V7odTNV9Yv05uQRWFmuoHgz/hjCfwm3WLDj4S
UjDtTB9Z2yUHS3smqPzkGETyV1R1JZO7N60aB7QLNobvxlxqRNvs5tHPHS91/rOwaxICCjxCGn0I
+qTPrLT97RhkM07QrMBDpx787KiO4U/U58jvyFkugWawqr55vnkMRu3Fiz1Fa+i1z1gH96Yz/aaj
9MUS/r6twXWx8WWUo+43ggqyRv6acCgO67bkES9Nqh8tVdIpXjxIGWn6xs3+nRDSGzI/E33rkNWo
b4oWiq7C/UuO7eLbNFEpP8o5Z45vrcDUnmYPl3/zOHqEPAVZr94faaqVyyL2AbtFW4jCb2ADwpVy
7Dk2xhoBvasx/g/FJ285Xibyd155L3hqI5oYaZm2m+U36zoIOsWAYDe+YEjD/dlcscWCjHOIipvk
PVfIeyelp9+tqjfz3MPg6spvXdq+L3xc/HU4hNte73sgiltYBB+cNr67mEVA7OKKsseh0Ee7E3I+
RjbNP9MYpDFviJc6kO8DXOgtYs9+mqjsMNUIE0d272HvPRdlsazBie27zv41L9HNFsHv3iNsAdTY
W3W1eUvk/+buzJYbt9It/Sr9AjixsTH3JQFOoqiREpW6QaSUEuZ52sDT94c8FXFsl9sVfdsXdrjK
aVEkgY1/WOtb1b1ttwNZBgzY0lx/n7O4DDpm6kxWJAPT+mMAogk1ZJ/A2p7VxAO9pL0ThpcFSK6c
TWqMK0/AWnt36fcs8tGswz6dkQpUTlUH9Cs/zIac90mbZJAs4xCMs/fgrkwiIhGeFxuMtY46D4kF
rvT6h9TG165Ov/GRQXDi+AiYySKBqUdCymP3w+rjm74DotjW0vLBDK8BmOELxJ2XoUNmFaVQ8Vmw
s2QCd4DLhsU1Uv+2PCM7X2PImeiB5YWgTrGhDwCg+gaXOslIeFSG2n2xbKrE1CSbzluku+1qJz3Z
y/jD1lAwGIQEbJoK+QRy5bfMxhPjdPWTMMiVqxXvW5DL3FsQsmk5N1Em9thOC79wDIJKI/e5EegO
DLN8k4C1nG68t7T8XI88tzOSaDPuDK5AICh55c4bxJOXiQRoJOPFHeMBFLC19UxEyTuYMZr4ZDwx
4rtntREQf/OVLOELbfNb3LcJY7vw3pXyp1VwXsaefDLGWNwwJRwhhjHjhpZmMuyav7pqQOzncbch
P6DhTxJSCqB1b4sY5UQYS4LDXAdwQ88tGhE0YKwHvQM7YIb8/6TpHhdciLmYqchXEqZviRSFz8zh
LW2Tu045P5u6hbvmyMBGqYMNj0Rva+jZoJvUlBSDnxWMYA9ry2aqsOlPc94HmV6E9NgNtRcmsWcR
0hoMTWw+Rmh3b7J4ZLXRIBqPl19oD6abag1kcjQSWSLvIFjPsO55yPKw2SMakk8LzgRUwKUiY2+x
PDwUwu1J90wWEhjBu+DNDitHED3a598lDCCfhG8XV/h0440Zq6EIVURRL68A/J4L6jMiM5k8V+VH
ARWANi2foBNiySMmFecGZBZr0vj+F7JfIvxKm0KaNmOQxddRhVuy27ZVwmLJHk8THm/6VFjMno6F
kAk/3DLrnBbD1WCDCydp4D6I9B99LWe/6s3XaTZf7F67SMcmgm6uaRBq7VcDYQXwwLzDgFQe2tmM
jjH5NXxn6WexGIwFxdZrexvHeFT+YCnj+vHA5wsmIrlPEqlek5kdDpi9GkZKBjYCCHL7kVspxVXY
NewrtCddI9c+SdUxmYyMdXLDCxjwagg2zz8nuyUOMlncc2cjgw3C3mUnMpcCrjzSjzwKSEkYS2ZM
VkkASdplT5hQp1enmRjRom4hsWw12uDcWZIYfRSPAa0sUVRbXbE8m25Jg9NW6ocSk1P75kxYJifE
ZEM59/q0obJrkaDpvdC3oRBOeotRU/yqCC/dkmBYXjInwvYwVTYYTeSPwcinucV1L18GcOv3Q6/w
KWJVYksczlb2+f+1aAKNgo5q4f9OBr5+df3/2nyV0c/8j9qJf/13/xJPiP8SNglFpvTMVZ/ggfn9
l3jC+i++83Vt+FtU4fBS/6OdkMYqLBfkrEjHMf4HDSxBA5tCl64jqNgsx5T/T9qJv1S4JuoNw5M2
+oyVQQym98/KCWZKUZMzNsOYnKL1y8+OKS7Ktg5eWr9rXQigQ1uh2HeaZ2KNqp6rRuz/8JH9TZlt
iT9X2evvgGRDmo6DhMTj3f35d0jZ2hoedL99K/NlV1vet+OIc2m6I5rOsgy8T+DXBKRwhyjbtnfd
q+NQbqoZg9YIH2+VbJCZaMGgQbrRL5PYJNFU4wIDOKsET3f0dkfwq7CKdOd+rvNvizGpby3zoTcw
zLY9QQMxpVGdHohXQOVt86/NtjiUOpIiPSETcmn5W7lgzJ5ucVarLfM4XqZlK1PRu6HVBC2kpw8m
0VvwPHt+IyT4ThJMpvbxzx+YjnLnzzRlPjBA064J6FF6lvOXtsTrOrh9MwZgKzQvy3hCqlYEmTgI
HpAbQmAOs8aOwpoYruUZEgo34rSe+P0lPPGakKON8PJDT6boJJL3//DL/Rtsml/O0C2aOInEB8bY
n7/NzCU/RKVkpbliwF1cz1u3BC8h4099ci+WxqmqL5hJYGLcAK0ieC/SLv/8O6w86z/IgX5fUHxA
lss4dEULw9z+I23a4coAdpO6e4OwXBbVV5Wzox5bcTXb7GHCXAWFgrzWISv8f37lv/lmLAPrOxcz
zGnumz+/ciux/ChSQ5kux74jcMVrnbpC56TnzhsHb7ex+edX5JD463v1OA08z7MFt6/8y80jMTA0
E9SzvcXgFxgzREyCsp5g8P732f2p/nf0Vf3Nbfo3H6qng3pG0EXSk23/5YUsbeGTXu9Sx80/S2ZR
hZZ+91x9TAJ+ZUb5kNT60ZT3//z29L85HFCJrecmmxthib+8rBrMqnI6E5tE4Xzq6BNgutxEc/3i
6dbb0LokW/Y+ewpYb6l9+OcXdzhm/+3DlWgmDZMz0jRW3dsfL6RER7/YOpHD3sXB0tZ7fscMg3R3
mwrFnsKbCUO6JgMnR94xqkTQONfEZYpb0eHVJ5ZryNxdJM1nshPIq8/UdcQI7ROwK/e//zxAmcI3
gCPiwHZRFUmE7kMTxKpNkbYf8fU0THgIdYw9koSokND8TsFAfDacB4TrzkJ9wXD+umiZ3Na2+eEU
9Z1mQslBxklFpmesPXWiee2wOoUGSq5FKw8gC1nlKg2Be6aTCbHaR2eGpUJQfUtVfFQ5FFCS1iBs
N8uDYlK4nTsJOhrZgjWTmVoOEQn1xsJoOuGwrNjBRFihNjaRcFRVOLBCp952EjSFbelvrurILTJp
l3LqpP/wPRl/c+Z4oJV4mALT//fbbioTppUzUU6RnX1rpYbrGuQEEO9ToewDgpUHe7B/wLt8Z/r1
zYx6j6J1peHczBlOPg+UaVU/yAK3hbL1HZDfwJui18T7klHy3aAu0yPEJKnTkfWNqI6qHYYaf3rG
lVQvMHqYBj/888X3t1e+x/PdBBAtLMP8y8XX4m1C+cAScWmqGz0N/RE0hU+zet8s2Z0HqnwOOe5N
LJQSlcM/v/r6w/98hBJMQOHBgeQSHPDXK598yY4RCz4ls2ourNkeNC97aGr70lbFO474c1xH3X84
PDlHjL95WUlFKolQMMDR/eXkxtduaA6Aqr3pjWx9i+68pv/yiwhfNMV7601XenMO0wR2WJbigp81
J8EnhpZFD+9EBCgxBIFfzXThxhCd9WDier8VmlsitGggkkQ8mm1XbAxWux0w7Q3T84bNLzldalTE
fDaxDyuBzCfbutNQzrBlACY0lQaD8PLSdzJgYUGce9gjGRp0oBNMCEFrMmhrgCcLF+u+Sn8UAlt6
PbOaq7WLYVuXZen2kAW+ixEpoLmGKaHSe7JUA5ccSQvZAtelQbjfdPgjPbKeCW3MxWeqHTSwM5bG
OmHghHBwbDC33igvPvZm1e2F0SMWzQ8VmObcq94WrdoONSNWs0BSU2P5R8B7u1Y9up1t9DbsQL1B
YwKuBNWMmEokPPi7ccuLRH2wLsVv6ta3JR7ETTQRTESV89hM9nWtZNpaAfrA1VhErNRLZOTk8F3l
pNDkiOIurxV8Z+MnOE2M4mXzXtUsMrPxCXL3wbXGo1oYPxvqa3QNtDoONlWmmRRSrT1taJc7EMua
YaLULW6LCQueWsULMi7Wdj/dzfRWI1BVPcRFaG6rbrwy7En8aKDuK6tvpLuN35X5dxFiQYyH7aDK
57w/sPRPNlZefC7p8OzZES3TMm3g9T3ZFa/WQoVl+sqocfUsGGb+Ss4jA4j+PBH2wZ/Lv5exvJao
b0gq2uq1d2d4JY6LhMBCq0UpiIbVL8GLhMkst3HoXkLFeSLtYELXuInIF5tbBfiH4tefcu2N/CJM
qRwgRMKZIES5lIqw30vRUqlFzk9aZMaSlKS+m/YfnVbtOJgJLA/F6LN+IUHtorr+sShVyk6f9Vlt
NqDN+IGtgRgtdC6GKQUeA6/dQXL57Jz0teiIURXAlhTJAxsDLwQXIP9Fn4O9SeZfmOd83CQ3EVpb
xQjWdyvoW6AdGBWzhmhKvie38R5wE7OrmKpd70Z4XWRb0dSuSZvcChXiC/wmjK2aNQE77uwrB2my
7fmfgRqGs35rjdDCdcSzXtYbW5TdX3HREyNl8dxIBPcvjEX8pV2yn+z0R8Zzi3uPCE29jA9sV5MQ
5mraw2JsKo9tjop4YPXRy3rF6CSfGigoN4njXKvJgleCD8MHzIPlWytOjoaVt56dcWuFhPDWNoJx
GreN1fRXoltgMTsLBqKM6Z6Hf2AEbdnqCVtaDW8ue6JNK9fIqTn6hfq3xuAINw44BHmTNfT4VAWS
EKUNub1QONYnKic4kgKodVNBGW6Mx7Q5u9kz6MSPLmYM2bOk3FiKdIWBPU65LjvalnbEcr9MDylP
S+sicv2xTbmb8oI7RyfOnK0zCWshFzClZozWb+KWt7iR6voBjBf+aZPJ2EprSUMjOaDc3zUxa3G2
4skBHQRKFd03kY6KgTBZj2hiRp31a2IzAcoMXt+rmwec6SSzUOEVXMhxOV0zmSBrrh/IreVNieJh
RAypRSIL1hZtKtv7sLdAgR8jBBjQ2NjGwLo9OjrOEKhJU1CDFZaCBLum7ydUVv2hEtq1yDoC9BQD
D36NlDct65pma322FtrIAVTSyeRFfbK5Ie2wOalCf2uHHE3oon0w9OEKnCiYKm9iqgwLLOJ3HSxW
2JZLUMZcZzvVz+Dp0+mmnop+17T6eUjZuU56+6rKBk51VtEozFdDcSuSPdshpxz342Ds6aAIs48q
EA3cJFA8sfzWI983k9jdlFXfXkumAfnXzqYbGUShnHQhGlqYIrv8rW15poTMcZBEle824cnCApEs
TdzyKE3vuGCewNTrAeFwTSeSQ+kijtJSeUEN/FjWlGvTekp1/C3y+EAgu3zaZuGt+RwUNuPRqvLP
euWFT+jLNnKod78vEh5ME2eA+VR3gtxScz+I+R5V4V6ypkWQMroBBtNH2iTkw1j8UeUad6iSd63Z
bDW9uDU91F3eUS7mHTtwWKE8bEOKLIof41Ct6AQCSEqCm5mRMT5nXZkyY044TYfJI7GEOZRYnFev
Lh5HbTWS5vdi0vUz0ztgwI3e4lCryFWtSC5b1Pys5ZwOeg24BTYZgBzLmmDD6dey0lF1JcWvLFdP
plf+nI34R5nmLfTuBpwEukhNFrBiZPWzBDG56Xvmxl3Y3TDLYtpLFIqhFw+UFOfFGT+nBq4lUrcz
YQ1XkbmEctkjWqAn1j4ySDsemZNsfuoRXEENJYpCUIX34tYtufM6E8Jbw0arQf+ITt7jKE13ZpRw
WfJt7qaep5Bqgg5pCoPU/txXEQZG8Q5dFvj3+oiFrE8od7PwBTbMeF0WPqyvDt1KUMN60pICvNPK
SIPwnnLmmyyZy/g+I+DytNrVWSBS6awnuqOFkLN0LrEemEo/GMx8Ef6Cs4J7S3TdbUYO4bRul62Y
hXGY5bfmclcJ3LqNYx50FIxbhcK1rL32dibQ4b8rGHQz2zoCe7Qo3oxZtTcogJ7NiCGGNU+nRe8I
Q+KjSBPeh2UQ+MeaDnQzeuOlAnKdDMBLdVyYHbARtuU7e9U7Gio8KZMfPVThF8ssLHbpd2SgJ/tt
XXfr/orODwyPea/nqNEyfh4sq9D32tWuWtHfGKu1wyyK57bSbi0z+ola23ngFUMcmkZoCFg/OlYb
1IRcXqQ3u5rNhithS4bXHzVNvJdrWHt959bGFUBzE6Tt0Pk5JvqJ2fkTGudLn2AwzhJz3WY4R6de
ub+9XuK+q6J902Cg0BJ4NIvZMsp21cdIDjiHiEvMCwhJK0+bvd5W+Lez7FqPzK60skk2dgzLVp8J
ATFJz8MhQARO9l7fsZua4JfPr9ZIzfh7uCbQBfodcC8aw4jbDKrBKM17era9O2nWqanKN72BCR45
9V1uXmNGUjc9ulo8d4jDNQFzrMPIndH7LeSn5HqDyTe9wdoOF458UdZG4mDK9EjLPN+k0j3npNJh
8hghA6r+Xq4EyrCKj3zTkHypm3fQnneGPs647wQGy5CBINICYq4rDnNUsrMNFiPOj4kL1glteRsM
pSv3mu2BjVC1gcK8AEKV/0Iq7JFUXMDZTr293QzXrGVzwm2UGupuZBoTAf7jjtt7JRESbTbtJ7aB
eqg/LCG5EXwJX2sgczc7mx2DlXpvZ9oN9vCHzKyuQyWOmbvAfOo1zFue1/sq2VG1jMcoJ3TJi6zA
lDqM0gJTkumMQTdJY+OC6OgJ74wZd1O6AoCurSvryFNtGV9hso4JzxVUO/YlHZmeXvcwU9koEG9T
Jv3JRrvu9QNZWUaZ7KFogt2MAov4640Wegzrq+aIQQzfu2wj+Ar9vdVQLKWc4FJzra1+wmj53dFN
sVKktYOQ3mJ9N9A1sVDYNrN6LNqIeOn4lpCTMdBYw0OucC9TPtt+nqYcWthAukj5yJUwqS2vrdvb
Z1T8mQ+y+RzDwmIzeAbpeOiQaHNk1SR/6dsClfBWeDP83cYkpN16tWmsfdXqLwnduenOHwuotI2n
lzWkoLr12XLcDpP4muxLbxvh0U7MO7PCeDkXQVoJLOpZAfMv70+xAZKyLh/xe0UBOrSPvCcITXTe
CZUeIh+TdlrHG26gM+kj7cGoM+ANxCvvzApjsi1fRbUmGIFsk0tCVlP8mpnEHsbrcpKIGyOG1GBY
HcKyhv+byx2l8yop0uLkFEbkChGDNO4sHX6rCEoSQwgpK2R81scGo2/6OCHP30Dm2yVQ+EMMrYY1
mKe6PwL7JNTLqLAYp+3DYqvbuQuzXdRplxkpHS2xIs8BiLdXS3ZNCCJXpvnIAemveRYsUYnGnKxb
plXIts3lJJvqmPNIocR+dhGG+GUcPjpjcpmSkxOOjLO757qRA1ZlQnan4X2KwJTDbNkhAcA1gydl
1qPL5I642KGphUlGBL2rfVlN8alp7W2csCSayicXmTDtCqEeDQFxBNNw9XgxIPw6faYh2Jb2RLh9
2eGZSTi04BrT9RZ7rw8r9kADmkVjKpGRl0RMLj2kEnRLVp0Gsh4obmWCBQnGh58OYA7rpNiOkzEG
OJkvaOKfTd19tBpioqwefmtDREZuDkgHUH0j+oFfpyWpH4lj4kWPjqc/p3w0eL8HaqxbRHxv1she
kLuNgVSDNatL7V3ZsmYHnvJl2RE0N40SZ+nYnkp0JtwcjOHrEFy4Hr8MROlMa8vqqeWx7JyvlpyL
TS6dcyPYZYbENnMP4epwz3N0N5gM3xITubk+R4GDWWWvY/zs9eltHg4TtvLUinck6mHeC1Eil5IC
hDoz1Ak2GL5+/wtArGjDSlffARp4Aurt7vWYTbU0acPikCyg33rGSjssyX0X4W302ug4JiSQ0tZv
MiYAaVVg+0j7xzUKCl2RAlSx5SBhRNGeqEWw+2l0+LKbf9V9SDGVDujlsZqzky+dLXGBQck5l4QZ
i3xAdnyR4O8XHJRuNhFJH9QNMWY4Kn6ZVdxvjb58cwjyQP97Itmp5ZgLBKt/UFXFL9079vVEhLaK
b0Va/wiz2ccHcycYNGwKpz6Rlz7gd6FYthJA3rDaVwpgiFD9tQXWDF8YQpTc6MX8ZSosEwXuwNR0
nhqz/MWyZ2+M+gX3LMzKrn1LHe2jiad9YQOarSoYmowmTRwfQOlpOFGrbsYufvaW8L6hdG9boDcZ
Ew++b5Q5HvHtCi8NtnAS0XydFoWStkVmyu2a1PcmHD0Oe/uwKAn35WzDpdzoMY197SQPJhuiPlQh
aGr6o2w+2FoRBu3EaQAuizeh/Lj0bFggNbbQ+TtE4u5lxrjNLFQ5iIhv6JZ7eMEauyjkgyhFKb6k
whEJ9uigYrZ+LQJIttnHJeYqNOB03wwDFnVkCbA1iMJuWtwqUaY835HQwr1rUUuYWNX86OB5ahCG
9xNrgqa9dWITeYCMeFaayxYLxibxmDfxmIiAE09zg724PFTdBG1BPIJ44AKdmyPm5PsWPquye/AU
YP289C1thhc91lDXIu9TD8QpC3yGFIODmV6NJdw6XD5mZZ36qiQPtHZoCFeGs6n/nFJQtlmUMw2b
i8/QWg6VwaO9UOpziKuvGHnORKINiJFPdgdYgHXupr79bKx0D3ZSX6GHOKngF6ezbR4mi5481osz
uts06EJklREOgMBdQAo7bfHh0EjYFbA0e6q+GnqTnRdSg60KDAQ8dLwJPT9I9g65QHfuiOolkQsZ
CMYTHw/iW194T+4iXKxSFh1FSOCCdMLAshT8AwSaleNOCKPqq1H/YNmQ7NAtkgxURp9pmVub2BT3
Sg/pIeJpY9sgu2oCDNCylUIyZUogATWOdaMceEOO5LtuLM/zi9H8HFpOJlt1d4kHHwoh9Y1R28CB
EuSpZbMcu66498zZ5wkZb5jlbbGanBW5UDLpH1MU9YHXaI+x0797n+gr+LBIbJhwI4bD5/Ck5+hu
5ojzvYVwQtz1Ww41B358xbMP0vrGmrxs0xvlndeXD6GOMQqn9W3Umo+NRUz3iyjbXS/wghUYO3Ay
uTxsmwA5JR+JzbljaUiaeP6+DXn2iIHL3CLce08WIHQQuTbLSP61kj9lR8xxmZXH2YHbFIJOdeau
2sZEZoIbRbrWW6ehbLRAZt5jM4a3jRhxV/bh4wg0BAT36ruYkze05/YeyXXi90Jc0+otDCuPjp5+
jg0Sa8zzKLNV8xVukdtDYXGrkVIy/Mp7iweDV9M4d2SZDFD+qqeoMs4a1DQKKEI8ojUDsE1w+5be
xVWVdTtVPLHSWRzkVkEA9+PFhera8Yo9DKKZpfR+gX5wknjaKDPi44jtFpioehzqhXTxLL+zE5Qj
Kr80DCcfPV56QNyyE6i79kxH/ZySaG/mJbhK4iZzZqN+rXOXTdCENjBH4u2M/2ezqi055uKSmW9k
pe+h25vHrOwC0YR7VljiNKTCDJDsVttckU43PKSxCY1pIL6TYJt8myOYoxnJOBpUSercXKAYE+63
A61eGSAqu9r9xK+tXiGBq43NMb91mTzSe6Lo6qKi2qWmRdpBFp8bAFAQnqP3wkgBcdIsF5pcbqWq
Oh/9W34IUe4MqUt+x6DXAfHu4akUgniIYT5R17vHzoFva5c/WQUdrBLdWDONG13EwyEXbuJnjOWP
DXJDAqK06ID8dUQ2uienERy5cI40EswVIka16TzzAgTwBhOYGWzxznskVoCcVjoYwGrCsXFtbnJE
EYdBGb8SRbnbGdbZEP2dhoNZqw+LQJ44tXKHfCfcLuW9Uw93I+mJ/kBGDv76sIFiEFGeTMXBbGsO
0kytVMzkk++RyWZ+FeHArNiqbRA/aUDSleNjrPjVsfWYTPTU8QjslE8nU8W2MhEwGRnYF6z0RQVH
08FEuB8Mec6nkz6Ge+JoOqCG7q6q+hcZte2No3D44akuoKoVawm9bwey9JoOorxDszAv6mnB/rJx
PaGYBDnUuc7T74Jg6ceL6AZxw3XzjbSICrZl68DcioVBMTCFsXYFWu6AeC6HRIH+VsJ/IvzQOnqx
eDLwKYJuirahCeap6BhjzILNRms8obp/R7s+HyLjp4kkbYy9MMDCHG5FWYzga0a2Xyu4lt5P06sf
+LLeUlytZYhjLOmyWyRHb9LtX1JhgXlMioBHyZvyOJA6xUA2JOYHyWYFnqKPeLqaTOId9p1lpWVb
yQOEeelzjHSxBp4587g8qpKUu7keniZFlK8asqsCbbSdbZz0cakdKDUbRUTcvIxyb1GgTvaZBSCL
jBBWkmF+w9aIToy8b21uhx3LEnLuMutrmqOLnVHNOMlTHAFR9+oEraefVCRUdlmP/SaLP1im71SB
3gRuBBL8ntkXaoZsO+Tp85Qz74M2DeMnLX+ALPsVigRPUq/pWycpz011GqWQ/kxFeChNhp1lC8Ge
1eXPxuledClMX5riyAw62pEmDPrOnveWIlKq4nLs3Hdl3ecN1QafPeaY+NCY/cuyeGKflDUkRCzS
+Jp8YqEoOEzriPl7puNvv5KWG05n0LplgUXl2PO+q9T2a2Z7u1bMDzkwqUgsIJUcxYMuoY/NOX8n
m47DdZ+9ZLoXef2AkxlrUDVCn3RHcVxaWrYhsVHhGx2hUEZBJl8FalB7MiRhHoYbPgxpWW4jnAwz
e+Ah7LSA+cVDHLvTvkupjrg5PvNZrVyw/GZuUnIFu1rb9cVwA6mYpjRpr8Sx5JireIftdzWEO9Fp
mM7cj6yB2Rs13NUNQVUBqVwfJhMT3yz2XOfQfhIHKXxHPTeza8HluyF9/LoUaglmzYKl3xR3EmrC
4o4wOgTzVTAxbwMVwBHF3T1D+N2E5QX8xMhcy1prUCXFLip0xWg0vLapQZhXwo8jgfSHlhEiTGSd
G/CtMRXUb/keH4wRgLWhx97J9WTja4vh7BXCSq1S6widR6yKynwfzWzYvLf82ZNedOIOvTjYqXjw
fqBIhppqcAS6UDU2cWVbxwgnUpxDl0aR59LP8GgcYTAVtXoRTY1AKqd0yNAfVhJ/YU4p2JpqODSR
ImBJtnsrvVTOZL6NYuEZC9KsC+VI1HT+LoXxwaoGJnsF7NrwolcisZ89L7pvY8wt2JO2aTgyiWwA
z5F0tdct8zJ1BEo48tvzxpfa0dSmJ1l6UVa00cM62TaD/U0mYr+Bg+YE2I7fJzOzmALApipYjMZY
AfdVzgMj3LSs3bZ0niznOpNM47lkdmq5Qbuwap0h9vBwIuKlvpElN4i3auCjnNhMfenWQmNE7FHB
LpurhxFUL+BeEnFH4AoyR7gdM6ZIcsa8aB9ucmtm5kCGYGJIZ/9pUiTvaF8hCwpMb2J6YzZ/NyTJ
jWWHkLkm7wxs55iomBmJTYfm9c3K5O8+zYqqUZEey0PQAQpcpw8LAwF+4Lmb83Dr/Wa6wt7h8cPY
eGmuOE+tvcswqdXynaXPO5y+bL0Gxillm8Hd99LtJLtfdrfIADe02GX0IroDQaeLbawE+BI7OULk
wUw+GJBLxg+L9D74jEXA2FzbJqy881BmZz2DX14AU5HQMLNGXvCsIvBi3n4XEcLX9+vHagmNQFrv
F3G7xGDbF3sad3XMOWbH2VWL5/nY6SUeJztHXvo4xFTgWdkq8MrkHCHp4EE67JHb27t44jucwuk4
jgXm0G78LuuSrzEuuEw9cceliHif7Gyt7H2C5Ui1TBDCdl228ka5attM0CfbzbU0rM+ZkI8mkoPf
DOVrVBM51eNl4MGcbVliPWQjnWXsIN8Gejr4tS2VD6bgPK6PvhQvdVtYn6B6M1yVWzcuH3VJS+Ew
0KL6w6/bzDtKMzY8KxNMjJc+xVfntctTVzIwhJO60YEYE3lg4C5fSnoTBosR+cDr72i2JKMXsa2h
jjYvFpnwm8Vpt2VsvZK2Q4SAqwetgAQMbs3RTBYIp75gtU8Sy7tlWr8opgZfZeNrqM+vtJ3YQ0DQ
pq7GGpE40slMf+oF3o44vEKEl1Tz1r1m4tucq31BhVE0nJJLxeEyxnW3b5b7WanjpJPN3jrJm4v/
O2MAsDQINPUyP5KgCyyHqYdZL9mOBY7H1LyBjdgs5s+8ry51tSb7yuUljMhPDrWYJsr8SJpQBaNg
X1dXLDYdOk0uigeAuu9TYm0jd7jaEZd2SarMTES9IqlyXrT9MFprSq7zFg6t34ONqityyoUhb+NG
Zn5iEKiTer/iadg5A3t9C+7rZokG+tiWBrNWDUoHJ/FzzXzJK2aAXU1djUmNXUDZvIm+DGoDhac1
M1QvNfddhFPQdvN7kU/vPGzRNyDnSFKTBZN06T3z9FcRDiR3lSSNWbhJpvvSWN6b0fa4hIsbBRfq
AFRc3yfdXeuhlqONM7eF1p0wXvGUR7ARkC+J8wPaAVOA58zG6azViCuLnDRZa5h4G4R5wPChaqNE
g5U84UEAMtaxiHSkmA6r8C+yLG07e5EBffwx6oAfodmmFU3mnyK6rzuIYzND8gb0ooZCG43ABmI0
i9vie+QjOWIzwoOHLpdqzj03GWhU2NxIqmB3MnVq8fLm8SeJKKgeWp4V5WAThtKcQ54BjM7nbTT2
y47cy5kLg+1lLMoXS3B+dgoc5FgWX7YdYsgoh207liZJaOwz+5KnycI812cDwyasx6TUujeO2YAb
ydIbtUCCzfinjSiUvgnp2JFb+GpwbtuUJQ3+qp2oqa6yUV/JaHc2JtJ28E5qkI91ustT9ngW5oO4
B/VZFPhlRPuOJ3HHXaVvRNbw7SchKesMZM07XFNHaV2UZV9ZBo27KCoWXpSLHxTE6Eu14kTVjSvV
KRJD5RfnPHN0QE4d9JwMvQuKk03Xc4PgGw3CsvyIR0bkMcofL12uTAhfJmqm8+QdMH3QAZMLU6ZV
IEfzMet6BYD6xxyHXVCN3YM9MwK3LKamGeYytoD2IWk1gJ4pKZzaeFPo91rjOc8tY4i4i7/rsSPr
E4vrIjwiNIyLnDBoYIxFqGHTG/JXOBKpSsitSWziZs07ZbIWOPH0Ugor4wyi2JbqWYj85NnjPTht
P2nH3CdCiE/YOiT2aw5AluAiph8zdXq4LrRaUW3g95S7RkOhhAIp3+th1m4Tm0Doykr9PE+490Sa
b5yehFnYIcQdUIKX6iUOI21Tc9FsotqhDs1yVkBd0C09Sgctz3ackvO+G6ozmYcZdOHmy5lS6klC
KTcp/vrNAgY8JXTBrto7OYwsAxny9A2P/bgtdl2jQcHJ8ZvLOToS3cyFQgsiGeSQndPt+jS6EA3a
B3Y5vjapk9ziaEyCXrEiUHu9b08QJEj5aT5l5LZHN/TwGqvpJRMTwpqWpsdzDo6sjnXR32YG+WTa
BJV4BEfAbVS+Ol30GIVIOA1HbLPeJQQDPS2fNCv20vjWmvXSXOZntL1fiPwMDoba3fZqYlpfv2Az
1neZkfycJ9JBQFZtcj2+YJblXszY2Q14rtEvFO/LwKOIpI/XkDzeqhInaSlS+dIF4mx00KQHmxob
om+0FoKrcGcXVnUgXzYN7VcbYU8xc3T9H8LOZMlx5Mqi/6J1w8wdMxbakARnMsiYIzawyMgMzPPk
wNf3QfWmpZZVb9IkKykrg0k4nr9777lB8Dk3RHLzCuzZEE/ZNg5DP+ydh0bqr3R0EuAD/gx12Jg3
RL7Zy3qxA8sOIFDIXiANORpg4WEbqg2mps0CyFkbBt8/h2EGSEjmrlKSKDwmFt9HrX1K2XGze120
gvkx05Ec9NQ8hx7WGR2YVgEQA4YWMq+nU5nZRZTY8fsaDuDUpMCbIcn7VnzjU1eLN1JzfgpgrFNs
LCGVAZaDRp6IZlh+M7ekcwoXWUJz8o7Xy2NhAI8FaL12aP/iRrIpZd2uZv4gq8E6cI1xfAzv77kW
PuZ2+eZA+0bdpi8zzoZ8HUw2+1Cz8pi8T14S1UcYCksTNYhUzxm2hWjPqFviysrzhNOE60la+rkd
9rcfGuf48jmsAlTpYw8l+wXi0Bds/xIE9U0T8BIbEZcAJOHapdsQfcTDNVGVLhgbGrXZnuEIyk0u
Ud7w7iEmrwjjlnryu8md9OQYX52pdkEX3Z2+uBu8uq2ansaCc3JJNK6dfPBzJyfuaqh4k8FkQTGY
GT3taT2Yfbmp5+C1tFpqJ3H7CpOtLUGEn9wCkzxRDaKiF9WaBp4Jt94U9SXtW3+OjTUdaaI49ThZ
1u7ciFWpZsDplIygo2Oe4QbCivZHzGHk261+ZfTa0QfEKbG8rZw5utCxwHqTFFiToBw575Y3+A2V
LcdRoLNWFCLDEs/yT/JTpZ+G5VcsFIqMqv1WEK6c2+nWC/lYhc1zuORMYw10Bnvu0RlOjVVFAGaX
2ZDTONsi4TGjso8LGrDXYVQ8VZa2HYOCeF4d850p9AXIoZ7mafwCP5jjX8FJElTdrcqbO3C4tz70
dvnMS8XoBq6lQ+G7Uj7M0CjyDLx+Z9k3sI04RADg68FiCBoX5jUuBH0IYvQIRBdjNhrM2keitOwo
6KXczNYILSNeSivVuC5citLKhblBSn6TjdkhZx95wrz126FUEulWteuhCh+bHBpiPmjgTrIPFlmo
lAsi1/pKM5QsWcvi0KF0yzi1Tpld/Amr4sQt9Stwq0uZeBuZMBjovHIdSlszFw5I5B1U/TKO08kR
FTqzVewyQdKzz0usbTv8ESb6X/dGzSYoRFYgMteuszC/HAZtM7mJSHQncpc/ivMQUH3x3RsgdThf
3cbAEB0N7KUGCZnX5NIn4G5K7tKepznvfQIljDR42eAlMpxVPeQjNx51kBTRc2M0fe0+NVyMy7Ha
lXNDF1IKKEE69GaGSMCzZsxbS88OY0apBK+MryxhfHQFPgrHVuxp7rY52Uf5ZLO3RDlndoRRtm1n
cw3XLXzW67jHEuPdYsTV1UAX5irRF0IL1g6BkIqtcKtmyhAr7zXNh19aV7LVTrzTADfMLwOLQkaR
cfqZr0B7JB3GLOepy/KTsO+P9RT4tlG/ZdMQ7EtvfjMzAriAQLC9tt5a8jglJLCzNgjXsWcc+FC1
c1ItGSN36dywF50O2anGz+uOgx8G2QuBl2FlhepFejH/u0aRox3vMtFOc2fWz33Mlhxs0rWhTdLM
qDng6C1r4wX/DlTaNuVCC5oMJMaR5p30gG3sqaVhb92ZPK6YUs4x28KVSQ/zUZvf2jxfDNFrKihF
0AIMHcr4bE8KiAAdcxvXqv0YcaevFPTMnvt1DIQ7aY0/BKD/KJTLQOJpLgq2mDSl5qSCMROmnotv
NczzLW3c4brVZmwM9uKgCMqdFmnbtpH9vS6TR8lhUcOmZxfD9sOmRytzbtz23hXtrjjbvaNWlMc8
KF/ZXSPcauG6rOzyLLv6MYjkUUWsWOb6AcwMkw0VCLxZuebhTeTzmd6JtM9rVtVvUcfNwpttYJtr
a+I2jeeo9o0yvabcvMumgfqka5eeRU6Y7SM1cm2nwKH/U+Wec+2TGGap91jb7bkhaxskxVOZMcXT
P8WJTbWtRxfravCCy2CZ7M7QS4dOql0YoWTQKa7BWmLrYEq/GJ7pm//QYVlivogOcJOd1Tg3Owbe
CbXA6ddOjAs3LYwv2B32BicX823E4l7Yv0Els8fiEF7hdWd74SV7eFNi1bbUCrQzl1GWEy37uxVE
WOUrABHYgGDmuP3ygKytfkpfAwWsSreddJ872FNq+52pv3piA09XhHeYynhZA1ITq2FPQ+2wDr3O
UiOMHljJ5Cf4vumWw0rAj+tgwHXaY1Ra8ZMjkz28e3HI8L/v6SM6orYmvqHpDop3ho4W8ZFl/HBH
Cryeo7F+mTNPnl1ooSS9CtiKkElPxvKLypz8QCSZoIjpXcCQepdE749lAWY+GecfYofxoanyYT+M
+i+XMezE4DaeTG2cfc+KebGP+NrAqYYbjezas2Kf+oDCdvGS1FxMgj4ItRtQMWtbV+F0KjASnXLb
euuyFM4/7J5zZJYKw1YVk5Ev2Rga0Aqzj7lPsUm7SkOzmje8WuHDEctexeDlFlzXdWo91lTm/NsO
7p4ZfHZ6V9AKE/lWk95D4XGzab7dnuNXiAgTy4BYkCcjHpigPc+RZNGaDrSW0wmxrihpxIB8mB1J
dcWEVirSjkZGy1gTT15qUbLOL8M+PsPHIyicdjDJzBtGBccP+Gtg1Vo+JxoLUFbkph/zOEHa8lpO
Zz4G6Adl5OeTQhNU1SYsaEruCpo2xS3gsrHJLdc4spzaaK6iC1Il1KcjbU2DnNZzbH+pHGcQflxF
rY7OeyUWFwhNzoM5WI8dzsSw6K5SfEQ1Z20tdGdNtxoadsm5Q8lqvaASBJZjEH8jpwXuvE0pWF/1
ZfZpMujGES9kDPr0BriYp4spOue0kzh5TwQ7K+qTqNSazOeThZ9kbcFbGGXQ8+cM0pOMSdyQOqBH
kObbnfKCM4cyN2rih1zSWHXCt4KKj6baOfy7IgfZsVFcT/vEe/FaKc+NVYC3H7QdiEJ7q5vj61in
OMjJoZNmdwbGfQuzk81tRs8tjKVT+2C0+sppQezDHPDhW8hNMvdqa0NKXbcWVdpmjzs9SkP+RCKG
0fRhKtxmOvNTUbIn75gPaU1rDw2JpHVFzwUkhJO0KFAz5vkIy5iD25BnaVDu6Sl2I4vBywsSv7Ac
zW/nIN86eFluVYC+WePOS2CwOWPvbbDqeTVvgR6S9RQP3plSuac4YhGp91C7+Mmj3sjph7P3aRqh
CAXqqR0J9+cF3UftYdCZLtrRXLM/HEEau7Qz9AcD/S6ZlLaxRuIphV7doQXy4u3zfa41HdMmXLRs
FliAULtotnkhacaex07DbT7SY2C3dPeOdMVpgvK5KKLSe4Srjk/AXYccW6y8WmsbIF6v+KQxRqWc
korSTXA3G7ZAzCsqSXAJCUYxIKeIW5pvwz9oJkOyy/oToCBBEeIvVo/7u6dG2t0XckxYDETLOJV4
RxJkN83iIOroG3BnfomSedv1U3xwdK4ScWMmftN5hxk9dz8bIbTgcvzV9DTKzPqLkOljgi6wcyw2
fnVSLkd2dpKFzR6vDRkAzF8JRSWJZRJtEyAIWhgwvLGTO3mPtY0pGF/SpzlaLP/ox/KIn6TnSAs5
/PAxBmbzyP2FAdfMN5lGz6owDR4x/RqYxW7Ox6vG3XhLsQlXcYrcC8dcKlmoCD2wcMUxZFbpbojF
mU3SGQwON5UWFK3tNUfM6vIwq+9IIZjVFWdKS6ojdehZqREvXU7qtZkykFbzo27CIkK0w+6nocxY
0w393jfNGE/X+DARsmQ6KI6Wm91aZ0a20YcEECkHnGZQ6csWFrBNpqAdtWpnW3QxwIM8uyTjKO1a
eGFx8qMaUg2B0Sjaj8iCFj+cmPHB5aNN8PVZTrylSAKPWPtqKJ6xwjRe5wFamxuI20532K6Gg/3K
ub4rei1d2xP1OjEBSV6j/hjjc4wis9mxAHpwtOGNMmrll8NwjGv72ozuqxkxBcp68eXOWCWBbJHi
VtjQuO77TeUume5Pa6aFHS1l2xMAY6Xyk6d5uyVBaK0UEF789tgulJcdENDx75Zuup2mJWba70OX
jfgSJYpSN9s6VVb7qR385GP0s0zQY8ZNEcN1SFUYpq4ARHg2JUztfbGzE+bkedauZam/z5j53cab
9gN2DTKi6ERo+ibGrgTyEPaiXpeHAJ7vCb81ic8IkmF+kQaw/3TMXkihKGjMTAhpGr9YRsaeO3yQ
edUeddN7A6u7Uoaa12GxdA5DL8UeujJEQxK1U/S7TIZLyOePK9gWWC1Wcm9+bxbSXtMyNNq2bqJd
TQ/EiIMjZaCPehffekn8FPrXuxj0P57JugUOY+jrYa4dDMO5Qgms+RJNpKM0jFQNG+MO+XOou7sh
vfFclerepW2FFunOtxzP601P0u8Ob+Dxr//m4qFaa/1srIe/ZroS83dvWgT8sB7vEkPjO1o57xNp
vWNKKOkus3qmAWaEEbM8ZbOHCbp0puQcLojjVdFiZeroFkncILr0lI8AVtoEThQ/UNlNbzIx7u9o
8WmK4Si9rNtWLdeeVgDnrk073JHEMY8DFK4L4YyXuEs+W5dph4VSkeFx/1OI7hXglPgdOh1jmqgf
OfrrZa+m+VAFcEJLDLzA5NVd1vT7Bdm5r0O6dOiNzTQGPqPyXsySzWM195Bz+CWk5TGm9e9UNV0C
jy8zjuB8YuIVCF1zVJ1itztVJR1ngZuizain0eyIPDWUx7hDscO2KTeDFWcoappLfy9Q5CLHIFe6
oGScZUvaZBn7lonhIrY4VGh6zeNXUTinEpOrtH8DGCwubVqtsqZg8YZe1fb6wWkjuR5LkHSZF0d+
K90/s5P8Wjqx6Za+OmjKt8HocSqG4aYj4bVxpbnTYoRVqr4yO7tGOEgsF9KQly9OUxpKpymKIYVX
n/WECcGm85k6ecgJTDaT6pHfU7w3MQvr65xJqDIyuoc1ikpN99HOdezsRQwzKo1VaAyUqGFJw9ad
yYbG+J6+wb52K+bR6r209eTEzijYdpZePbawb9ZS6/qvJCnooqjjqz1Zb+oCZvviLOOjfCHr9kT/
89Yb2G3aUwNrwnntKjlv3Kq/YaSii9J80gOcIpXNSDHX1UvXmvdIjzD0RGrX1MWeFiM/shTtysYJ
F422sErjVUlb86pR/Xqe809X0t0EUworp/EKxJC0kTDGfVi0+YaLBML8jKlB9xs9xxCD3gW+c4eZ
jcsDHybHBLjEaxtg++JPvPIUBlGDY8G6LreFmK/euvXKI/4oxExdUGufoUYSY9oq3cD5SnibNvJT
TWdmmj6VuuTzZ+QsepYKSs8fbRej1chV2KuMd+pBTy0EWcw8w9XQ7B+FZ9nggUjx+EHQxulhhcuT
FmoXwFNANzTzTJEot/WheJjH2Fu7w1DdqDpK19R9fdMvHBHfgEV3QNwOPcgcI0K6RrY67IH+W3n1
YaR4IFoIyatgmbv7CSGvRdvGWaJd67i1D0jMWdYLMl1YoFrbY+IuuWGUAIbz5rXFGP+uFSm1inPV
HHXUQrfJrpUuMbpM9LakJlJiZt4hUriYtzBJ5kuhbWUfMcBZJ2iM3xGPyoaZF08WZ2QQRh0LHpzi
83wvExc9xSEOk/OV8zNBj6KF+Vx6buILMOyAq2/8tT7YLVYRtPEzAt9TP+vevqWdSym+tg0jAZdP
BQYwlS4Z3I+oNL7HnpO6a1pxlUODQg4GGvVRXninzQ+QlairszTzvTfVV02XFU5nLX9K0PPOWsce
sXQ/mPLcr4T/QLepflAB5POIM/tM/CXaKOBw2Jcs0EsTugfE4WhBP9Edw3UmPCOz8BQFI77simIm
vaDbfBT7ypyAERfGOnHJTXu98PC3iO4+gWrZzugxzEGVOk2g4APD/qKAO+FZdOULGSYiOGxILIHD
DMYE/axGdg9J429aF0VhHsUuAIa+x0mw6ilYzEhXbJocr3ytd4pXJ+6cNsZuFjjcZA2vwh6pBV/c
8oaal9jsR4MbXcF+SD8E1JR6c39nMGUrARmdSWYdVrx8IOb3x0B62N1gLzpOK09uGXmbPkpuTlyx
15QtSJi5e7LztSmc+ArYjVGzdIvH1HHOAy1iayF74PUzhnF9dsKDmkn2zSaNXXHPIBFHY3LhjXbK
aK7nQeD6ytmjoYESLleemWwoFGpPIhwXeqQ2btK5pAYuYu1KYKcHrWuBZNNYOXKpfbFnW1ysTPyh
By0+BrOd+GamfVhcU64JsyvJ5pF7RDMdTavhiKL8xmaHrAcNysm8B6IXHpGxS9K7eYBQyLpb5AE9
W3k9XEwPVqHZH5J9FVDp1dY1JqsIeDWxVTT9/tg43TZ3zOCoJo4cQhvuxslRHOC+BWtg5elO95jN
PZZaq5Qek6uoPmTRG5TopfVxJAjk9dlwtuIgPHdzdoKheNdsQbO5bO81FvdDlkvmg5AEGhXiXAZ4
5TCD0geefTSu4GnJG4rIO+bxLt1k3oBGMMrh3Mn0QxGFO8ggEr4hUOFb7FR0J4RUEOFsVU5AFb3J
ZATT7ISTb2CkMdND+oe9b4QbFYZXHmVP2kW6oTy2RJq5duLTIAyKSanxfhryyw9QWcG5wvad8/QD
6/aXmUG5U9PESoo2k26W441SGaojxzjYGTV1B3WaXKifI8IU8vaeppx7SBzSgZQ1W0i0BKONbDoK
W5wKHNSk/hPqh0rlUZJBkkjTy4Ghg2MILpO31vuqW0md7mOz54ClkOZaT3wjUgdQN15CrJ3yUi4+
4SBfWLr9RITNfNVSBJ2sjveePh6jvM9OgOk+ug6WiKpYNyC/XDSPuttJJ4bVvoz6JOmHZo3mUCVt
KfVpUe/kGDpe1kqnWTYgbcdtcMVqleYAp7rNzS+mUNa5E8avyMaFmlh8D+AodZ2NW78aaZjBx9bV
yVM9FI8SWum60hMURuQTj+ZBlgO8GkxuNlN4LzvepLUcQf3WLOFIkX+OwvzpbcveNvXInMA4NVxt
vKXLcviEG+XDcOwDSli4Enx4UT5tzRZhXHf5844OwdU2/Ils4PsV07AO+MBtuVGjcXxUlf0MNQia
YLoxcokrFQca61pbHdKGkaVv6992SkK4kOVvFoOpxorJSid6eJ2GhlGrWKfxxjTxV+qxxW5Dlosf
mIkt8XjRxjUyrWvwDckK5gasaVmLDwRo5Ep0w7XtvJfIAzBXY0IeU1IsWoAFL3OAB8CK24xVzXdH
j241DtWBEM4qIccxW+aDbs0fAxG90Ih/zMq4j3RJVY39GWWYL7zJebYJq3iOejTKgMx6/GuOgq+m
QVNE2aIjmIrtsGt/SfPiBf1DUhCcLTz+aVuNv0APU6ZZfi7YC61hd0VpadAMfDao9auu7g6z17Hh
tw8kb9/dKfFWzVJMnrTBM5W/IxHTFUT4dhPhEVyZ9nTnOuNaw5nn8yBEUKJeb6wGSYlW8aJLsyVd
z6mEOx2b7iaPpzOUbOqVpGauEo2UgKHbrFfG7t0dQSov3xp9xnuu+lU/Ns8uCs2MG7IyIfHIKT4S
ftmnJLRYGTmoMbii677zuYsBxrM0rq+0CuGI8TEk8r4IYjAKNWsIDUtsxNWgQBPawFB31xRuksDq
y1savapmJt3ZEySvwAeuFMHMleZZWyqgsg3X/Y30npyyyxD1EGPb1FwwA+6Tc1T5YapNvm6SSFhh
3WFLXF0LvrkSbOWqwqp8iA8ypOVNs8Nn2cDyDJqKf4N71GcNauVi4oRCI7ijAu75NJH4yY3MM5K3
gbrhYRDh9QYtWHS7PH6EFHM2wSMfGnDzDNy9vvLcMbp3VCsPMXSBurAhCTtdxj0YZmgxly8gUvIb
qyThiuXFyV0QFeXKFuumtQauiKjXNkFAayjAjJ9GsNyH+/GoJzUTmaMxpCZf9oCnQK/EMhXQk5MP
yjww+RDb2XMtnZdrqHuyogk7P9+SOQrDrbTH7rmAJj9H3Z2Z8rXnoQnxmEIrsJiRCzPbc7NL1+2k
uk3IVopbYVKxV4V10OA5vZijInclNiajKk+h2EME8vDPIU64Qa/euf6tofj0X2Zo3OuITmyAyge6
nfm5VH7snKcaDfY4GxWBkL/6fRyMcj40ZPRBzdSGFScfKTFoBhW7RJT2fZKH7kX06kwnhBb/oeji
wFqQrKDBLsACLKsgH1k5siIOwJuDUcnsCEFHpfNSa2RBXMf1J9N86RUOom6I+qMgw3JDvLuN2jTS
JOWqTVd0j5ob7zpDbON8pl7roiy2L5O6RUf+rraCjEbJDtR3dCLEw8EyIO6q+dlkF7fBuPXtGZhy
ZP0ytKQuRoM9x5g9qTbBC1ZZ/sybHPON9sx5VqLohK9wp1NswAK/ewwbNKfSgxN+5Qjtx6u47LEp
+OpFfoqI/MVFfUvq4eDUVHs4087AMQppLP0RVX4NifLsWni3tdDIQaKX1b176hBoKfIJH1x2yvte
lleK86JrgX87gpCKV9hhCGVndJIfCLrM/mowtsPcB5eU/tZWRwaKLNNlec4feG7s7qyGvZN2Dxq0
nZesS5LdVCATxin/ZxCcJEZtmAWcNwwquD8hK4jgIdHDVc0tY9eHfNQYjt5zd0zp4tZXBB+84wz2
cA865expojm6WU5DlmL5ZNbexUHbDbi3cWtyxcmyuH04lf40ZUIcWCN+1VHjT7OX+6Ey8enhalbd
eBnC7FmWAbk8S2EWAF1+NrN8PiqzThb1DZg0PGUyv2voBb+q1EYJM61d0tQ6z82i0uGoG+xyE9Xc
0KUY1bnG0aaXGINag7+lqB/XnO6sRXsvfeRH3YpgGdrILB7qZnxgT1w+m8ADLI8qx2R4FK4N9JoG
nHU0wQ1ldWWdvG4ut64RYhnLSt+eovxVBvq3aLxTHoTVi4VDjwrPiacU80idWuS36BV7Zjj13fjB
KsL8U0BZ2YAfzw8UNGxVkmbLu1kcsyajL2IMb5Uh4mMSRvI8T9Nxbvm7gDxj7WIasdcTedYzJt8B
If7BM+xTOMl3tgzDPuxM+qSzkk/P404yTDNHK464BUfJTA9IfEUehZ0DfgvWQ5NUP3SHHfogY8cj
ODzxMZ1l2/t5Tjyw1yENav0hWERMyCEZhI7OMmyeUlozHQU5XDTgMSI33PMHxu/UMDkICoZWYzJY
4KybPX1A4pOyhIMN+KfpnZncnTOdVWfsgaB9Y5FQr2CS73Vjf7OTnPZelr2FyELrUI9pwGrlXXFY
nwxP+1Fm91U0jroo1cptOFtP3OYxJel5dlWR+OOY3E46vUTeGjwD6z7leiz/CE/gVTi1Mt/EnBfE
49znyZH6zrSrnYQMzMtkiGE8O6/aYEXXcLqqxWIjK/uB+x9vuaRU+Amy5MrLZg8FNtt1lYA2t8zH
YHpG7IQ5RjOh2SAbWNgL+r3nvolPfVaf+nowb4Jvu+8UjuO7NJmatCWfh95K/+eXpcsQbVwbV7pj
UtVEFqnBnP9mJ5m1yZC/iddakDpJ23dYYPwhL7MnnWoBbLOnru4neHrPlE1Et3j5hW27ntc0zPAd
3RPiivwexPFiL8ifvQ7xF0hRvGkMxsYqbXGIB0V3SVtiu6XdbdXY/NZTOz2CYLa0gFhV3f6hJ7Yh
dMOihlyOQaRqQ8/Rrqc7qEGuey7MRTVSxrGhI4wACAXScF26a9qFXzVfeQq614ZpYMUG5tCXtF9J
N3hpk8TPWhIDdHcACC0XU1vP4ehBHG61N/BHcSI+KIdNEdPnD2xt3+QsCzqscKsIbztYdBOFzJd5
z/J+hI7dRkGyoqZlIPfcN5kvdB4HMW8weMk/mGQWTeDEC35x/sKvzgfDORlxGPDZ2M02g0NBdt8Y
bl6StAdBKM6MRHPOIveuGS3Xqj6ydynrBnbP7U3HO0aduvcYaI13nkL9bXmgWV2r1761sU26LZ3f
ZXixaLHejQPTcVbj3Ak+bDe8zx6xzAxVzvdkBetBZvHF5MDLyUX3keaedU/g6RMZTnsILZGbs9EA
dOHpSvopfYnngpAPZIN8TU04wMKkvaiZXF4rk29RoAu28E55bE94ptyTZ2DGHUV1kzDFScjAgbWJ
HRnYMdlpQ8rpKQHbVBogWdTJs4YbkxV49m3p6ZPHBaBo4P11ZrqxJAlGxugXFah4pwX191C56UHy
1wjnsfVBlgjg1DYqZuceW1R7Zux+2IJxsNZxa1gHNz0a2l6O9yh+ZKaaNvxEuLoCxzrpmn2mi4Dl
XfylRz9tPT/JprlF7GgrufzwcPgxinpbTJAmcZbCKz/tFru2i6njZSNYGvR5qB1wXPYHWOSe4zOl
BTczwfAG1HRX5yzR4piQg8AO0E26vivs32GEuyma30pCLL4raL10pDiFJq7t1iEGELE/qXrrTLAh
uPHezGsDHSnHx91F2ZkSRxY4z0uLEKvE5OrM1t5xuDlEtrFharvV4YKymhYYxVfZoEl0i1M+xnsc
zmD8w4CHXOr1zR3ZUIMgGEkr8vaj8DuInIU282xW/BMhE3dvWu+Iy4wcheWjfP8kEf4yzB+bpNa3
fTkygCl+iCEZPM5yfV1a+maymThr0mmcyegCYcwe8cEBIO7zgwNXSYHv8XvtBH0RGcYwesgepxlF
oVYuFzxh/XoUfi/4o6QzVBD2wkCzlqq2snURQ0N+U0FbUluH+6ZCzwlGwCfNhMnZUgAiMu9rcEHw
KBm+tzO5o7HhS1vXzntOl7sbKLGG8fJdxgaez/mUZaAoBqcHiITjL9Em6Pc9IVWpiicsSL5X97/h
jSG9u3AlQFHYbTaibJPDnJrgpwydWyOzZzQX3E35Zz1SGuw5ECF6GrQmk8tXFtElDbhhTVeTzciy
ydhhAfKLf/QWkd+xYaoQGy4IFHZu+yupmLngbcHf9Yja2R27QvPeBdxngwKJJRQozjFv8crh5lJx
HjUdADg141R38xUrATakk/27zdWTVcIzqrhUT029gjqkYbYt30bJETc5aUm9VvTFkNgr/jFC8EOo
ac5WRNiBlc7pRcJpPUwTBovsddanZquafMcWMd1aOfeMAgrUqtUHSH81N5lOzx86nQiBgzc0QKEh
+ccvdAdfTS86lyGmunCAnJh4wzaPh9cB+K2s+ORR3LMpSg4eey67/QyTWe10aAW4mqvbMC//lwka
ssXUTa6SqbXrdOI1vcBEYG5NLjNhSdUS79a1ZG089NofGqXPMOwXaPGo5z88M2fC+QDNCoguzB+X
v+dw/kW8LLMpLIvD73/+wzFpTxIm6wjWzbpJEmzh/35/PcZYOf75D/lfEfmnqopqdzcEhvIDrwXo
BmhvkOE3TzndTigzmJVw7S0ArFbE57Frb4Vhv0O3+L04lde2wgI9NubRYf7Gxr7Tq2fD0S/U91ZH
osEXfBDxeqYXJho/eFU+pukAHTsv76LrfGgoDIlYGXizeJX7a5An2Jzt/4Mxlsb/Zbjyg7q2LqBi
Uz3m/hvod+bMdGNPuTsmbYq8lwKHKiSHOFmYdbADYNR7H5rWpvw4J2g2UIjhtATotdKCGTDw3W6s
S9i3e5QiFM8FhOxxghnswbjQFfeyQB4xApRzmGysGOlimCn38FhxlYBX2Fol7rELSdg27PNl2hQc
QeXJKO1j1vHQNPVTRpMYtdl83Vo7vQ9G9gFC513LxoeRTiS+RqxPUALJQgSvM7/lCqH2FMdEQ6YR
w14a1XsvoLm4l2Ozwy9t1Q9MG0ez3OkCuGJvWHS705ItI+NINznG7Go5YTgwcMCecCCS59QSdA/q
NOrJ2DPtnWHqCkwxocdXFjnfjV//enAqCxAj2KKjMblvBBfgDW3Dpi8PJuRbkDabRrMPuWOrlZPg
X2iz7inrjANGT4fFJ7kVUFq2Eb21dnedk/QHcA7dUcl3JUgQJjy+Rk4VketMBxEiVNTaDhYZfAqb
b6KeZA/UCW9bO/mkoH3jdGSo6kXzHAe1R9D0Vqjp7D90/cWRAAGyZ3qPYceRpRkAdtUaIQU13MdY
vMHHw0HJKoRzTXyrtq58N7eZbnTzGAn+jQY/cSK3f//U/QWz/renzjOFB6+fPZOBmvivT11etCZf
SBP2rkvpxcxcUbHkhBMi2JLgci/S2oaUkf8u2ybYEVIlFsYr3cWXTSKyvriq/z07uU5DJ1vkJQMa
ONonVyByzdlPK5uWUJn9RvYaBIpNcMOL93aDd0NPSn0TgQTKCb6iIvM7lGRktQV5oCiCiaz6pxDG
5HfUlBGimPeiQaEgr72EpMpXOwn5l/NyUFbw7qj+OViiKBUI4TUSEa8JKJugWvgxmvYoFrhaUOER
d8p8+WAPngVc22TfqvOTujnMocmWAFMYTP/+E7b+w+PuWZI2BJdfwQwv6O3/da7FxRCAUmy8XdO+
R0P8JqtjpnU0UyK2JRGrHyntAZNLdoBtCFrX7DdaGiL2y0kwPJofY8sl2BkK7I/pphsG0HtR+O1Z
LHV6DYWzTGA4VNUrmh5rNLV34uE7jHlCsy+rhSEqw4vRmHtodceq7d6KnG+uJ503Vx/3o80HQzCY
iBhYAEsEuFuy81/vToZ+AiNOtmGLcuBP+51VmN3q5DMumI7cuCl4F/35+w9rKZ34dxozqBzb5WAE
F0pc/F8/rFCPNFva1GkrvfycjORbYisEVPv6ScUkIwWiMWzw7HMagx/XVMjYIIGBzfoBjQAbOrbe
/v4P5PwHTrPnmbpYDmspPPlvf6Aq4eFg5+PtHIxgiDfxl5s9ZSnEKHOkdXM8FkL7mAcAnnNEB3Nw
7KvmiToJxiwdEx/+eW73PB6TYXwDOdWTiC1ARV6m1/1U8QigcH3GeXU0FyinqUM1DVzr3YDe8d/c
nceS5MianV9lbPZoQguzmbsILTNSqw2ssoTDoaU7gKfnh+pLXnbThkZuucnu7OoUFQE43M9/zndM
A2o/6P4f2c9UarZjuXorwupUZZqcHc+7zdBFFpc8TKipeLarGFROQ6h/CdDl9hUGhqYV1obHaNMO
cR37Ry2C9mHu4qsuAHj6BgNy7dCU+KMMCWdBnH2bm1Fc8Qma1mL8Fjlbm4LWQyffF2V+WRY6p+F6
U678ECNnv8Ci4SCZeCjxzkCf+9S0FiX1/P5/fh/cv9PxA5PZlofvEEwtvEjnb2UL+DJnCPCsUxW/
5aaYaropwNuOyGN9kF3q7NFt8gcp5XcIsMfJLL/SmB099e5o62mzHhe8MkMP2p0nEFYGp4AUAqyc
uMBZjuUAHhrngqNDbO6ht+l6d1qaDLbOxElETS/KZztN5cX3Iif9aTTVw4hEsIGrusX/RhuvFLdu
uTlhNvFC1OGf68h/+0stQfeP/+Dz71VNEzPj9b99+o/9z+ruW/Gz+4/lq/7n//WPv37KF/3zm26+
9d/+8sm27GU/PcDvmh5/dkPe//5xtCIs/+f/7R/+G2MLvsvzVP/8z3//9qOAHCE7Ninf+780w0Q2
b9F/XSjD1Otb+79/wZ9NMmH4h2M63P20yYAxMJct1D+bZJw/HJCXNt4sx3NYULkf/1UlQxdHGAGA
CiM/CmwqK+iz6pP//Hfb/YOv8HGcm6bnLPfx/0uVjO0Ff69L4OeEjmVZEGTciO/596tR+XlXRoVD
RvghnLXehcUUbsC0ElIDEeg11XDJa+NoGaGxjn3qjdm1b1F+EUt0cG/HVMXT9rhSPlSTFvPiZi7R
/7FFYJq1KYr3M2r9VKgtcpDOdKpavz023rD0s+L9XrwHNnmqJBfWNX+RHI7QqOqGdJmqk0PlgF6y
LTvnaObujNrkaK2nmzUutFl7mu+m3mLlT3/WZuW91IX9gyIEEIXh/Gj68888pLoRc0lwxhy/LWCl
H/OBMQmtXYdynL4yT8iDgVGr02gFUhMMqcZxg/stu0VxffBpX/T7zLwbcGisJFmle4eDqhs3b5E9
eNea0d5spjtaz5johyjbYtqbs91uQ7g7EYJdES9WyNa5DO5UvjWxoPryDsq5eR9SkkEXKmRHQXx+
cJmvxYQndpnP3F4MTnhQZnqlGVTuAy1tKqNxtNAsQDbO2rLwKYaeuA2jIL/ko7yE2Is3TWMidg52
toXwsDgv+3RPUBYiTMLNbWsMR0CqBGsrZoWcMfqpSrwUaG4JCIAOxQtzYnA5CyXLgsR/tiX0yB6l
MgxHbFtZRh9vGQIiD7F9qgAYDmfEgi2v8PZFB6KV1q77ehhI4QGoWJGT2md94ly8ONpVBYZRdzKt
e8+1vxeLPsJxFkt4Tose6tGe/ct+mpgANjGE3MpxmlNtMkJrSfNdewf/HxXIZM9bDIt1Vr9nUg47
2r2e2DY0+8oSMY8IBgRTlFk7kkPpYSzZHwQzxRbdOAFvrvIfdtVMJ0/MfPC6XxO470uTwkYHsJ/U
VnPxqGZFAajURY8Yh1MYPBL38D4vSJqEob3rJ1zWMR4YPwHcWuRoOgU1K2tZZrD9K/Z1fuB++RgT
do4gkzDOlT7TwrzOKtPf4WUZN8kCU6T81Nv49NQdo1AEqI9hscH9A5e3jW8+jARkSrjK0MLGi06I
Krbj0pcbNMzNGduZEZHVBk/NahLOcEpsc9ragbhEitRvoWHpCry5a3iwUGHKotxYHv3RzTJ7T+vO
OvokgDhZz3cEL8KDF6PoVyh9VhxfS8Hju9QpUhrg8AuH5FvD2fQU458qzMq9VKgyYgq6nUoCvav9
FJ9rfi54CGC64ASVxTHaL7uJy1BZPH6Y++LLbn8sLbWS64gA5PSrHrLDMOfdN3fqkOlaczgHQH7v
5Oj/wMUr9kk8FY+jq9/K8EumCAkAaq92EabX2Go9Dm5wn2Quow1BTrEqUmlgS/BfMR4CCmMbsg6z
4pvoWlhqfUFTpk7PoSOvlezlGvq3d6yd6tH3icuAD7aqqbt4kFdb1V1G4dmXupXBJhTyAb4t6x7X
7uhuABCoA9lY+FZE5dpW7QMDP45JSTDLYndJPZDjNb3Tvjw1PZXKRd5aVFWhDzEpVbsuaEF+4XBy
0mA4ld1z3Xji0ZTC5IbJCLXNgmRpGh36wqy388Qy6RWOvU+ZQdVdAbC2k+XJjgacXKERPyUwblcL
inFf5m57aN7qfMRv3lXPpmrdPZLbA0AWcD8uJLNBpdnRCYurrKhvZnOkzyqeb+hk/rprcu+QVOO3
1OqHZxgmeTmeYrsajrqs1UZb7vNgUXuoZgyeiccB0V68CNRus2p10Xdv8qZjDpOJ94CXIMlqdQZB
54XVg42o7EXFa1d52XPv/QBQNW3kGLQnBxjTLsqi92zwCCYU+ZeK/ADO/zLeYOXfVlbHe0nEg4TT
RP4jIWk6uinhcxFCVcouXWSqZ8Pm2sEEVm4cbESfs2O+ViNt8o4TEU0yrWKXtlZ0LgPrO0OLhIum
Kc4hUX4FDuNYTkSWuyH+FgtR35M+hNW4SLlm/zIIn5EQbmDy2Zm3+EPrLY619ahLsWmt9jvjt+e0
vQkcYyt3bgh1RD11Ht4BI8OnYWX6MEXoCMBhL7K9G5IpOUmDEaxVMz2Xfl0xoe1I7ZrZoZfptQmb
mgLcemZWf5ZGuoaMHuChMd2DOybj2qokjYQpeiI8KpRJvUCQeFqTvPDJGjf+gnLlw2BTxKBCjAfI
+OEhILa160aE02Zy+7WLvx3LszZv05DExyCejI1V0OFQALYn2IVrGXUZB5rX7mt7rnivAHsPpTVt
YIy3JFFAlNfCPNhx+NZ0TnaOk+yjqFrKuaie0TqjM8gsIEBVe/yyzl68ZRzuiICNJ/IVhM7Q4dZt
7Vtrn7gHCC2AyFGXQQ71pnVbFILpQIemNQJVLxQcTc5Cm4SXZUenwqs9hHpVKkIsNZo11jJeUvN+
crL6gKezAuczLaRgRZQPrnlNLRZeISJNJXgbqyrl84h2hsdzsQRhvQKgl880tI5pdBdXPwq0/COH
QppX89B5n31IMJi5RTHEZwPEKLcQQKfFuxrn99pK/SNTb3GTQ/9QJtZ8/f1B6PGhXfyvqVLJaeqm
YzV6BrwqF/3fjA5zxJKq16ns40Pa1hJDbYIthOEh/sbFbosDY+AOaI94wj5y3XyUoLVIVBf6+vsD
Ssw6XRy8NlZejaXXxMNNFFrdZSTYeWrJM8yMd/QF3F74gRE9H1s3swkLmBvPZoaFZv4ESROH89lc
LMW4ovcMVv2dx+hq11AvJTBJr1qcyMliSWb0+z69RdGptl6DgEb6zNVPtYlkjbxNhQgWZ3otwacW
9WeI+bkQTzNPuiIHiRYzSj7QqlyxBjqvuKuwTvMbakgiS/Bz5GlACs+X9E7bxItNffTNcEFrLnoJ
QcuRxLJfcaE6L87UvkSAu1exu1DvsuBJJePOrMVztxi9h0q8NSZzoJYIWk8SqcUTXg/OiyGxbWUP
0zXANW4v9nFCultsYeMXj3Gf/IhbPLkUB+0Eke9z0nTvWTHFTK0G594brWUQojpaWfD+GoSJT8ZA
BUm0GNrbxdqeLCb3vsh39uQ0Z11HmFAXK7yjl79R5n/FWDVaiKtLQOqxxEAvx0JuDIdi4hiTVkRB
7jqfmk1tlndwDHekF7G5pKcE2z5uW7ERPUAZ2sHyh8COzk1sgzFLv0bmBljAEg7h+HAUCLR1i/U/
XUAa5mTc00HLnIp0gHbSbykuqpnUQOQVr/hKrja6rHK8cSu5cbDKkhXB8rxmVC0OmDlJNdOqAOOQ
MicPmOXGzdRxDmtQD8U0rFlOcZTb99USbXDS8WyY/M2X0MO4CDa8dc7JNGlYyINyOhkoN/4Sl3CX
Dw4Jis6yoxe7/SlGYuYsJeewy6cLdIV+SV8kdj091I7PqTRu7W1OYcoK2Ej7qOh9soLU+9m27Yt4
HAZam3/PFn9/aKL8M0/VvcGg9I4MTsampZ324OesB5mgp9W66/FGEa7FVNgms/09CdMSWGIT32yN
ZRUpU9mVJDpkV+fUZ1pl2+wIOQSn1LUzHazGMAdGxLgFjbc6OLXIHlqnkOc6VS/cq+PNrO2YUji8
hVaPaUEEeroybQHgsMRluiVLk2qHQInfNIj/fEqSwrynsKLeqdCpTywoRRsYJ7N18MLyGgjWB6hU
4sUihHyBVqDAILLZkhF6C/JKoVmXs5pSWKul9KdhkOrAazKNGSZQkl3Hov8wlWsSRSUx3qfPusSL
ZbUBdbZcgmlai93kE2ycg6S9FnOyo3cBgd6e671jU8rde5+thujlFLjHVf5ezR0wrPbaNOUdU/Aj
ttwFoRoNB78iBWwGI3C81n2siijF28ET1tdWvzVz0bC4L0N3Y12PCrNMy8+PO4+zTPeaCcxO2G8t
GCTtpvczjDeLbwAfVXWmFgY3V31LNR3PNlyds7ZPs+AmT4bh3mNlWJP7vbKRI9o6M6t3Cn1jz/I1
ALc9c+JyINaQVkrBMZEVvm8xJxDAmcQWhpdFSpM60TT+0ILdyQg0Z+jQjoeEHc2UVJwPklHAzZ4y
bFAR+baMdl/D++FE3QDEqANMbvl75jr3NntpNoTjL9ehfarL301ql4tOT68TxJXU0xevLT9VY4yc
s5CfRgKo2I5ZtKYbrUKp7qod3RnQE/LOOYc8En2/vCoZdfu2+GF7R97sK5s94MPZ/AZK6AcwnlvO
AXsH1+Wx1s4FSwwWt3x6wU7hgEEmwQKQuQMeM98UR58VnJrvZtdwvTTqvQnAMBucASYZ7vl7VRuV
eMaGrOl36TFRTdVvmnmpDwVFVGvg2hcubmLw8pVihnjHs8LLRHECK/+rpaJ71zjiVuU2LRFZf5GM
X1YDnD/M5oW9z3Gnz0nQPXQ1LunI6L/6CiKLCOZHlzO31fbq0DJ0sGK3u3C+slr2KnOA+7FX1R7u
leaSsElNw9PHsco7jclidCvIC6mQ175dYMJm3W+wvEB3JcpyiCnz4PpEKMvYsivnom2cM6mO3xFZ
eKL7/FEUvHmkdKMcBmnqya07JV9OLI7pZJUHSW6S0m4MmD1PHtKRJx17lyYIqleOmpoknqdW5pB4
h9gGtueq7GqIJD/4Tv9sO2kIoxhdIWKsx/ftiCyX4MTHYFxu22cpLOsQxOlw6eHJ02PQAtMZqq0H
g7ql4OM02cGN2+ZSaeNBm5BnB02KqCeSvwF87qyKgOeHSSrjmLY8NQ3pXmR5acTM/F80xXryD5Yb
sW5lqto1fkI833Xeo36XWIRR6eT6gOaoT44rCIJTOc+zHGxOLNxxq7oeQERylp3q7yV1P+ngAX13
2H1EBOG4exp41GPV70oqvzeFDwUhkTADJ1yVVKIp0pFD+izMOzlg+dcZJiOFjhK2gKSktk7A1YjV
D8i6FBV/yDqf98I2aB8QB4a7bivuFNHr0M3aR9Nr0t1czjcosjz5MQpzumDwxS7vbBbE7FRe3IU2
SUT+iTtYfrg8cv2QLiDhbkmNpZvGL6qteAlUf4q6wueh/VR79rBiEZtOU1DI5wzSIN0U6FyJkUJv
hZOklxZu+vSIxIhH66vyyFy79aFVUN5L5dDYKVjUVTH+yhvrp6NYIMky59gGmExq8Z28PWGN0PyG
zeMOzbnZA6MzwYtX5gGjPQZpToO5C8DVGmeKNjt3Q/zOuS+tkK4O7EWuWmDkfY5mA7vVK+1mFw85
o01N10FQexQj2sCJQn/DzVzu+2H81RFnemnGJtg5Mjt6gpK0mlKfcKjS+2Tg7argElAWxEKcdLI6
E5xu1jInA0vh1LfeReyHkrauuN73EUBwlgMCMbWAvzN+tGCot6L27gZiwbjG1cYwFffImK95l5OV
NcilTA8Zhimc7ppoq6rwrU2mxzEACyqlAip6KVrb4YCGGMDhId4MomDDz3vhhtohYMheBEjL1qoU
T6Ks3UmvfylbSu2iVHwoAqSb1IUJQ4UXZjbwsMVTl2Pjikz6XDjc4ekCtUN5mJmobc+Eeq3DhItl
Tm/FDHOrpvJoDVuMU1LaG7tEBGwB0ul+5lpKiF8X/vKgn5DNCW7s9Rh/apaSrUjLWyWD8Gz1NMZz
0CAIQVFHp7p4x7bxFQpIsE9S/6mi/G7TmsLmeHKvAAACqUEOi9xgce/DIe2Taz8EPFeFes7f3OQ1
zmMkQs7EZBi4BVFqj1E376yMhUsJcEyjCUmP5/EGK9JnkJc7RkbOZoyx7KjK/cFg5zOpvLd0hPNa
0fZH/C8Kj9AIPQuGk8NL25qpQtonhe+lT32RpdyVBEvm6pXD3E9L8CplLvuMNlYHv+S5mBX6R0vV
jGs0d34MHMOqhhEvFBgUyQNCDCo4ZJG7r5q5O0GbOzZFKBEBhpvgBAJWFvdSFxnuuRwpre5arg3M
8xxjUm/newUVHH5UrkboQmw8GXdrsj9sGckf2ApkMawPlMwOOQ1cQOkgQGFCJm+3JB8XImCKxxsC
cvrY40LcYpMvDiMaHftqG3WMm3zIjs2q8gL2XIUDGCJzuG6/NMCsOQglTYjUb3KcwKbcQIE4Uqzb
nfoJm0Khlt9DYEKXNAg0vrGLR5+lLe8vhCrvJLhk5FFmLwbGQMf+iEMMmPaATbYYxV0Yh1uMpw9G
ZceHwBt+BEPP9ipRx8RLoG8an2YbqIPBnpToPyqbqa5e5RKfc6+adPjJ9belnXX7Qo8vo+G+YBB+
LGnd5ik5ik009DBHOHcVAgMgEh9CJxwpFV4FUU2uSuZXOsdANdcj9r1y2pYt3mC8oJRA3M+k1VsX
Lt3klOSjWdN0is9qNjoeR04fbcMaaKzVgYVqRraYfZQoIOmLZjvwu0dvoOhSLICsg2ouLo4VfJSj
uSGy8KGIKLoZ9DOwC+HannFlcnD0Oh3s7T4bCYNu3Bp+UNP0NnpT3OJic55sOzYeJcvtmVzlu4g4
zbmsuAr5tPeiF6oP2Whjv1pDm1kLS39CKmAWCWSsDd+JpeH4tO0nr20fWsN+MLzqVg4U5IzusLz2
l7Zw7o3G6/BwpAeTuyAaxDrwzZeRwzflG/GF97HCDAczkuIJ2KxylflPfoXkkWf6UVFLtZLKXfmi
f/TYsdPrsvjBdcBzxKw3GLNRMqMU0dnYctIENcuDbQtVUb9Ni2tbaa878yhMFudORF0DBX/QIwo7
NLdFok6WjeXLDVhPMlcaV1/lF1IZ5ZbIG1nhyvUuPcmwbWgHGE/9eIO2gN88Ge5Jedy7KuiI83TU
GV9DD3bAUK6NfIrvOE9dUxpo4M5QUjADBxllAabO+R7ghb+gK+0L5t/HwclPVtk2eyzjSwKMEUGS
QmxqDlRVkMky2CPCaCBDm8PVi28h1pJLRXjaFQWNUIysKDEVEDM6uWOQuR4CRAZhowAOLXw8JG+9
TQroEZa3gahwb80t7lc2Il2av5D+rQ69iTQ7+QSYCzTTKGiemQsBNssib5UrW21mu4dOARQkgVjc
Fdx1eQraSOb6vcDzq7NjT9J1RH1gUkzWqUPJhijGDYmcdCJk6PsWeeegJ69s97eyhYhaMHbaNGGO
QwrpBw3SDIZrPbj83Bxtir8ue82gI7bNxo3R3SEc9Aecsems2UtHZl0+hD23X6e3TSMhqcCr6Dy3
3kmjZHcdDxvYwg8G0+yB6mHAKRAnmWzgTpQMi7CyA/hL3QG0q0l7Bu4RrE/+oe2wuKa0RhQW7O+R
H11aLQOOjsJFln4SeAu1gxoaM4DiaHlEzLsMDw62bWh86jmFTS05uMH3SHeFMR3DDjJYxy5m67R6
x9a8WvLVOULD94C1EXJODpjvOCZgya3FksA6ClSQ9k2ZF1uzSjn7wEQrpHGUPAvrNOkuxfAWm9lX
bjnpLsvwo9oQiPe0vP2y3FJyY+IlyBpT7NIQ7pwBX+g6jcVjXVfea4djd5sO5gbJpIJF6VisvCmk
U8+M9gzf2Maghj2lC8BA57sagfNo1CORugCEEVOLGziiftVTaQfqx98I2Uf37FuxA0wfudPvTct6
U1nrb62yOJHOzdahl9qbvo/Y2ZS3yRbfSZSqleE7hzJI39hLrog/Tbi8quSgMXhKvKiEtxSKGl3C
Pp6ELPQIMLuMLjRus655tgMGnWkMx0saxjuXFVZJk7IuFjhmgPrQXq1XwODo5exMopZemho8uzdU
d4jnXI2gFzubzkSfsUPiPw0DUBBAgjeN1S2cKF9oGKCy8fAecHJ/uqa9GagdHDn3cmQujzWjiJXV
cJnCFoBjSE1JiGkmwR40UaWlTfvE+ApXFg+YFZJ0JMOvsEnb1XLBKMP98or5WzMaD9Q/fGoHhWBA
eMLl1VKyo0l8qOTOih5zs3HwqfEgxrr66Yb2SVr1+IF8swGZSLjPDdxn/P5kNSALCYcQjl1i2nDa
BGZy3D4SaX6Qir8TsxPvDmu+94xdYRtm84vDbuhAUpqXcYQH5EXNfHY5RqxoEcZ6OoE2M5Jyl+Us
qWzljkxiwmPQVTTUOvo6lcl4/f1vKKTjdWj7T6PPxOFffyhsRZ+k7igtKPrgzlwORmDmzsqdfwKM
8E6phCwWD1S1uWMvHtpEJZQK6eaugEGzX8CZXq/OPac4bLwIjRZpgWNVcTjqQnN4FGOnHmPIsHC3
tnkrgM0G/bWccT579s5O2JySiVtCbi3TMLtXtOVYWBRDjoJOnt6iHI6lEcz00WvbRnzi7hwncgtV
mBK/1oAoQepURycZTbRPdh6dSg5u0RX7AKYVScODUxr2jZSYuMisv1LUYd+KwLzUemovjvC++llH
u8EEVUVBWhB79l7NehdHTrKxGSiXs09aienrEOQs85baRjn3Amr5FqHmWlUlmUKye95SR9o6LJCq
3qFulEcVUYdp68K/T8T8kurcuauMKH3oBCso0x4oPTZBfOZYvAmIGMyLeCv6L2aCR6PEsOnnn2m+
VEGMxE8HrzDWQGG2XUGWEchTQvkKm7gsH566Lns3mNLQUpnzyqBGp+n0venYuXt18TI1W2yvAP/k
RAEeXpejNARG4T4+prV5SolZVOSCtk1LB15EpMarKBHJ7OBoDUO9Kgeh92gH0qyCu0TzEElf5xGQ
pudUw06Z6sFQHKGTWgWsieW668/Ym1CtlNFCwHquawcah6C0aUituzAaXlJr0HtHu+rASBVzxIIB
DnQ537fDBGy1uHN9jYNtAiKamsM7APzHJlPdnikbEPAoPQyupFyk1myqc3WKoRZD4itijBZTP5dE
h/BAV5HzHDhzfSZKaIbpk9DWuGW5XSpqLOxYPe4mAb3dJWZEzehT5vUd+0bA0qVingmj40GGvOaG
rpka2DC4fqfj59JlojAY1UXMOHNDCmfTVl7Yp8a3MQjU2kE/2hWCIbBRb4yu+qbgyz1Stces3HhT
2LoPaqaHqzCZW/sTB0iqPxC4sHCl+Z2DXreac/BGcyx4FhuvTP85vNUUcU3ExJucTtGiPHsBbn4D
Mc2UDQAdb19z7F/5niK6PVG2slTuFSPvWiiHe0tQhRGI8ruMoE0q1LMpnH93pK2lzXPfNjhxYPvq
dpbEVqGKrZexUiJ2632v527tWVa6rRNY9DGyETg5MssL+WITYNpa9UlybDL8EyByt0FmdZffHzpY
w/usWCrdSBJQ48qkCwzoQ0/qgVRiB+M67NBhOd7mDuPkSHwO0H9InWNptvP2iqUd0HX9JYL4xDj4
rhlbD1D/8I6BgCC6cndD5L1NI7+H5WRfhKvnVc5hnxqpzN11MhuuWn3AOfXZnE83hmA7U9BA73ZE
QUMqTifdalSP7tSREjn5eBvAYfX7KVsqiogzV/F1Un30pFX8K5j8fYoqTfAo8/emG3kbGXx1QMq5
T00IW2d4mxt/QUwRKh7IOKF72pI5VTdTw2QYtK63iptfil3Xsw1zqOxEyN5IYWtC+C67iIhrJJ0f
57IA8t6TiCXSs61SfD1wPJulqAber8txsKn4dGoHVkpU42xko2CHbK2LsrG3LMMoQkulyMiEi/7Y
T9M1PwbVBVhsmu9RFT3MLsFN2++fNEmsDY6+N6PGayshY/Gybg0V/+ClpbUnw4eJDXEd4tSGRTRA
5DM1vU4o5Gv+E9ppC1w+RpQ5mtZrB5eJndj8I2gj+Fw+xRWF5d11bU7XQIBSD6JpykuxRaAnPF6i
xI/OPdV0B90G77P9brnyy9c00TN8RgBgbrOy2+guSBkfMBaIN1nXUT7TXe2aJ4yrIOHWCwUsat9C
xiGRRBm7JYl+92emE5VMLmniHONojsAsRj8HjnNLH8+tkbSuBp/kljm3wcFTJYR2SQla5ho7Vkka
8QyrRk7eqsHfT1hcRte+lD3Ajbnd472/Sjd5i8Gdr8hKUlCD3Xgj4d6s6FR3kVDis+hnb4N3/pNy
FSw63S10kLGKFoNBCcVkMaUzDcBMZIOU9ySuxYFv33Xu1YopFDXb9ioa4H41IionhENWAatnKLsW
Wp6koOrBR1RSS09m2Lz60YtfexfSJGKwEbPUzJOb9KBOxHOeJPshoLbJMQMfEcE8Er44F4H3ls/h
Ocd+jb6/BojSrmPjLJv5sdLhdRkISbp3fIPm95yj0GYw2g/bt97iDJoowza9AZawsTtsM4EpPqVF
PpruY6vCO+xuSrGQ5w0a7TMmzEzC0nnaarM/TkvAzw3FlwxIhhkQIAx6BUG+5bkPjdhEFFWh8Zya
2MyqcRFXpoVgMEbHdIgPbRpAS6Mjk3ipxEfC5C1mv+V87+3HvCiuvVVfahdUznwL+f6J0wKCIrIQ
eM4267Dn+8D78QklU3EkTwRRCkLfygicfTVYzP7QPaOUnxzmMYakxW+TGDG+jfwYSOzi2so/alid
tRNHmwn/trUe0Dd5pHBbOwy4V6Htvc4dadT6m2PGDmRkzKixQzWT0hweAvOaL/PMisJivBSghylB
muh9oykHIUi7x2jwd1mM/mVSqJSm6qbS5l4HyQspSdRjBjOuNjZdXTzYpA9Y1sVF5R1P5fEBFly2
eFyW6kvBoIgynLYXYD/YNUBmWk99SLykutUDpZL49D6BeaR3/ey4xGCBmBO2aC+GFX+OwEbOfuCc
mbuUzwO/zX4STbqZe2s7WOHSbMXuaWzC4Ugk55Eln0lQ67+WVTifoB1tCUHEx9l3vgpH2jvZuy8s
Ec1JMrWqU0BKQen0vCf5dcb6seYxtUwttTCfCXzf3JHOSgbPhV0caibBvLowD2kYpqOdCSW8UlEs
3cFi/IJzy5yhgGNa1E3JfmUTJ9uAWCjYEVXuTLu0yZRHFIJ2x9F/c8JRHJxRV+RGFLqj1OgMefPS
kc3Z18rKXugQ/4StZ1PegmUuNBVmhKCTB9MJnyuIh7NFoVI29lzzGZG3ocwMeG6WvbYbSFNTTx02
tv87d/xZQdp6os2EgagPrEcwvLJGqE9jRPtwGCLletgn09m8AqiVdxHDjclOadzlyUKGi3kmLrYh
05gUqhuWp37PmwVK2FUlsFrzHtt1eaE+d2kyurWc+84BoBETogdSGbJXI3eUZ+Enq8sGe6Hi8Ei9
0tksT4S+ScsykEBalKTGxY6DsbGXxfDMqNq4h0dx9KtWH0wNk0QyyWlJj90XEW5Uh1elngSp/pwl
BkJTQ4PGNZCbYIjTPbSQJwvr4bkVHA5rRu4pZYIHfD7YHMFnID7U1s4nn3jRJVRU4ff5aYGdajbZ
btmF2zLgvjMsqzulytVobCauABeuE8O6Lip/pUVxsvo55d6UX2MSfg/IrFeoXox4qyfPVHtXhGtC
p9mqkHV4EBYNM0SOa3B3eCM4MwmML6Z11DyQGFq/EIW/lKR0l3N/u58a/6zM+YtAwquaMbQB/q6r
R8PDV4BLwCO/jrA6Me0IoLa3aF47t3QpAk/EcWjetIOBLwsw6VOk9dhm1f63O3WUrrliSEtfvMy/
Nal1dK3uKvqiPFaKhvE8tH/a9extqzog8As4n2taJUeVKSACY34JetI3cV3sISk5N/gshGDgstQ2
8wQv4MJzWFD3g5vnHKzaX/BwOJEmxcnsKbLOUg9PUHMwFlCK73lA/cx23MWgGfIpOHgcIFd+0rMh
xM/w4qXccNZQrHtnEu9CqTevY+I6ZONjkMptBSFxzxCXrbcXo3xYKSN+NtZV4IT3XVkF6xo5+FgF
vJ/MC/LMnp/wp3GG9OsfRcmQ0Rgo+GsX3aXnEUoB3fG3o/z/V8u8RauhHSzJh//aNr/5mSfyf7XN
/+uL/rTOBwEG+SVv5Ic+FvrfBvk/rfOB/wcsSmglgRXZkMlDTPVl1f72x4d/hCGUvwhVz3JN3yaW
0/3TOh/+gVrCV5n0IxKvwer+P0ID93/myP4MKRAi+Ofn/1YOxX0ly57Ypm1iwv9LwMdEdLUjOPC+
Q8gz+nv4UUIEKvj9YJRkHfHKubpPo2/alKSR57i+uuNL4bVPHQXRYI9Ci8cHvsp44MxDeq/bsmI/
q7EtoRhIg66VuKfNatB3JVTsFfjkdo/z7H5y8Qt6euhedJz+1HVAI6WEpQRQmbtM3HfUwOZ+Bi3G
GB7tlvo3LnzWh3EzjA/aLxmd5CT/ekKudV5esIswgHeozGuFKFdBdSPxPoGRQv7lpAgsJrpBeMg2
Fkymu3DRKC131eYd8i3drpGeHPCTkEVS2G6l2wVH1Xlf8+B2d1wPLz27zK/OPgN62DRW90bmqtn7
Lvu5GWSJ3NopftUpHu9GgbEx6T4ITLgXm41KJpttrDgoV7k6lw7zrXB444T337k7j2W7kXNLv8qN
HjcqkEBmAhj0oLe3xztygjjkIeG9x9P3h1LpNsnSLXUN+0oaKBRicRvsNOtf61vYeO2Ba7pbTVsT
GxqtxaFVf809tsDQ6za6tze5UxW3bvYp1vqtKw17LQbyjUc7QnfjmuRXQoDoai8mhUBMW2reQWhT
mDm+OckT2A/SarBoRh28W84QIopDi/aYIVRfmMDO68Ko6WWqOSD0+GNWaQg3vQniDASGBx+UG0oz
cKaE3DvTc3VLw3uFj8LA6uySeTRC++xZ/jZTdEIispEe6Jip4w7Tu8a9pUmhBb8yPLYhEH5Ve7eu
BmEiuNSeR2Yz6yryOTcE3Sm1yPiDRaGig4bgnWuT3QES2u79vAMXhssMI3qSXKhE6y7Ca24YU837
TpFwm4oR2EhrWiifKYP4iIQQL6I6NUFwF9TZixmpJ81NiHoN2VB0eOsxEgzwcFxpBIUvH3Lf9YLm
6DA+fS3D+WTZtT5NpZ42SGztztXR6yiYpyfBPS4n/9Ub+DZSyDUcdZ4q6Bp8IzUVdGO+7WqLC5Bj
0bxX5T2mEhzVizm7m/Fa1L260qXXAt3oEkYOJnXUtA3Zdjuwg4fP7RACYAhUui+jyrrKrtsH+SA3
UziBP/H79Mgk9R4BCJ/+hNdai+T033slVtr7q1X4f+cfYf3+H3f1+8e3JvxpOf79T/6RYpK/OSQZ
HYUjxpPLuvrPFBNLMeMyZbPc2q50gPv951IsvN+EdhxQAZqYzbIW/+dSLKzfSD15nqc8pYkk/q0Q
E/0jS0jpp+gvL45psfD4u5Sr9C+BewzCDLYnz1oc4/jI3GlhanJYd7uyPNJ+gj5TU9nN0cM+FWOu
9gqz894YiDSNec7VfBqxjoAkz15aFyVd+IikBjOLS0BK/UzX0bBN/Li+VF78YRtZ83XEurwlNkVV
XGV0SAzUnbTQUGgWbRuH6B5L+ZvV0c13gCPsnTVlxhMJaErZaYagtGroRshvvh7fLZvaRXug/QTs
W27QkIMxHuOuih2GC6FLusHEZftBvF09pT5zUC/lYka2xd61ydDcRSl9W7AXEv/7BO+HEqlCrVpk
gGPHCfmW7tLotsKdw4HI7Xbak+1doG3ysV3ubCfiT5z4jQaPYhlke6DZ+abQpvUcDh5dlmx+96Xp
tgM4RIcZDgnsy2BktHf26WdWGBPRx2LgFaCeKcVPXsO5ZQ6k8jvKL4JtORD/drqlXjKZjPJToHT7
pCpmp15U2JuWLf7swbuHCD6oN9yQ7iugn2jHyCU7MV2QzyGxjac4SIzXYahg1kIyPxipiySF7Lup
CpiLc2wOnxhhFPQCmnKHvtaClHWzb742uis+3QXmQR2g4fTUhSmaVOizCK8BoaGb2c8ZZRWL2uKj
7YYx6NqmjYl2JLm3TxQ9b9zao0e0UyqT6wjRsSNrQJNYdJjmbmlgNwg9JUkLbjlo93nTAj4LgBja
I1DHuOym4+zhaAb9x7xEeZg3h+UBAOq0486Tb0su0rsiNsV6TnRIlnVMr0HN0GoYy+CVTLtFSlP0
0xXVguFmCm3Ft1Oq7bDg3M1DNVyalmqVKWjxjBJeuEGQ7+4lvbd7oo0cdgqMpE2IhTwmOb3m4us8
jMpsL05DpS3i7FLLUlY48VsktxwE6FgRWMIrN7923sy0p3Eq4yQGL3uaa4pHIKqk2y7WxboLK33Q
WYBe2lKuTkpBHss6C9Z4BbM1FLXm9+jZOi5tq2IyXNL+iOyyLVH/T05CC0cN9XzbxvS1UHc8UaEI
dM3+nIs4uy0Mg+GH7YOyIBU+Isrm2ZSBBsNaPIVU2pZdjc7BQ+Ktvamqz9Ku+5txdGd8PYxYMDMO
h1IFNd6C3L+dzXQ81FIkFzTn8HsWAPSGIZ+vhTf7l4mU8O3sQMoMWOsOU9egycAG2dQ48q/sMdSS
5HF4NvHZZtQu4YICGkpErnQjVNZWHdqh677W3LwfjF64x76NjbsGxXOPX5kW6UBTa19G2FFXbVp2
3RGBu+ak51CfvnfDtpq3U2xwwCgmNC3aRTMM3FJ02KgiDCr5PjaEXZHAahDQQoAP+0gCe4AFXwA1
VR787zIESYpeDjvnhaEL/yycWMuQI5YONANIyi3dkQR8ZN/nL5nHF74SMqS1lUgCN9Y+hAZFRNxm
6ungRqzTin5ML6N2QsUc4iY/DcqTKnRKdLxRb64TuXhoavtGci+6WmNBRya+NLnpuefnhE662kAt
xRdcKUSRfWao9t0mMrh3JmLXOQXXwVqHQfFWgK7cC1HJdQjj5eIPC2ou4y4ZUm5NcN/yR4gLRRTJ
FXSQTm0yf5DjkXAQpSpl5ovkG67upnvgwZGPUKnIE1gpJvQV4avyveHJfPd9K38pmR8cxyY3uKZl
jLcGPgoIT54jv00pasmmYixx5YpIAsAzzq0ToZ5B4QVYFdEO123Sxg1J/y0PoRQFLSltl9dMOVpv
16ad9RJZbvxp9sOC6JLAGHkPz42W0CrkpTRNcWTFix7rWZlfgyCc8u0swtGGUu1V34OsYWKl+rb7
ZETl+C2iB2DjD/CRZ6abR/Af8iaJRuvDtnoJ48m3C7QAc8KSVPqfk5kXbQJhuemJR331Md/Luzkn
Mor0Y95lEmShzJL8ccoqDB4dQzFwBNrN1y1sHzzCIwhQH3/7Eegnoj2a/GvEP+rIh1PTFiqb+bkR
vhMz6tXOsYqraGOGxudaSCooEb0j/cAyGn0aFMfUFeKS+tpi6ts1nddYx7bpq4CcaxSPm7THIEYa
CQgvXjeknGCSKUVRlJsYwgjuw0Fh73DF+Cwb03kqWpGdPEElDRXCw75sw2hX2oF18NAJbmCN9VBN
jbrZ1RwkN0lL6EkGvKYJfudZONJdc3Aw7tVkFXuAVGBdHD7FndsbBqUSgY9bcvavZBQEhUsxp9JV
go/qBr0+UxtsCHkGubEnkunMMvmO0JLdqbiZ9rPow3M+DM6bA9RwbYTh0t1As2PQzM5Xmc3qA/17
6cZ0q+2c4q5bEe5gam8UWIo6rLIJhmq/aMezrXGx7hLPqsf3rCQ8ydQ77r0X0fn6qfLqkW57L+8T
/s7YevDqZtyaOVTDFq0QPriMo+hszxrTECjwABVQmB6CtglYDZMP03+uAGtAJCwdUZB4gI4lOPgg
QPVjsGvbnyhziO/71AVBU6ZN82ZMTuBQdcz8YVNZwNA5DlSnmuPhq8GoCpQTTR+QqxleHABhYr6Y
aOq+xdJiFacIqp8EAdPhrfLIMp6wWzVfbbscP3wnj5gulsX0rYed6IBlCZw3CGIae9lYPSSOx4ww
9kGBrCdKLfG4+vQN1bGs+5VodfqUjPS+bMeczkp/pdj0V36WqvQYuSF/MCLiQWqWG4BTJs6R3vly
p6s6v9i6oi0ID8pKtZGi07ynzXITAh76oixMGS2pte0YQXijtr6X48XOYi13JS72TUKO6R6sE5OW
scd0R3F1MVpHfs7hgshloLwhQC52XDzFK0Oy4ZxrOzqQlhkXNKz1lf4D5jD2aEBrR3XaNoWVH+eO
TBRV1fUWQ2ezcWvAZ7hIan9NJle+KiTgknosqWEgUcq8k1npbPLGpl1ThvF0X4/YbDkV9qxJhHxW
yio0hDqU6KrMYCG6hBVpc4i4b2UOjl/ghQ2+oaJ4MRglYb2t6uWo5gpzn5RZw6tQ1cM8aPTssbXs
G65faBWkq7YWg6aTirlaFfQD38W2Oe9rinfWOliymoOLYqfmYq/hYjOX7tCvPcu1PxWSAGPrASCH
jO/ip/Sd6xSm4UvNGHUteap3WZyTIYj9CnMFR+hLrYLkrMnXkjwIl9NzXJsbLwitoynVdC9HOrdl
Cqq/SJ/prjf3nW+KWyswLb5m9reiyAymbhEDlJpjJIeY+hqnGIon3Q5nFXvJwYzS+UtktuNbZ0IF
GUrMA5MIqZJ3bINk9mC5GJsDsu4+ngE26fJgyJgZAmZetPEHHWTc7hkEnnPYMTRkEbfyhQsoW4e9
c8lmzhMrqzSyA8uqxzDJYyKn05goA88LY9qI6dmhFWBenAUeDPif6+/koPfGVpbsmdeQCjfcT6mg
+cuVKK/IBPECKKIlrFt31ndSR0erdoqtZM60yecZS0NtKXPDjio+Gbg6jn4XM7rV+G5iQi8r/B/g
PVWWggqgUWo1L23KEayZg497b88MIX52DNhYuE1oKF11op4OIUD7N1OVcm/HsXEkIB3j1R4pttcF
my8pj2vWNeI1mHsfhGeWFy/OYJmPdoQYTROZ3omyr09ZLmgyrMrpWQAefWDsm7xTeoIa0xPkgUIV
h9cw4wBkzuXwVQh8JhHzqi/lZIU7jCgl9ikzu+QGknyfRM3BWqo1ysFrDsaUOsc6TLgSoLlAAp9c
+IEw2QWcPqK8bbwM7vzLSGD+wvVqIuutc9Yt3x6fnDGKP5k2pOSAaOlWeC00Va9tTlmQ0I3nuG8i
aK7dmH31u9x/yytX7zrF1YWJWU9wdAEAjm5DOG+YMbzRJhKP0AEoAoZACYiHmQqdMk7WdhcfOPM1
6nL7rOvQ2BJLTQ8j8stLCJCEyEtZnFyDAspJD/5FxKV+9jDE30yxn9MDMoZHxlvtFxvU1CVhODtj
Qc31JhkGYutN4dyn6WzhvUYYKYxGHzwxcj4uMI+cLGNRreJgHG9mO6u2pYjUc6Jixsh9q145G+Ls
1x1oA+5eWbGHUz7oFf0tRrcG4EGIsmuL17njQObaybALM1JLDRepMwGX7EtMSH3d2FW0rTESnMPe
TZEp1XDjOEb8eeoTa58ULkQKO+EVBUWXMCPLR/mm+5iKsUh7982MYXgsQVe4pAxePbJWPMxG/rWn
Oz7FFpT5l9jDoZwwM2NZM6DahWnnXJO4t56cfvC2tDDBroRDeJN2ItwyQggwweruUXEsOJrN1GHc
jaFRJDm7u1lSF6eAhX4YRssIBvbqjjWcqZgI8dhUVMIWBi5ddFfIVHbVkNu0wHqFVct6rttvXuV7
V95WsR3TLPimPGiO8PCju7HX5WPFk3AWumzu7MhTpHecSmAcorgKx3O9tiv4QkF7cb0oefAxOF98
ZghHu1gulKY3vsh2KG+wk0awCWzncaAYBzuM6e5UhpndiBy5zzikoyWH6c6cdcRBZykJC90quuee
0eyqtG6eDJCUJIPa4DbxPetqRU0PG0QlV4mATqi0bJ5ESZudjvEg1CWDemmUBnmGwXij1yJ8T6Pf
HaFQDndDM5WPQYVkGjs0FGSOhWkLrmt2C29ifhoCdzqYBNLuqrkPPtc6i699EtOHVnpfJy/qt/xg
/GNpBeXBdgLmh1hxBByOfsR8GU/Ql2hwCU5ekdfvXb/sWBqB5GCD/bip2ohSFYurIISi8hiTUt2N
LKebKCTTng4tm5pNObUxNy4XxQqBopzM4TE2GSslfooa2s7QT6ooBUVL3yqx3eoocAtTeGhO5BM5
rHUNbJoWr/XeK/P6UKZD+WSNafwdFmr2WBi2utBer3eYV2hviO35tnEdtR8ioqCL/cDF6i1DONd5
zhFvmxBSAfbVDZKQ4mSYH9xvqjvftg2sYEOEr8LvxC3W+YD4RKeoEnba8dZQAOC3dsCsfzWi/DA4
SJ1uXynLfxXIMzdDnestTZa0L0iqzpUMUZ+Z3tIf0Bht3V85EFMFFA11StMe4/muqbhtN8wenyig
hmRguZzYVhSaxRcuQcHZ8Utx6LXvncdy/p1RKcEYd4nNlhHOWNuywYKFiJeg5AI0l+arUyT2lYze
gBlRGBvel/ieIi7QoLs8woSVcFhsQjMu7sw2qudVSEz46NXKeuwyKwDuaVlPLAP5bTyKet8wr/4w
6wrNPM7IZjIHdPIVRO4CQ59jPg7QpDWGgOVHU7AfvAsg1rvYr6nksh1lEFEzqbHlJXctA9yggaUQ
5PrVIAbwubRq96ikPT770zQ86lKmtDURJd0GM3NUVkLuxeTS6iONTep1Is5y48N/oNDBj2/YF9tX
4k42YSKqetcz8+4HclWMus22Vu+9svEqBPhbSeXYwX0ZD96RKHR2EaoOrkmL23uVj9wc+871ngRL
BSjPXunPxRRDexY9iV9UbapBjJDcn59kZ8xV/ZNX0VYGyFriwtTyBSh1aazIcMQ0o5akqtpxwFvY
kQCwRFNhZTaCUxLkdBCGg0XttElYKLeF7e7tNmaYo0Q2P5RWWL65XORPGAQW4dObhg8atsp7D3QF
draOBpLQDJ9GK4aeMSeCcAnmKJM0UN3u4pBk/jIGoRiHfL6kpizPvINTetyxqfChCF46HrlzJIc9
0cLyuSsyzgjYh3eaGuuNT/kNOR63PnIFrA9DZhSLdZn2zmlOSu5zeXxtw4Zk7gwCtvMm87NNyeZu
yEcoFV1mnvtkUPvZJtTX2C7Vw02JBcb24cgEUw3NAgs77LX8xLI9HdTQR0RN/ZyaXy9/wfOhebHU
/nCEKzZtMdY7eibkdnIGnoHRLfSVqvDqIwdv/Y3dcn5InTK/yLbuBJlLRMHWG6r7LFP+Q9HQ8F3I
gGFOXy21tm1QY5FAFDpxS/QsbHwGm2SLJs2WF2SAPse41WerUQnjd+7hvbbdAExq238BjU4FoTSo
Rlnl0rQvIimMDzZYmIVG25DO6ZlR1dvBDjlAmk0MyiXEKYlPqmvKL5Imy/c5N4tL1ffJXei0/WGw
OvXVzAgEbjL42gvYGWfXzBb7qlCcOYDiJr/JWxtLROjXj8xKGdGoKR9fSLCbjMqbzJz4UFrzY9bD
VJ6CNiWNy7faG6u6sNLbznQoKyUOpb/FSajM1Tz6Juz3JCbwEIJ2x0Yy+O1rB61uIvcAOmrDY2Wf
KSuMrqUh3Zo6x1ndOtq33C1brNMSheDn2nSmeyaqQbFjXfDvTa3H8onOyfwenpp6QwhqHW6FojN3
OQkYFJvR4tpflbOxI8TTPKE/5Je6ltYOVd/DhBz7NG/5uX6AkExpSZ6pFEAzFU04TgN1l8eVeehM
iwsmVZN6b8RgW2gt0N6x46K9pjok/9IaenwckHF2nGGZqFp+5RNRmY3yq2eOA7dXPdIERK8EhOUO
pdFm7sGNgI5z/NZDnX1ves/46IFJQbGtXFJBw8SHDHADxbrKAx9h2VSSyCnokwpK02xDEw3m6MhU
mwi2HHru35YFyAv6KM+1ypIF+MlrDY52Oc/7qTPz26FzopchH6Jd39nVPelzCzlbfMrMyrjJa4Z9
eeTSJ5wQoXOgyPNEM77d1F4VYjpqI42X1tLgnDjN0wvbJuGb5aYjuNssCjj0WmZ0Vt5EyQmUmPbU
FiWzVsYM8rmj+2GvUqmel++YwHfYoPjRWOEgHsVxSobKTT81VemfRUHMiMgjUcuKx2GKMn1WgHPX
Pf8/ZNCgvya1yN8nYKfvTdsSNCzL+swOFaF6N+YD61y/nyeLW2wGT+iBt8rPp80HmEj9qG+KwKKP
CA1d3PFOJa+Q5hlMiB0QXFcZ9LTUIfU/vTmJ7zpJBK5pVnAccnkE98gRo1oZVo9xxEC58TpuEdXY
6qNMgTOtTK2Kc9fLlmR0adxVpppn7NkQM0l6Ry/AHHxG72hNTmF3H2lGgBAchn9IudxFa0oLeCaT
XlliG4X90niE+LflWISzzUlc+4sz991NMgRUZwwiBCFBQYpAs4K1R4ZOcjDHjRtRsDdYkrJnAp4d
QLuarKMiupCQVXBy/C2r1nRD8Jfs5TNiG8T7FsIQSXQXnZ3ptol1bzaIPatEzQGQ+Kk5oCAh3oc+
QIlV6obxd8rUFvYx86UuW4ZihDXM+ywdqM4b3IkirslXLf2hIeXAOFaJBNE5bY9HOohhk43jbL0T
7k2veWt8qlD1ngUA313Pf91wlok+Stk3J3+csb4DtJ73mDfC+7LkhBMHqnmE/6X3NqCdQ2HO8vtY
JNa3uNP1M2utfclIw73RDYl5oQ5M7xGaMQRqwWguXiG4pMspE5NWsBxAg1jp74QF+qdqNtInCBE9
dnQb5ItogoKyGPgL3PA5S5NCbQMVf+EuEm7rqKDXIA5wWQIyBSBNRIf4ftBP+6rL06ccltPVIdUO
v9XhhOd42PQCLe09qGmTuY0h+z2SjE1PHI/0TWwNXGnMOkNWVW608dPcSAHuewhDDLAwdefhfMXt
KE61FtZTbWSYmVsvo1eqTbJTLKIW0SoH8FkHmcNFya9j/qhNOFzDRtpg9s+AUMzU+07R8Lnq3SUT
b1f9qnEH994yE+wFQxWM92YksgcVBd4jYNiRmEKgv8wESD71RZtzagpJ4btt+TF2brvF7Ea9H4VO
B1waaDN1V89XDHrULqtiOKKewAJyfYlCw3L90gA+pu0ErNJzZWX5HRBp0uZzlyYvqSyyz6houBld
VmynLignHNqOKhXwvMwwtLzjyso8qLMz99DXGT1zfe11p5mf0/0c1xlwOyTKk/KN4AajDOMZ27Zf
c9MVhyLBfFfOsjhQksd5QzTltXLpH0gCv3qa4tK5tE7mcASuK/OUO1HK6Vdkh66LaCXWzEWBOpY9
v8E2P+cVkFpuIjrduoZIP4c1mfoGzsleSZk9C+KOkG7QnI+JzAcKWqhEi4RVIYJo8AjQ3Q8OYikS
oddLFMc8T/BgM+Gt8IPv6HmMD7xnvIsFnlkW6HI3JG3OaaSbLHNVo5dueX69F9YXQElwX+anGCb3
Q1mLYF82gTp4g0XeUbamiSgHsqVcrjEIOjT89W0w3iD1DAevW3CYTJW3juuLR64awy3GzvpB0IbN
mWMSDhkB3320wOm9hp5wv+vR9l+85VWgpXTpOhN58sqGNSIzlXZ7UJb0D2OkvFdGwdNpzOfuTGWl
sUmILm9VrsJjPKiCBEVSQIHnsWGVGC5+5wPwpFWFvGeQFMferKCEE9vkzBFxMNtR7DjdG94gcH3H
BRrBND2iYDrWqpsnryYJKKwrV7xEcRQNg02alyATpWXNn6NO0rJWz653ynU8vibZlGJ0Rh9/47iL
SqnK8RjhKaP8yCp4y60crAe/rEir+jEO27hUGUM8iNUrZaKJhl2F4t+63R1lmJjMqVQ3cTYBVi+E
3T/med0fR2vybyuvUgDvgSMfgOtIbppafxNuvSgGNDU8W6PLkRIj40mijjCY5uC2igQXZ7LmlXyk
rc44yIqZ8SbEAnQbVKN4V9AllopfqON50ZJUcyLjYrUa5JkDhJUfDBzOjtkwyP3E6fjM7RjpMY2h
w2GZPjM341ZUGh1Tngml4E4qcpxSJcaNDK3PJekggJY2sgRvTCcPgUfkPBXB9JD70aNlxhZNhgFc
hCEajhYH1a0CJXRuknR8jqrQ3Mk50xvoUMR8nGH8Au653phzl7x6MV5aXBF++NaTbAZFkBJgRANp
1sAXkMaMyGAAj/Pr3ItcfolmClwLiU3f4/yz9uKKhTnMpscm79sDP4V0E6NnA6o3u+Y75W/T2i0C
9ThXYj72E0+nJcFMkBVydyYVibcQT6d1hY1oNZEPIbZudgyokT/cXUrfNG4lFLiameGK7SnZIM/W
e5A5xj5H33ps+rE8Oe3cnKPQ5laL4OgTILYn6/scUrlKfa13OwZLDXKpIEiAAuOxi7v61sxK+zb3
qgjupnaN596fmnYbzlH71k7KP6k0RaD+ny5iYxxb6bQL+wH0ULXI2SPYoE9JR3AWXZgjdB63Bgha
tkBdDUQnXJ6sF2FN1b1UoXXRRs95+Qfjz79wNIpfXTRYaByXHwA4Ysn9Q/zS5qCblMF1F7cofsHQ
PIad6z45naBwKYza+o7HuDBXowjNpQKGqF80MZ23bH8nzZYgJJvm5u97rZ6KjP/8zIX+GS39/xNL
Wjiedn/4WhZa9R8U6gWH/b/+x+U94Uj7MXz7Vv5kxvrHn/vDGGv/5ggOmZwQAT1atoTp/IcxVvzm
2NoGKY1tBrT0j24sC/erXL5fS0KEUe7/dWO5IKUF3im8tvSQIFv9LV/sn0oCJKYu/gpehFbCw9v1
Hz+VBHRKjDGg420nZ72LWKzOqsNEKmdYFUVnHw3fME5RhZ9f+W6xyYJuXpX0PfKTlfkudGhImUsO
BWFAA11DERS7q3cWSDnI+/zv3uB5V9EV5j+etp+o5D86euWvz7+WGuuLcoUrpXRNc0Fl/1BvkPlF
aKLuGxtSQIkfpPfF8N74nXkzuM6rUdGqTRUtbn4TAlm8JFeLytSk6X2y30CyznOrUDxleHaWUU7m
+idzzKpbRl3Fsa67vV9RdKTLkHahYAoeCbay63mcA9BuDZTxT0u78CpfO1Ovnh3XybfYeq6G8Tsx
tGVaU1AlrbEgXRRdsBzV6C8wJRRNfQ9rNuP2YQSXHx6+f7EmWMu39ZOzThKTEMLCL+04fKO/rAmj
QRq/YGpK4wrZwVSI8NIPwe0s2oFDf3qUlnHKpyR6njzXvjViMlJYk1tuOJXOmSKFHMvBun1CqTRv
5rDAmDlPfKJe/IZpuDj1w5DvFJxM0BjFpmE8wf3+rXZzwMZR+iKjbjpLSC9//bbEnx9SEOrSMblO
LGYFtXi7f/iqe8frKocNbWvaT+UAtgb/aIenS2F+IPR8bpix9qbpnMWclhcifgxTps79h5f0v3zi
xJ8qGaQjIMTYyFLScl3zF9+iItU8tKYKKaAPvtpFwY8Gtw1GLOtpjnZwiKOXZBwUJpgKoLL/1IfJ
1oGGfy1SLG1//ZnYv74YR2vXtkFaUPCBb3Mx1f/4mZAS13M8SI8fXne16tx+HgoYVK67GTSVlqM3
cGYa5mNbDdOm7ozm3H/MsC1uRwAFa9VMzm5yQ1AjtgREWwygrjzyNtYMBZvIy0sY1sMRpv2n2cAb
U5fVN1+64UEMaXit2G9vU2hgbEx0G8T2s5oGangJJ03xmNz8/be6GPc9Aq8W/3J+qcKYjCqKIHTz
VuuAUQOc9FsSb+tq8LObusTM3TpfStGIPWDdLzK89Qf7pszppkOewPbMhCEPvGLncPujPi0JTnHN
FKLyiF/ZrqZ3XiLylJ2BrNrn8bloBjrbJjc+loyiGYI5X4qkNk9VyMrnZLTrIQxjkeAg6pjF41+/
WWv5if74E3a0Y2p+vYiyeF2QnX7+Xnum7D0FGt6GQ1SCuggrcoYDnDa18yAnOCEG8PMEm0nvM0Z0
P1vkDvamkeGjb1GfevIWO51mH5kzJGvl0rOrUCy4AVafLZhc/+6nyXb468vFSLqkOwhw2LiNf365
WYQaXQcpXMaO3+ekU3Fp70RJddRszvUpyHt3r4s2WzIE4HtsouNJ2MPXV/k1Z7u5sweyQYNpbGas
6YfePzBQ6nZ//aH+aQHhQ2WbYPSl2H8FgJKfX2VXjX1o2drYaFG1jAwlN0ay6jLr9C1VevvGduB3
Fhc/LXOirjzZyqfs+K9fxb/4yTou3l+yKZqd21qs3j/+ZA1pcjGJyVIwB3HPE3o5GUoQHaPtTkB2
W7Wh2nC4WISUN4x8KQWa/NPMgGs1WZP5wizBRCtd+cnUvVkAUVKwOFZfMDNu3luFA2ccvHKNKV9/
pnWXGXQ87GkCpOkKYyQDieZVFgyNCv85pen1U9pX3nr0h5nSOyP9N9uzWLbfX55jnOSu+P2YYuIb
//nNkicMkrTmYs2r+A6KFdR2R1AddzczWtKSqzZ2xKknrAdc7yGfh+bQToHYlkydVgXOZE7Pxb/5
Bqw/vSjHRVWTUhNEsizbXJ7mHzaSQUSFB5oIQ4Firpxtf183EW2usxgXyiRFTsFY+VsZSvkQlgbQ
5HgbGpcawtQZWzXPLkxHY5EzsLwgYpCymNG3OeGNF1baEigKxjMgIt3DjP3zrx+gPx/5Se4uO+Gy
PuCh//Ux9vPcbrSU4Zblr1qDnTPQEunq88jcxBX9wxYgoW3LPIoLpTseYPyjnEdo97kxb//6xVi/
bsoOa4c2tekQC+X25y0b1A+fJTBRKgqtlpmiZ7YHmvAmsh0kqLuD8vzh7CXgX7PY0sCkEb5xogXg
ZnNvFUm0J0qWjRdRFIK+hhBDFK2apPhJP+NXlomIDsRr4y0L5T8+wr+VzPt/uKNco6910RTf2/82
NxkuMpya/ut83/X9I5z+dbLkH3/0j2iJ9ZurXA4cwrQ4Xf9+7PjjMiN/MwU1NzQMLhG/Jcn3z5Af
+T9OKItW4/KsiGVd/GfIT/zGYkj9rSbJzWbkuX/nMqOU/HU74lGCEKYtficEGjke/fxQRsLwxjmZ
mx21LNWJnH+wpRsBbkqhwwcnHG7ZWOckCc+ZKu+EVMO9dqeAQg7iqVoQPqmJdZTm3lHWdPL0MozP
7RsnCSgKEHLdSmol2s6ZIJyQ2KXWvNwFi3NbMM05M8c3z/VEWq3uh3KdYtoFASrTDZHFeI91UW+H
mQpop6HYxYmcuyEhMtYV3ReCMsZDjLpgRS9p+jaPU/GQxLQNj3jD9slMk3PjZ5gahi4F8Ek6w6LS
r/PGI9HDCJsj9CRYY/JgV015mC1QpEFDmy1OFWudhQ2HgzJU2wjS5yMzIqQkWGVUByefmTxigFq5
lG6+XiO3zz95RnauqMy7RgDDDlJAhHCsFz88NM3oHnLlfLXmd2Ah487WHliO5NDgRV5DJIpX4ogk
a567Jn3PfeTIyU++zw0AksDdSPh4oFOmF6ccr8yR2g2Ds+7SaXFXGnuX4vNNMFkvBu77tB7xp6gd
K4q11njL7gpAdhn+wqVgBWyXeaoD3sXsn4JGoe3n8SWwqXWJKZRd2wJGuE84Jq+uqqnFw5hADkl6
AgToe/ro6uLl/xB1HsuRG1sQ/SJEoAp+2wbtHf1wgyCHQ3hvC1//DrR5WkxICoXIRgOoazJPtrVk
JrbEyYXs8oXoww2hDekh50bd9GbD7q4IrqhLg01G+MKuCVlQKTg2UdyHvhOFd7thU6sQGE9gVEhL
C2gEClVugAmCF01LP42bDwD7H6ELch1FY9yW30VY/IlGJJpBxg60VYsYZkrMC74sc902lU5i5h76
a/PNZbm5IjJfRRf+kBYU7GOUIJ3RA4ANq97POqiSRmaCKNDIe40JUdoSZayfpDMzW9fFic04kiG7
uDgZI7Kic94NYbsMqIKH60YPpxydk9ZrAigBU8keETDqoNh3l/1T7pCZge3S8QuCf7S2eAbEiYIe
Hz/r+3qTEGq2Lrh+RFiQlY6YmK2QEicl+2NlxxgtIXRva7iDS12jrunQP5cFSeyjIf7U9BH3kA1j
E0gPshrz+tirJWArw72CMn1HQaq76VHZEEkE5w+rZ73dRYO9n1Q0vyrHOYO5RyjRttXVnZ2n0IgN
knaLcJ0MubGNWiX37GyYC6SVzuEXNDcm83eY0+u5nSrSubduazXHRtfkESUgIPRE82vbA95RCGcZ
hl8CS8XPvduQdWiJXe0Y+pJmLi4RUi43TgUAl27fFNOXpdvB3poGUutKsmFNLikKb2uNBi09IHXa
CRnM6ENYYzYTTOWJo21bFPYeShM8BjIItngjnPVouM6GPTjUyyH0Tm6Z6eBjEHjbPOdXA77TQiJ0
EkEHHsXB1c2so+5VNajAadzht14IlETQTUBZr5ZDKMjolCfUevEe2ALzYZysR2gCWy5xi98l7/da
Pvg458Xdbmlp9MLQNgjgoeyEXXpVhij3kUjXNrJ0ZgnFJZ37vzWzkAMbR1wIbfMuaTINZ7xxM7At
OesZTDlezse0/s4gxyLHhn4D+daJA7lnB9XjN0NXaDO43pkppHVJJuWhsQv7TLi14rHw7hb8bELE
LdBohdOhWcaGoIkz5t6GrAzy4EsXeHEc2Bt0dNvSXV47vb2PXIwJ7O9pEFOY5+X0CALzWprs69wM
GZaQj4HTwABnOtApz5FE2egAQEIcB6HK/hbwE2YrYMkXC7IgYk4ChuzVHjq1fCqR7TWlIc+pnkwU
io6zqzx0sI5H8nvrfBoIMyGkGMY9yoxn0rjiAzJZY+8Y45Pbje1FrxP2BVUO5hzt8NWjFK4qZd0a
QsLWiYDFaooTGEN5+u/v/vujrUITboZL8lWYyz1hJquuapJbC7aSCF330thsqJk7jm9B/RRT85Ox
XJXM3WDFOUNyQWbpPTs1BBgYI+jF3xFDpVu46ECfETGtGZmLTb+cWlgmUZAEdrqd3DE8mxCEmpqV
61Ql3bWUD8Nz4kMSs0jI9RneYRCOfm4E3TF0PAfSnzoLtAhAtHIS0bnRGCvIwjd6dTXIGJdN+S8m
RNEvB1bZkEWIZG2QpNf6OlnUSrpTc+ICvVUp6FgYfbw8eTebZXEsKUc4B1yabV0/TAKCDwGrz5Wr
nQVmFwVbxinMUwcIkQ2ldxzwCthPrcDUN7zwCGkrRvXTomo/GlW5JAcU1kb3shObP3pOhUA7jvHO
z+HbbBU7IG7RhgwhhLNKnuFyfWjl4i9Hz7bWrHcSBciVgA0pbPLIne5WMig05GSvayv9JgCb1JTE
TFeB+psxQ9VT+9wG43uXpq96+NUqHyDLZS7UDSojKvRcXPvM/mvMBjtmlrNan94VE3+YSrgIyiVO
yZx+B6Qedo7ffwqqD6t3MXwabbxNiinedZVZrcMEBYoRLeJ286YN/ScgtAgxgllR/MAeppRbpdoU
rJRVf7QJwa8th1yR479IZ6Kz0kuoVbjP0GyNzpck+WlVsPBa8oA9X1bWkZdehY7Nw3Wkl8FONQRZ
49j2g9TA3OAs/DzXaTboGN4mTX9R2BNX6WT7vNFrsuXthbrp3DULWhRBK+Gao5z8acdDD5uwD2/1
/Gk2i2jdmtVVF1WI3wxLU8eibNU18iU2oNx5hY2Rf7C+HQtTeWzKk9aI13Awd1MKnWyK9G6r5z+T
GbyIgq/M0dEZYJYkRqy8ovzzNkgqIfU6IzG+nRGv9RBIYRxHOzQTBKI3CXqSEu+iVXP7YhfFb6P/
6TSW9mHik/+mX8tF40kS0krBlTK8p0GPTkxMX4rZ+IxHEohzubz7g2dTTuTvheSxuL33IM3v2Yxe
Aos6EYrTW2RUyM9EfxfJeEBC56xbWASeCWeqNysT5oEx73D1vEcZnJ9xieKGEaRq1p82igc4k+/I
4yvmWQWAcqMDXDSM+yi591C4CWpsgotpEAOrQkwq8hVFV0ZASgBIldxDJMb6RVWyXdvO/ALKYIL/
bq9TRDvkdWsZXoIKrp8DFDBDP4USLgaW2521Kt9DKmXOagFe5hmGmUlgk4aICovyetZjY8Uev8CI
VqP1h148V38spF4oUQBwB2DRtxVEUeQF696O4VwwxnKLt/GbpDju0a6NtsJKT6ShfBuG/HAX3QNc
CtAlPx7GXH5JMHCJekuWC1J23XRsxVceFYDwqC+LjOSoIBAfhhmEO0Aaz1bU/bgCSFKYF2/Qn170
8c7v/4MaZoUnN2Nbi0BYEz1pI2jig1TIbah+VcIwHAe1vomLLMGziqwn6FEKeva0hk8g1okZ+V4I
q9WGMhbpB0Dj71Y6Ed04JU8sxPcAobbFhFyn9mzIYnF5z5v87Jjs37JRegjWUJpNRFohmTDeCKG7
mS4JHQwlb1OKoEs32UdgYWXVSzQdUkAqpMcM1c6rvpzcPfUTibJkHuYbDzdllDPdAwVK8UaTQKhj
U8wfTp+wZ83tB3q2P05DvlLCiGwL7+5qc1dWLqHnup5bO7NZuRYOqWTK/jYRUP6gkp+AGw9sVoJj
muWnyaTgEEwrgcOF1oqIgHUTNd5ZY/G6krkF8FsL3Z3ufcQIny/GOO0DZdsHxTw2BigJaoXkxD53
4JCn/6bWIFak/IgGmNfZNJ7KOGNxguhzU+uqJYYAfpbNIctDp96x1rIVHiNcwz2TWGH9prrRbJDq
qY0b2E9JPiRbyyEmK4prgLHAQsCtdxW0w8AlM9P7qDzRMNXFmdoX7rh3I9e8FKmxQyMH2nn24Jbr
luJCdoc8w3Mf57wQMu0WJQzJU+pE0RMJ7pQgetFzXsZ2GGGehe/YbtG389PrufzbUjjtypoaruuH
h4iSgV+R0L8A3z2zmG8oHs+wdXklgIjeeN/W6JVri6n2ZpMUBZ8ie2WCA2FTeB9s/rizFJt1zA7P
6UAGcNZOCehsklV0yji3dv0eEyQQDXIiM2IXMQvBsFf1txf3mzIbSUxDJwbLigAVk6yEWdpAUH0j
c766yIZ9vXRVY+v6+G3vWqtnu3bKXgVaEAT3akvck+tX64pqzUcgN617j/TSmTfT1jGat1bmn9j2
L6BUWKSFLwYKQT9yQTO7zg92N+d1mpxmlyiMlXWpTpGTT2u4Vd6x7aXxfLH06ZKgaXk1J86c0NBW
4zhB3svbd8surWMWI4cm3A+qln2s09x6tzkYxo58McjM6DxZPhUOXwo0N3lBlAYAWhCr1es7jdey
ruiaqw7cnqEsG2R/D+rRAmofKM/32vBvNScWFbYF+6xDbVbOVvS0sMTjio/PDHozl2l7BPCw7WdO
tx460D4eJQ9rJFgAZtq4U3FZ7xK8mm4/YPTkoSb/LMr9GeT8ts4iQHRT8q7KgYnsMB1GBfCnTrB1
Vo2172uynniicTFzTToTEjzyF0sm/XMh8BDv8DnOJw0yxK4F2fMkNXTbrXETc7tXIbT63CxJfHEu
HNnY1kPtENlRAkJ03kp7+JdXCcl5Ht+NUSal77ocS2iR0WpmPTsqEi83VSEDjm6yHfsBEYotToEG
CLCOmj0+Qx+F4uQ3JZxMNx37cw6WLS9QuJtRO67aZoSqxYJp46CHEcl3Yg8WkJj+nwn0bzPX46ru
kGo0i9FKI7QvmgkTGkcm0bWEszhsupFXyX+P2XLvD1G7mbyEEriZat/O20Pd286ajTi6nwqwezgt
jLZp/GWrxzSbhKNs7kEcx+Vv6OX5miLwi4JgQdURBjllYbHHM4G6Mr5IDx1O/cotEG/myNF289l0
+vkO5+ENzc17FHTzM7tvsW0j/R+7kV/bIjZBI+h5i10aqnjIPJpnjV1M5sgDFfO0HurUPPZldmVy
b96L7jglTnbHeV8ehWN/p155ktgFLsARcemRi9AK55WsAOR3/fhk2nW+hze5hruphupshcm8cbMa
DxlhDppDnHyo+mMXTDiypawOWTwDAK2sN+XwJETesKW3RatvZH/Cax/I/KxS5621R3fXKhIEukxu
9aFSpzkxf4sCJ7hqTXEezOxtcJv0HmTxzSlbht9hWW5Bcv5KFyoj9FjQEsPoHvMhfdiZpV3AHU4o
bTCrzFvYHPFW9yhT5zPZFeGxRpp/G+cjJDD2ObBp77Wqn9Gu+qiBmz1UUnRQM91B02dbzRjEdsqN
aVOZ1H1mrYx9hY5yly1NfAsUBcBQqV6nJiXFAcgIOac/eR8SmuBoNydwf3UdGDE7OI6x2A12dZha
20KMwKidrFpT+6XRGzSuN73A95Ebg7dhzfCToGZ6xgNzEd3yYdC276CXtsep7V/rTJZXx4ZNGOve
U5WwGGu6UXwoo9ozUfCDnOML0Ua/FvhaL7qOM2bSi8Wd+LdcBK6RVu9Ce9FHmHQcsc3sIWbnvJGs
z9fkFxv7svb0DSt2354VL+p2opMmK6uaim5fu2Z4Ah5z9TRa3Nyt00cxWG8wTsWmkh4oZXOJ7Mmn
Ry/QT9aJgzNYuSfGmH5oBHIH1JnfbwYk3GM1BRt7dhQmFpEZD/ZKVzOe9QOjeDDExTYz4MCY7oku
y1vZw0TrUJnaucY2gjtZXdtxE5oYYjTFPsoouaWIrTfmOt+aJm7+WWoOZ3xunnTP3qXShUI7J4Se
mnIflhoUH9oArnpJ0ajEJsS5xWbZnW4pCcRxb9VXRyzI56Y19qJDr0z/Xu0LjNS8uV1osBVUnhkJ
m98Y//IJj87osLJIRfI5as07NdKrK4m7oY2r8OVyxumiZiuD6nb73/806KufEBPjNq0ntUZEUBxd
C0W7ObUW6QYU0zkM95UkCXWy+oITiyFFCiCws74oeNfGaNvXoWSxY3GSr6k4yih7wD35cvT8q8Rq
68Mo+hlVZ1L4tX/RJ2CA8zT5PjLiQ2atXdvF8mNUL/Q75NfnsFqC1DvQZhFUEs2IRiSuR+yyAJSr
erpaVSfQqFGhIDhuTsLInzzVfhrVsUSUhsnA2qlx/ukT4ctcP4Q9trdcewGQ8hGiTZzNbUkVgIH8
XE5kg5TFHyM3YRzDqBSD8XBpaG1HeyFBnFzVeG+MxMLqE/PJ4CfHfFZ6GWhv4zFPuPSy5Cy0v9L5
o5Xujlr8OunZWR/s3TRoZEjhIy21jkI4I0uLg2mszYc7IKv3KDfjQu5lahK4GC1CexX+Zt50Yp/2
t6C+Ww2F+cBqFDOyqT8iDa4yZgsXngOGKJb2k2JWayLuJUKL+fI6y+JfB3bDgt/E6njNQ3SnGBry
xWwxoW7zpvirvyqXlszhEmm9fGSsj9mKFsyAlt/DKdCX9iWWNNWmv8WkkVjE27bm0Apy+zCK9JfX
OVEnhvUgHeVACAZivTn5DqdqoJo95U3yrRbGPMNxXhneT231PvlI/9rA3AQ1bbCnM/PKx/g7d3Ka
e4PuPd1oBvDmMMLWTd5D/GX1NmqjOfWTtL5U7V4jfXPI4/x1Ms2b3qvwZpWevm3QlK9wNmwGMQdr
29QHCqXw14QHsMxjieqy+UjcRKtwbD8i3JhFkH95OjOukUtrDgb0KS6WCr3jFJV3N+Q/ha5C/mkS
8qmr4DpkHW9iZndoYvZdw4XxZtyzHv4GMuuS0zjpycnB/711GXEyREhKzELuRmhR+ETLqT0UPP09
VTHjjKxqb/lYenBxJGhsbmV20ZU41CVVnGURKazcYD6VvIRFAunPAze6QY9cnrWOP0ij+OJ2d46t
Et1aNVa87rl4PO5Uz6YBUhr67cYITGxHwiO2CrH0hlJ5SWhwgj3pjzq2Iaug8kvrtSxxjFu1Fz2P
SI1J50nrjTaWF5sw93Oai9EXeAxXI0SeTexN8nXA+r4eHTEcVJo91w0xV1rnQHEtnN+AkuEKJeJu
9ESzeUn4r5N9sHNkQhPRJ8M2a3FZN8UwrCvvOYnKeYew/RARSLY1CapY9ypTh0Y5L25h0EBFHY/N
zHirdmwGffqgX/hZNaPXoqYLw8tKJmy1Q5+2btxovHdgQNYqTZZEF+2Xk//K/CE9zIlTH6oy9aho
EUXUYRke4xxll3JDFgxzpVh2zM7Jy0xo3bOxi8pY+F6RV3BO0BN7UXVPYEodG0byQ9115ymOP6tZ
mjevsIhmTcg/NwcP4fkzl+IyzTqJKBZk2syc/Uz99qNMj7i9lkD2EM1/GA2+3Wq3rLSHszA/m5Sx
W6xcaN88ZEl/tUezfqBTXiEChJzljt2WrJqLUZN+0gQRCoY8zbn/Enp4mLg4yVy/hnh/zDIWAtQz
wPvJmMkd9SxHQhwbHJXbhLXXkcCui6sr51zbzR1ujmLGvcJ2Xe7r2pZb1BMGEhL5wH+qDrj5q5O3
pHBREXzr0jqk1YvlcRg2uvI4S7VTFE32Y9QSVPZO67dJfg5b0qvEmG8Qi+B0MsIz2yYIkvgn6Ubh
ggaT7nt5/MHI/FSFIY6sKPoiNB1SnCMOFS9k6gmE3B8udxgRDrxC9N7BvNT/yWMG5SRSm7V7zzLs
JXo7kHIAR2K0tl6sUYfgoNk3jX2zGgGctyiBlL1EBUk2sNQaFD7mR1Q0hLHmdD0DQzRlrcti1jbw
3BAbmsFr6sxgEKxqD1WfCAb+8mms2hTvagLTaMSDtyhE9tgs2VzOvKoS3bdaAmQSm+C0caTGMt91
lygIs6GGb/PsSy/e01jg4l8S7ZC+7dvkroswRznZQ3jW04zWJwWXYxEk7uQGoE5VW1uEFvSbenSZ
MvNTemRm17n+W+PyfORyBlqhZvlmdP2xSftTkXbePjHJywi75gJhoV07bmedQHDsmUiDsuvZx1Vm
kK6DeLL2FU78ldFN/EKxZp48hl68Xv4oV+ovuZG/GSWrRVlUX331ESW6eUoDsAhGVxynqXolc08d
2VweZqORvt4Ts4QztD6U1Qj7Slq3gOHu1uw28ZCNZ7P9zLzvvsHJnym2cqNWPbvyIbLHWOKVnqtw
n+cBWZy4ZxkTMDZPg0o/V3r1zXlUb3lP0/fCpCprElTbUn81e+sKYKk98Fj7IGk2eEtcjsEXfWDU
FLKMPce1OMV2Zu5ckzUbg5juyVreVJnFNLFM6bGIOxcbOTeprzfadNR7o1pTpO9mXo07CE0EdRTN
vVNc+Ky2dFZNxp+2tJq9hc0FbVsV3DssDOvIHSAFTcnWo3FAI8bcZWAOgC0m2OlImfbtGNwllewe
49jmvwS6UutJKqKouc9gGiyMNL1jlk+0f6sOQ9Yto5s7Q7TbNXSOR2vSvgyvKF5k7q6x349wYWbf
LpvslhVMazKSg5IFMZr1c7qTOsEmNW5DLANxuO9kAkTOyiQM/VQRjtBOq2IJYB/mQKFnrSmWuxaq
Q4+IdQpDxX01EuCFU33bUIweg4YLLycsXTZBuXbjxTeuOB/bT6ak/2dn2QqPP+ufqbDvXUkGNPS4
cW231kToTr2UkDi7giVlqnOXF5GkgsYFyI6ql2fzngp3viO0jG7k4q5wWSfXKMzvds2SOVY2y+nf
OOk5W0NagXgMzJVFKiHSM426TAc3C6b30hk1pDljkDurqzuIqLBNiqScb2yZQn4h2ewm8kDrds53
Y98/CGKD1+7Yb4zGJXfQiAE43FeuEX2FBIZv4vwFfOO06+2CxaoB2an22h25px0RsEsCMOM0O07m
dxFE3MXndhDGNWcGuullJRmiJsjkTMxZTWKcGxHMJFR1SPvKsdq3vPZnTfugC24/qFU9TGLXjhPk
5pE0w5TAIGCnbI913xHX3LX5weKIXmbOOw6r4Ut25SlnB7nRCs+DMgAnKE68gcmWrt/ikS6PvN3m
Fth0YHZ1NPWL6ZjAC13nBZwQeSGF+9Kl6irgBWx6eEA0z6yGZoXgoYme7Dr5Aa4ZrwHiwc/s/2ph
Gx/gPhOc2TJQnpyQXGmwlKveTn7Ganosrxci5kbaIv4d7EQSr9o1kbmzUxZ+6DKOTx0bXaD1QQjg
akZTOWehtU109YnO7FWKwcJAHH2WDAbNtj9QLPyCP+79wr60ZRmtuzmv/Fo0NCB6wBHHcQr/F5IO
XKGs2baOdRibvauLM2hAa6MEa07SE7dOxXZTE0CKld5jtDTUpuVpTTwcck7xJrkFGRlTvkYy/qEL
zHb/lYsRJW9ZyZsI75ZEfKdX8zViYZrpM1SO4o+rIRF0Z/FqIowIsG9u2Ge9h86S9aTpAOSnB3yP
fl0G4LZeRIp3Wlc6jGrTPcRLEmVawloNbfRm6CZG5Ipa+dfsiB2J7Viexln070b1Vqja+cDJ6R7q
MdU3//1jJ7XXUpE86kCnOw8toLfSIIklI+BtNcjuDWRrdCTIEmxW7CWc/axMXdCFvt0fo1QxJNRh
HlSnXCBciab6t8hGcHgoFjbSNsdH20GjDoi7Z/xEZMGchm+YkZ+8vPXuhccKrjaovqp0Mxp0RaDm
A2RpTIUpOdtzqQUOKOtd5MmOiQGFS2qBO4RY9BtQB981oz7ritV94gXTCib1uxMTQk9eTj2wTzXl
+GpTwhCal3MQdFsoHTmZ0El11JILqaTOaYLCtOWWGti2aNYTSx+uWUsFhlnIp8cyD4JzmCm/+VnX
4zam1XQnC8JoZf6OifRDODb7WaPNyXg3c8pHPclCJ5z0j0QSmMd033pGFACIX5zcIjV3Vp26rMfM
Sx539boaSfvThEm+LRYuNNXmQVPsCM24T32MpQuIbJb3VCm+WMC5VuYcw2Wrjg9dHu1+YDESWvOh
ElF7wJcarcccSY9RCOM1KByXhV1/cTV6QjQAxoOQcoFPcx3nTfNUNuqt1/qvAQHHnvYjhzbZ+UY7
v9T0DMfRzdTGUoi6M/bXGuFTpySJDm00hBd4OrhnNbxWRZmtSZi3zznIxygP/dHKElKKghwi5kvU
22qL7/jDCME4AVHUcAKKh55714j1w7FhD7bK2+RRTWX2XOSSqAyoUe2wqaxlkypKX41xcI9GyqiR
ImPXtR3huLV2EsCMmJvs+BbggJCcOmPlQDnmXgbFEpMSO/frrsoWEwRzF8kLto8JOmDUA/edTqgM
k41qmdI0GrOV1PnLp8CJlzLBBlEGXnxqYD94NfsoLd2PqTuzYs+O5UhL0okn1KD/Rs1D1VkN/yz4
qbk+9htoA1eM8wZ43flcqiHeOVPdn+oeb7dQZ1iB/0TeD/j/6EAhFmzKKQ3ApJAUoib/vwvZtMxa
6wwovVWoe5NW9i6vy2zjx4ZsHzIiJCoiU3Vvpx2O9lkvdm5Pjd6MlfH63z82+PVZHrkgDDXXuMgR
Ing0RWSXRtF+Zi5ku0vccpTtBtBYuVE7j6zlKx2rnZ4NzslgKHVoiqw/Wl51cvv4PZgX8ZoDMWTg
pbdRBAQt7KXHqEZaBUqDusyRfaW546fm/FnngY64B4VKiFKKvdL87VVW68+xzUDpPxouQ8hdCvLm
JLtmU6SvYd87P7hvBpKjYu3JZY6w62krizohuLCrx12eStKHS6zfo2sxko7mYFsVrDkZjHrroYfL
Be4ZWS18/r30tEuQkp6XNKI9tbVbnocy494X+yLhJ+kArGEV+5Bqdn2iO1epSoH5mi3LoKEQJGZZ
XIQw6QkgmAq9goBYtETnJJAD+AGpHzXA6oQrx6NnugzoLWDCmGy3QuuK7QRafT2O1d3pPXIAHUKN
EkwpRqvPHB+9se01cwQZTZsY4esme1igw4CVs6bb049Y0B5lVfXb/zIKlQzEDd8I7q3HYDNnwFSP
x7GU/zJyQa+2ZeKWas3d0PfVhfRgsCrRV//R6111yJdkncA594PxAy+p98d4ojiqfRw66XdQh49R
xuz1WAodx7h6uKPID8oDwpkNDH5w0B1z7DVrt6OdLyxMtODupiuR5oXv8SBw3qfue8K0TWydyaju
9tBWaG4c/VYH6J9Kl7WwY22Jge5PeN2ip9R0npfDAcZ/8GlW3naEp3XOgTPUI91/TBTUukX6DjuS
/AZhBdOOVek9JjDu+v8/gjT8boY+3WeKFwijD8Xj3Mdnh7A/3xQ4+XMQmKOYQnpPga5JM9lpifDF
rKPxOiGRID1HkbBeYnSIW63d2SSjgdGJoNcY9goN+XAnDH4Lhyx/5GPxko3pax3rZEA7KnnMJu0V
e4OV0QbDvarYlXgSsalkxeFGIrrEibEfuuqEm0HfFfCXrx7QpGt9QwjWH4ameyqwVpB6xoZbarRN
Zm+iY+JtmTNWMgvmobDgIINLmqno6OZ26QdR8WvI7pajLtpBkfUt/MP+lAVPVKdyIDa0YMXFmOMz
VOVDCfdN4447jDDFsYZT9RguKNOEeRSpl+453xC6q/sy7ZH7T3/IzEzxmVXtWRXZzdWoCt1+YsHr
xJKN6QZ32yVC63COkI0MQgOpEBAbuehmLU8P2N5WOylhGOLFLdbkg97dyn5gGSjBvIsCjRBcdZGR
z1UG8UfOBHIsJVbszGJcE4rvbLKqCw810i0GEXlIXoJbecDQA+/YdxZ9CK/XKAKUbpgPA1nzodDR
sTfVsKWPJJhysHxCp+7KrtDtJULQf5MqVv5pR2puJBv0M6N7R2t2grOLPjYmebkl9ze1Way28C8S
JQmckvHXkCr3EQ3Gc4LZuLHB+5a6GbNacCQfqv51UNqeaGj+1lZinvPUIJjDatIFpG4cm0apTZg5
7TawmgbI6qiR6co4QOtD0iYnUkJsK7ogdc+PZm7cO1hmr1PA2oy7xH6EES3NkJohIwbmA2BAM1bJ
l8Yi0jTRO4UKRv4z3L5bh31JGr01mbt4wmA8IERZxawv6mE6zbJ4riXb3slKc7An4Uaz8+CrlHRc
rSb2egswjew6axVqivyuVD61LUWdcrFM2BH3ZHqejPTVoxpl+Tbs58D7WiRVM6I0Zi69c+2auyOb
T5b3p6ZarOXgdM+VYDPogfdfCw5sQrYD5IbrRkHJ70r7kyP/ux+s+ZSM5RbT5k4i431SHePLsj7X
oubLSu5B3743wjQ3k2P9Q7+NeC41//JmA5Uzbyedr6t+xmz4S7pHsqeTXVUDNqLCLdSldbPDwuh9
RNraApP7PUTBNkyLmpRB9Ylm11yTIuvshV0y1QCQpLSQHXTdXa3Jg4k0l8RvGPM6tRThZxXSkizp
gSJ1enNAg1idLJW9Ec2H6NMdnFfQfTxXo16+11PCy1Gmug9sF11G0vFKy3AtrqoFGEaZF+Ip6nYT
Raem11DyLZ3lqsEWZrTzamtnvcdyV5bg3H249snV7sYnjWyFXVMSfp1pSQ4OixsMytWnCXT9mOmo
zEMXWZebQtM3kq+4CT9d+72OUpu4EGM4SEUCvT4AKV/A1/XMzw0yNZA8D/xf1ddQK5ttZ/7Tlnnp
UEX/CopSNgesFpEzcDDIB7BQ5JSueR/SQCPr2X3jTnLXJBO9AB8JVkXA6syqsy2sW2MllTucYlN9
DVQeXV0h8A+UuVKG8eUMaM60uC73phfdTDF/1E3/w0XiG1yzeGB4FgDAsYzXUkseHvc1WkR6b66j
OerAI3q4k56mrZfbnV4e4fDQFTwVLTwEnhcXuX0UPQeB0d3SWL1OmnbW0NQA1BrWVhVDYM1HVKoF
9kiHWDnDHHI/M5CfEUUlK30vou6Z0fC36NsP0hD4TthBmR4fFkElasKMTUM+3wIdfBshWMwWcEV1
wJl478b6c2uNaF2XSb60k31CuvwfjUSHYJFwjZE/thK+SXSRDQCKFCbNLoonnwjjV9mExmHqmls0
i8MwgXYnnvE4VHAXUPdwNECMWLHUg29X6VSqKaYzNlzEaXeLErhHBR/XkHxEsssIZjPrbnx8mBkL
pnpuCVB3JrEzDcu3KOzWlOh/Z+QW/lwY/2I5PFcatzvmxr/UkxtFOLmhElQX4DzWuNyOrR1dCGdu
jlKvfxFqdntybIdjnWFpLHpnV3b2fLZEZ6/70LXRepfxGQqhQsMjNEhA5by3iHlaATqab0W0iTR1
B5VcncPGupeij/dmHsqDS5x8WuAhaLWRrV3kpduM8safu4AE6XD8H3tn0hu3knbpv/Kh9yxwHha9
yWTOmZpSsixtCNmyOQbJCAbHX98Pb/XwNdBooPe9KOPiVpUtZ5IxnPec53yFeY4vIqO+WOPltFcv
pq21hVQBkoRUGGN783Eytfnc/6jK+Q+D1onfQkebDp8E8nsDBNJl2uzM5a7lyOuAad/BV3txrVaf
EKqcC+9xseuBkNKh6rOjsV2mPLCc0S3n2HGVh8jeyThfB4f27FP3YS6xvcp7SXbOF+QEetyKA9Oe
9hEF9LrQimxIzlDoRRBKYc9RYjxveTIUJ9lLNxvsDwONZzV0074uThjr70gyybHUrIc9ck3bMLjN
sB+4jKUYvhk3d5Jw8UIJ3Ee3463BQpqWw7tcVuQrsHla7FQM7sbfNFGITiaDE4FwwCIdNt8w2/lB
tewKqPt5xurG5tNzvebN8okV56gm+2HIagyNMeQRuLy1OcZqnaZX01+ctvaeLOA7J6aXpWTqxbbp
GLCo3YZxyMCe0sIqzPSI5Rab0QwUqqEIWSxw3gRwUQRBqAYy1NXeuKjZag+i6l8LaCOA1bliNJwd
4V/dPxdrBULWb0tAF2rLSIVRLORZznSOqQFbdcZEk6M6GJX6Yzi5ERtudJhb6wCs9RmW7Jmb31a5
2fP8aZsNDD/HAMous4su2mqfEQHZ4L2brmmycHEcJ3Fs+rbZAKF5tFQfnEURfBZNu+szXT3NU3im
lII4KETygy/nYu81Qx1bIbSe2V2sg2biuY1IHp3NBgClvwRnPptoGwy9A058Afol+idHlN7ZEzbI
tgxsYDBfGoV9Ysr6S0WFB7UkVK64yS8f68Bz44wMtp2D54TXdprOLWsWEiG+l7k2zlENrsadvgtI
CLY0Xmsxvsw2raS5SD8rs3hh0X4rzOFVtHNJvco6Gq529A0CW6in7hRV2UewxItd/SjT9rUzSVNY
7p3r3Nmoub/Qaa+N+b1RPq2p5hn7Mz9A8t7V/eviWAabPU8Cm8K3KZOr79k/ggBfXdvBT8oBwO/z
QJyXCPN5xytyTJVtAUlK9UtPU8XRtuCEj0WHDOJKiNg21M0WyVgywKRgRB7Dxto1WvbxUBg1QLX6
dUJfnDJ+90LQI2s3sJDhcYZYWruyvbvB/FyFaN3JMMZ2Mb94tnpvfXXFl9Zu+yFEX/QQ5bJ5awy0
m2OodpuyOJeZ9wu65sixlMJdJFM7rhNpbCuSP7e5571sGd6MlIblTKY2ris/+0Deg6LnlGvjDkF5
jCzYq0ENaSfbFqF3CFCewLCX9c4jm2ZP4XNXSgxB59p2BCFj/PvUWQYr57YwQ3IxQPq2xDL7rVeN
jxxeX0o7/3RdJlk8B4c2CC5LNzNKo+ghmNyXKSuoee8xOdZclnMxH6UPxmiyrX0/RTscue+iPkiu
NMfOZD4hllP/T7eR9Fbf3zyQ4wUV1ZtpfgIgBExvCKkJCxVaDw4njIhzs3c7+ulyWpEwJZSpQYFp
YhY3ghjFzV/q3yEF8ZWNnANtu3FBRJFwXacAPyZNN7y7YEHut1UyuTt3DZF2Nb570FJbctF8kv6e
buat9pis1eWj3burRvVMk4G5GSfnKJhRbYrwzHX2MLgG4r35xQTmYvVQvpy7GHHj5hly7VRFe+yl
MJdFQnHKbD+YTXeijiEWYQUdQY1fkxu8qACTn+qYqhbVVHNCJdRFxxOlt1V1Smfa0TS6dDou7H4Z
i+xcPNT834eAjhp7xGOKJkJ9lH1tFkgrc7P2yfEMYgT6QbXoef1PklFib/5jwDBw4Nmrs6/L37AT
sD1P3uc0WH8C2LUMc9oPLtDs0yutg5PtfpyxSciCbx7j6haPuk8gIMVzm7S70AWTVmUYKpgxowRT
9TPKjuvBfpx6e6cseU6nlPqYMX3pS8F5KWE0ZffqJkr3z9SamDJn59RjcurmOjtMsvzAHM3aPH8P
afWrdzOM2l0mN2HxYGJV1xxXZmmcUrE8JXWptrL0XmXSxGlCfhAHFhUqES+yxC0OgVeCNBxxKGyD
rPgovDrdDz4R6NZzDlqzmlZV+4bLEEFPIMJ2EzcwP6q/+klJJMVs2K3R+AOc54BemArDn0NIAxMV
xz1Ww7Hwo63OrHgZqOTwV5x8z2Ry42lm2HkDMKDSp3GhqzFrl8sCZjPujT8ulqEtZSdn+J3JMTVw
PDZp807+Xh4sk6tJum97eM5JGDmcSfyLTdnBSl/KNtFUG1vedYNTztb3PdKRUfKj6fiCILXQ6wq4
v/BpFPazXTdRMW6jFx3EM6xRcXGEfw5l82CnuX8coZdhHTGY6K6GTEThPT4M+FeriZbGWBdToJT1
355+jCMaxclRqY47gJBhQ8MRmj0ASWoGaFmMTu4kGFF5za1YMH5NyQ8AdzQc2dgL5mx6tAsuWHbu
PptBfjaTdfEpcf1FXHTy6JGoGxYwbqgABrjnSJ5BZBJMz5TY0LOCGWxaDNzIObIrdcjfbpY/67n+
KJ3gO4NW30RvdcOoJASeR4aB3X5ptlHHe08OMr2EhvvZeHzDBJ/8rUabk5X65U8Cu69NwYzkMU/y
7Luzl79ARl/EI86RhpN3UG01H2o7QoXpE3nDvv0NHYeSq+xlVYCEMpu4bjA3WsJ7RpTia5mj26Qx
e3rWeBsAMwfcfkC1mxsW2hjUQr1BEseQTZ91Q57IcAOWxwF7Do8Pl6MZ9j1/i3mdmAmakIKhxCPk
1vNemvw4lKrHbkJdXNmzqpeIL/sSUU5yUpR1jhie1XFhen7s4E7lXsTUH5FB0UH20liUMGI9vtVp
2PHweSPzY/PgW5izJRamyucrCle3DIzQclz+okC+FQNGXNeizC4yIm8TjEOwDdyB1qxZUuA0QIu1
sSHaKSMlI1kTb+20xZTWb/hXZGT6n6VyRWy3H+xPtDE32NBtpTiiWj3kVx5AL8GeTlKKW5xB+Z7Z
pIzLPcgli6F5khfe4mtaTTo2Q8xMFjxAUgWEq6nC2CSe/WTaww8xeB+BVgt7g+fitqcEjnjtrmtv
vpS3PLB+uS4NKwHwKaD82ZNvjtWF8rI3Z/lMeblpaWNBq9jFZwflg0aEt9o+47wdtzI1R7ZkdaBo
HbR1yc/fB/YfEtZq4xn9aQn6Pw0prMPM1uNzHNqImeNkzaSmDG/mELVxKOMuV/U5eU0F/gDuVA4O
czrvSBJj0A3/Wkn07FTCZja/nHJtsy47Drxb/8s3VfeMGWlv1NWxW1d4QUSDIgZcXg7ldhBcnlzd
waDi4duNw6XT6sUznfDYquHCfZRFMcOlHxjmfgR1uiuN0orLV6NTXJs4AclA31Wb4q0OUGDyvE4w
4ytOGUMeq+zWKiNlrriOMQV3UShG12I0h/OkceGNII3AA9H17SBKNmbw5c+R/2hRuOhpLp45MZTU
8j5EzXLUpxZZ2+iPRXkUqq37ELj6ufo1Gta3pFALMjhF6aHxG9fgw+R4kOhavCGGo7/NcK44XVWv
Qe7KA17zC/xcSUPsQECH/QScbPBRzPBgfQuyedK6el+jAy2N93PWuDJtO+PHY5vblnnPINjJZjze
mHBz4X6aCWeCxEs/TG7JqTFNR2k+NcI+9a21PA9uue9LnjQacbjCt9yIFGFv0jzY9ZVMccWbQ2xx
0wVc6B37xPqta/6XiCJYAvs4D7HazONY7rg8BbELwtNah4LkW+2R98HU9FlnwWDsJPfbU3DwWOw3
acXBpE+iH3bq/aVSi87A8SFTwFZT8kr5QMI95YVIgGUuAVE8IH5p3C7NWySj6JxooPcw3nFaUFfl
ZvRWqlX9KbZdsTwF2uEdiCbzIbJHhdPa23Vu1e/5KwOXnYiKLtEB+USfGtbOSxPYT1XOLkk7FatS
taS7IccMl1gIjQngRQoisNcFX2oEbdwF4dFcuPMtusL/7ZMGa3viI3PU7mki+lLVcDLFQCGltb7B
IQ+lPcMJfS1m/Ii5labXKtVbGFnoZHAQqDGkkYDT5g1kOXhvGuI2tqXvXYYqShMW1oTVCgF9l5a+
C9047o5ZEtc7bN18rMSaK4/4lCPuMncm5umUCKxibZFp/khSWXwJ2KICTrnMXZ7raCiOaS0vxJE+
UzqGTpKipU3a8qlsCs2IfwDKusVrgOH5zc1MoAwCyHqTTeep6Z4i4i5xKUgtZGTSl0IvJ9qO9z70
6m2UpuPO8MtkC9FvV4/D/LCUnFENLoPTdw86C2Wi5tQGfxcLuVXy1fL+jHVPZDYbHitOLnvy4lk8
r7sS3/ZpTjJEt/I5MX+rAqEm6ax815fFz7D3DdRMZzxKRt832gxnckEkSRpEpr3TVNbdh6EwVbJ6
UBy7Wry7p7ZKsC7U3DdaDMlTPdB6VVkzD4Yuidfhyif8AWS6SveUhVCr0SR/PdsM7w6HOWO5V5Dk
7+Kd6c30hJwLvw48EebeZe/ZtXvvA7V6NZLsT0AQoclfKfgiBKZL/xgp43EUqOAd9JAYx3EaRxoi
c2/ncHJhALxN3c7CAvDaEwR5TMPpybJS84Vysv5ceuUfm3bkfZfhLOg8C0MSkCMeCKwaBgAResb8
q+WoYz0Gj2NNd5wA6rzzMvEFrMAmpwXDXW2k7YPomUZ1KYuJL4ng/FaGSfAYRsASJGyIJOuyJ69n
f+iJuBzoPG13iMTo+kEvj1E6fxtFV56DwqAwIXDvbeVviJkcLB9ztsrg7hc2LhWnN+dd57WnJByW
/RQBf2AkVe6KnoKP1LWOSc5UbqAqZA9AmhJsfzb3s6JYiLYjRoOE0LGHThdXQZgdO3GzGiQTZ4pA
DVmWsS1NNiOG7QBdodFu8A47vydzPoqegFCT2fYhw/VNb2lk34VhZruEqtAYEw9aLJrZsQH3uDFd
pZ+DecJlKaUHx4IDLY455vchRHVMsxv2aP9WdC+khDmMpHq4eggbm8kosVY6GA1kLox4VDIOuZU+
5bYomBw89ro3Y5VzfrWI4ZI8M3fhPH9lfcQWja1VVlioZrGtOx+Ga9Xce815WC3e787gMC0ot2Qo
vm/s8QeK4rHN3DVhDSWjFVMdm7SbrkOc9GCeaN6rz5LaSgY2REvHdTGwBAIZe4dVN2I/Uz5znFb+
3ugSdsYjYi/NdB3HudoOE/dOBjObzJL5T3e9JrsJdeJBPtwnljw43nQXLGNHX53b16xRjNKXlHUN
hpFfBc95anKPskl0RnSWDU2waZeZEQNhESnZuNrW5unT1gcrFShMt33rC0deVDAtZ5SBzrG8S2Nn
x9Sb1ilT+KS4Qx7sznpLhnfbwFuc2CPhE6GO2fhtsZ/q42gN3MgIeDXORUS9cxZcwuMeQ0AkbCSa
EMcg8hX+CeH/HtqaMz+ZbEQ67F2MPd4wOGdHgu6kAgvOqkvunKLBRNwUw7nRhtix0Phdi14bdncK
HH5buAc2fXRxE0ee+xFFk9gaQjxXtwQtJykb3C77kjJVUniD5LbI5CrLGZUbuPUwZhR79PmruXah
CglQHuwYs2VGJsyZbqgx5dmwrFfU82nXdfkzibhy7/cjWJJO7AyGgJyt5Dac2+Gcl/M2Z33Cw1u/
d2NaHV1l/zShyIPt48CPd5K0ibiURsY5y6uGGOIEXv3E26UB2gZveAfjlkxZmQRftMjuKKLoDvYi
qJ2Hi3HAxKZOFHwl6BtMlDNw7y9TXT1p/SIXt/g96uK1s9nXW8fERExSuKbcAICK3GRGuxcMhjYw
kfSBeZd15nzE7YBAq54MsttKlwcmcJTWa3e+QC+dDqM0GHRNIoWYgi5pytG9ZX1ubHu3Ryvzxi9I
m2CaUW8JxQcJmpBBhkNVYieF95ZE3fyKRtifVjI6oTE8qg55VQRcwOGGzb2HW7radL7XXQxa5vAY
u5RKZWEcNTO+knQxdhHtlT+4Hd6tLDoVlm++RD2Oz5ZBAEcY79YTWueexROT842TnqjKnV1Z00sZ
pr8j+ZBPfvgwuAzb7EhRCJ9koFI8k5kEL+qhNXCHOSRyTjlCTrF+XEPI5Swc544p24Tfrp1J0wzB
sikLWpZ8LmpbA9WjracKcRO/vYWZ+K4KwAtY97RZm2/hgIFerdNjSCEP2usf6joUAHsodTaC5pMl
Xt0QeVen9TEdpcM0F0o5roRodw08QRVBxoVuGYJqz3Vs9SV4SJCLPx8wGjRroymJx9BomLYW1X0A
e8u0zHpxaKZklk6vcd1a9UVnejlybfBD6uc4wT6GyR8PpsSp7rrlYVZDfWDXbP/9lHizc3PwMELX
5/4QzcujgLQS1zVEiXFJWwalAoR3ru4jlaPDQOWKN5i7pg+Gy4zpekftBuOiMBj3Xpc+DhqfkQg7
YxstrXFukwwVftSvk0Mp+NTJrZlP8eRHb4lcbKDgKceTLO+ucOZfy7a5BnkZPCFXoIMT982aCuRD
BJOj46/fW9jEcLhPOwEXZRswu78W1fAHrPrEa3I2Jzc6t07G+SpLbtbYcJpRQwT4Lr0a5URiKeO+
lxoqJ/4GOVuP8sZ1r46zSNsMkdvXsXCTMxPF2GbydLZJBjsrr6QQGOStdUbeLcj0RdifDclgHxmx
zRSXMdqIL02I6V4Gyd5oLRvXRQ0QiiYi5NfiuTengIY9bXMPyRSnBD/ZcqyMq75fLl3zIe1o/DLW
gt81swxw4kwDxnDWg2fEqqAcdarNdGthb3pYEHWnCTTI5Dontx03Ja/cmbDeE29cddCzfkvocHw0
O8567TjSxap7ta9nRKycyN6WJO9zr8NyP2TEQAZrFrFrufiUPYPDu5kt1zp/TRozuYJTMq6OR0hz
jsT3PHnuU+/gFwxTjmYDZwakJLqnrJymEUaLhum91i2uZWxScaOKbzyB7N1eSh80eTaqf/5IxNhM
TYhIDZ4aanRIePn5ieuzi8ziHiCYHIpk4obJsA+W1vQuozHceGX32a3+GmUGyJeMv/75XbWadnNn
Mh9tE7Dvi//l6uETHbiM6bjVN7P3TDJAvNY9+HOWsW/yi9NPZYUvOVfnGVLy2WOCVoN7PxLvO9Ko
1CGwQOUZGnY6m6Mc4eYupCAZtAKOGfp9NpjtWvwcLUGxihGHndHmud6NFLTF3ezMJxq7ocqqekPB
+ym3qM+zup9syjmEe3d6lBxAhO2+J80O06GNq3KWj347fjkeopREy0kSqjDIsW+CGRClT/kEfmS9
gpHhiJB3OxV9Y56aoYsOvR1e2q6e3rOautC+61/5g9uHznfEIWrz+TLOH0z0p/NYrWua8hjbi/xu
rJQoMuG0cffuqWA1YJ+GhurYRokJT5KvM8RhqLp8D4i9zWprB6Ae1UWoB1PBQzDNX/jzCOUr/7OM
Fgg/FlsGrsv+kKpvD3cxfRegPCP1ow0mQAX+xcf0txltVe3EsyyH5jWNpteFPqUNk2J1gRN2bkvP
Py9G+sPoZXnJ+KeNaDtSwX0h3lTgXHxXM+MKrEunjOgFkC6vCMwQxo39NQgUJIPWa7auYV9A73T3
mkVeu5Hx1GdcaBlWlXSnXiXlNRuB1p8KOrFzyeSWqd6XiDiYhW4UbbuOJJ8JRALUJ8uMHskyF/Ih
HGyOo5gbY88vbo5wp9vQZ3+KLB1OQScTDo7y16j5ATC7Cipoa44gOelbTXDnTIC2ids1uuvDiNxz
uKtuVpoTnSpCMutOlZ5c3NDMhdMbXnbj2qButhZp4crrqHQRJI89kbnbIfHEIeU+fa1HftbScZ9n
EOBPTpkdMDZzKAyGb/j+isdB1nfYRt6BiYNxXEagetNABlygjE5RWu0K+E/XEWMwVdnJKRRlsFVU
XsQ5Ll4qNNodyJ7sFzVaCUEt/TeCN7rtOz85JYaFJzEqrn70baR2dR2QPm697P/7L6QXtt40ibM3
2MFFIeUebWlfWV6ds6YEPuTFglalPEBahnzPmXYbI0wI4l/patO7qXxnE0r+zZ8IcYpUf1l6+VMZ
ccSnNfJQh06NwQulvsV0FcyNeSmdFmuj4hIWJApIFurQK+nuekDJbCucNJRYOUiGytkuYVserN+5
5XZ7U/bmTy1MnOtVyeIENoSkfncsFWBblNmDi6MLg0GdxOSGGI/JNjixIvwgDPbBIGpG4IdBXoYT
ht253869DWp1WfSzPXHQLCymz/gf6ZkW9a8Qi3rfj/Wj9IJiZ1PjsLNb2HdMy8kCtEcLdlKVV5T7
lDMR/cm61zm9xm5DdyPlv8c6Qn3j8w+QiUr+0FRzGTTpp2pDzm6GYerDUId6a/qr1RPtz1ronG4K
fVZtRkeGUeWYObEDkc4JDwWtciOssINTz7zgIs7LHYZEIx6GiRDWGoZ28vJQ/aJEXBxLu8DikC4s
pyYgns3YMQwcM9YlbdH6YtH9RC3jOJ8GhoJnM3tYiPat5WgUnsE123uWt3V1uNJ6WgBSTmL++5e0
di367TMyMywLW1GCkDBrZlBGuNKCQiJPavnWdjK9Tno+RXxFD11NDp6jHUU1/jlpeQ9K8Guxj5Fu
z8dB33r7MkOXuaZg3OiQEBNUzHRXL2rCjbAQF0pX3k/U/lpaVE4WOG9bvRspjbJUmZAdyK35Yvb2
vWFB2ZLASbZDmn83JFUoEE8MWrVHkvN+YN6AbJBi7NWbE9jvY+9axGIh3ngkzGe6Qy5UB2Iv64r6
sefpRRYfhge0wgLimpD7oNPj1u3b8umff/fPP6HNnvN6qK+z7sDqFFG6p6N75cjICk4jma4CFAbO
ut3kAG5iNDg+Wz5FeYlW1H24sLHIWRIfaxtozfZPz5H6onN9oTvPgPtJhbgMmGJw35mnqn9eGDbZ
vUkxm0uunbNw9Ugivnws3eR9tFr0Sz10V1BLT009D0dinuPBWSZ0Hdq2mdy3b5ljvWU8LlS7p2+q
9iZyqCkC5HHIh/aBF1t/TB1dUeUnhXvpNRqmJ26iOF0bimqGucZIN4/EEj3vaheZea365E1BPHvh
EOO+sEgM25q0O5LlOncSAI6kCY3XF+p32NcE3UT+1cwwQrKGPG5NowU6icreO/PbkyK7JSnhj8Br
WZMpkC6s4UcVhe+JgzmTT+JlIV62KXxOiWpY+yKz5KdL3xLYgkLswL/Miv5NuqtoInpsWmqRwSOc
EM3dyz+/TL0eti7X3EvndxFmK6KDS8yVGvRUyl3Hm5o+Dp252vchRAcRcWIcuZk+Qm7Qp5aYeFwp
5x6agfcWeMOVGD+JLp+6zcEj/wYwZd+lI17+AM0AAN6+nXcV+VkYxPonYzYudCWVD3W7LUpaQyVI
pawjI8floM5+9sVgXHx9jErt70BhPxObLtA7H8KoeMXajL+RbaF2ADayQRZ2d7Wd0r5gtvv0hRti
Ja1uQ+Fj8NQ3QR9b2voMrPxzCd3rqyndfTVtFwmvfV5Swazb/AYz88tT2KWNBDVEM/a5didRzAhp
IbhWvUpeTF0FyxFn5Cwvs0c8Zcl+RNneYMeGQGDXMdkCJ7Ylzo9mSdo4ydQHd+38qdPcJqHt/ArL
0b14w8w2p8czwNR+W9MYEw9Tz2PUn5zer34UEUJz4UbjZ6WbD1TjjTcJ6xwkIjhS4feSVe78nSGz
LUavj2R4kxWRvxbaSwc/UIQft7c+UXODpyJvHwilkkdo3P6R76FEZKloSAwnLsAqnGIraqati21g
N1nNAUXR+sV9CY2TvfGRKiB51TYIKK1dxpiD691S/5A8TP2iPkRIaC5CVmZFYAqZlerXks7LbcqM
V46TnBLwXb4kjkv4pku7GIFVAWrK2kejAwQZzGF9sw1CVDIv5b7DhhmPVndoQ+iEXjqdMOdyQxmw
6Op68rcOpJqY7YWmv7EL8TpiZvQVJRtRae+mLrnO6bIcy8FfzqRygJ8UQXucqZG/wkd6pMB7rznw
fPdl8Et7gAmwgXpxEOHqHJDjdv43Hj26GXNvKzrHeMIddxfl5Oy4RBGrG/OzREnAIEY2raf0dpdI
Ls0F/QxnVbVfNsUGR/yGpHatS9/U1d0o7irR+UNndTDPrHLe2ZQBocuq14otWkxARHJn/ev/Hpey
Iy0lu03j8TZS4ZdtQnGclP4aI/k+wy/xCeY0w1/XBUPZzQ1qG+wNhm8Ro0rhvqwrNrNPUmNwoeYt
2/8/N+HwBEBrpgaF6nLzYo7Yp6KBeTxsdvvJ0XEAa/S5a6PzXKOODuxFH1Y0bwGipdc5cVqOfJg3
24D+8oYUxtp59soH7D+yN0zEjbrsOOo8j8GIkPehpm2IpHidBJ9JXeTXUEOC1VHJxGMRx3BcCEv5
O68HK0fbgnWn3hZ8xILFm4b5d2KpJ4ngnY61/vdBTcyipMX9Kayg9uWhN+H8bJ8bBVV+Dr3xNc/4
ahTPLIUYMBIZCXIYaPzkMgtQn7pmGCeKadpnOJv3CJWS2HqK9ZpyuJ2fEwfv6jo/WPqhKw0IsIvo
2RH9/JyK7Hc5nm3b67as2TiqfZ4p7VPnxqSNu42PBdJszxKZsJD8Xy2o7ZwMlz62aDAlEYL5SGWE
CXIJPcUZ6ReNuNukJFxLP9pQqEqrY5cuVwWKT7zoAm9FWxMLrRNMygNu+EkRorSjDoIiFzCUvjRn
Wcu4J7MkTqWikl2T0ePL+Fni3aaQAchFngVn1OO3sgvlHUcYB4c50QfRj1zQB//c2Apej/84Tw7O
sMJ4BgCbHVJiyZy16unMueCYJbN1aAuCPJwq0KbnKbnQC3mxI4gIEjvZVid+TTlJVJxlYYoDHhwI
E8o4DQHZtrru915dpvSZpG8Z5Qf4EZo6bnHrLRzFrx4NjMBuuLLlnpseLDmzaHDfb315rZQ4Gy0e
xtlgGu1H/YsZ5rt5caJr3gQlClUteIHUyS6W6eRS7A1MNa33OumphfXa8qpSQE91+QQeTzxHg1wp
c2Ww76vxyxt6/ylL5xBthpdOSWPa0WwoXy1vwIwrscnLvEpJJ6TBhvwoKbIcQr6jS2rAS+6RlZ+u
KnzbbUmucBRnArwTXqeYN0vQFSm+ltGQIFIqZX61wy2lviQrfugM51XnmM9UE4qNGfTjHo6oR21x
6IXnWfxxBb76MIxmCHVjx0Bq/Jw4G5SYWmnz21ZN985FtT05ZWtsh7A/tAOwzI64WA1ZTbQULEtm
AmBMxiAey34++V50FK1VnczgJ0ILW+gY7YksMRcV4mTa+e8SX0vXqgadJSvugk8OEAe93vj52i64
QcF5GlZHozNo+2QC+Ghty0HUBvk30593prjhoRdonZLZC3EJip17Dl0m2+jNy+CVV93vvsAEH14K
xna0OOFgZMrHcFOMpboCYXaZ3kf2voF9/ETtoQVhQW4bLpfHJOud2MXy4pFkP7WY/XDOkyUwXICE
Q6JCSjRksq8zxTJikoePTGIHiqrGCPBMTvg/qDVWTQWrbSETuDEEhAecCh+tTraMqSmpshJjm3rl
/NTR5R1GQfpkT6KNM6a+6N/53pbz+Jqk0Cjr0P7tzHAyiOZD2/TLPW2yGdEnkcdBN4PKLDvvZ1OP
9XmR7l9MatYeKCu+wtA0f0YEo2KfEouTE06XgZbCF+Ste1CRbJ8zip2Ip+pjblXHxEzMp6XTX76h
k4OvlXci2TPvgwmhsRblq9ndedutYyDxoYKf3k5ZMvycewtfXWoRgHWGfkfDS/7umgcMp8uJjo2f
MMiPnWXAm2vlgWgaDrswW+JqNQ+W+PDIjWeSybrF97V1RPpSdDMnC6aMvt75BPiLyJBYKzDkgHlN
Y42/H0hVU3J0YeCDH3AUwOHB4yE4KxUZm47i9m1hWHczTPJLFPF39PES9ZXES2BWF3eGwJk5EcGa
HGycnjgDtuWDM4q3EQuUYmXdNGPys/NSJy67cmeu74vBuMFzis/BpM2dxkaiHuq3tGkdM3MUQUn9
dF9gHSoTXIgBAKsYNbOGk8pPD2jkjQgwNr8lPwK44jwSNfrJ8ZIfZpZMOLyEeho8mwIzc4f+Y+xx
fbT70PL2FQxebIoKWHqhIAi79yZRJCxTIzhP6y+uKlr0NBLaktXuIWJEd/B79deoZ30JFZt32dnX
2U++MlkQ4156ecB0815aYMPSKoFw0tW30WAmaWeJsesFulJkzw+KMt8929J9piH4ljQ862M2n+lp
xFVDnerUiR9Gm1NnOqeHtGKwBbEFrScz3rog0Uh2ZFigHsFdzOlCI8DfPjWBw6tYJft0csydqOxg
p8IyeExNz9tk5NQ2aBVc5FsdMpv5VdBv+6Q7BALNb1jS/YwrS5U7Y0igqVXXSEl9kEmI23SR4hz2
7kfltNkVCNk9aB0878VwJ1T6u+b9MSdH3XiuciXxTZs4Sdbs9Mg0BWWQwJgC64bF2n1YJDDxf/5p
yi//9Gz8/0qS17mlIvHrW+Q1uUat8t/6fytJpJU1oJLp/9ZKEn99q6//+Kq//+PhK/1S/3H8Gv5U
+f/5d/mfbYu244cmgdnA9c3IoSFk/NPp//pfAvtfEUku/OP0Vf3TUfK/GkrMf1GlRtbfcxBPfJvu
kv9RUGL+y3Rsn1YT0w4d23Ss/5eCkrWn7j93IhFOpAjFjyKTnyQikMV//58qc6AM2jT1Vslu5Z95
uBNlk2PepKS+s4Equ/+NvTPtiSNZ8/1XOTov7rtEuUVkpGbOkS4URRU7mMXmTaqwce77np/+/hKw
G2jb093VmkGjK7XcxkBUVlQsz/JfDl7M1fnTwP/I2vQ8D3EQ+dc/rbdeYhKQII4rs/uKgTeXfPN6
fkrgUojaw242X7oI75PRLZLhtlangXUZkN1r4LMxasW0VmC0KvDniBcNgY23m+pir+lvXcxMwMLV
4Iyt8MqvIrwqxvvA+pj4Jjlmyr6MFhp13tzfSKj/v34H88y/mrHHd2CZtkLiW+IS88awyStICmSK
I1MRYGwUA+HvTA4Fe6lFZ5gpfIgwpnCWGLJBkS1oZKXUmOQSjhqxD91hxakMX1byiC0V+/bW8wtw
bZDfgt0IRRsPTfFfP7H1aML08kPmkZWJH6uwQF264q3HVBo4hebqvrdfT21wYFLhoOIFJmpw7zRn
5XZ1cTYEgNkaDZx45U70z0F8DH18WDVZ/Al1UoJ78sUwn6Hrk6D0SSVvDfr4Tp9cOL+yQsr+wGuM
5AjL7nLf0HpibRuhEydbJtN0qExuKyvr8Yb72oO4jxGz7WbzlQHWJmqbEjkYwp80FYgioqnZ3Akp
dpsmWfQ+2kIcnSXGnfKjAVjdGnczEwHMUlu4BYYOdrbw3G6p3ZtpTPMIuh1yahshk8WAiK5sEKWC
7pc/4MsC2GZmIdgLGwh82nV7h015yYJb9LMvDmYO4IKr4R6tiwXgOlRl7RNgcQD6uCEtBN9NEGEI
aCOsgwoX2TAeNslpXFWHdm8dIqGemPjdxAgJ+PWhJhxKlHKdmuUHo+7OCtqEHaFkIVBRQmcwAeQ6
qIUHBW+a7tCpOdJLtZ4fCuLmgU6l0uaBlYAT7WD9GzQLina7rpeQcdIO72fTL9ThMERBwRrpkJSb
HMkfksZlElXAU05srz1JC7BpVv70tLkDjpGX7nQfS0H+n93Oe4UIADYfSn+8vcYCc6ifKjUjWrkE
q9s4RWACj6EIF7Ea14auOXXJTVqQuaq+R0Fj4UDBg9IB+xGGyniPWMWiL47zAj0vVn9LocXy7sG9
kWR0CxFC54A06CJ1EmnWqgJNnQF0zAU4yTpa9OoeT64FguZMcTZjKpauoMvYnRnlPVQk5Z+Vjr9G
yhVYKQJOvD0BMg49ov3CNhe1e6EhvaRH6Z4Wfoj7fKVVp5SLl0ZUrDFjnngnXYSdmn3vgrgO7O5E
4Uaf+Z9LyZJAasm2qegBmk1Migtods7vShl8D8ofxea9qkjv6gmlqKS3P9uZdqM0Rx2HjXeXFjkC
G6N2OJa+vXDa+CyFeHAijPICURZ6GtBq0U5j+0yO4e1p4BqWMBMdSsBJvR6NHA/HthNrQYCDhAsm
zlr3Ne0KnBPsTh2IIFsL3NLXWQz4Q2q8KcpTxUorsh6/jrYk8jfEtcXP7CFdn5OfwWWelvkQrJze
/lBGZXBdIF0Tm90aZR3YDoUmF76o1KLv2H2hS2+lDrw7tGIhM3jaSVw7n+1gRrB4aQXkHJUJWUho
qkEjSLgXFkWoPc301KmbCIuWf1Gvoy6iuqnJK3oK0YkCNLc0JO4OkWGyNZWKDkehi0MnxRFBeNqn
QcISclBBAOkjr+2sPhFWne2XAVvVJc9Agqj51Llq7em1f9wWt0FXhMdWa51BQJK7hYW+PeqL55w+
3cmj406jirvHI/RPBUT/+wzYdAMQ/WyP+XMPtsUm3WSP0c4ibN8EOc+//BzkzKGMaegYhAquG+wM
vwc5+o7CU/q3+AcHxCyvmuBf/zT12W3aMRW3KIV7rNheRjmWtPDwZC1IYKCW/WeiHHd2/nt5Awql
LKpPBv/ZhhL6G09Q8ObgnGg87RtR+LV15KlToWgs3avIQ91Xj4z9ZHRolWreVQjru5jkJzxEDlr3
LsDfbNfQ/CMvmG7iVh4UIWU4TduPjieaZk0vAIvQ6vDQuO/1m7nUFTfQbCZxEE3VqmKzxNo+QqVH
yP7LVi1lr2EqBBZ1mmDXVytKKutYWheyEqdCWgC07AvbMzDO3TWlf49RPHkyUtxJ+UEh9TcNnOHS
2rMD+qaQxpLmfko+jH65H6XTgcDixLFBshVq3frp8Sxam9nDTYGZV9Fk51KQuY3jQYKEM+4OC9RV
rhAhUngX2Fc1DjJVj0G9Z2cc6C7tSEFCjIEZmXNy0fjOig3OjhTdXVO5V7qqPqKDOuBKArvck+tS
i/fxmf+sNYifF+mxHSX7L1bfD+JH463F4+MH6egOUTRrzVRvPDxH9B/qAOXJ/QTGip9JgOLIZPbl
mRjHM6cCqhYEEFgmnCUIrzo+nV8/gP2jgFl3cJkUP7bzK11qLGYIjo+YoOAkUiBwECg2SDAFgs+B
eYYspDxovek8KqebLsMIjBBfW6fwZ3ed3YfRaqrlRFC416HEsuQqAAKZT8dDUq3ARkCaU0jo6wBL
06mmQQwCaQGKb0TWHDkfYGzgcy0XbySAwHnuiZWHDFOJdC7QdE/fb2vz89jTDZnx5LT+DiZaBnvs
v1sLKycPBRIVoXBZBuUhCpD+/08dHzIaqGhk/zp1lAbJmJiNJH9+ml49YDLob7LNq5P0t998NrQ0
dnCClXN2xHiPCd63fNHZMfGkJIXkHMM+2CE3eT5KDXdOJbGtJM00Lf3x/H1OGA2xQ66CGzIppgKL
KeWfOUodZb45S6UQliFN5ZBLzKfqG8/gMKb7aEW9v1STsD4qVM/BHQAYInMY9FUT1eK8C6S1glI+
a3lHAD7xUYFIn/ciO+tNy233rEiDQZ032bGPyOUVlsMgOO1xiBap3aE4P8JibxC0EQgXzVoSBezm
ErBZCYahWrQmveZZG1QdAWxGBbDvKUHT3/KQSY0IUEsNXMseRiTWZ73xon4h7ArFYDSV0aIq4rqm
hKJiqtbhkPR77B/4SVpaV9YBrRT90qEbQsbQWbSdtSmggzGqRv8C7h3Rdr0fAP+kgBav8ZulUyiT
EtzySOk5LGVw2gBUaHdHCKi3WZmEt2aNE8+uQH5dXxjhRGN2doNrfFmuPO6kq1FO6Q3FOQq/btZX
+u58kxY8jouaEAo7xoCeXK3IOVCm6EmNLe1LauvWsaWhhQK3u3EBBesJ3VevBrRboEn6weSvxPyR
8l0ybLS8wfPpZPcANzN7F5G8+BD0ecqkjSjdFjZ6s8gBlcSWqfAuWzSyLvD0GaiT+h3o+3LKjtPJ
VhcIQ+Vf8bYovxj+JE8Gp3eAzjdTu984g7lsH5u0ugQVNlVyRfIb3sBtbxZuXIRLu2/HFYUN8PPo
TqLuMVaIdArtTI8j1I/dGC1FFfkrrHn0I9vOvTU20iXRcazflRNZJERj7zy3suhkjLx8yedBYtOl
9PV7pKxXlVFNawCdLnonQ78ISyJ2r2+HNSjh4rqwcm/pCCsnJUECfk8WbmIhDKABgSy7G6MaJSJE
tdUrXM0MkrmpwO+TUny7AuE4qD1UEPEniIGQ3mLTE55pvlFcOJFZoZGHevC+UYryEKS3e2Pobg1e
MQKsmFtYSB7gmBACDms6wNJz67fWKPLmDjAAs9TLldHQAPQjGuu7qZWBdEJdbp26s4J/itr0TRYp
+1SkCnr4qHdX5DzpkdBwCcWbO/yqd1i+oneDqLLrZM4d6Da/Aoqk3CsHf/m9qAEVsBuQ8Z84epYe
51HvrgM7DC7sMpaLVmBFBrOqEpsCw5JZg9APL0EIzZrpcWAd6HbX3FqTF5220jAOR9TjTvWuErfI
9BXr0Yb+wF0ktFU9QF2puyaQe14huis1a5y3qdOvZD+M95j8yNsE6Y4YQptq7hN9oK05BY2PiY1X
4SkuLB1ZldEMNrO5cz/PEARKL3CcsyqDroaMV2XuWgislEsK8+UBZjzuCXJ76YplGxwUbZydBXFk
XdGV8dHaFeYH9gy0UlrBEDhbS5zkZWhHQDbyCq133+CYaBHm58PxJ1QFNL2nEGE1iJsU0Z0cwxFt
Dt1BTAbHofbEpoAOOsqwPeS0jHjuzlP5PpJeYaxayFdH1DVwLsTuhXtaCGOEjGAYV+lUKZwlyzrd
gy+s3Thxk16oCq7RxFxzMDZAIfc1fRy+WpE7A3UE+L49YbvQcKM+hbMZY7ZBfQbpGAC3GWLXWh5T
lwBrv8/+BzUz9HoWLQqLswbIs7EalJFe0Pyfge+jJg91I2XfZbbzFaxyMXPIAW+lTQmxxcxRDKma
7gj0k6WQ6BtobQwg5QcA9VN8pMnEsPZz0fb79UgiRnGoWtVj7XwazCw8qQGHsAPp40Klr2mIeghK
HJejhxGSLn1cZ3I56PtNoo0fxz71v3ZSzy6ByuuLnhgL2AJ4c5ApnbWPWjOUtKIxFomFFu1RF81s
THNQ6VfkAhJI9/Ds8fipokOrFe6xqlWzEDhzAjDz/GBRei2ThSke0uAgu2DrNZTE9uMkiw+9aSqO
6pBqxOSUxYdO72uJWltXtbulM6I7RkkBHmXe9ineTXEVLQKWzY3dFeacxZb3uWNb17aCIrGXJybi
dEPkXlCetZxVEvQwkRvNAU7RdGjyhVSCw4URjMFD2vhdSMsEss4i1Qwf+CqF4l1grR1+XpAAS8Ah
CppqLtMRYvZAM39Xa211FCI58SVnp3aAezrzsi4rXwLihCsBU1SnYOurzr8dxtg/knE7fAxg61/r
xmjsccCD5q+GGsa4RuWFNle9RisUJJjmQ47yIZCgK9cAV5pGkexPWtBuHBWLe7aV8wCXxltp6Eae
IeQFTaKqWuu4JblYV47fL5SToSxaE8NwQ6lePiAK09zB9QqOVJKl4SppsNzpM1dAFCsq4NRFhhmt
sO3svErAgTNSeJewVmdF5uRA6WZ0HzYIQCeFxH5hQlDmMnRNJMSxve+OGiSl4PQNzX3v5fFNZHXX
vjWkGteTQjB7CiQlEo/O7S1cNtTk0JuqwsI5s3Olr21ztFd6HASQy8JMWAsc2rKPtBiT6yjrkvsa
mOSJkFO0dsegOHDaqr5Iu6HoAM56WJRYeHYE0NQE8AGIBh7kmUSscg+PohE+8olAbw2seu60EBbp
mp7EiPp9dvBHvsiSzCYOx6VurzWs6rh2RvuqCEJj7WHhsEkj+UkvYouDVECpg8GRXPZO7V2krRnf
oOikrSgFBof4lpq7Zj0Aoka/ZVdmI/pViN8Oe6M3eReEC8gZ6pjddoEWExFUIbduZ6v7AgbDMSFh
ehEIk6pYkEfS2dWkpLSUZ439KWOTLZGUUhsooHYPTCcLP2lG2pxAWkd1w287d+VkEUpQqDYgq22o
T8pt+mWttWMxU3donpVWD2TONxLUByqjRy5n1hzQgYstQowllqLxzWVFJ/EYOyXUPzPNnSE58XiT
1nMJLYJCApKsvtRCR63pNk5fEGnBk8XrSuPYTwV/9XOrupa5TpVKFml24ibSBmhUjoh8TXj3ZaG4
c7MEU8RA05Yo49i0JRuAlV7oNtgOWdVFHfrBBXBmbS9tJW7Laex/pD9RH6ShTn/P9/PjRBjaPX7t
Y7DUaxiyl7FbwKd3ymHhVaV5ENtZ9hGz3+qjGTZQLvOqhd9QBl80w00P60kv4TDZWMqgA1B91nCn
ChZoYmG60qkMHUwYPiSP+TKben9fYEl4EkVWyNyZ6gz+mgmqCrEnI8+ra70qy9M2xhqEmTbuwtLV
Vo0zgtNzMZLryiLZRKqr9tzIcC6DViFFZWc6Jwwl9Hs/jKg149oASw8/Xm7Mur3AYTMc6CyXBmZ3
0CwyJ9fuXBPCtdNIyZYcgbCGboKa5zSAZ5aNMqAHQjttMrMO93ycDg7yONVAFXJzH01dygpRGSSD
oga/MoVV/qEjd7ieYtVexCYMHBMiEGKYWMNZZjvdaGZTHECHgNvQ4AXcTAhyQWBDjhKI3BIHaVjZ
NUFZZ+XNOu7c5lOp591m6owKDPI0nHmFptN0z7HcGOdOdRc21j6hCNRyUCf7btrxSlNSYAelzLsa
i9HrCrWLJZQquvqWhrB+CE312BtcNzpwYeMAVzS04bjE/RqSX4jkDI2r+LDOi/pyHHIFyyhSn3V3
RL3Pq7mDx8Rz7lypzRsJS/CbIkjg4rije9r0U/JRxfp4ZloWXOxAV59kFsxNiTgzcNEV4quASXKL
lop2hjL/sEC3Rf+MJZBxUnQ1R4ULgHSDKk94gBmYgRomYejopcOxMryBqKmsrqAe5pvEodzd9b2B
KEdjnwMJV2BmdEOi6Ii24TWQeDopdWfPJxtoZc3USSkS7txLJKKRPqrNr2GcuSC4mmR2ZLKTdR9j
39lz795UYQz/VK9byAK5DcW+cazrRHhojQZaEt90RupfOdEYXgZ2RZqhOEXWeZCBcAAqW5/HTlOc
laOIYDj7+Yhq/6yyW6Zld+nnZUVmJfTpKPEkCFLkIS8BzdMfkJG956aWv4o0/MBco1THpm/4CA9m
9bXUIRY0KbKWWqp31xViNYsApBENkamL1n0GuZiiR0pfYOKcjbrqYxVb+gfX9OyL1uwdCnKRdYOX
uTjILKM9VbmjA1Nr6mXo9RPCNQ9kRvTtcWf3jzuvN8FSGOkEJQ8D6POg9PHixVpEnKOgn3KTlGh6
+V3afYB9FOaAxFMFn3emFJqRO+vCIWh3izYhoE7WMfCescihyCsSyNLTJjKGLr6YPN8/Bz/oXNeI
WJ4CjQ5XeSrBuRcT6iEYNJ6Db7WODWXc9a4DYBWhgCNRjmR8UVPHIN9g/O1Z3tSfGOzihdCj4IwW
d7R2kIqll0aF/NM0g3jELEXV4gt/isyVXKacENQXoSoMS5Wq9kgESiQLsnR8X5zCSeeVyjJ0RG7A
L4XKvsp1dMGRmjSDxTBFHSqQ+O7dGV4Ji3QoAOTvdQ7oklqTwweUZbN7BMW9pZza8NNjzeRPFeOv
8pT//nP+nc95gQiHHzT//s9XXx085Keb9KF++0Ovfqf+9+O3/Yd8sWk2r77Yfyz7XLQP1Xj5ULfJ
0/jPP/lHv/mPP1Q8oghv6bT0iWgkf+F4oOr48zLS8ebLJg5e1pB+OMBzYd7dMRFftmgg4o1nUrb8
XpgX1JkEJXFpO67NSU8h57maZIkdauSuBJZuU4ei3vO9MG+ZABMcsKIM6NICp0D6OPFMzHP9ljnl
g/jt61d4APW6na6ZMyiCCr/xppCLhCvYKLScVng6Y79k0Grfxd/YOhMgc9EWQd6A5LAu+nNHy9TB
hDjB8VS6wTo3VdDudrKJTnvKRnQ3KY/TlssU2jA43QK0Q6gRewlVIkQTNEMPrUGNpx36+WT21FRX
jeVHdwQaXCiIvX6pSW32OqNBkQCl1YZLtRFIvw2RV8W7Rtt7d6XTosPqYUWNeXA1uXjdy3paRWOW
3haG8hCDEMT+sMl8TNeiKrhoaVI9lH5hHTiVInJ0nMwFJ52EV7pnBQbuWd6oLcyuwKwbVFOO+DR9
cJtGOZKMnUGBAs0tFKB3nXESZ5xW9aEDTSjE26iCYlZOXXyPEjtWQUZg4UqHpnV0FBWuPM6yWqfJ
kCWHhhaC6ouLQC46kSSXhgpjCGzg+YzLxgSOt+8bluYuB/QLzAW49pqMwtBKXG/iGGWx2ifcxV4D
ye/jskMzhps7BNoP+TDY0wffhGuclmgZV3Y9DvuVm+LXNBqcHIjENUotYqdrcTKpMu0SJs38xgo6
7DAGUXM97gunT86qnqzj1Mq06cDVDGTFAohtp8IMyRdiVYz1EkqHDQK8moByJpZSG6uDN0F1u5XO
7PZoXcIJHA9yJu3aNbCYWWZ+al/hu0pKRtEWOFtEB8afGihbZlih99121bErPTmCgERTLNyFJSLF
Yig0u0Wls8sD61hP8KJFjS6Rw00sR8yfNFMClI0wqffBDqC2GTaadhhRkwe8C9kbwyyQsQls4qBs
VxA6x27pWAZKMCbIulVnYwRB7R//FNFbslmgFMP9NQFsM3ebcmxA3OLUkSK6GqO7Z5hda+415UAr
ucOdqVjouemVB1pndenJIEVyluKwR2ROfQR0nIs6KM4hJbpEcZ2dJ3GY3fV2Wo+7HvdDvbS8Wrr7
uIQjo0AXVo1nw9SN+Pe5me5xe1v0UiYnhz+ssnpRgTM75rGTEiXbWj+Zby5z1x7Qaw9Sz2xRiKu9
DWVC8xKgYY6oClR+xGFSl2RyKCQS9LUPONlVIZKP7oQ7MtT3Ml9yHmQJtoUxzCdg0TlWTGVhnnOf
wMA2g/G6TdKCG83G8CYrcryTdKQ3UQ2vUMhCzjU4bwYAxRmUMEh79JUNHE2gge4l9SiAMfhNFRyT
E1CLiODGsn8rvF/w0ZsllqDonEK9RLtlMvkQHfCk5JXJMJxHk9mflUgsIYGex8UG1qq+IE3wDt24
clH+87kXvcCdVgngcNQCVGPfdHhGkQBD1TivhWdrC09Laa/QYoTYoXVoYIjAAp1icrqhyGAxWt6E
1ecxcREwn2zDvxz1vkDV1Qzdo8i1QG3DovtiTz3GLhp0iKGs8k06Re2xDjOaflxsjbdZZCVLn/Tt
0KZ78LEoUK8QocDeyoBgikCqTdiCouVwArI72YscIPFDFLeXUlAo8HJ/PKloQADuQK34IE/wdXX0
CZYfrqc+Ba3IOfIzA1pKrbIVSgvugR7y7bxtavgjcXXHp+xtBhXN+NQktJduq/fXfp07F/5kYIiF
n5l/lCQ2vI9h8MDvNsancLY59owm3c+qx/NKqeoc3plaS1nEKLaY1uEw1vArBycU5Bm6eVtWVGqg
ZxUDsi9p666BxmJW2YXYwTn9iHCU0YH8pXYy7YsOG7lQq/392B2i+gTcKEzuPhX7JtD3FRhK+yRn
kQJ2UTr+62QJtA2m6FbCsXvI/QBZmCiX51IOCMEiobGcIFJf5bWw9nuZs418fKWvSiQtQCwp01yb
kwncpjBC75M0IvUxKsriTrk+UNOatBn6RKan4GELEngvkOcd/Wn0gNh5JGRSj0+EZrWrIAys09Cc
BoVUdhSdVUnpo0UKm28R6K2z9lIfD1wPAZMPlp/5N0Gk9RTNffFZ6iOo0zY0vpY1Vp8VmtWQEWHc
AcZJSmtf623jtjB7Te4B+6M/Igq7XdspJiGW7xQXEJ3JjDOCfM/10Vx2tWGdxJi4WRMaptrcYyXj
05EnU7k4Uak7nE5YuqAHQfUeaE5muuew1JIPnplggRW0tELGdmaPFkEvlzCxC0zSTAwPcmqgkDh7
GrJ8gpRGpd1F57ltfoXXjSCdQwWR606U02oE8U6X3cZHF5277DIZ7P5GBvgyUrIt0UAIcRS6i230
0v+uoHKLePE5pJ1Dy98FjN+jpPm7j3DJq/yv/dC3cOvHA/2xCJSGoiQyexVzPj7UY/z7qzGSDd3R
9guwWsPY0UFqACR1HYCr+tw6T/LMf/62o3ZsHaCpAxSEkFOX9BV5vRdz9LNZ+PUb/H1w/vtxXr2B
z3mbwZa9fPDBK76Mog3jbff2J1PwZoTfpsAkOBaGcqERgWkBDkNI/XIK3B2LxqnO8UCjCeTt/9QU
/BoBbbrkCFstBdPaoVUjyBEcwQcOfvnVPLgmHWmp43YvTMdisp6W3n//UvjpPFC6nqEnW00C+0GR
VUmTy/RH+8HdYSuYDv1uuvYAnMiA/kf2w88nQbdYv1vNgal2LA4D1zXIJSXslzcLwd4RMzLBEUIJ
9x2uAwesumH/wWPhzUT+diwY5g5tbbJMHdSSCc/qzSzM24E8nD9m5NwjrON9rQRwfRxZ268GygqW
oNjh2CYAqnleX5yOrrFjQkVQoLuej8f3tiGep2Hr01Hu6IB+hEvV59uyfzkP9g6LQFfSJCKkbqCe
DqJ3dDoawEsgbmx1MljGDuUuwEgKmzg4Nzp3wItJcGaoEzcowFGb+5I26ntbDA5ef9LcdhoAZ1Hz
463a7C8dzaE3EYO9M9+RnBuCPfOE+HqXR8PbguVPIqefHpGmDRTYlnP9U6KeKt3Xy8G1ABG7nIwU
bB4PyaeL6T3tCQK6be8Jy9oBVUofSIfHolw1hwQv94TYgZ8236LPjLB3thLAVs88nq2XAvcAxwJE
JQPwIUhIztsXs6DMHd02uCG4SRGve59BNLfl1lGDBTrepMRuQ3C3WAwzb/DFPDhyx1E6czTfEDNL
7X2tBrawvvV+gDrAqQch7jmlfH0oOGLHNgihbev5inh/6ZS03aew/qkj8j1F/zNptb5jgy5xiZAF
98MjSeL1MmDLOThnu8RNT/2d97US5ouSHGjLeIHUGuIoLEZij0dQ9OsY2jF2yDRduI9P0cI73BAs
4203BIQZMQeNHIskqDOq+9WRoIgcWQe0xgiq+OZ8YryvtWA83xFPD/bXNwVno8Eq4G4gfyZ+mmPk
l5uCpqcOeJ5t8X7vCLaru/Vdae3QPp0bxxyRcKpn7vqLeSClImyc2VfGY8Xt3d0S39bD1nUGa4cq
E9GzsgiWpTHzMF7MgyLxlOSd86XEDgHj8u42BryOrfNKd8dwlUG/nrobHfrfxQvck8RntqO+SQq8
r8OBJza3nQN4MDY1aArMyJzpCgnJVwuBoIkQ2jUc5kDaT8CG9zUJFAS3jhxNuSOIF7ksn/g+M8fz
xW5wSKZIMTg0HUvx5/u7KymaGtsejQYZpaGbYi7GczTo1pvgkZVApinhV7/PxHpGxmwbM0naETab
HmtXypimeH0izGV48ihm5zFYeH9VeA5y4+nK+uuRAq0INFRAyCmLjNp9OwfK2XEdCrMGljI2gKfn
cP09FRYea6/2toUmKvHSBrJF3RXiyZw0vj4TnB3m+t1eDZZrbp1AiB1qK/PVZ3FLUlt9nUAQIvDp
c28QPru0bd5fiEB5zH6KW7bYDfKp6kpnUhoQRvU3tRXyi/lIhFdtc3s8htV/9Hr8A1vme88b5dfk
y2O3O3yoX0As/8sf+NYK/v0Azy3e9Ze5EW19xyQ+/uDM3X0a+uE7l/ffr0qRj23oF9/81pZ++evP
b/D3L/3Dh/r2j6vwodpUn9ECenzp58eckan/+uf/zb4EiEmdV5svD3XwqhWNtNC3r3/IPOZTeVoF
vxy/arPN52CT/OglqKn/HS9R15v025POk/90bf02lb+T2/pDTw4Mf1O9HPbpANh22NWmGt/Sr58C
761HDtOfzvRzu2TblzjcpGn7j/+zSYv/+MfRpg7S8NUMca7N9YVtX+VoU2UgUuLNt6Eed9RTPLb1
2GyF5M3AjwWybQc+3sR1sPnSPzwUrx7bIdX79g9/fRudbL4E44+3KeMTpG37+GdVyDb6Ns7jLnoq
Fm078Hn7pf0cPFTV+GrwJ3DD9oNn0eb+9cCPNd9tB77cRJu6CTavwDnPedG2Y38I4zh8dWDNPdi/
4TO82qRhgibgl/bljDzjqrZ96uumQWrwB/fEc0yw7fi3yBH+Y/cBbYrk1dM/xd/bjn6y4TDnwGqq
V2v8Od3fdnTEJRi9efnc3yvOW4+dv3ri7y3fbcfl4v8urHQafs7v+XSxvURVsn79Pp7RJ1u/3q8C
AVANMMP+loMynPLqdTgwD06dkzBz2/dwBWW3fb2Cngf/G3bvn1L1/B5D/rXYZtYNnT/qb1PyeME+
AWz+hmk62WTzPP1g8L9hmk4efKLJzfhqV/ApPIODtv2IFw/4Mv7+yefcd+uhv++3nwuZbfm57nFj
fQnRhH0dyT+l739DZLYXBJumwQLi7Sv81nffdpYe7xm4ZW9X529dm21f4ZCr4Kfj/w35yH8psbTl
h/xHuXe/fJkfZZLfkdC/zy+/IZx/9Guvk+f5Jz4nD5vq3/8PAAD//w==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_xlchart.v5.39</cx:f>
        <cx:nf>_xlchart.v5.36</cx:nf>
      </cx:strDim>
      <cx:numDim type="colorVal">
        <cx:f>_xlchart.v5.40</cx:f>
      </cx:numDim>
    </cx:data>
  </cx:chartData>
  <cx:chart>
    <cx:title pos="t" align="ctr" overlay="0"/>
    <cx:plotArea>
      <cx:plotAreaRegion>
        <cx:series layoutId="regionMap" uniqueId="{6E90D6B2-2A54-4AB2-8FDC-41C695C3FF38}">
          <cx:dataId val="0"/>
          <cx:layoutPr>
            <cx:geography cultureLanguage="en-US" cultureRegion="AE" attribution="Powered by Bing">
              <cx:geoCache provider="{E9337A44-BEBE-4D9F-B70C-5C5E7DAFC167}">
                <cx:binary>1H3ZcttItu2vOPxwny5UyDnRt+tEFEgQGqzBsl0eXhAsW8Y8IzF9/dmQLTeZFogyW32j9VQuUshp
7XmvBP/5uf/H5+RuW73o0ySr//G5//1l0DTFP377rf4c3KXb+iQNP1d5nX9tTj7n6W/516/h57vf
vlTbLsz837CJ6G+fg23V3PUv/+efMJp/l7/KP2+bMM9eq7tquL2rVdLUB7579KsX2y9pmK3DuqnC
zw36/eVlOObVNn3x8sVd1oTN8HYo7n5/ufdXL1/8po/107wvElhao77As5icEFMwZBLBLMEZxy9f
JHnmf//awieScBNbJsOCUPijh6mvtik8/n1BDx8+tp771Wy/fKnu6ho2dP/fnQf3Fg+ff3r54nOu
smY6NB/O7/eXZ9mXcPvyRVjnq29frPJp5WdX91v9bf+4/+ef2gewee2THUT0k1r66idAbtQXBSJS
VcMTYoLQibQw4phgbFnSpGIPE2GdCC6xwMSyLBMTSh+O/xsm/1rTw+d/H5bdZzVkbj4+K2T+qFS2
BaVMXtxU2y93dfCEAGF5QgQcvoW4KTgH/dgDyKInjMG3gjHJrJ905qeV/TpMjwyhofXH7b+L1r5e
7ZoMcQK7ItJiCCFTEkvu756fIFMQwU1LcoIlgsP5Zq2+iecja583Zo8bj0eGePLta0bjP2tGLu98
kNTtsH1KIWUnjDCKiKDY5IySfZTQCRZgRoQpsGDEMvk+Sj9W9PDx37chO49qqFy++neF8v8rKldb
H0DJvjwlKPzE5AisAiLmg23Ydbf0hHJpSo4p5oIJiR6O/5vuPKzo4dO/D8q/ntQwuXpemJyG6X/K
qhN0YmHCOJdIYiKICbHODjZCnGDCMSJcUlNik2jY6Cv7dYx+HkHD6vTmWenPH9mXbbrNXvyfbVr8
vxdX4ef8L4ixz+on1imET7hpmliaRJqYQki0h9t9CIswlwSZDLRLD2EfVjkp+v4a61+H8OBgGpp/
QAD7jELdd29f5F9frK9OX0wntV4vWkXNVi/F1t9ypEcj8p/Cbjd/Sk+J2AmBSIVwCjmOKRC29gRI
0JMp+wHpYuBK0U8CBIv5dUG5f0gTCPePZyUQNyqLtn8tisF+HHkoFyXmiYQDpuAdLQivpW6A2QlF
kPhQ8t3+aoHlt/X8OhQPz2lo3Nj/Lhr7O9+JoKeNYkkIpNUILJcltAQPnyBKJEYC8fsw4acEbzr4
p9voPY4/bfZmG0PhYZv9nHnfXPwXZN7n2zRV313LxbYO0rB6SlEkJ4wLizETCVNacsqxd2MBNuU4
U+aHoGKi1UQeWdmvY/XoIJqEngMOz8iBXG6zsFBPiRKmJ1CU4mC8TS445tZ+xGaREykssNfou+8H
u76biX5f0MOHfz+Y/vGgBsjl8/LoqwA8eehvq6esjYBtE9iCxFOyqTQAdmxfc/iJAMOO7pMbXXP+
taBfx2T3WQ2W1emz0pOLuwrSzic0Zsg8ocxkFlSjGEQ30oLMZdeY8RNqCsGg1gjFAAw14IfT/5Z0
flvPw2d/X0sentPQuHheCaerom21bZ4QDgz5ioUwgTQSQgDII/fzFYGgvCYsYlrfskxdSb4v6Nfx
+PGgBoh7/qzU4201eZGn1A/ogQhQEEj+IfDkQoifSmUQ9wvI+xGn5k/u/vt6fh2PHw9qeLy9fVZ4
XH8J6+BJ4TBP2FQek2CLCLhutp+OSaiRgamC0BjqNPDl5GB2vfp1Fdb1ERnZw3MaGtfPC41zaEPG
k19/SoNFTsApQFosCWTBHJF9/ZBQaOZQZ4b4ywRkuNQA+bGkB5z+vgvZeVSD5fx5+fTTbTVssyfV
EusEWRJZYLiIkBTBoe/7dMiSMYXeoWSP5Cjf1/PriPx4UMPj9HmpySoItk0T1k8c/GLoqkD9mEJr
TID5gn/voSLxiUkR9FsAGYomX/IAwLdIa3dVD9/8fWXZf1rDZ/X2WTmVt9s0TF5cbb+oJ7Rj0FeH
fB2bD+Ulva8uIQ7m0LaFDgy/9/QPGHxD519revj872Oz+6yGzNvnlTS+axqIh5/axUDWCA7EBIUB
WsN913hPcYDygE1GoJX+uOLsLOrXsdl7WAPn3XMrsYD7h2JY86TxMbIgf4QeMtTHETOlkPsBmbhv
+FtIgKvhlDK9MXa5/bGoXwdn72ENnMvnFQPcbqNt3UBs9oQmDfMTBjUWSCYl9CsBIS21hwoYlDCB
hCGgngxUDK1U+WNJvw7MzqMaLLfPK5+82FbZttnGTxmcIShMIhMza2LMcSDX7RcmJ42BgiUnjzeU
fqzo11HZeVRD5eJ5NZf+gBzuSXmO/ARqkhASMzBiiGK2Hy9PTWKIywCs+5Typx7xtJpfR+N+Ey/3
u5e/v/zjzbMKxd7f1c0L+y4DLsxTGq7JMkF2Dyk8tFcsHQ8pTiwBHX2ETYimgUqmtcB2FvXrsOw9
rKnJe/tZgWOH4FufEhZ2Am2vKWUkkF0CCwkylJ20ElJ9wALcDJRfLKCo6qn+/XJ+HZDvj2lQ2P92
SjnbgKX8xIK9AX8ROIyY6AxbqNCC3MFBoPtN6tYAlptXR+1yekzf5bfBtD7ebQ7EmcdYz7fX/wW9
1/VdEoRPKXXyhFMykRAZ+9Ya2pM6YF4BUDOVjPu1/DoY3x/TwFg/r97Efebyn+A3g3pMTDgEuo6s
qVCxh4eEAu0UvGBoi0PkCXHlw/l/S5T3lvXw1d/PlbXHNYje3fxXG2hNj7/fXdglOO/9xa/e1sAQ
xSA5hZWSAxfR1DIxC4hM4DWh9PSN0wvWe7c0vriax+nW3x/bW/h/+FrGPHfsB4FoDUG7c38LZodZ
dvjbB3KZ9uj3M/omoXu7fDi+sy+/v0QIyt4/7tZMQ8yf7Y+/v4OM7/eXloDK0uRsKBIU7nNwgK2D
sOr3l1yCpyHUkj+agS9fZHnVBL+/JFBWN6EfBbdzKIEy75RW17mavoIeOjfhQwncbaBEgZP6ce3o
Jk8GP89+nMP3/3+RqfQmD7Om/v0l5CLFt7+almkA4UpQyN0RLKr4vL2FG03wR+j/tkWIUJWj7rQO
zMzFQVBcmEktVhaLqbtzFI9MAdHao1NA0L07ha/KMMqp6E+xCqN1MIyxTT0/XR8efW4DwKLaHV3J
IQgVirvTBmfNa6JS9jGiiXEhlddD6eAHlo9sYG4KMIS7UxgoCSOfR91pSdFwFY+4Gtwh5mx0aDS2
Hw5PMndK0+Q7QAx1XY9Dk8AkQd4kGxpGQb/yqVks7WJugunznQmKKoN7AJwMp12TWYmdt1n4Ngx4
7NvHbQAUZXd8C4ctr5NeOA0LksAex2F4H2DeQ+XzEAgTno8JKli13eEjYcRD12fCqeos8c/rJGLI
FmZVf2qrsbfsDHVetWpQI4LV4RnnYAfV253RSsdYqtjjTlq1KLrGiVkOq4BM85KEiers8DRzuJj7
09TcBNHyM+4EQ9FSuwhHqexgxDlckjvi4CZvsbsNYZVmEVkDdxQq6CW3DCFvGyNDw6tBNlnvGmLk
lZ0OZXF7eMKZDZmavhfSLFoxTdgmlujP80B5akVrFYTO4QkmvXtEFExN5WU4dmajCHNkMuTROy8M
SNPaphV7bF2RUg7cpjVLekjBDx0gmpB4bD5N/wuR1jGrB+Yo32/LFcRCLkn7atUOVmJ8VIr30Xqg
XY9tNQjjFY7hvlSyMnyJUwg1Dy3hcVEESuI+hmXelh7pU+kWOB7fxtUQXJdFU93UUR58yxW+ZUF/
28iJKdfeFZMu7iXqgD/kYqMPHYrKIL6wOqgD38ZMxv2CTs1Bp20k8Ye0TVjHnE5itiJV/jVoh7PS
bJN11/uXh09rTgC1reRgdTo5NMwZhlp88KtKOAMxkwVvMLcFzc4lMgp5TSrmxCQM70y4MPyqrqmw
of7Hc5s22bA5vI1ZudNMXm50rCgDxhzD9wLb6/mfmDVi5XMrXY0WLmzlK3+dcNXaOO3exU27Pjzz
3AFqlq9KuqgocMmcJjfG0alQFfnrAlgY/pETaDYP9z6SQxJxh5t+0ttxHKf+qmdp6B01AfDI96UZ
R4OR5XVhuFk+CH7T5HI03giDmv6CID/ujqBasj9BLU1ldj0DSyA86nZh0CS20QbxYKdRWa2Mrg9O
g2gkC9M9joiwNJNn5TFNFB48NzfkmG66ChWt04dp3rqHIZ+zMJqNIzT3ZFcYwm0ahZvTjOeZ6YwZ
SnqnCJvuuCAECG77xxZIv4ilKKRbJXQ4M9LRvLZ8VCVHxSACQuI9I5Z74WCCheSuEiXubTPq6Uc+
5oVz3CFpeqFakQOvlXO3TcAM93FXO+BZs8QOkSqORFpTDRWSbEiGSLq0buPQSQbZG3ZtDuG4cEYz
SE99vF1DH1sGK61+gqCsiLUpAxWZTigL1ZzHRpKVx53VVCTcnUbggdTI6LnrDel4ia2xvKoHi1wO
LUuOCgmF1JQitdqORcoHmaUoVWvm8654XdWVEV+QcrTM88YILPEaUiXCjwrWIP/WdjXAkZkmE25b
AUxuwAbUrLM+MciCd5mxK3JCbSdKH/zIN9MO4GdpW4iNqZTRvUowbtt17osQXcWsFeYriRrUfzws
1RPwP4c3QCPanzLpfU/kY+e5kGIG6Cr36Vh/rvEYFI4xVjl/HUc48SH0SILmlRnhAn8YKJC/Xx+e
fsa0Sc0kDB6HiDQ2PDcVhloHNMGrjotiwRHMOFEg5OzvjrVNH5a4tFxiwmacEXlt40g/SgbXrwfl
vy8M2qWndJQZu+qBq5tdYiFl9EHGmLEFnXs8Zri/0buLalIBoW7oI+FSEnauP3SRU8kkuzVkPrp9
6qmFWH/uLDXjURI/iwxDWC5LOjNaKSTT0VZhNdTHiafQjEcdlgPDfSXdZug8fEZFg/GfZUHocJqF
qkhtPPLC/1ykY40XDOKMvRKaISFdlgAUFXe59FJlj1CwL+wx9su7dgCFX0BobhbNlox0jEvFIVIM
/CR2eJMG66zw8TpAxZE+XGi2g3uWmUVlP7q18hsXh7xdJwUTm6PUaGpX7IoYlHEDowez50Y4TFe4
QdHaG3LsHDe6ZiMgpM4lCkFYcV1mthmg95lPqwWEZ6R2Yl7vLh3xIqN94o9uKIzxdddmmKxb36BL
sdrc+JoJCCLVFKQaRtfwUuvMMEm5geCQHnk0WlBAipYVTQyjNx6mK5q20h7M2FuQyzn7JTSVlhke
ZSsAVxTXa9KpU2L0l2nqf6BW/KaXhmvEfCOKfoVTseDkZnzQVKjcxSMyjcrsvBrALqKPphEatq/6
wU5oUdre6Jcrq0kWpppRO64pd+axYByR0bmdwe4g14nbDW3iInObTvCFI5yBn2uqTVrRZlHsdS4B
Bb+1mjxyEM3jhbx5Wukj3nMie+4eVpOB8etG3rmIlqUDCvjJiONXXUEjm1DvQ50nyra8aEHY5qCZ
znEnPEBNmnhyjJRbM2bYeUXY2h/xaVyodO3lFbaLPlnY2NyxTZ/vTAVO04tjRBq3zCMPrSqG65UI
+jhYHzYpc9BrWs88v46NEaoqQAwozhvoN9ttmicXVhZnC95qbgua4kM50miRippNpfyufuMhP/Zf
FSpL7g5vYVKIx7DXVD9GYVv6Le4dn2drYebNqhLVerDKVd7n69YMN/Hgm3biieOKrNAA2AeFRUZM
pfRap0wCKEPWCtulZakFTZkJU6Y7F7uQkyKi2Itk6xSZ8dHvs8Bua+u6qKPzpmDRcdZ+4uDsThIX
Y2UYNf++BYpLbLOWL21hBnKmKzuTnpIBah2rs0wbT6PXxx+Qpuyx2RZeUsPo5Vj7NiuGG7/gV0rG
yoZOXbQAw9weNCUPKJO5iU1I8Cm+y0kmHY8a45HHP026o9YxvP1Ohj4MLmuZOiMNBsfveAB0vkOF
yhn7xDSl7hsohyRDDEvH1Sm1qjd9Q1O7puOmLej7WpjxwhnNTaSpdhoUOMuJqRyox7tdbV5FcXnD
+uivgJBTHqYLpcQ598s0Fa/HqinyoFOOH6IN8fpXMrZOjaRc8dg49SvTCVr6Og3ZuvTokVvTdNz0
WEWGwGicXg0QT0SujKhn1324pTF6I6z+uIiRatpe1lYfQdCunIhbgc2jMLFVhcXCLmbMO9XUXJDI
8EPDapycGnzjG7yxs7EW12ALkwVhm9GTicm/K8q9ojijwlLuCC3M2jbGNE5WYx8IsT5Kmqmm7rjs
rVQVfuuyeChurYrxTZFKwIKOyDYri12mg0zdw5PN7UbTehR6uMr7VLm+VyfnVlSjdR1Hg3N49Dk4
NLVXlVcQf2DKbSzyqTb6i75OQzuTxsJRzY2vK349ROkwGI0bBsYVWN2PxPNfx0W6UCSY8UxUU3cr
DFOBMtG40OBL7aADr9rmwW0r/XMrjsiRMqspexbXRmVJpdwqZJdlZeZ2itvrhvfvjwNB02wgAXRF
DTG7g6vQyWrvTTig95il3161MdvCmTNWRNNoGXa+ASHC4FJvNF3SQ0M09uLGHlGeOH4eha7wKrKi
VZNf9uHor6mq0oWzm0FoupC5q4ytz1QQw8huAuHi1TAk2TrtLHxqDFJsCpmos8NnODePpvSqTLCZ
eLlyoUN+Hadxa8Ob71xSYG7z0vp63CTT5DtO0pNhKdqwUm7XFoWNqvE6TYvQFri4AVLccZ54oofv
TmJlnIaFkTauRNEdVyw8B4Mjbg7vYEYfiabvuMFNBS+UBWvSdleo9q/J2F4Uqr89bnhN3UeaW5EX
xMo1qyK3cZ47Xpd/Skp55PI1facd7buQwPjS6G7izNt0UX6OMF3wHHNCpCl63nme3xC/AddnvG7N
sreV7CHzzEMotZNsQSUmkXwkPSCauiNUFGI0sAHRYnvRpNT22/ydJ9DaL8srhcuFGGUG6unFVbty
ZASQglQ5nFWsIKDzRgeTeuOlgXMY6hm/hDXFpkU3kB5K+U4+tqdVhy8oW0BhbuGaKhcDa3heQDJL
UHNW1PlpCuHCSNWCOZxbuKbEYdL0gVKwcJy/MQvoL1p3x53ItJ8d65BYUVWMMeCKcrnFXnkVW+L0
uKE1tVVlG/dDxxt3qCP0FghB2I0UqdeHR58RSKxpLVwQopGZWI2LvOs4oC4QjS4kLlxhmq9xjY8T
+4k9vns8Pm58o6Cm4YA9fj0itDJMvi3rMbN9s7QLIzlSMDUlBqkvy8SEmICNXbGCnla5oq3oFqwz
mjssTXtl3YqGstZw+o10+7PgA6U2ZMT+p6qxh+vWyZzcWCevq3devl6qvM1ohM7GC/ygpGUwNG5Q
+peNGX5ifg1ULcP767AAzI2v6XIH3bJhyLzaQUFxGkJXYu0Z0W0YyGEB+7kJNJWulDKhiQgTyITd
yCL7C3r6l5Jbx7kFpKk0ECQHs5RW7VQpuelx/FeCk8tasIXhZywGmna1o9ioCwUhPWpcqyP0iues
Bspfzxe0b8bpIE23g5q2CUTghkNG1dipUn+JMV9ZmfEOhaQ+EgBNxXtL0S62wIAIbHbhyoyBCLNm
shqTdVHm9VK09zjOQELeP6ksktKIwb469UjQKYkbf9MORvEmC1i2OUZWOdb0LwkzpExcJ26ovGKD
6jBxi5QwtwmZXEBkZhe6uhWjkZpemiVuOyaf8zK5wAZEAIM3HuXg4JW/+6ekBiADqQEWTlooSq2g
W1V8CgWrrsfEytujEOf39mtHaIFL43nABUvcsRJ/sSQ+y4PgTRENR3lRrqscbU0cMCg7Q/Mk9yK7
KknwVqhmKQZ43MpyXeVCXGdZ4E0QkMiDfKQoz4eg+RB1JHeS2OC2l6V0QaIeV0CuK2COI9WPFWwF
VegyCs3QVmkFZTwEVCqguJULnuNxKwJvStlH3eKjGFgtIxd1DRrWoQJ/aMPbnst6IQWaE1u8P4Fs
O6/IogD2EfBhjWJCr+sCV6sRmpVHoq7p98DDLjW60lj7yO/z8wheYXmFccGWsriJv/5IbAzdyf09
wE0g3HOuQKwg80mhxlyaDJr/wJ+H5BWxdhP0RV6vjaY3YzeqPAm1lkgG+XvEoCJWJH6xSgU1boXf
y66yB05U44jAMpIPRY5Rt+mKLihXikX9Z5JSetEWUXM+hEELVTzV2dZoBWFgm2lIx7cBgvLF68oL
xuE6MMFJXkVFYIxrkhpBfUlyUlkrgr28/XyUadMpuWzkJZ5aX47voeiqtWLrVcej9LSjZvT+uCk0
0xMYEWnHto3dJmJ/1p65Bvl7HRvDcSKoU3CF2QypwbvYJWNd2AmmZ+XYfLDKfCGnmTEL092jXU8M
rJfUH+s+dsMwSzDUFIaqcayhDqr1mJbGeC6gryPPasuI8IIzmLEO03tnd6dEpQUvNmhZ7BqFwR0a
d8nGL9MNvP8ztBsomyz4hLlp9Chg8BQiFYndsvBDYMkbYIDwcF5k2YZ3dXWcUzA1G4RMP1RxpWKX
Jyp8A3EsvZaB32/7CBkLqcqMFZpeuL17XqZnCR8XZezUPYn5ekj6Rn6taTE2p2EHxcwFSzR3Xpol
qnDsq5YnPhTgmzjeKNYju4sgiQjTUeKVbNN2YUMz5TN4nfj+jvxAABWnSmLXTL968gOETk4zkq9F
RNZ9VZzFSDpw8+qqqZZmnDL0nwsE8Gsh+xMafYE8kWWxO2bGaYCCNfB1bLMxV2PZ2D1KHZyUm14e
JxRM56wK4sVyTIS1BvKMaM6spGabXFrl4HC/TcwFAX9cLuAthvubYjA2D4HJse5zVbzq85CuSpVn
Nwk3lorNj3tYZmnWAXiEZRgOVeTCCy2bDQ+RvwoNc+nex9zomiFoQ7P3iUKBywciN1U4hKso8b8e
tstzg2vqb/ICJYlIvDVqw3PTIzbN+cLBzw2t6fxEca8ho/fW40ihjAIROSrdw6uew1TT9QE4tGEN
9yvWcYgvqqA5tcqbKjrKG8J7v/cFJq5MeDEpB+p3EXXlOdQso00fGrd+Em2OW72m1x4TcMmAGNa6
V3DNRmZFbRPDZE5iBHeHZ5gxHUwn1cLdk8pjQJVxs6y6w2H5AWqWV9BmfV31ZOMZ/Lpvg9aGzP4u
LZbk9HHLyHSGrc+Fb7Rwp85NBpxs2tzrz1EJ1rEmPlr5KZMLdnHGSuk0W2Po4U5jWoVADScXFaGX
Xuu96kjnwLuaoINUvAK5G+1MLd0RmZFjnWPbR2apapJba7/KjG6TTdkssKzluD4M1tz4mn4HudWU
Cc0s4MfxV37LNgMrPx439DTlTi42BH3vpz4EdkmjoLumMjDlCbs9PPgcDpp+tzJtxtzPvXVaiD+9
TqyM9oOsP6VWviYZvm0HtQrTciGAmDskTeNHYLTVbVOEbgcMlnUTDOqrV2XWcSR0Nl0e3z0oKx3g
dQwxs9aS5iO2GxSUGyNHX1XrjcaRW9DUXvHMy0RJLOhDjXYfv0b5EgtneknvY45bp8FSPiIgc/qB
iwaDtBdpHKVkK3jPzVWXedV5MLCkcg24xAd3Q8betF53TZWXjoBifbMNxq6ibgMBerUQLs+gpXNk
e6NEwBhppnStavyzuM3ScBOJpDBWh2VvbgLNqWdh2MCbcQOxVtZosHMZZ0O/gfuD0Lk6PMHjAT/T
ybFVE6ux9QrlqBx457HX3oReehV71R0zu40ql8q6M0ZTp8lCyMhIQVKYp4gCiLHMyzjyM7tWxmlK
xcJ1vblJNDNQiJbWXgOTtKqLbSNFV3gMz4YRvbdQveA15+bQrAENFDA2VAbsDTxusmy8qf32A/y2
4x0UU/46jMkc6JoNyGMpTZN4jdPiILWlYQDLpafm5rjRNRPgyyE2qUGAIAJFezuPK/8qEaT58/Do
MxGLTpulUGojiJeN05h1ZofcY6uisdAqkPS4/i3TabJh1aE8y5PG8aAT+q4IK2D5cXMUCzHXlKk/
khzo1NiRBV3ZqBauGFUgoKqG64wmu8ShPM0Kepr58n0gwoW5ZpDWKbLQEiIj/PJN7YQWSjfMzLIV
1HeXOMwzuq1TZEmHyZjETe2Uue/AW4euKGkC26rLrwpZ6ywavhzGfG4ezbGrrgRSqRhqx0PJbcj9
m1QEF0lRXtN6eANVzHDBsczNo6k3ixU3SAnIdAhdVy3eZCi9TTojtkXmrYfQPM6qc03FjbFISy8h
wD1jYbW2uiBYgZFf4mHOaMj0GtpdFzwqRb2wrWpHFPivMKGvof39NS/8hahxTqQ09Q7SIM3zgiqH
WYGwDXjL1AqNXu4chnrG+uk82ATFJY5zSM9yT6nAGSo1wF0NlYbpZuA4qTa0KvDS3ciZwEunxXot
8SiKYCtJVzlhzi7gyucl1Aw/gNffyNz7Klt5VvTRu8N7m5tuMgg7QWQReKJpOEzXhNX5UDav4GcC
LrLhjrFPkkdA6QnkqTStBdWfOUmdMBtHYGgkvNLCkUVf2U3UgsOqytaWDb6pU2+BTD4jbNOvS+zu
yYJ+cJMyVjltrNpNGkhsh4ZIXvkD6o7TSjZNvXNsQ0o4HytACEFtwLaM4vNIo1epH1x3vP0LlfkS
g3ZG/Zmm/mOQ0jGHypdjWUlpx0ZxnsZmZPvMvxZN8jUr24WEfg4aTf8zMYhGSK9wwrgN7IIy347G
IrMr3lZ21ZsLujSjqUwzBB6lSYUiDtM0ZbBK/BhBXyRSq8PSfN9decSP6QxahYbRU5UPlZQ0c0Vs
3voD2cR+3q3gUtGrrkPTGfbvGe3PClxfWSEtN3BporJRyTYN680j5UNLBzwCUylg8zpB2XyF3xUI
gfJavPFLdFkAjZiXckF9Z45Tp9VCCwMaBYNlbajBbKs1PudJ9vbwWc6EBDqnNkYYeTEpxabkKl3R
sstsq2PeqVen6qIdffWn2cTYjVMv2ByecW4zkw7sKBVKcpKPwHTdjF6fsFWNUJNfcJRkcsEwzE2g
GYailgpyl8LayEA6eV3aiXlkgEk1gwB017IZMAzdYuyOYbO2xBKRZm7V0+c7xwJvFwi9QJRwLBMt
UPp1tUpLdRx1+v5He/dGN+Gi7TjkdN2n0Zpl8ausKm7gx68WNHJu8Zq+m/BbAiNJU7pOqbfpGb6m
Wfj6sLjcd7YfUfbpTcS7S2fArAsqklG4PCnvcNKxLxWX6lx5nnWb1+0H0kUfVVFd8Woc3D5o1WmZ
NfFtDIQqR6WBafdDntsoUe0qIfQ1sTi2Iyte4ljPWFSq2YCsQGWUqFxAqyWLPiRlAn3CEY1OYKDy
nBKzenP4HGbm0Ym4oREXVHYe36SFUZ9WVA3ZHVaUklM/HbvgsoFIaKkYcU/Ee+TMdeYtH2iWwsvA
EqfZ+KdgWk+tDf7TdDBfUQe7yA5taoNXdON1u/Iu8IU8Bdvq0M/FyrTTdVcviNWkVo8tQzMVLCFt
Dy+xShzP/2DKys6DixY6XIcPFMEPVs2Mr1kKUhrB0AFkTtXzwhpWPDAg7lrHtWJ8sLuGUlDFoEQp
XgUVtgS1SwWvTYC9ZlYfmKtqLEG+8qTgQbopkB/FcDGl9Gp0WichLz8R0sWFC5WNqIntofK7qrOr
MCToAl4ypLzLVEaVIc56g4oytnvWFck7OgiZv81RVvV2i+EdI0DcMuGCBolSsyxWLWrKvtgMY4GE
vx7KtoM3VFErh+zKC3PD7oWMzklMmhWQIIp38KJoYSfJWH2s8pF+hXvcQ22LsTTEBVxdTD07gvx+
tK2sR/k58DKD86Lj5uWQWY1aZUPYQ6abWqlRuxnzaPipk6gwzrMsor6yRV6F5zEPudtlNHGVGVTX
uB6ghRqHyB5GGcRwIT4lcHUnF0O6gZK28ldR3/kbZozUDml4lgTW+CFrM9+D/cPvv62SsOv7teeR
/+Xs2prz1JXlL6JKIMTlFb6r77fYSV5UcZwlgSQQCJDg15/2flrbe3nlVF5dCfCBNJrp6e4xddaS
oipmUuss3WPoZXMG4285Fp1LDuuK72TZmx3XKzl1bR3n4Zr64cD6YdvzxR8N4HJlp8MylrKe8nMv
SoTV6zBMt2O6vWbzm4vbNwjNX2n0aqfpOgnB7GeXPtE2vhoSX4kmq9k0q0vRwAFsApujLSYCWyhQ
Vk3Fs/4UymSuQ7S4m3ia0rqgvL+RieDHrmipBlpbgsoMqGMjWEbkuolEiyQVGOU4rSUe2dndug3l
zbRqUnkcgtXco3vb9+lPuiZn14XHtp2zavTswoz6iq9pnbf0ZpH6QNbiOuHLt3ERX1q5/KIZ01DZ
2V0OCns1l36u5ki+JKt4mid3xzZ8nGGgVYEe2r7T8rXf2I+4i17SMn11W3mt86buV385k7CTUfLF
0wxyMbPWhEiyzwf5tZjcsRyTnUqmG92ovHZm+Rn51lVw8tmnzbDj86MpBNLJg7Cgii0Mb3GlJ9K4
Z1XGj7Shu9SOebX29oFu0L6U4ZolL3A1P0AOvg8tu+qSHH2mtPyyeH1dEv0gtvb72oYrnRd7ZhcI
9YddZBT6EWealYcojm+0NBaiPHfj/HYl3bgTkpx70p7mAl3duTj5OBwzGy6F7KqhjS8HMd1GKhK7
vun3sxRnOIzVjWq+YWFWm+a3QqwvnLgdfJnqLf5WruWdWsIhyvJqRjd1xfHfBUxO6bFLQKgtyxuL
S1vvERtu074/TRsWirJ7Lpu72UWHObM3Ym2qxnZ7WG/sPbTusSvb3TjrW9GMp1n/yrOfCVXPImmP
XVNUQAX2mWIXCXd1NqYvSSNR8MqKmrMtm8ekSM7EwnNCoMqCrvqYpGO7Ex27gjPxQcHVoxoafNNi
9PrKeSarOSle17g9FEt/R+fBVHahr1DXAYMrXhNrb7Z3OX5YLkTcXa1lcxihca4M6fz7XnuCQ81d
57eT4MmjQfxD8ylWdTaNyO6TUuwxDfAOh1OovGe06imzh2wm/JRLWOzB/bm21hnomfWGRTHvFpTW
u5AtTSUmUFLnKE2/bYp3j7AgKm3VTWHj+3lOuqe5RTuqAtMmv5tgHvvYhlAWVe67+bGLm3UHf0N8
fjXqemraG7LyN7aOY92xYcpq/Nu5f1zMGt2l8QypVTPA0PLYRjEd8Nvc4CpZqPzYpFS+pAaOBDUM
+HvonqXOhypjeDnPpYcJYCV5Aelh06Y5tj+3fKoKOs1P6bJ0z6YUkMXEKYLRbgMDE/teWrN3EEnt
4E+07emoh/xxRJ/ijkNRQ/crB+XogvWZ/lGgb/61yAHE9eNIb9J0ihCO+rTmXiOrWoYguoML8xjt
TVwiw2FbrI4mYtMPGuXmmK9p8w3qn0TgDBP9176T8zGOh7SWy9Zdcd8U9WpMd5YJrrhLgibdmeph
ZjvDIYw4Z+26lFfW8Fj9yiLm5oe4NeljECWoKomONK0mG9kfLsjwg/Oke7YIDWccD9ELbw2cqjxe
Qne0OCR/rdou8W5wtrwWy/JVmTK6nHI4S+0nNzDssyUq5512hdQ78LXoRRr37MCnuRsPrZ7KwwRj
qucmKdpvG5d9dMjijvL7MEq5QxjCozjXn6c8bh7HjZGfQsi1gw2LDPRqMeXwlzCOkj18WuZvUWPD
r8a04457oXab7uh5jLL0RjUheaPJklp8VtqfREzWmwYf9bsCyekr4dN4s4gi+ckJEoG7rdPl0amE
3Jk0Gx5So7rH1QzDKZ3LEVsSA+K7euozIII8jOTE+1CcNyniaklN8dLgUti0+YgDN3XbFweWRntR
JFl+Htqh2cFp4/sYp67bq0Cb7KEvx+bbuxVRAhO4gv2comQ+uLl0yXlyUIjfztAqhZ1e2qYa1rTH
dkvLbsC+SvVtFnq3j+JI3EvP/FdTxOFL6kj+1E+xuUC/gB2arvNHO8nmAA1fcipZvt4gfi4/siUa
HcTtvt2paSpOqcAzrSvYbu8WtDWma0f3bE3645q1/VDleIsIJ1G01jj2li9jiLt217crW9A4glnX
1SYXw+p8S9VfnsTmjrVuhbpykZed9/nXnApTR1LGNUiZtPYs7nCXAQca6kNZwIxuzBupf2USnRxZ
Q9CY0+HIBs9IWsfCASGdw1IQWiG9Kr6OZZm+6IYTeT3AvlOU537O2GsHDVuzgy1YnNcFEfFyVqFJ
2D50jrTIPDaYEpwCs6DnbKybo2pbgr1j4AW7Kt1gAbbW1LRZeoCkEl1YqYgQVW6l53/pWXc+qoje
9CDAUc/nZd6vxgKqPOOKQFv3ZdRnP432SF3x5kj6MJkMhAGVqfKQKdnVY8+XAbmbmjyh9Rjw3+sU
o3MS5EQdfWjaNvmuqXhkgUf1JIaIo/Ac+CM8cZalYpRnN9BAzOV3x8CcClVRCDGcBQdzd8skw2uD
300HFqQQ8Y4gC9WXtKOj3c0Ifw/dKHhz5VvF6jJsYTyYNdi1hukmiX5k+EHrNTGiTI7w98+Ttu6z
iLuimhQJy0+vorE7gkO/Dkcbim05awIGWl9RX5g+q5fElM1lo2eV3/cpfCz7yvbT7K78kqzXiCzF
ekiaNtZ735iovBhmz6IdDNcoedAwV1l2JExzeQl5lS72flrJVwiM26UWinog/tq0P0R4L+c85j6U
x9QMXV81RII/QLqkeyEK+cQuSA6nVaPDxnYuZfa7IchzQdnsmvKm5ASHSMct267bET49d8JBiLZn
xkfyUGDJBbzvIMJemWLNd9LTUZ06Di3Qbu275lfTd3N7siZuhxd8lzW9WVAmzDVtJJlrjm291GTw
+XgUxCGrisGaBLcWNmwKfc8l4wcKdaCr6WR6epkmU6FPXdr1866Fc1Z6A6ez/FW7DiHGrq3s953N
IlMttuPtwSPyMnBclJp+DIkjllTCYwoDTDZYpn8248AmDtcFs3aPmYr79drnjSvqIemjFKZcMi7P
jYJl85PaYDZdv2sUutc57obxTMpN4vX05qhEytUTKRorH0pLhL8jvttgCMXnwKZ05yK3xBdiGFv6
pkBIkpdtNtD1aDOzRCdCg1+/tClNk2+gLaflW+wVv4n7JboAL2r7WerYVK1nYidIykH0gmWtv4CD
1rKdoD2gXzVAPLTdYRGU3Xd50NuNaOwwnxoOttNdQshWPrdidTF7d87Lk7rPYxWyqiWlU1VpMrdc
xHA76xGrbYY6Cx2wtLzp+qZdhzqyKyl2csCSQk4L7+rDlmegmrX9uiWPMpDRwb66SLd9h9OyiGqC
uy6XjXIl3+FM5LJm3bvwr42MjS+IGrQ92ba167OUZWtr0Tk1tZVaR5sfdWtTe3bauGm3zFmBrFBj
RKbcYC4Bx9SffDHzUw6melZLPsH1ReQjp3VChyxcgoWbs+sw6S3ar41JnwQEuhRrLS23o+4UzVEP
CgKjZ7zm+XkdKMOZBHBGN+AoqQ1dYz9lo39a4Z87ctQlUx66Kt6sB0ziM97ATLvl+n0b+XmhDCd9
gEHyuzOoUg8tmV0Mm0g7zeN+joaJzAdWJnz6QaIpaUM1+XRQlz44IXUV4DJZnghfgcCFVStxwxA1
9UMpZp9d+5QGd+80Vvd5mTZfHmcDYdJu8Alfryjs9u6ychbuqbeWAw5f0W6lR05w2P6UTWqyy23p
C3KDunnkhy6NkuFiEHOqC1RQevJt5QOmJf90jWj0bUxZ5M4BVMLxuocerhmqBaZzSGLLtRr8WMbn
mJZuumVuiLofSRMKfZVp6lCad9Jo+Wb9OPZXM3r9GpzuVWzPPIrb6V4rw+SNE01LzxDZZ/oapgew
09yrmegMCoSI8l8bHB8CSo1xmV8X+HwCRWiLOG0vZDut74vF0ERUoJkvZO9sjB7GMq1d8thFZXFB
E0OHM1qbS3JNbAOXznqMI4WTFiR3vxtMLrYKWnn/C9WiQVyECdxkKzMpRxFYm0T/VInp/X1qC9ji
iaLR8SMDiE7+wsaRyZlFKUqzaUR8eBUFeLhtlateNa8LyMURjjc6qOBrN+TpeI6jhWyvUDHJ6cyt
nJLbbvMuPsL3Mdzl/dSdHbDw5QqgQCa/06XP+AsZGZ1eSFjBu4XdbDTjpXsqNgACdrMLx3fI4m0k
1dB1kbkt8mkLbxG8zSiYFHG3TeBWlV3DdJ17MWeXDe+S9VWNuRUXEy0gKwAM57uyEvhW6tDpRhS/
ULzz+AmFDQ+HBSnPckfiqIieiEsKfjEY3Y7XZcPUtssXSbp7XW4FUnsQ0eACULkMQoHiut3mnPiK
ok7bdr0nW2B14UooCULMI3KeuCNGo4VGCpj1FmydFhS5sIdC7keB66QnwXzWnQJosekukzJSu44U
lr/qzHqUnzQQM6B8HGRSVhCFBwuKXzZlChym1saXLG7S5TbuCFSCm5VF+RRsQuyhiJWcniLaF1h2
OYnAomsy2R4Vqq8NqI/K3XZpdd9HoTKejXBQt0K1+AcsdeM1WoF4lnfaohLXAxwo7RPShkTYKm1z
V15woFMT+urdeyQQI8CcrIaNWkb3I+GJraFcn9VLq9DVN1fdzMe1rDB8ud+eLTYafR7bcaV2JwlO
BlrnmvbkJS/squlOTBjIiOQxWzR0E4TYEhX9MprlqAJ2wzcGhGU5JLnScY2z1oWLqBdTu2foR1yV
E4/8VNG4M8tFoX3R9LXJDDp/HvypaYfxzvF8ity6sUs0CXP2hdDSzqSaNY+Xh2Hh7WRq7/JyuUqj
4d1VyzibrS/KIw/yteG6RS+RrvDHPeL8xrHTTWhV3A5Jxum1pKL0dzHsgFtQTJiTGhQNioDqqqWz
ShzKViLGQxkkpu/caDe1B2a6pu0qXsYN6s+iNx3rKy3btYOtr8tUUWVT6gcCS/MscnFlNgC7KNfV
HOcvfDO0uMAZb8gNXDbcdDA9mxW+CZzws8eckjx5naM5eFOl60i6t3KRRdvVbYsyllfMhPfMuZs8
ZT9GUEpSX3Ea0Xd8ivWpkhWkdrM+5xuRzRucGN8lA3IqGOsq7ZAN2GqgbbcdZLyx+ACTyaa991FR
6rLS2ViSmrplnZ5R+W7zDbQ3NN7FZWDlOW5xWP7VQORlbpO27LO4GpRLw9fORtyOB+xdvV3i4Oon
JIUFG//KeFcWruIT9ulJdrmPr/s2Kshz6KMyf1ZMlee0nzvYVBmff5MowpcfauyafNeGnkF2E8bt
PUPNOfBFPi8KXk3jHIA1YAW/ZD6NpufCY6t+LSzIrnoXASadoNUv9eLvwUJV/fO2aKA8EwQapi45
1cnNCgiU9Mj1GrYeijY04kEYoJCXU8gzVMGGyAEgZ2ZQtaSJEcmXzIvVplWpVp6yKjitfYnExCp+
HBNqC6iBWjfH9bZYfIIdtI8hurQda4d6Xez74WCykSnMJBgbnHl6Xbl40y7ql0NojcrOGQrzYmeL
0qDSGgAKG1E1SI76R0Bh5fDkQhsNt9mWbPbQDIJnNaJBy392Rkm534aVh6Lq8rHTzzDh5jP6FQlq
GiiIeF6PyYpGKmoaQLH3G2RVXOw8DPHlLsoWwi4GG+CrCuQiQet4mifv7hOKC8jL1Za0gU0dPhe/
cEU5tnkNi5LcHaDLD/K1wR1JX69dmvLblEH1Xk+tiKLD5KD9OaUa2qIDTaGbQkgqiHvOtybBpuSx
H7vzEiBKPJAECCpMO2Xc3DRuHMgTkL5eXo95zJNbyMrixhxJj/AGR5ethcajUrNMBd1jobLkHDhm
kn5lpIXBosjIOt8QlYboax9Py9DUIQeC+ZePrV7h07HoVB5zvzD5Nfhl2K6U7NW0i4MFWwQfqZkb
V4tG+fRiNO+KG4A4toSTTB5whPY8bnYD/AfS7yHpzVz7foSKHeF3yPtKIlzLp2UbivmZGxaKX/0k
vcJlkReQ14haWI3XZZ97HJajh6XtTbDvLPOyDWN0DQGRA9Jrx96ar8XWU3nLwRoov+RdH3gDjTf8
9dZdwHAOCFq2vJjNsdcS9jOrFZu/bylJynvIarb+hOZRnn8rZClMs4+yQfFLv0VZL/ewm/Nm2Ud0
3rKryUPvURwQVtZtrAnTZjy3mCpiq5Wy4nEtGITaVeezOf8StYvzB8GxuO59MXfqW5LOWVljtoJW
twOcLYsvACUFlhDzW4Gsk6OWCvdZO0Xjo3WUdn+xzsEHIcRCkxoyBOPaCgkS7942EOWyq27L2+Sv
UW+z2xUElhjPqQpzf7Um3sRfliVT5GKzU5hOtgffEyvapoO9RHEpk1uqySyek413bt9xAofAGUBG
cpcubdrnFVATml9Cyrvag6e5Hw+yh93NAEv2ouvOaHZkyArYgg5NXqWaq+bcuilbfy5LCTf/qs9d
iJ8iJ/r5JFOfgwKBOj7bDvDAE/yEDlve4hTDqIz4i4G1dAcgm6UKsy1oWIAqYVd9KQuiAQVEGOYj
urNx3nCA1Gs5XfCG5rSiG4NEUXJgy/eM9BZ5/FAYTucK4EHewJM0VW2X7B24qI7daPjLl/56LYV0
4eBk61R6YHmjw0tkVggdKxlPtJ8PyKMWHL39lsXqu5Tvg1FqtwiqrlvEIXG7mtj5Fcg1zdAOoVJk
BviNU5gKcijHTegGRnazgowP6GxvgaJL20bvCH0/F7e6LFufn9HBsgAINtrmo9uJpURrrQJcV8zt
3ufpXDwhChiDA3VMZ/VsI7RG7pAGjMN9O7a8+BVPWbk8MtVQ9kXGrCNPdp1V/FCQCQMnjr1c0eYp
4JgZAnrABkcZjA2xy+gOE2+n4tLbJQjsZ1VkV3G6NcM9sfO6XmsEKr/X2ukBxSIhnNSqs7O7XJti
ba8xO0nm95xZH17W2coWuJJLAZLNphgRkCaooQwj+fK0aZBR63eCCLuSMt3IWxG/8+NOEtzkHBAh
X0egxDpC56hIZnsaaMPSQwJzIP9aOp+2B8zV4enlwNXS6NpSx/xyBvYtyuaEaSTzhsZ21DWrrUfr
RKhHvUKpgXWB5tQFANx0vl4Tpzpx24HVpq4cG+fieRjhwV+lwaz9fpinye97rbtu36mVXAFMJQ8t
woSuyhFNpF0Dy/XvJppQpQaPmhElcJb84tEmHingureoWw0w97J5iERqFtQNSeLroLuYVgk6eB3a
Z2w5pziV1oqiPFNHjyU+oI8CrvQF8jeqL9ekUO4C8ZciLGY8mXbZ6tHiC4mNUMZpwRjaskjp7sYE
4eamRLFa3gEJ0gs6ELB90eXtxlAnm6uM0Gy1u8aSdSN1nKxZ9CXxIrxajSWGknpC0+4mXVc/1Nuq
kmaHXovnVZQ3NqmT9yWq66VQ2RUryRC9d16i+Tls04C0kZT4eXtgM9kbUD3m7iMwHTBDBWZ0omYB
8f5eAMzqDwwtDL8D7NsNdRhx3lXJ4pJkqtA8AXZc9RAlWAACrImRluvg8+8lk2r7AtwD1YpbwTVl
DcmiS3hgLWWdw1vrUivKiysLdguc72zXSFUlAOXa+0kDBKhl1PiphpgZ8Jrs4mitpnwZI4MxGJEH
2NXm8CnFLXP6nKUFGpAC5f1V2yndXTHWYgUsE+5YIyEY/JUzbMtPPQqS92N0xjofXdPbN1X0DAVO
gEvAqR8aBSnHMETrNUAqq4/5JFh2FwVkDjUbcv+OBKKStLuetW1Zg7FnoFPlNEaEVSx7TG1OvgEW
NC0SNZvxSntkvbs5AoewWpQiOD+XrWxraODXx7Toh77ecrqpmrtEZBX6AXF0pnHa/QCyDvcImUZI
xZFFx9GBqQw5FpKj7kfnTECWKQjqa3C3i641lRllqS9bZsHhqNrel+bGNnMK00fGMnUegYC6I6ZE
Dei6dMO2gVQWvdPZtFyGHYM+i5xW0yQrGtnAtKrINli9oKENzcFxlBHIwFeyfU35zFAEKvh+XXPM
doEH/jqYb9k6ObXnDHtDE9OlV2joE7RO8yhCb1O6easJEsFyj1Mh5DvM2pqRHw9Tei0QuGVtcPC+
pTrOxh16jQLN6YwpGN2Py9rhGR0Hk8sgQa+TJB/bi7Vkc/6XxwiFO9sDsfsCHHwW9zBr3KZ6XVn+
vJSCwIh7kJjgBHirzSoW8vxFD0jN0Rhu0suUrgRAmOq3+XoYHFH1TEnWA1JP1FDUutuMx0Ojvjzn
sc5ClSPXdk84WxJMaRsznd7aEc2KWpcg24Iqgv9AgLU7+rS5Mc1rg6Ez4sT6iLwWunffEO5pfEjx
xrH1YJ6m9nQS9nIOs5t3/RQFXQNYKG/RdDNR5eOt/TXbvDeVkhYd2w3tz7dUIhvY5ZlTJTo0rEen
nRhkC0cMcijZQ784grZblA/kgRqonsDUYAP69PFI4AGkPUwkruYkWwnITQhze/QDMFqITlOc7jDv
Yvo+Sa7aA6WIfsc8i5I3Gfj7agEmkrXHeUKhWMMzAEtthGW/gvKc9PBp7xbf702BE6+SqNsuIdhd
+nMsovV1nDjL6ojFLaaDQVcWnZqV9qDcJFksL/pY4gzzMdy5dxFFj6jKiqAnrJy8C7eRb9aiNpFC
cw1mRst1OSI4md0o23H7LnMFChSsCH5lIqCDV21sS0++GwaMAxrjZUJYBqpXVKHDegFtl9lx53yL
hcl5KsanRWHa6gVXWw9gZzNRnaIvuMbAxMX8de3DHI4lWdekAaKYSx/fsmC1ndD2VvgsuSqwReCu
kxYAZYuRk8tg3WCfwwAuegEHmyKdgO96Mv0Yi2yDTzgLOoPHTANaL3INYMPOdNUyxjMo4J7M/VDu
u5Bm8ptj8wqKZx/3cTOg14EYve1GgW4ZP6YyX6IYCUvfAcT5DX/oE9LbR7O9Puik5E2eH2IszX2G
viCtl75BK67Np0pGmXtBSzI+F/EAnrfEwrIdCOQePiR9laOJfJoUKKtN8f/gNL2zzv6JMfWBRTh0
DayyVtA5Sz8m7qCnIpV3PSLrcPQJEtvKl8PGTgnVrjkuk8jnGpCnLGuARP3vDJM/o6rR/2bsCZyV
UNuO+aFHENM7TAQM1zlHi57GfXpCAzArzv/+DT4jcH3gHY6DW11KaXbYhERzHd4ordnFBjDmSTX9
6H8jvvrsS3+gIAKEG0rjE3bICsxvmHzc7YfGNn/4Iz4wCO3IFgebEXZYcgNEM34uBoGtYtffaD4+
eUkfzfymAZ4TVnCIUkuJWDOuZ162N3AR+p0JwCev56Od3wQGL3pVGTsU6bAHkRctcHDjf0PT++zi
HziAPCzNxFBRHQSAxKoYF14h/i2/YRh+dvUPDMBEWcrWCO8m2QySiamEW+PW/4ay+QmrP3n/IH+j
9GZjbDw0HFg2Mi+TN9c178djtsJXJ8YgP1vZGcz/E3R9zP5mftFnv+f973+7ZcECGqi5Acs9DuAY
zWt6Oeczffj37fYfv6F/CC8f3f7ydqXZsor0MLd8yPeODGVfi3xj6i0zHU4lPhRiqlRpXXIbyWZr
v8VuI3wHJ3MqLmXaWvGUpsPY7FLZ+0j85jP+8xLP/yOq/dvPth68Y8zCmY4itT8iv7x41oPCoX/D
Qf7s8h/2/0JB44UbUITEv8HJ/W7nGWl0soGJTLt/f7Wf3eJDEBjlkmOSSIAbcSKvxi3/3jb+mnd/
piDIP9oDtSaHOFpSd0Q/8Hpso2bfpMXvpH6fPPvH6ZyzGDFLeF5g1MzWXUrGc5EVEDZtfxR984/G
QCNDhSmoccckYSjQRvq9DEjY/+i9f3QFWmXcwrQevMZ0XS4luEi972+Hxdz9++X/+SjMPzoAJRiZ
RBMMP0FThj/IIrvQLeBKPH49IEfc/9lNPmz6nr3jNSluMpQNrXlpTyCAfMt6g9pcHf79Hp9s/fyj
/c8MIY2SQGGPWdwfjcN4XIbaukoNe6MefFm08HaQr58x6EXV0BWiAif2EXj7cDTgV/zZRv/oEOQj
VCBDOuNzAcFzE3sAdfrJlfT533/lZyv5w0ZHi8RJm/XuyCN6FAn67Naeifmd9f8/HwiwQP3v6Lxw
oAqtTsejn5p9ngTki9zdC7QWq6RoroHO/CaavH/5/43TGOT93zdqtpS7MSiwdaWtVbremOJ37nr/
/Iqyj44/PhoTvVhQWaRZUCGMedZeD5kF6bNNMFzgT75D9j+GP6oLneoZXtQ63UUIslqmL5FVT/9+
+c9ez4dTP5DeocXDR0SUxZ1gHDHVGIBKf/PyP3tD73//22Ek3mXBI03Go07jF9+2D5iUvk8j+5s1
+tnDv//9b5eXYbBAHqQ7sqRJ/R6a1XKqBcZRqd88//tb+KfFQ//7BqkUogAGNh63EN03JnnSg70L
XX8MsAb49w/w2Sv6kLfrBszcZMItHF+ukTJc93M4Tc3vhvR8dvkP21gXKzfDso7HkeY/yVLAL7hI
pvtY+OY3Z9Jnd/iwk5McbbClwQKdPQQVg44vBdCvClOxf6N1/uQGH91/DJh+U4A33XFE1V3BI+yW
S3Irx/Ltj77AR6efCZg6Otv4Agiol8uaXIKHeCz4HzrffTT4Kb3QczuI8dip5hljjB+G0T5mi7i1
w+9mmnyyTD96+mBg2Ejg1zseCeYIMQVH1Hi4CoW58mOx/7OX9P5x/rbVMLJh4pmPhiMq1pdMZFcr
xohpNXz9s8t/2Mkc+IsStsWRindVlYOAWIIVop7TPxNQZcWHrTzRdojavhyOqgxfQtju4X13P0fl
l3//Ae8P+g+RoviwjQmwwrVjgNKKQoMnLtsBOy305vHfL/+JJ0720dIHgHG7LeDnHdVgv2y5uRuL
ASIa90qHyO/J/3F3Zr1xI1mb/iuNumd9JIMr8FUDQzL31C7Ltm4IWQuX4L6Tv36edFfNuHNK1rTv
ZoCCXFqSmSSDESfOOe/zltanxEaAU9Dj5qXS7pEqdZqX1R/J5t87v7OnfEhNiy4Y+o0XVC+oNejr
HGm0+vnZvXPwc+BPrxQk0qey3kTmEgOvoK+5rF4dd5AfaL3fe4Mz0b8xl6obTUW9mau2qzbIAZA6
kMUDzvdrZ3C2NZ9l3ztNHlYb0yRzHZClrtAcudRKP7hE7zzi5wQfdHeqMSK736Th+ILrwZG2qNav
AZyqDQ1QPz+L08P8N4P4HN9j29PkqINabYRsPpnJbHqqhfhWwAT/4DTee4fTDfphGuky0r6tKIDi
L0vxOizTvNcWXT7JeSo+kmy+9x5nTzqFAlqQJi5VGaelR4NnUEn9dsq0XxJVW/bZo57pJfReu682
1CGq7dyq7XrMyviD1e69oXq2YA9iEHOVjacbbS6f1TKMtga9Yh85e713+LPnWDDLAkTlFrtFWLdr
u6cq7JlhaX20i3xnoJ5ze2j6lGVRDWg97SLdtNghNI3zqSyKJzMyfjGuPKf3IOvTa6trGEZGd5dE
7Q0NV59pl9r8/Dl45yKdA3uicB5FlkX1xi7cx6IcNcoSxkc2SO8d/HThfngE6hxVq9Ln1aZjn/qo
WJq+6+WHmNX3jn56KH44OuLNOLWFWdIbDJOJ1EzQZJa1+rXrcnrTHw7ezAoF/IyDO2VH+bYwd7L4
0BDz78EslnX22NbJhNWrg5yGUmGifCKVpiHLS0v6vW8ttRfNQYlDEHB9aDvzdWuHdrWrXd2qfM3o
TWfX04WEBs9ww3HeOFElxmAc57R5mhwLpX+BVwYLpUQgu8vHMGr20aQBOVWWNDavBT3p5YUrdGt4
hPIgkzta/c1ua5mt7QRJTW/UepxoWlxZpmiLr5NN19Z1Z1hK+k2NLNm/ZIVNmamStJ9d0i+va8ib
U3s+dKIrxhVt2dMcVI1Gmc2dcn0GjxjWzRo119xvsXBYou3oDjA8cruy1B2cuxTBji3c8Lafplg7
qHVI87hn9MIpfvF2nk1k+UQTkuxFCZMZpWI5FoHpzKX/87Hyzixsnc1j9JrQ5E7v/yaz0sdhKq5c
LdqHdvJrAeM5omjAfoaiE5/d7ENmmWxvl+5mcdzglz79OZTIHDAJ1PK02uiuO3mh4qJJn9IXx9Y/
WETeuTznPp2NGgkUKFpFaiVNvZIpTIzKIwCi+187gbOAJB3o6S0wTd2kKjAj9L3ZuqPTflsirPm1
leqcOhRbidoXutVubCxidjTV0dOaNcbtz0/g7xNE1jlwqMnRSw7VwFwzNamPCXB6IORdVvXU6LsZ
kdCxBy/48/d672aczWuUCju7XFwuFp1EaI3rh6aoke2H/Qcn894bnM1tFEVpaHOqctN0NcIedzbL
nY7R8FfyI/IX455z0pBWJNqiUNDeWOBpJ7pYk+qVdufpxVY4pQ8ejNMl+ZsQ0Tx7rLu8HkMl7rgt
RvaGD/OeBvePrB3eCR3Ms9ik6mnYqGe7ZKdcWvdFlfdfJPq5l9yYx68zrJy3n9/ud4bWOUNoMOsF
yxCcmbIalQONWDANPDoD9GNNPyRaGLgEszfxvDz9/A3fuWjnZKGxKjIN7DXhilM+9mU/At5PPsKc
v3fwsye9sscwXSIWZTF3je/2GuJyepw2v/bRz6KVkQaG1kzIeMFizPaxU8gDShr14deOfnpefggo
2rSIZFiWzOJFb+/jQqiPbHI/qva+d2VOP//h6PDm6yVvCUVlmGW7HhAFXlzdR/al74xW4+yZpm+g
d5PTAufkzt7IqkuCuEeRzA99l39kBPTeGZyt0Dip0EXC5nijzIV4RXO/vC55n3cfrNHvHf7sYTZ1
gdFJCpfFtGgK2dEVpPlqCLLgA3eBd8Dd1jkRaFb1MLQyp9jQsNTJ66SAVeID5dcryDilcg8S5VJx
bCCPVsd6snesuZn3sWKaH1ldvDPzfndI+WEMjMgciyJHl0v37XKMVG0KEFCl94YT6+ufD+L33uJs
2mpT5KkGkMoNa9alPSyH0NI3cf9RfvWdm3TesxBNVHmspiw2bqoYWwFEY5tVkBR+6cOfNyyMMGuc
QYqcNjfaYGgTbu7L1Bi2MQ2SH6HU3zmDc14TMnXi95TIfpzr2PGVPCWPm8dFlX1wB957g7P0jgVy
iw0hC0comjQ/yql1SFSBt/moJP3eG5zNsYvaN0Y76MVGCC0hFByR85BmMwbX+6XbIE6TzA/D1GoX
xqjOGyCd/NJ2chsv/ec2U55/fvj3Pv/ZPJt1+dy5/QKUoilaHwOGt4VOkg8++3sHP/38h88e1YvW
thL0xqAa60yXe11vP4iS35ljxdkcmysK8mqnKzbLiDFx0o2bItZv4HpcKCiLfu3anM2xXZw1EUoK
ni/TEStDG0b0vU3xwRT7zuSgn40cw51KYRUq7ZCoorFRdLahpt/V8/Jrn14/GzhNVURR6AJxcY14
PDqdqwasQ/r1z6/Ne5/+9PMfbq07ynmgxYvAWMShvnNNw1x2cZcaczBmSmm//fxt3hlB+tkIcmYr
dCwRMUHgYlKdGi6d0ZeKCnv/52/w3nn8H+MoaWu0KPlGz/rbrKSpuoOUqYWrnx9eOy2YfxMVn5ty
lkPdOWrDCZgZ8hvF3WoIbGsjX6lQkepyWpemcTGL8E0FFKInf+Zj/uvfPKnbf/433z+X1dwkUdyd
ffvP+zLnv/8+veZ//c2/v+Kfm9fy8il/bc//6N9ew3H/fN/gqXv6t29WRZd0803/2sy3r22fdd+P
H72Wp7/8v/3lP16/H+V+rl7/+O3pJU+KACFIkzx3v/35q93LH7+hTKMX+zQN/tePb/LnX5zO4o/f
Lp+ip+ypePn7170+td0fv7nm77puIUXQVMsVwnQZWuPr99+I34XQDYv8GlsvB5rAb/8oyqaL//hN
t353+aHrwD80VF0YvKgt+++/Mn/He4BSv4W8F8QHz/Nfn+/6XwPhX/eFi/Ln9/8o+vwailLX/vHb
9xP6YcDYjmrRCmuawnUt07HV7y0mPzxggCrsUrRLtLPRe1x0GlqPqUFElymfRaVWNIsBBKhGEX4u
jHq31Ka2SYEB+EaUGqsxFeFKVeZDiCwbNRji7UyhtxaQx6vmyMjHteC2VQfdQ8b7THs0gJjILn2N
HnopM3IBaf5MfJYhBkK6WoX5rs71/VjGkVeHo76aU3Peuiqy4FrJbDyhrG5n2uHXBRNM1ACWiYC3
foJgqpGCQSVj9MEY54WPl4VXpGW2qyNkasIOCtOdDxoWr6bTHrJMWTd1/MlO0wsEPrt4uVPHTF+F
qb1tpyEH7NeagLO0rSksv0Gajea62DsrUtWNVyyAs5Skv+zbxQTbpSr6Pot6fS/C0fKkHSY4EisS
hYITmxcGFrYrI4NkRurJXkMffIoWmRwlehnPRkzntwbK7wg/gU8n9dNW9OCNtXhUDuQFtQMOgF0i
GsVLRsPPTlIIFznT3mnkuNdtt91Wg7Eu2DaipHAVeZmnQNFbM76Ia3p8KQM9TFpXHYuK/vkob5Or
XNNA2QzRC26Cqwpl2x1dokagRlN4SB3U6UPXojNq572NizC9al4fZtbtVOA9kub+kmTIfkdQenmO
Kp4exKDN3qwmWSvE0zvJzBHIpr5P8uKY2LkgQQv+sOo+mxNgnKk7htxMqQ4P9D6nflWqnafEzr2S
uZZn6BAImlbezOYWVuIhwmssbE15ErDtJxHeQ2PZApgO4LkcIrippS4PTBOALmoJNw1EEqJFDzcT
BRWgQJJb9y8FrClQZGFy0MJB8yTGrCvFyO2VhGyFL4EIaZE0pK9GswUYeV3l4qGcGakwqCIKwVSD
1eqqmENtZ4G0Xhm18dW1qn4tCyT3DXYWvtIX+SE/fYs65DLq5N6VytbqVGUvu2Pi1GLviGbtLIXu
52Zdrkz71ixnGSioLrnVB6MbDigYG1pqFZZPy20w7kpeZh0CuhiIVclA3VpTcihPPA1Nt/duklx1
czMiJzx0jiUDGyZT0OTJG6RneWdG5ML6EsYk8nsb54INLhjWKl0yLUAq8lQ0Vh90tpzgOXyVo23t
EKpcANzsIGRQB5OAGcv2McqzaJ0qtrLtrdhYwbA5xubDXA3K7Zir8CFIsG6Xsr+w0UR6Gbu3TzA/
1ulcaWuAlO0BKhMj6wbORPRlKXLUcH1M3XNu7thFDHu9QQjQdio1AngbIeC5nF55L5lcg4P0FyiM
63XWWN9SYKBA2KDHWBrWJ7nU3iAQ9gAQCz9fasmupBk8amAZ8igKbwkZjji3iovajZXdXDlo88b4
WKdgwSSCOGE8ZoVyNWlvOozR0UlBi5nh4LHJsSHBrG1AQEyCXbdRVS1anygXeFCqwyYtoPH1rtHu
hlJ8qaiOHWIzvaj6EuhJ20WId/EdpQMeoZdUvuUzhUs5Ih3Ri2Pu4kKS5NPsRe4QXqVFf51a8quD
masnCmqdiFxvBr1MLnL0vK2KOSpZO0ZXEwMXi/fTxN4VvQZwqmT+YkjQmstCg+98oTX1c2YuGfCD
NjCoJHhzpKQbMidbrVu2Uy7vMtMxdyEiPCsNyytoVCuRl7fSZqeo2csBBzSEWnqRQVNMHxY9Q+iH
uBXSpN2sRDpnfpE+JVP0eYQedWy/17CRh/p6PpXARpPV6ES3iHSQAElkb6NCA+qMcl9JnZbrpa+r
RjkaQ/Hcog/3W7N+ayN0MB2wNM0cpxtUW4Lw+pvUNRRJuWmDJYsDAAogW2gm8IcpXos4/qos+euA
mdgK5ZLp146IvH5ZNVgIAq82Bi9MQ5LAIrd3Wh4HHdQm6hX3p38dyUImFLPHhwycY5SO22zWvjmG
eo26JsKTjJpkXUw3clJfS2z0Nhb8Qc+dNTeDDmPvXMs2dtkMeRSld8P936FdJC0or+fJkZ8md36E
26NdaaZ4NYs4rbwxrp7jqrYYwkI9qkiRvEFb3K3V487XOPrdbFnqRYmg3BJEnQpC8yfiH7CkvWrf
AKGB1SZbuY3cqywd9KvIiq7acIJ9Z9vK/vsXur0jpm2COjks5rrWsvoKPFYZRJV0A7sZ+fb0pc/s
zzKV81Urat3T2RDcDaLM17mty2Oi1zsGoLYblGoKnHhRnpbwEkpb8WyFKnNWb3SXSKQdCGLL3aSb
pJtkHK0TLY8CUTdKYCQyvkkykr6lU39d0BHTgTDL2ZuLeLqIy2a6QJyHzEg6BRy1GWJZiuCMZS83
6TdrjW0pewWWIJTLWnlRsmnwgCQZdwo0u7WpS3mYrKkGKqvLlV5r8x4CcIO0rObGj+Gydg0xfDMl
hM2JnQhE0btillWgd7N12w5yCowh1PYQKtIDXrDm1cgyYVXDVeVWie05LLl5M/izZoNwQ4Z7GXei
CWbYM/6QlIjF3Ppksz01j3mGNK0c+zuJnjGAWgO7hbUljIsUbS1fdKe19+WATFmfbo0SMFKeTxsN
56bTHCTSvTklq8orAYA/KUWproxZZnt6jY6GpetAiaAe5TQOeKDCDF9YbRu4elNdmIbOECH/eRPN
2QpEzPR2Iqw1QAlDjTm1bxn9NQ4vctrI3k6+CyQ37Unc2Kp4q2rpTknSHba7oApdgcd6ami3djYE
CYFWmlQG6IbWIsN6kmxqRah4fd3zeLr5SRaBW0xuGaDw8Ly+qcr2oh3r+DOD+MLAyCRY4kRcZJaY
1ovCbQ9pdILx0tmHGsoKqLBKYaWytZscxBWYlZCFHa3uIVmaC0c2zsZaeF6kW0aHBhTfBgbKzUxY
fIjsuAsqW2RBFs3LTWvlJSuiQFoGjWBtNkV6XPI59IpGmJ400vYCA741C0x8dcLLdrkyXeNtlXi5
btcbUc6gRVsBRk2vL+1umDy9biBaGKF6V7YWs/+CEHi2htbvbbncT50WBV0K3byC8BAsPD03LcGr
2rc1u8QyOlp6kNf0VacuVQjgwrM/1uFBdTiC2qIF71xrq0Nu9QuEqnCgP1sk+LEUMo7Jte241UUW
j5fFMlxg7xX6cBAwLa4jn0z6CUm0V+0+90pHa3wrHBe/rk0/L6sRmFax+IMglEP63GM9Xh+sfgKg
5C5+GiULilzyLEpnfwrVeoQ2cFwGOGQm/eJioqBo9ggto7GGzhd9AxBJqN5kOzk4SiDGJ6cRI9gZ
Yr+olXeqom1yrbzMuycgLl/hCDPpZjc9jhzrJj6xp2PnWlj2nToky76DZElsaIOQiLMVOLOXtIaM
seQhOKDJuKkoa3qGVBx827S12rQLl9q9I5j5jF7vvh6StVHE+8UcDCaJeatGQJij2Q49JJCOULw0
poeUtEN+uWihbxpjvKvY+np4P3uxju5TqiB28kEeENzy+n4cA81RIdN2k0J93M62oPGeZZRmGz1V
MKCH6HzEOhyqrYaazCmtdjXpg31LNejFTjeAA8s3kFXPGl17PrQWJ1BzGV5ALvy+e/yPdtH/b22R
wRmd3Fnf3yJfJEvZPOVnO+Q/X/bnDln8boDJwyNcYA5lnZRZf26Q9d91OJHCsG3bQZlxSp3/tUE2
eI0F9BKDMtXU7FP1+q8Nsva7y6YaHoADFcSwsaP6DzbImvadr/+/Uyq2w+bcEuzUyS2RxzXPc0PC
jXAuBAq6NaR4oDXiQU/6aedScR4NtsoWxGo2cloZ5LcdgaEfL8k+cTrTa0PoZmme+0RqWD4UXjQN
B8BpJgQwiNjN9Eg6ulj1c/x5kfrXujXtbe6u4TXh+k5gBpR0vqon9Kt6BwzT6HMwrtm1oubqXiHP
hsVWoq/DWAMWp5mTn45R7YXFpO6i/jkNm2NuKhrg9GH0AS6txyFDVXyCR/OhzVjhRTBqk+SxtjAa
yxMtGIV1AVvvRpfGTnYxCWahPlsghHQAuNVwQpnYY+LD+bE9dS5BKTkdPHg0wDlQLk+NwbcqaPQ3
Mcsr26HjZKSPIpy+gJjt4FexuNIPU3uNikhZzZuVy9Ve0Xz5bCxopuFBjyc0zrfanI7S7aWf5/Fy
cM3UC9UB8ot+ahAZxZWVha+2Fu8QwF/n872cdTPQQ1cGsfkp7eAxxHoHO9NWCp+YoyRxCyRNBuDU
PlFpeEG7jAYaJHtd649d6mKp2jaJZ1+BF6xXoJ4MggHXZ8mU3ug0k6+o9ac+wwNEsR9oZogDpwaa
2TXgG2BUIiKM+OPpsi3mLZkD1zNq5ZBb4uuYVJ/dVP3KQkt8UZsJCOkLYecHNlwIkJpj1LY3wIdv
zRSb4ye1XVaGqMRmnspDXfZlAOAeh07Kwn05az4S7wOUmBtkmMNmaO7iOYfb13efF1XuhZG9AvSa
V/H3PRC4LLpNn6PR7YISyFjXADJQ5+aL7hpsmWOIZX3JKhCfwqAbdkkvFdRTf8KC1CNS+jyAWY0X
h7hhSQO1th1PTabVpHTqzdCoVziWrbtuMoMOrJHfqV0WQNOMgiUZnut0uqJfE9RVPq+zTKSI7yOc
GRbjRO069f+jSt0usXvUsg4CrQhtDwwHHcsIbU3jFvHgcxOGykak+mXPv6zOzSHlsaGGZ9NO0u8d
G8g/dqUwLU8t2qeNeqV8EnFf+viTvBWiRvFkhsd6TNbFNF0W8MFWUXkH0GA9D+1NZkC3mQ+2i6d9
q4cetPCjbY8MoLY5mthNzEuJL1+NHMgdvMptfCqENzJilBi6uBdW/hCrB7oYj5UR5mvhgvNz5/S6
db4owxLoTbGlTPMlAUXlNaberXujjH1Y5zfakLIVcdntKiVAg5Q0tlEExQjXcgyrp74oL0IX8b2t
Z59qO7osJUOj1pzFo0FykzaCVX9qbT9aWrg+OBH5hRsJr+b3TrSrB2cvw+nTnL8ls3wZDbiGS3XF
0v4al+KuN4e7KE8HWGNEzA5Qi7EAVdarw1aCcsdRYSHsBJJiDMtDA1LGMEY0ZKL1WgOaaDY5YxBP
N+yBTcRSyV6X7r6CSUXC2URjv6T4oUxBnks2RWUC9QWcghxhi77VXViskmUkPjVOLo1qvx0cfWuh
jLoFMLFbMnUba/C5krCetovxConeX6wE32HTuFSa4QgVOIP13JRBH9f3Y9uN5AzTr1VkvmUn4Hh9
MTZF9W1ZL3SIEBQtAL8MMHnuRuT07cWTlzjFp97kyqtlH63cOBcbqNkB4TgwXNIrCw/PoNQXKPaP
maTTrW+9UZ8fxs54WuTXVppXM9x4KBRpu6Kt0dSW29NTtzC3e3WnxACltZN9h0YqQ8SPSj3cQkJU
IcPWKYQfsOw9G6d0CLQ+t/zEAp1XkjjwxFQDw5jDHcitOyMy8CUAB1hm+X4gTyZHyHIZIEiSt75e
anKN6QNU3LdxiVZdpmsb1PzLNQhHJyr4ILnWrGB4dkCvFuHNHUDDEr6Z00/pyhqbPkBs9bIAG4DD
XDpeBLTWZo1S2r7aGwWutpVL4JUYWRDHj83SPMVaf+kOIt4AQLzsIdJuQNh51WhlkOox9EKH7w81
CQ96l1aGzm2a4ezCiEkflcrZdTnXIwaqj6lEdZ9Wyhoq800GWsfr3PoWd3d9DbLvi7GMOEKXr+M4
yI1jDZck4Z5sUAIk2pI1yPfSKwBqr9S+vnfhBe0qS7kqe3ljxvHb0FcOG9f9OAOz1xxTD2oD0wZV
WbTAMHUwYzUA3E63170k42hXgzenwABVKT5jw7brFsjfMHzh0XTL4gQM8VfbErjY1RrkFCOsPRP7
AtlENw5SacTisLeHzKb1okNpH0OaGxHaFw9Zk0kYPOjJhTM+GxZUyv7kW8B8Uugd1BBAbqxhWbye
UQGvyc81VxWetZdZscswAbmFV9FeZJrzULnmtQr5C5CbPfgwDZf1MKX9nojoMIBs+Ya4F5qhHZAK
d9ZQlK1VTku1F8ckkiqnOzgGEXRqjWR5yZrso87lilvauJ+sbFOnirqphK2tGt3QgxDzZL8U1XQB
gJpmJ/1WGRU8Q+LwSjgLgFuAzYCx9HWdK8t1Go0MsfS+NuZnEc6ngpILpHMqLoG8WSQrzXwdx3Gy
gvIjozdtINh3yKi2RTRhc1Hxt+T1qtk45RXHdDWPN9ZgZ8/wtXW2vfqa9H4PZzdzfMcIB8IELTvW
TZsdv/9fuujJrmNCLRZj19vp8lkJcStQy05b6zWhWdHV986QjXTqju7WHlkR3XZZ9tLJ8o1WYZAw
GYwAyGeX7hwlxwby4qEyVFxgCmWCUh8fwjKZ9jVtIWaN3wVQqF03z3HA4pE9ACUMfQxR/Kmme8QM
L/u5TYDFTO7KqXWdtHW++N04f2WsLZdlK+xPnTLfJ22FobTeDFuFKCEYK1CY9ZfF7pMLu1NBqzk5
Dj7XEyDHa83FJCFf9O4o1OrGgqWyLU5uHIUBO9XAdIj10/GtQu/vMXGoNn3pLoGQWXyHf8K6Je1A
Mu2Ukevr5Ebou6a1u8P3LyaMju2QW46Xdnbl0UstAp3ppannQ6019oFZKW7am6agLd9tsQapP49D
2WxmT6bxg4VDOes5Xhx91d7z6smfzQvqQAGgxno/6s2+aKDY4HKEscy01D7bxUtzRpPqLLR3TC20
gXC8h+5jbjDBeKWgm0AKwPvQBCLlAf0TKPudTTu6b0PHSRY6Q7OiUxmIOL6fdfykLq99H5qbylAe
B0newEGQThZjsj2tLQzS9LpvZfqXOMm6nXABqFrWfaKl9+Q0KBpRuRjtYiMzUidKz/RYwCPye4Jq
tbW/tVAxvUbIcZPWc3/sHbs/KpDNjiX8G8N6s/roYsCDirQwdSJhPdahshZLT+6qTFeOlryBfpa+
MueersadD6u5X+naDMCsP8SFcw3AMfFSXKpWpVr7sLk3HeRHpGFM3aPls4NnWeiSh1rFuciaDF9f
LAKIKvVRL/TeJJoLbXDxtlqMjROz91f4e01W3uBCLC5OFZQie2PTQrSPmbOhLVtYgzehLKDfTcdy
jjcqqTR4xuMnckEPotUvwjnttyaVMDHINQWi+BgLudWdLN7QN5iSYsUHCTSUp7MHgqG5OBg7XlKv
Gw65VLeDnlCW0e7bBHcnIsfBa4bCTxJnbZjGS6Mta9U1tqo+gc+yXXC/7Hoskja2nR87TB3sFJcV
bTeOZJ11qheDTnnJTK9n3gzDqK9hW+KsMbBAdvXnaGofa2YoT4c73QvfgIQWqOANs3A+5HULJnA5
2fYkm2QpHuvKvoCvRpt79miYp13BRH8RHG+vbuIt+Zxn8NeDLwrlU61qnoUVhtEAZ9ekfGC2vW80
4qyuslgzcvG5ILk8F/Y1kGTdT23Tn5cCjKhyV5MQ8O3chtmamF7WVOoqF9doOKAdhtmt4xRfmm7a
JcQihaFuuzZfNouZHAfVgpAbdicYucfWGFpLnZLKdof7uW0/W1InAzu9drLxlsQ14UHh71MYlcC/
OaTPYnZRHcA2z9scPWQclHYBnnlcvKprRZAmEpufHt7oiDqPnXyQVaHrSwht3hSZwBJjSvo1eSWl
Diu/yiHSltgiOHhu9BQeSCsiKmw8a1zY2KEIxlxrWzfL9RJpfiqs+8HI7qZO+TppJFGbiTzLEOc7
1Li7qmTAagZpyEQkfr/Il0UqBr5rI6lS3A2YOYNmKTQPXv1lmkGhnfUvZfSJTB2eJJ9Kfc4B09rX
YKeuR831ISA/x1r5ihuP5ktMMKecADEevqSt0ezdKIoCYHbJKq1Kyli2vlI1e6uiXCdr1BPIlYqe
BW2jD4HLsm+WMqO+lzKFC/3oZi2AhoW6UwZWG3bGaYubx2uoaL0f1dk3ZwrBlRrfDFRvg5nutbhf
s2cu/FaJ1idDuqFcz4l+MxjpzulBrWVF+txGp02BWL4MFAhM7mzitLibqDVMqkk5RrY48BwSIGvN
s125kTcM0cpG7KZPDoFx+cUkBhqW9qghJPEh4l3Pul1eGGq4c1vSXcLQjM3CwChDKwosjZDDzuZ7
LSaOMicYb93FkidXsnLMddWbXEn2/5QReFgkuWaZ2BezYt6lWUbh1YC2qKrllomxPeg2JLfW8us+
7A7s2nYLLT4BYJnWi5xiLezqqsnI3Zqx6jlWvVPAvHoCTxeclRagp+GVJhPAjBTrBHcrm/vFi/vw
m3CVLEBtwB2h1JrGs9hp+pcho8KfxskO3vlTzYzh9p4bJRg8lU6/1uYi2tg1QaWJS57LZ+1RlObx
vI7HhxxHlnWoNd06zm38goavsp0uLac+mlH/qjf6TdLMxiqq+mvMzsQl5jSrsWvMDTJSdhZZuoH+
SozXaMxW7T0LFPEUUNmQNVCv2mRNFuYy5jxSamG+HIuOPUy2VnBY8F2neIHV9Wkgd52rQ9A6ICat
eKiCC5U+hNTWDlWEIWmth98sZFDsA53ar4ZlN2BNi1vJtGLleHVSCkukvVc4mMGOMwDLRWnHbNvC
VpyjL1Osfl0G4GmkOJ8YHPGy4BdD9OyrTq6yY5sCSOuEMvlrabsXkx6569ENFDnsIX0c89l0fK0v
1GDWM+mLRd1WIhbbEnBssoRX0BhfSM5EDDr2WqWrfYmVdJWPnM8EntJp2UjindiTH/Mdd1xTWmLL
kMcP8SCJbXFs9IdY7NKOnWHoqqNHma/3xDx5UHq/Rs58tVjywo0qZ1XLt2zQDlOBr4AjWhdHVSXx
RkN/NKne+wV7gEDX9ZsstVQSEx3RuBJvxBB+G+o+X0lDQpoT20rN/lQi/v+adiURimLt/ZTr/2j6
4uk5fsr+cd08vby28Y/J13+9+M/Eq/27oZk6iVKhm+i+TvnVPzOv2u8mToMu4bRma85JhvtX4tX9
3bDIkZIM1ViPXJt2wr8Sr9bvjuO4FC1MRwN16oj/JPEKA/lvWtkcTT333y5LWnPSWI13jt7SjwBt
PLfogSmpXRa5+DSWnbGqiAhkIMeSecSOtC8FAcd9Afl01cSZ9qI5DZTS3MgGnCoqzcrWsjOXrYJp
gEoOdLQ6n0QUD9yojnblx3bo1Cu9TwBgFg6JRRN88Hg1GVnD9CqX8aG1hLwlldecuBJjSt2nShbn
Yll6eY2ghnrMAljIAzCE2acWu8201qoc4DDuVEz97Dddij9uG16Qd5y3GKsluwp1V1BWyovZUfOA
S2t7qEKmLaBPd+/S9ujBIV7+J3fntRw3krbpK8qJBBL2tKpQlkUWPakTBEWJ8N4mrn6f6p75R6Od
nY7Zs90TRqjVYlkkvu+1rErMv5Ef9i8T8JWxsuRiHgcjTRk+2CDDEYypNFCAVNZSQwT5i8bO1wpW
gBFVab6TVHXkKzNalHuOyGndG5GfW1QjLmLbdSacNimpjAC5cG91vbR7QTHdqcAlfUlZbI6Q52At
E21cqs22SVLbdOA0dJ0NA+NAL3L7Jina+uKRPPVcCoThIx0g6yZyk81EYfA6kroPTGDSizdxnykW
WKk+RmcTGCGPviT1espADNdJkY/fVMQvJBzSgb4PI/PhWiHzVFD4tRcy5P2zaHrWhjYHdvM5Ojat
F950qXYuVtE7l9FV4mPCm/sS51V5O01iCIjc1/dV3LRfahqGW7tVXn1s8NN+WNxn4fvKMfLLH7m2
6rec1P5hRQWhbyFoHe3bayGKuXFzo6uLdR/SDf/osjOO9BCYbTAZJhiXlGPxrbYHwzjOWDJg8FwP
GZRK6pmI44XYjaMbZctOzNHy0RCJ6Qak+qpwa8+WtgNNh0G+6zq8pNxLsvzeImOX/srC7TE3Gdxl
0WFnDwSDTtOaL1hortGP5GKT5UWfrr1YxQkaTz0/s1tMalubLpG8lC8MSBVCHUHcRf6RxYW1NbO8
8L6sW5JwpWH95G0mEZ2sdBMlFxWHqm5wrGcplapVYdqXQU9hc5i9xJuDiRqqFwcN33mJMusWK+zw
EFG2+TZ0ynhyVJUeiTFZzhDA3AFJaSsf7akg55uerpNBD9naaxIG6AVJ3NHxpvE0WrqvV07WsGIZ
4MiWYUgSWRVRwrWepj1m/epEbl9zsGMalXjyNTnJQzMzaRnhdqwHQRz40DHsUM9n7zJM/N9aBflL
799AYDgtXcWHqIfhRC62Q0VGXF+XmGIM6ePRCemzKaIcmifNyRjp/UjSh8QI/Q9iUOcnw5rLmxRq
CLl9SeDWinHV3s+TnycbhhdzbckcNNEm/P0+oQynWBNfOLablgDUPHCSBFWDNff6m0TVdTtJvvAr
UYY2ygbZx4Rlpc3ZGtyJHgeV/kjNegBw6Tvv9dd2GdeR8Y3ZlWm4thS/GZy7bR2ypKX57rVt8VjT
h/UsW8uOtygB0bzgVy4B8TJeXFI0+Rc1J+W71OOcb6oQ7zehEMg9150a5BLMsKffdVqZ4boiK/0b
C739+WdZzURSenlihU/qrShdNDgZmMO7q7qBo4Cq5HFfx3SiG73R7e1oFs8lssNL75Ted0LV+kcP
N3UeVIjM8rVqC9sMmjhLz4kvuXYzP46od4mWUG+HopE0QTDv0kbZkYPb0KW3md3Of4eUFV/9QIPP
ihJnCX/EWVJsFGXU52Yph/clVup7RMFMt2Xmoimn7KbkoeSK8rdZ7EYHWsHo/oiLKG+CzCGmfp3V
0XAIxZgRj14k3qedT0bKFk3hsLDi8QHPU3yHUEXDjYhu5jYTL/2pa1P/LqWN6aGNzfIWmwrCUjiP
Hlzvnz08ZU7DHkHCFHKtF5I9P8grn0CgaV/ZpDYZwuvZ4K7FgQ1i4vD1jBG2Kgr8WjUUeZAjx2B0
SrOe9VI7NNIUchjWVlJQCCWvDo2AwhOL6utSOxotZj3vzQIlDSV9Qwi+0ZffMqrmin0S0+y6a5xK
eGAM/JdVsgy62JhCqXfPqZf3eja7t6FR3dfMxlds0ArkhLBbafRizJJ6mJTslpISYWGLm24gqGZN
7HnDPbNNadsdS5GE52UITbVB10aEPBwjSgaf3umMxNFmNZG3Hq6sqYvhyGCAeuICpbpt8tACaJtV
fogAJ/FMD340rk1TV+4d+iUQp4WUZfgQNVmkIZUtK66sbqWBWnHy6a5eWS1JJKAbNfd7GJvuKtNE
51EoE4BtLigqUVH/I6pzUtehQ6J2jUiUTHjNRfgxRd6INLLsXaplnWbDCyE6b7Yn97REqX6JpjQH
CFgE8aO+X7OtKFSM3QZBgaDElytIk9W+qI1wveZAIVX/ZNl5Cs4czlVHT4tiY1GAjAiNhjzwhDVj
80TdFgEsqH255Pwyw7QA73vNt8snRZX00URq9CWLUKfKbcsK8myZ6H3M2m4MRkNUyW4Gbt2XEp8w
SkunDtj3TQqrEvaOVtKWtaqbPvpc2kWdOs/LJGAkDZLwEU7Vrws/W/YhaeDXPECLvZZdleBDNddW
fTSoTlg2lPfpb7XPEIFXqngmBbr5aWeTd5DCL19tO4tfDKsxPhT74fOEKORQGVZPHJN2AmuA71tE
OXx5FEmUV8YiT7cUcTjx2iME9TvkMRB0THGD4aQWJVGRa39abtSx9Pi1/eSO7XJcLKkOuF6hiMdZ
y1taOq0NV2tzV/pVQonKmKeXAQoNUncBRW5c1T641ANv3JqRbw2dSgEeoYE/Rj7Z7wsVmdtMybJY
55TKPBVElT/YY9x+I5GCk75Eq8itlQ6dsPSbV9MR/oblbNyROQ6EUpEfclehtoaaJH2oX/mjaaE/
zfNnUSof0tZ0b+tmAou1ZIPCiLn9W0yawR6dVJLtxsSi6JZu4BuyZ6ufcUd/xqoGRmpXAv79rBFP
PVtt69+QY5F8Qt5OuzGjO4FJpfpO4TKQUK4XGnPMOEz2lmX5N4MTaQqh5/xbqqbyHJejszPBL/Z+
5ZXDxq9K/0/b0H+1HJ2Tz5Ys/K/+/x3fxn/ckM4/I9ajD/3x62b0d8MH//Dv25H5N9fGe+GwA5lK
WtccmT+3I8//m4dQBeOG77l//5t/rEfO36RDJobPGuQo1/HZnP6xHtl/kyZaFYwdiFOo2/3vjBt/
eMR/laVIR1qesiX8GqApfb//6owawmstWOE6+9n0n1p6wILOGo1tWFb909wI+2BmCWNh33zV45Cd
bK+PLuiy960jtiJs+ztzlAUFXu2CtLdqISWFvY18g6PY6xHbCtaFIUtYckbFUCVNBL3g5Za8SRLt
3xSdfiJQ3L5tAPbWbCHpbTKm9Za3cl7PyfTOnFK16zxyjyIlQN+rTYQwpLYcmzQtKDgbN0XfP030
oTxYMrHvxqGivK1C9+0vL2WU59uqCu3jYM/t3dRSBB4qGbTsJk+ek5drNEDWqV5K55VyhXVJcwrk
fVLDGjaPTBjx3u06veWhr/0NdA6R7iXQj30MhprvmH3ti+FFziUqmf/p5X2hPak7JbPIdn0VWWe5
gFxQh+rahyqjS1iyEG6csK2RhpvyVqZjuysWgOI//th0PhmcnLQrfPvJYw+4Q6R/dDHicXhIq30W
FtMGBtY6gKn6FytWn4kXtHllfUI21VAoVXdxEr1D1IDcgvv9xYthZ4rJW435LL+sCpZpIDHek9mN
2eZBIagt82V6aIYRQ7Gyvsva+W6Hyw/dnhdQ+muP3qr0s1cRQ7hb3vyWlvlDj8Xz4MbyE3nAneb4
3GqEkE3dRocu9WHrZnNvgLCsm9J7mBYmtyV79fuHEBVICizsjgyx2hT7vEecrN0EWc8cW9sF/SeF
eR1bl5feRcMm1nl5tAsObUq/nHv+p2ewOPoS3Ma7pQqS22GXswBQY0gLYkD0p3/SDl61kBJDAhGQ
M3k1TCb9LdcYY+BRyVdpG3YPb22KqYWZ7BW9Fm4cqmkHF5GJHVO/JNr5y73mn8LFNQ0gL4DzK6Md
1X5k2iyV+ey1/IX3qVU/rbWMKb7T+UgZkvEMNV0eQpU5m0bh3NB1f9Mjgd4kVtkdilXUR04QjWJB
NxUm68lv8yMiVBrUpVhVLcBeL7gx4XLFbkJj92jMJ3kNZWWJ7Fq+binKjzSDmJ8+TJPVDNhvTdNF
t6ZOVx1stsCVOyzhpckrfjAUnrO02vZo4S8zBpaieGgJIwllb+zNxFyO1v/8+OcfO6PJDglLIWL1
mqUnJ+g/IhGW2UDVe9OI5AOrzkvPjThgNYTB+lpiYb03eSRZVnwvkM292Y/2/ThCZynKLZBKp2Kb
dNK8UYy3h3YIqYNtkCF76sNIJoxofb/NE5ITfHouVkDJ03rpFgqsZpzKS8XeJUNk99x05TPWIABX
t/9G1T2zoM2xxRY3P02UwUGOu90HBZw3c9FfYpoKHzvlGBtRT/Impqr2lnkD5Qly/AzVk5v7aHAV
YxqNG3QaAY8c2rz9hrvSRXxhfSLybe+GTq/xiXXXGiWMRNwFjmoZTWp4eg2X4d3HQDOPMZdEKrBL
4Lj7cvDLKrCYBjWdYBzt8pgn6FGC6VdA6cRljbUaj9Ggm2PxZnQuArg+H+3j5JtuMNfpz8aY7BMh
ZHz9+un4x59symVOTkWNnVWETjD7LvkxiMpu0mLnNMq81IYmLrEM/afJN96H0Q8i2m1fVRYqYp5L
vettVICztH/Q3Ui+A3n1wRw3074KEwvcgaoYHAStdfzjz//88cd/m1KIFQbsaE9hmXvpropoabIn
48Smnr5zo6eBUiwOIulu8ONvEtbi26W0+dExtrAV9IehK+1zgywtzcwuULn/aRIMsB1K/3lIZo4s
d9nhZDafyOlcu5Wb74gO7gKpydUXC5p/q9TDSdtIJ4zECHpNAr9NCdWtLgf0IszIu2biK+gj89ka
Q7hZ2mZ8N0oYPUrYP6ijmoLZTeMj+NT8NPjOhXZvebAYtHZhW92QotMgd+6LQzEXP8aePNXFy080
j0+H2TQRX+v5hgKW6cZ9Kar2viPn/db3h5+Qte6x7ItkE3qugHK0533mRvp1HLOPVnjNyhg0Cr36
bAg7ws03IKvk2gqKd5rdzOcQh94x7qNtlLuPup+KLd6NZ9xAGAowuADpNFs0Y8mqjmdnO6Mk9Kpa
HUIc6yR0bygjNA6NyS4ICIaWpoSiBmLNA0NKQvjKNdlv1lZbA3u09WlpQBCz4aZLD1rFZFuFxzJE
yTPTtTcaepuls+D0DyEDB8kGMZvwt97TkC1NUEausSYRHp7VESOUrx1vYtHDZHGHJ3SRRiqZdps6
prXA8jGCweYUuJuWN+G6zZ1L1d9DQmtL06MS6zjVA7GduV/cSccp//yhJxt8oHMfKVZ9hOeez101
zWfIPCfQLWJWiETIHSdWW0K5KbiirXg7DsXaVchFNM1el/AqS5SKMjCqp3XtRjB903gTetUchImk
0VG4IQCci1BG6JsBAhPTJ6VPMce11g3CgWaTd/a8YSRvt041Xsu0ZbVduvRNRLXGpsjdjx11TOJk
6/fNoZeLFYytdzdV3ngHiKvn/OSR77UR2r6OVvVHOthPGX4KiuorA315960vMQfMcxv0IX7A0S4v
UTjUQQN1y96rV/6cUuSmYUPsO7eTLzEL07ZNUafbyi9vDROGkOSLdV/73aYrkZ1HiU+dqBDjmoBT
vCzEbuwM5V5SfLq7OOUwScMwXacZO6RipT368bw3mmYLo39jmvk9oXFr3JEodhKwbJPGrdjQUSAk
d8qZ+JmGRrJdPW9VhkHVEHSo02m3Rl/SUWEpurMOwbKTxNhFGSt4YhslisfU2vauNs56zD+E75M2
SVEtBZ/jDTVa4bnucgChxTnkjoZpz4ufYNQfBTlAcKwKWI/8uxVt1d12IbmJJ98bB0rYsD2mhrfi
Xklf+yIvgipHnJ4zFt4xOvbS44vfRtygSbouMkqOU2OssY5hLgB8o3qzOI1d9dqNJg2OC2agKhao
T5BwEbRzq+142TZ9TVo59hRajBgDk3iLquXs4b3ZOaYRxPbyDUfEtJqHbNzY7Yz/C7OPV4+4OIzp
Zlgsc50Z8T0NgcvayE6t6Q4H1shqJfo6IG7PwIwUg49S2NRUHIwxvzWfdL2TZQvZ3iSHPPbrzVyk
qKdAVpTCJDKXjCx9c1fFvYbldF9bOxnuZ2ypfvtiTt2to+1uq5IJXaegvlHgdFGdk5y4/BA8mn4w
NdGhojD6CPgebbqaqF9nYVJJdXSwOzSiM1j5elki/1x52Z56iX7vRdRmVhVKjqUNnzHrouEb4wi0
3103CpOK1ZFTlNKgWtAVy6kd4BiZIA+B8seoOtqopde1dvONnVs/Y5ENBzks6aVZKOWk3pC2yXcn
H++mfBRbz5y/0ZZdOPZFS/iObKkDwxtf6qEcMEaOj4y4UwDmK0Gn8LuVVNR0BmW4Vmd8I8EWul2r
fG0ggtzH1FivMe4xb6OcoTjcWCEx9+mCvAHe2lL7e6wny70joHsfO9h566XI90O57LKaoANf+Sun
zVeEg29FXb2NVWYd8yvkZrbvIJJUa179USK3bpolf2ltgJOWD4YR5yW20vZopEFepfoxMZ23qrT6
TdPxUf9/7fxwfalMRU7J/5mF3A2Amx/9rxv2//yrPxdsFw+Ha7vQiah+vKv14x8LtuORccCm7Mmr
i+N344dLXoJifjX/+Dc8ie7vyQjyb7CVyoO3ME3D8A3rv+If/4V9dFkpHJhMSdaCj5/acH/LVPLN
ZHS4wblBb8cc08ui9auva3NDEEn656dPEMa/T2Hghf6awcBjeY6F1YVuBSx+tvrtsToHFdAU4c9G
1lp9F83MmAm9CEreE6UeFfW4++Wj+DexD8a/e0TSI6yrg8ZXhnf9+19SH/xiybwhYw51jRktWV3I
PF4PIi7gEl1VbgZ3dF/TyC92sUptOJtowGlbamXsSuatwyys6GSgjwzyMpK3Akwbw/yc1X+Rh/hb
w8n1Y/AcPnCLlkeQNukShPHrE8VMkmm8bm4QusI/O7CIaIN7z1yVsVvdTD1JxQQ1jDO5am33DRCR
LhREte5DNAzZM93LPSmry1/l9v3h+fkFfPnzadE05Bo0mvFN/C2yx/Ub6nV9gM/BqK1zPzGFrSez
ir8c2kROkyn8oyqz8SSzdHqGpMNjHrnePp4t99XUUXGn5/hE+OZBxuI+NTheQz/MTuE4MAVaeDh/
MLbrgzLTZp9XZvV9iIxsV+imfviLb8IfjT2/vxTP5boxlbLAs37DkTxU+ZJ93GYPy2k7mrFICHJm
j7kRhwQhlO69I3OmHk7u9kFU3fSjdCZuHnkBurDKm/wxx1kvuyroaxfJCMYXYjgiBoUcSCA19pFM
cSBEB+R4bSBLLKJDaciNTzLambEB2ixeLqUV4yEtUOLbxlOm0n2PR0RoxsW081Eb28QCqLQ5pibl
03XI8DmguheOd2qXZDuMJ9u/HxvvlXTdGJSK/QhV3ePQOic9ktzhFY/pwvlP6zZ99uuhsbeV4WNG
GFY6k7dWvzyWyUPPHf0IT4cILzzlJWKjcurv+kS+dYY7Q8NAi/oaUw214Ek3yZUumLs9PrRVpJYX
xPyn2He2sL9b17W+0zr6I/aGzbjET2nTnbq6Q0Jt3KgqAXZh7MA6tq1lBwIg1XMzzT+cyQW7UAzl
DbDxsoQPveAxGW6vOgfXxSvmUV5LD+ZZDQN4TdRhvGY7UfUJxHs546rmOo0x04Gzm3g2sqTuhxW6
a/uvYnWvx/3vpxbNQzbePUMZCjj0Xy9NkGwsER38tRGq4q6itHtbpWzqJN3AeAG5uG4kHv2qgDtG
YZt1wdDm05dDROv3uSnG5zkcxQ9EQ9nepRE+oJQa55VNduFGhKq+VHHV7UeKOd8i1P9qG9WF/uEP
k/E41GF18nNq4g3ixG/kQrvIYBXq2nMZ24FrRd7JywYamwdH/tUFcz1xfrteOIeutz/PUjYHwG8v
25M10bZc+qrx9dnOWta81BTWgYL49iK04+PXwZcbGvlybyYtNjx/Qec3uQKmZbG853zs2i87FMb3
/3wt/5tD3bueTCafhSM9B+z517MSg3Qx5vZkk8Vg2lCu1Vc86kODiWAzzdFfnMz/5m3wLN9EPSSV
Z/xvrUBVbDqTp3vUC7pz36K2dQOtZL7/v3hJvzzKb4cTYGLidKq1g0wlyU8JSUH2hIX7UNk0iF+9
6Nv//IDG9V7728fr+cyE1xkC66n525vINzSta7Oxg9JW5olgB7Txdjekx5bC6xevsuqIG45Xb2Kz
kG80kpcXXBft5r9/Gr7lWtAI3PmQYv2W2laJya6b2LYDEbFbhLPzYtowlhHVSOvFJwlgoDB4kzvD
iJxhes768a+eAeKvf3kjQBiYpWwi5wiZkp57/ftfRgRzjgxPI8YL8sUmkgLEcDg3PVwut1MMMorO
eR9l7dpJR3VP/lDClGB04dYfPBJ//vPbcX3Tf/1QbA8XrsUAYBkkoMvfU/gWa0Ej4vAViyOCS5we
mUPJIrSJ0cb+xUP9fhExZjBwWIrj0fENQlH+9WXHS2jmLmR34F7X6z5Hn1kYM7bNLhz2vEt/le99
/dW/vTpH2pwozH2coi46uN/e6cnERFkYUxjkYUOufGRNaz+cpzeRVEuH7iGMUGSq5sBRqtGht2Qf
9X27yTTxcYae3R2zBYkQ5nw1+7bIZqikYhtCUIVPaDkZqOZIfIaSwk0jUyxLWo5oIXxnrVkvP806
L19hJ69WC9EHxmJYxzDy9YseqRCB582MFWK/AteZebXZ9VP8g3covu2ttv5Z9Mp6p8fE2TaJ/bMf
pf70hU3evBlCuy5OsauFjNdtNSNt9YqIb03rkqPTJ3Yw53axbmKV3y62VR4tBeBvzE5IA1va8ExS
a1kloxc/FXGBB1Fl3plggY7ckcjY9HVBalO/kFLfL9TBg29Y5rXyW7vPVRdnYpVlRnJNhOkBMMEN
06PMp/amVg4cQaKDGT5p9v3mgCllI0m1p7WbQfQlMatsO9FJfyPtuNp2Qz+eiYswXiCu1P2YaHoN
nFANnxZY2cEngmYdX9FxBoZhWxohDs0Mbd8KJRHRHZUNUYOzZ29All360St+lN3S3c1dd5U5ySy7
RQRDjFeOzdmmlv7Y5R6CRhqsXlEdzfYW/6F+IGlpvIgsp1QZuUZMCoTZaGq8R/mc9N14jw1reK5N
Wt1Lwy2f9DJX+5oUsltRN4QSza0g66dNbik3AoGBqNzQbeDuosWpb8MFkVw2zTIYLM/4ECiqD3ab
DOd8MWl7M3KbOnWtvs1DEa0t7XZv6dVdQh7H8N4SfEKFehYex9TNGKqy6hPx3vhk+n1ILJjVvORe
tZkp2F4bZi9eMXw156UOs0dRqfG9VU3/OeuhMre6NBsfA4WVWisrwmQnpCdR2Lk/SxK/TxQm2Nsw
wvgx9V38PiMRzlYWX9vzVYn23Op8xoc65kEdErNlCS+9wVwTgua2zl6OnXdwceiAvOGktoDN3v1G
LScACZyijlowDMTTdmDdQDzuYcZrJ44bu0sxCvWkucxQYLxxy7QWVh1uTRHFj+OVMBln8I5Med5d
2NVZoK8Q12zM9rnP4cSSoherrrKzXVmr5a6trOjYVXHnribbTU4Yr7MXtuNr8IhtBL4B8xr7yPxG
ir9vqzlKML8NpK788cDU1L5WTXwNdsR4r8nz3NpWpzdagDF5vu6eY7p/jk6skwvq7vzecot8Oznd
fGNG/VuL3fghzpP4UKk52sPZekFYkvBVQ02utJjNTzWhd5m8BvdAYubBLLv+1hQF9FvIO+Nsq8ix
jv0yXfP5OhspG5VDckt+XL6rTTnfQv5eBf+J+SOrRHivvRDgMW+b6FRw4urgjxCmNI2qbZxpCMSh
TVH7NM26jzMnQAZGtHBS+7ddPI/YrBBT0ROuurvYmOseKrTt7aexFh0P18fmfoZlvI0GP8ZDNQF1
Tmox10PmgPez0kLyNEIEchzgTJTg+jESDAax3d9YZKAGVWt9NCX+fER5wx1pn+1Bmob7Hvuy3WPL
T14ixEM7XBBY4QRa2s1giuREikW/9Wdv2cVOHX/4hkiPeV7h/WmW8DhnvdwlmbRuTFm5mHsMkZ/g
kgTm0Uyeu9FI2o0D1fTk9W65doSRr12z8nZ9GqkHJ8q8U93m+qRFEX1I+ruYK+fsmNR28za7AP7E
HBoP48xdQGS2CrLYTHdW2yffaLAi+0W2epOQXP/YLbV/KHIrvO0Mrzqb7ji+liDWb3bfjrc5X+13
odnaByXZ4wxyxy5FpCa4twTLhJuzsBksdS3J5WevmXYdgmkOeuzto67OybWkqcBdeCJZ3tMsQVN4
Gg0PYC6OyU2gZp4RqhpB7FIIlN2UJ8QHRpOF3E6Jm8xqq6DzyUFcDF0YnPKTQGAqzSc3bstNXNrI
kGfvKuzKFD5BqcbVWFXlERid0mlBINB8oF+cXQ4xavle9hixUpkvP/iwiDCIhIFMUCqrPqeItQ6l
J1/L0jMD3Bzjq6hFj5DWUedZoUOCykKr6gBuBM0QZ29ZkbhfoxrlU2MW/UFHdY3+2XN3TZ5W3Auz
VD5XmR5u+76LntkTEMsZTku4PpcQWSDd2N5a9Ka8ELxnPLRqXG6MqkYHEZbheZ7n7geB9hJ5dhPH
T1O5RBchLfunmqX/6SVxeTRngTuwIPXACAnkaRECcmu3neW2y6blvZmV/lBzWN57shRXU6+YzrPn
OQdDzMs2b+wxmPm0bvJpdgZCPER9iqjp3lmgl19E2zqHxPe6vSWIdUMrrMKNEZXROerzdlvKwXtj
dQnPaJ0n6FxzkieuJbkKJ2GVa7szyTQgmuDaXmzjU8+YTxC4w5uh62rfU5WUL6M3dxFhD1WDft4W
fLZ92NqP09CrUyYTcZvF2biVxVQEtb4m98WhsN+tEt3b0hvVmw7L7DgVkfXUyWS8LG3k7+yidweM
5AUP6i+pCjgH6FDLG7HczQRnWoRPzOmRfczcumaaH/sxmg69mWhs/MWYHiK3x7aFouZKfboULljD
VEGEsWPc4Ayet4k9NdzBuhAf/JTrdVeK5mGes+KTmC36B8QQf/VOMby4IS3lxBuJSKzy0cv6TZ/F
ELF+qL7ayqYTJuvEfOPmJvdazy7JMazjx2QgBrCuk5beYXBqRGU+StDYGkaeiueRfpEXoCHeZA4X
Hqv0ViBf2cO8SL7Q7STVvpDT9DNrlu7DovZ6zW2v2pZ17e6JmCzdVZc1KQuyOWMFKKu91U18SHbo
t0Ge6OnFYGIOVM1nWLaeIHPDDbOHrIIxr6VZ30kTaLvv++mCCj8LBpTgV+psmX7MklA6UkCd5Mvo
eA+XfDC/LVYNN0RWDYZOuximcZXRVfVA4SpyFgj2C4pfLOtOq5tlYylrOfjYcbdoVrghJqT3rf1p
JoBT4Kbm9ySF9VYaqn0hM0yeVGVD2TFkJE8Vky/5TyPmwoRR+KunJh7PbdZclrBBo99zY4K/aauD
vUh1xmk3ZQytzvBkLlX/VRl5tfNFzytntntIC8/70FZFrmPcxI+EeaBrj2T7M7cIEAghhC9NlxVf
rFlkj2SmybkpQ/y1efQ5zEJ8K6Iqfhwmwly4YRrmcUH/t65TWhzdBTkT6mypONTnZpOFwiINN6v3
8TghzZc6IRQvhcn1EslhQMzBZtLlNXkvJm098pYbXCHRrYHI9r7yawzBrly8V8wkzjme3O69xov7
ag2z9xkNArrSHcn5y+rQyzcNldOBZ+mSCJDUQoU6xMnd2EXjS2aBmsww3Ec00vLiDWYMJdM298bC
nQLxJrEhnIn+CThTftWeXzZIdkpc43yz7mPhWlO5Gic9RmR0Wo23ylp49NUsuETWXVfAoaTIqQIl
ceKvMJJIf8P0lj4Phu1vSKbJDqVuDV5MUTC8Go0a7/iw/dfJ9PgMZYTr1iPBJz15izTPU6WvRyg8
PJcD8pPz5GTLNxlHRXGcrDxtg9jo02lrJxbWVdmnMxGGqnidnV6T5joX1SaOEtIwi4LEkdwpS7nz
GlZdfET4bNaeqrMw8EhOkxvyJHukuSqWG+QJQ3MaTYPx0vTC5gFoIJwx7+qiA2gQvkae6uuEUKYl
NFy9yXXWTpssYsC4kzaI9Gmqxzm64d9lL4lIGgJ/xqr30JbhqFiLEK0udHYbcT03xr5vJiJqMFIz
eOXVHE+BQMIaxH4TFsj0Ec1fgBZC0joT24GCiNxN47jjcxhe+yr8VD/lcu4vdd4MwSTIXJga11+l
aA9A6dm8MBA6JWKHKmwfRj6pm3Aqa4Qw2iXhRU6juincYnk1S6v7in3bOfcjEg6OJMM+x+yp/4u7
M9mO3Eiz9As1dAwww7TphcNnd9I5BxkbHJERgXkGDMPT14eSOluprqw+1buunTJDIQ4OmP3Dvd8V
9PLRcG27PG9xY3aq3M14otp7IlHn+wafBRWhqKqztrW4tm5YuEduUkFZiKPmZiQqvmk8Lh+e6Kjk
3bHxPtO0zTDFczZ9qxyrSNifluBBKh0hFVDTbYnpELtpwcrO8eS/4ofhwwRF/hoNPHGMsZKdcJIK
xzEc220sZ/t3I7XMLYSAnURmHkBLQiBAJsJemNWH2yweiph+Ooy2BjSU+H58g+fj/5yGqd9DFTXO
w6qKRBSNh77Gd1RvrHbKj3O5cO0XjbVr587HN88HdQXMWL26laOP8ADla9WkPeUv19qvMle/u6PZ
nVPV2J+O5da7zqsNxkRVf6ziJDvOSYJpPGOUxaUjIESVQ548Fbrl6qTsw2et2kUXu8FfOCwnvdz5
pdt8ihAWn8jM6pg3i96hY5w2WN8LNrRtdLZmFBU+I9p9jjEqQKrOd9XNzdXza/9qpY7xk5ihBFGl
ZU7HRMI4dVlb78tC+Ommp3D/6vO6Os+dVexcuyo+mbQjRVcLJMkhTCrjM0+TVQDAUsN/EmNCsggr
2EluVjLbqpkX9gYXIZ02SvONb62U1TgsvmESxC2C2QrRisMfVFZJQ+X05ZOHR0pubH5ELOZVhIms
7LXcSKPvZq5yHYU7ZKC/XJXGAeKF/AH0lHyHqsHx1SbhBr4Cr1GOR9Ub55uKqh/at48DDv+tmLPu
JMcK/4gIvQEHs9ucI0Jo8ZETcIackjoiVNso6n0MqHazVUbHv1Z683dJ6tyGBrLdcZUBnKoLTXZu
Cr0RSjDzPq5unvchk/fIRYtfRest+7DvWoxwtvUCVhBa+BCVq32nhTlalN99MdRXPfXRo0hDZLFK
aee+9eLs3rcW7zWGirYQLZgyeoiREn1VE2JeULhseHaRXXrP2nHjk6Ww+YEHTmG9eS4J7CamlYHJ
/3YSE8MPF8ivaovulR2EQweYNO8aff2lmwT0bB6cXe/PbCcGT5egbHH+QnsyDQPGl4fKdIPkxj/Q
AvdBnYcwh3Nrvgf1bv1qe1E/R9GwPBlG5L6x/Ky6oA2xkCCLz9XJi0QV9JjdluOY1Wl+UToXP0AS
a9I2u7gi+REdAszLvOy2hjSYNBhL9oWMn2ohxApg+RrDRt8mu2YE4rc1fEM9ZCyLL1aBgZHlnYca
rcMJtG+TUd8PpWtdjGi0f+i4b2BBThZPtm+PpKLnc3qP+iI850kGyR1/z4PpNu7ZbBcLaJiyoPcY
vASv654EpwUIUdxya8AzORIPMI8QqpQZMK8oisVTTQGH/FV6Z6TE+XOHnaHf1LbR3GKrfnBbpV4K
o595cqUPWIBJkPVZjo71MzSW6NlZiuLQ9S0yr1B/esQJX0agLQfNBuYqZj95Cm13eqh74jf9ohX7
NO5/GYbpREDo1AzzHdG0FauEVrTKd6Wo44euqJz1Nkz1U1nM6icKugWlEJQF/HBcNN7QQwIaHa+/
X0KpjsaAu2CY5/7NSfz0MR+r+ltrzfQ8o8zWZUDlAUgf5CzO/CpDqKjaPtV4XRgqd9kd328UNGEk
HlOjnQNgE+atL3LMCS6LKxpKVLdx6sMb7G3nZTJNgEfCZhkGc+OjUKH6xXOBkFSnoFfouGFnzHMy
Ptsmyi0xMR/djx6c9oCeE7mb75f1KWw8VEWDEWLqtJNjRH+wV8vc3CcsT9DoGPKawMQFhxqh1CGy
/rPizngumAR/AtKnYA16IzErGFyovdzXfPatO8BFGrLEsqQtfNwyoUBAEuxZx7QsxjdaMD/oUrxd
PweXFC1E7Au1xecih6777loMPxnAeKW1RmeMWD+j7Bsoco3ZJSrcco8dp/2RcKJ8jGyn7uoQamPm
shlslT8UOJVoa2Tmj6h1QuST266TMUI3DIUfRiWcZt9WTOsGdibbms7wbSgV56My7GmzIMB/8VcB
vjt35bsdjdFnLX0TodGygLeuGj76yZBbYlsVVGEGpzxHojqb/OzzpokjmmulkbV4TeRUjz3iC6a7
ellOntIiYAbOPMLx49kDsOu5CkHNlFGsFy21iuM39bOf+sbZnMrmjvOe1Nyq6tSelzZ9H1ZylGwy
FYRTX3t0HSjjy5aKd5jgu3nz5GwLRx17f9omcT0EyEbzIMZSdk4qu912y4LYZyRKygUxW3I+1yJt
n5u0MO6afEb6g0Q+Q6jlw1zvWfCd2XzKC+6ksr6L0IPT86znXtFFwKnmuPsCQz1eaAlDHAgRukSs
1IgBE5IQlkeDCHQoWZNi2IoEbc5OzjAaTzOrS/Y6RMt0iInN/hwXWHgTY17eUkyqVIJACMNqLIpd
54TGVsRJcib7FVI3MXq3RMvwYDjjkO+ZftRwdftqSrY4gpofacRTCQQPoRyXm5ftIZ2F0x53soYd
y73GHe9eQeYWr9bkdGwu6YX9wMVcdxl6DnfQIgZEhsUyMdQS9PxGH5X+dEjQWLYYcdEZY76308c+
jwxGaFlXPhsN5t+qTJcr3Wryu52xxQda4an3uEQhuZm9FFjimHXhrcomI5i8Yro0US6vjafjp6as
Q7wfXtjvBgtVx2qXbK9CRcvPyKvCoG8McHvFUoM6qXsLvTzc7tX/TWYArXa1modrfRSOpu2xXfnG
fTzj1NXSviI1T18jPZSnutZtu7URmb5hH22fpJvBV+dwVkdTz/Vr6NnZY2cW7RWbtWfuTIa7N7eY
0ouyyM7d+KMI44DhBipGlcpDhGo6mKUBMzzCldCYU/hk2EV1MvM1q8nGynXTbd8bW+arK4AS8NjV
AETHy1k13u+58FmtDULlv6uJddexapjbbfsGjMCdvzCAB5A2dsMhjEXD2DfKCb/NzO5hdaizzy28
+GSmlKduIxCZ50wqxLbyIcQHBtyEB3Na/CtqtfCorKj4Oc599VRZrvFEtnZrBPhm7fehdeVDkdnO
s6pd8dHL0fimtJtiJrTarVgc48yd714cdIkBNXNVbfJRx4fZSdMnw7Xbb8lYQcXyCoyZ6WJ6p0gY
xbF3BvPZjwDZ1aHIdr6zzM9NqW2avBwo+qLhk0nIoAy18j3Og3ETUhWBWe3z8dxnZnQBxQYqB2DC
TqWhAUqBtJYhUfoCeLbvNuQuNIGRdMbOKH19P2lrPi1e019TcxA3ohRrLk5dPfhF/okC2byP2uVH
y/rJ3igDVX6MLbbbTBBmUHJEi7tHGQyExIpn+Niq/YBNYP4yoZP8XnYFsuAq6kf6eK8v3zttjPt6
9NPkLnG8krFJbej14GdQNTElQ6616dCHfcV2DP3Vy6W8CCiV2zK1Fc8oQ9lNOye4xZF/fdOtbx4s
t5t2Vhl+5NWxUJB8u7GtLwPoI1g5EVMngaLiTgwEJkQ4cR5Saab0iWBVzpjTJfT0rlHWBh1XfjAV
BzFrKaNOAbIpi/loh6mdQIiHoozGg2ia+lPrsNs3I1qWFhrYnk1yfR67JdxOg8j3kKnouibdcKsN
zUjpy6TtkjmO8TDE4QxAH/rn3ih0/VYlFfIONVekVdUgrlu7n7ckWg6P0oysC6zNKQDx2e070Q0n
x4+cz97PxmTTxuuEJU1sBa1gJNqxHNPkMifdfJh1jxHJMwoOIhNZgxbxrWxR8zduyng3bzEXIezz
fjdmo9x15qA+prGYHgXzta1qMYFs7MR0H+0sUb8aOfjfXN9PftZYRgfMKLNzdDkzD6rx88NsOu7a
FKhj503pXpm9ddXEDL7YReQdDI0KCBJmWj8vYW88EnHYfUMrzPIks3DBgoHe/Y+lEhDkiave+bAX
vvuytO4p3wRsxcXa9pPj/DendDMLROTwr5WaRI78S1yM+cdf/lOw6f3mo4hEN2gKtvGW+Q9HpGv/
RrCVpzAkSIW1cfVK/umIlPI3CxGB7YP4/odUU4rfpOs6no99B0cNgpX/ilSTl/dvG3Tz3+ncCvGU
K/i+BF/+r1qF2OqYLVjSO4ze0hwqlppEHPVZ89XQx0AxxGRlu94UZB67dKdhGOAD6D97hMPsK5Rc
+9m3y2slya5zoafRfYfzYWJLx7RGFt9VuoBQZpzMaKAxiyPWXL/bxHX+KqGFnLC8dFQtdTJ/U8s0
78WQNCiRJ5z3rXLPTgQtOmMiycg3nsNDC19qzx4bO1LbWcmra9rhaxJn5bvQNbuhhKVGlIM8bauG
+y0a3yVlwWm2BOGMHJkgtPI7ZlHeTebhuGN0VjFlEObWbZm4pS0hHAnRVA/2NB0WawFVlU6xuYHW
Px9CyGQLI6ykftVLBWw10uV9iZvg3HjDy9IJ/5u1dND83UaZG8tG6mk5VShJyKhWxF6/6nzCuJsX
tG+pPniYGwJHl827MUfTWXroLU14eonZsOtcxnerzGJGR0BFmiK1PskNjU8SxRATsYXLwAtN7+ar
guguK0S11QDNuC5jaz07pmYuLsM1TixZWZ4dIvI7Q2TjpQJPcsfOozpiGHuBEHEuQKrQinXQsTYh
7tBzi3HvFYib/NG0CPtMcwJjt+QAxfrQcQOzhTeGra35NIoCKhqohi1KPfGuI1C9jZM3R5/zEczu
PB4zTto7dwGyoAxtH4BbvURYirYhix5gIk2NOr9lKKLj7jUVQFY5/YoX4CD9pvX877ST5QdRWcZp
sLwK371b3BLc8W7AOAANoIb2VSQtA9JY/ShyItQAiepdYcc/8RZFr3E/QgEycb2fMruFkqmju7rH
JDcSGP7DrlX0OmmGdZvaXLAfohY9MoShMRuriabMQ3iYFfA9pCzKx1KIGAJwxdCAkdNQ/+CaunW4
arH/RvUeyqR1v+C22vM2gWmD+EMNxE8pLYeb2eIRpmvKX+3BWfwA9eNTY6FQEEU8vBZumr847Fv4
cv74RLvCIFk1844aIDow3WrevcoVb0PvL/tqkdxJw8y7WsS7KeTTYovo38dpeWbyPUNImM3+nUgv
QI1xGt3bMfhlfuEeI3QTLGc0gz7Kh/jQLdV4x8uf0aM7gQVCJiAemnwVJmhBXrXXxQUY5hZ2+dWP
Bj/oX47Khz80SH8N0Pu7DG49eWCteFgIVxWPXP/8LyqppTYp5yUnjzDqwPOW7wgUk81//jX+g+NN
ChORtuVLrOUosv75i8BbIFjI6z1GK4yuehXvMmpBpvK1cSLnKT7yPKIYEMlpsJfsPOQRg8zYMf4v
P6vzf8jGTSTPf/1G/vbTMkJQXLYR/V+YgUac7IbQGj4TnrLqQ6N9+ejtbLj4VV7e2WhT6ajCNg6I
foDzZNQK5YUsBiaSJGu88++3v6zYdZ/HdkI5mdXUIrR52bHF6cPDN087g7n+keqSViqvxsPkpMZt
TKPwuCr4tjZY9XOMCfLqMrMPFpuIUGYYOv5IktiaNqlWFCPhmEG6tO30IMe4u3neLN4cqZ0fsxYa
dUReflqFHGAX9wkfo/CBTTf6aJX99FYZbXjSca1uGcfi1ej78shMypCUZ+OCqKr3dnJhCpaEYw3N
rrEY61LEYPItFIN7qr2XmAUp2zFCrTZTnhRbbXnIU+lxj1CIl1MuMbMCcMdF00VG8dxbtsmqxWFZ
0iCs+EX6BCFTKVKebGRdRTtt2W/D5OiTyOb6F5kLyZZ9g3xcGkO/MHEyoXsbyRvdjPrgL7s3hdLn
5mW2PoulMI8KlS65K9n85De8MuS09QHjF6psYIv+Y9Lr+IGCLrvXYwkbCZNTcoiJ7trWcgDLU0f1
08xHtRUs2A42IQlfBdtbOKKidYPOreVNlhpKiyHwBup101l0vnhKVc0/Lm0PfzbupksZec6Vy4Ut
SpnPD649M09tXU/uQ+U0IADJRUJBsOQPw2ib5xnEBtNgmsjDZEbz0XSkcxk60zgtczWfKp1Z73J9
5mVHlCHwGuhGjHmqeuvOvsR83/ZMV4R/31jor4Fmk9ixaaLI3ZGv191qFAWsYRF5xNxEngONtSv8
j6Huxl82UGE0CbnAis4ObDqPoV/dbA8u1TIrRaHboRKxG/O51DURFlMSgkb/44jMHLmSLCdU6RCs
+OpRlhhH11rKJKgs5iMBH0SJTlgPH3HN73Y3i8q+dTVztq3b1aoPhGh7uhG8Sww8+34CYwcrLkAA
6X1mwia+gLQsJAhS9DMCBgUYiPFicyx6dl8M9AQ5auuN5tU56iV/8ejiAY7ofdcDAmOkHnZnx6SE
3gDv9s/Gen/OaGjQrkCfgbrCtMpj22OwcexYAWClNbe5Dyjb93kTGV6IwO/y6ozeRT2ApCBepFbD
qZwqtludW5p3IQryoySZAzVGYX2Laf1rDrO42w9DYv5qlN8/TPlofyWpMd4WBqlvxpD2z2iMoeFq
Eh6fOEgMsgWYWt8c0x+9Da+4vHcMORxbo8nuqE+YyYKTZDpJxWk/FPBxzjWj/Pt+IHl3U49uCyQh
DQ9L3jSX2TXd94xwmX0SjfW4cSPP26UeeITWqJkNx6mjXyJkEvOm7tDZlGOxvCxa4loFyvxcpJXz
gPzLDnI9CnrvcUm/VaLNT8XsiTbAJg6NN4psZBRVefStzmYphG43xxTa3TmkJu8cPfpHgcgT/IE3
76mUHPy3FkuhlY2pbuw88e5NrUOV4ESASSNYs9+ALth0YZYZMla15Nkl7/GSGTOrNM9rH9yc8X6A
kKzYzWa6PCSRIT4Y7qfPhDuMZ8169RIj1MVnQO7NYziI8TUPiUpgRtSziWmL/rOvhP2OtgaPNs37
1hOWc4w7rzwyTcKlqDv3YtUAvNDh9PnOmpv2FpoGD5S0UGAWlTXdzXi6z2OUuo9zgkCyH+UMF9Ed
8ZSrpcHrJ4mNgHuqD009ZXu01uK96nDmVanM930m52+AsgxUnUs6XMcSPqNHdbnrtFhWowizz8Zv
kVzMBgGLvmSDBWD1MrUm59iQtPlt6FV0iucm3Fr1WjWbgAnew9YHGVVGxdfIhfAt7Fj9Z30DKrnx
+x2sUoMbyLQ3TurWLCxt54S4Jt6kvgu7jUf7hla9JwuAhAOWkXryZRDh7Gcb1Ojxu8cM6kWEmX3u
fS8+kPU6ntBByUNCttddpTz7jBYOZJcTme8zRf3LUjjVamBK20Ca9SsZA5jNE0cWPxCfFIQ5+8WT
qqv+EZRzSWXDgk7hxDGqJ+zb1gu1TXdB/RtHaOdyRYwsptH7sin5JFm9tCyhhVN+S4us2If8eveJ
oIeRs/ZzPBa2A7LX9PVVuvH0rk0LSYlbt2crKQtehW695PLwRGpFeinNkZOoYZunDIF2pmh8Gz1U
m510vYwHi3vmYAPUOw4uUJxtmFkpkyM1PBdhwa+qRUh3zMZ4uk7m3O5t/uROCLJMiQuick4Mb/3N
ICq1wjEeNstsq4POB56URsvmGLUhYrzcwPHiJVBAT9KJ8QIzNwPovsD+NQFO4e5pve1ileY2tC28
7g2EyTmW00EMTrpNply8zUVBKMKA1/WuI0ruGimrfqzLsSJ5jY1KMMVlrALFFR3xlSxwyo6L2dPF
lDIzKK6G52QR3jZCOfcMS1BU2EqJl9uqvkXDWQg8R6DI7BchLPy948B/K/sMu2U7I5w8jhjmKJsH
K4zvmsqA850Kwh6qsvoGYrF+LHor3S+FERo7tpLuN0KdhntGZR2z5mW80xVxGs7SgaCzHX87kPIR
b3SGl2/T2W17rJ25v42LG13yuKzfp4YLeK6j5ZKw3QDnnRntwYuRmgV53aoP8BXpWzlF6/qmU6fO
EOk5mbr4SrwSrMY4JUE2zItdaXTwp1P0gOXwkpO0sMEeu9wlePtJMh+TJmgXFQYlB82Wvz4kBBfY
yZPKXdY5EXuJ74A63c3UiuxOsyiiScHJ+3OeCeKlHay5klBHLSxuNo3l2mewRYzJlsG79pK5atVn
4803UgG3YF4Q1AKX28yKSSnveT4+NSjqLujchsAM7fYXPn4WBEDhgizqhwPi4/jONjNCnpjiAhsz
2uy5iYoF+Vifvjd6JnkgItwNCjuvMNiBRN4yy2dfbcz1OVPMf2VayVtflWS/+IXMj7HbJL8b9lIM
m27O650/SivZoKWwTp6FUWWbGKkDHTlH/8bUoCTKoYUIdoAnn17mEoe1oRb3qy9NSg5QHDMRr0lx
BM2DeEM0InBFZ8Dfq+p6O47r6DmRzb2fyf6WsdU7D3yTN85SsSPzdT4vjG6D2KHmFFakX0g3LR8c
A2xDnFmA30btbj2wNbtksuMpsBJSuBJE8fD4x+IaV3VHWdXStBjo7ctdg/ybnMklLMvAdLzprXfs
MEXEKbxnw4mSc0WYw6vqQYOrxMYDPjt0WzbShjeWmIzBWWR/wwNYUGOwyCWBadnabp0emf95x2ZA
kd3VY+LvcY9hYAlhFRZ+GD73TVE8QNCJN4ks/CPLQuA0bvzWYFHZK93nz+Y6tFXtaFwZUFVvVtwS
/yeZPezxOqR/eKn+22LPpPBsPEL/esr3nGRZ8k85fH/+lT9mex6zPaK/4JoJh32787/N2PwJMz/P
wRC9eqqFY/1jtmfh05YUf0J42KWwY2Om+V9mbPc34fqSTSIBHg4mwf/KgE+qv7tyLE4lqP3Q2Jgs
m1Cm/7kD1i4YHNVZ89Gu0IsBCUCR66fZiXSyry7NiRpJrGErx9Dba3CV4Qp/jXwOxtZCROUVDP7L
5MtY+ulmG94TYqz3vI/DIDTTr0ov74xKRorLodw6EW1drJ56L/ri2n6FGwZE0l1nUYsJV8WpinvN
EVNF06PSkgEI3thR1Rerl3s1kuep2juAmqB2ucxZBieESZiwnVFtASFIUc3VjWi2pOVUaD3j+xoL
5S0XUR+EtuS8GF0XM4BTbmDZd+dpdmPwEUyyQ5RE/H8FzsKiUoH2vGPPDf/ixFF3aJjIAEGcWqaN
Lm9FknM6Uqi/jNhCd7NvslpQjnVfmhncZJfwm0LGHSQbyFPVkkmSfuRHUoPZj5T/ReeQnrUsX0BH
A2l15/bqTTaFc2l8uOZ4Z1iEApCyYJ+QgVhb2djZCTVYt8MMlBxKkoobDF1HOSLVTbiOKC/fpTEO
T/0KDvGK8GdK/Aexn+ayHa3ua/ZaMsdSAY1tDQ4uyvmCftYP6pDUbJfkcrRbw6/MLL/yrtTglu0U
h0BytI0uBWfJpsIO5bTNtJvdTQ5y5WJl7ZCwsO2d8Hm0SO0rs3JDWjaElqTPUM8gJBSmT3rxuu4Z
EFoFRiz7c0u89XOXFHrvpsTD6FiM+6pbvqSs22Mv2Ppgh8m3SdWGsE20PKCWaY+L0Vd3HG+Mgh1t
/0DX6t+D0FE7xHuQdimFD5jJpn08ZeYOMlWyb9zig2te7v2qtt9LBHlPcYwJJdczROOoyqG71OUj
P5BP91jFt65Z+B0tVZevSMnupktB/E7hDVRVgiZdJC+seZYLgcL5c6MatSXRyUHd5BhPkUYl6ZBh
dWLUMFMvxoIiZCjXTQ/BI+xmb4TdPsd21B9o76dXG6nbzswHQvQ81NIIdRmj1dGVTicjm6QMoSTH
xV6F3hyIyGywmAmBOketyRf4VoBqNFSZVvPMpszYNkg1UJgjwsg8ls9ePjhwXOr0m+vlJct8/dLa
LSFZuXkZIWuuwGjS2NQvxIv9zrH79KZnD5O0OebEStXea1/2SJXZL24Jb4QGbs0OKqrMvFYF1cjs
yafC0TV+8Lzcjm1zXxYNb3dNBduS5BH0IIeu0aJ/ZS2cQN+EjFrEJdvQEN4HO1CE/sloBN0ysD/q
sheu/8+Zlj+Y3HG5eBhbXhuzab+lg8opGEzQfsqaDiEZVieJ9O2UhBWDOaR41IVJGDixTQ/RRgno
pd4F99NTKSECHggDJS/U1fOn28jPMETlU+et8eCEzPBjIqHRP9SBrmlsTfaSrC17xTKbRGxtcF6h
/2uJotRkAA4qOzJRghMXJxjlGZBcfTM5igz7TZZE5ZGSK97ajhU+1N1Qw6BKSP5Q/XVRjnfoWoC+
WWzGUNo19v/ccx9A5/uEUnQMVIwxOoeKhnbTpO4zM9yIZiIeyHtT04HkCVarFvPvoQQPHyFCMhQk
raaOPkgrbpHJ2wyCGRjuS88sAhzuMkhr3BSp7MwDzWt6GWkRiHJMCJt28UU0QxYhA+Q/kouxvmjw
zzsth/Q6+WKhvVSfWHTlFgBEtFWq6bZLz6/RrzKKsMKXT3ZJOTaZrmZgD3nIwXVAw0nqY9NeWjf9
3Sndn1CpqaBdlLMZkOcNaRWnvjWMLcajaYMx7cWWS3zPkqI7+YZZH+ZETNe/3L//wegYZwG31l9t
rX+71fy/cz8SwwG7NcHkTAjKmhAKbuMU2rxvV98jC911XIE2q3nWdklp3KbagLs8EUKJvgpNd9Hv
xorroe8x3DiVJQ9ErGKDqIyvVDaA1ZfsytFvHWTn3HzJAWShnd54NSXTINMRoML8UGeJD8hnOrE5
Lvc8dOEWLm4EkomUaxndj5lT7q1pQjcqwl/GMt7GwkLmtTi/j4V0Az+jZwahaL+PdX2hicPSs5Ai
Zc0t5X7T/hDTYG+1Z0xHmYEZrfzplmXa2RSDp/Y5WuPXyNXiHGqdbqtl+prYE/M5Tu0xiSRxf7MT
Bm5d3tGKVkEnJMsDwyClahnUY59pYOBpC+myk+qxGhkR+TUZeb5ZMzbufy2SbHq/1NtYkAcN7PPM
KGjhKV2yJ6/xuzdHmFBFw7TZFzHrH6f+SnNf3dtaovGupnxH1hfagqmP39GcRJ9YJV2EqgmD5l5L
mKPYOhE3lDm/NZ61TM86UK0ZBcnavC4jrTLTI0iA8ErTrbPY46nsBrGREk+uZt5LDRB+UETsI3iL
rORACUZTyEsL5kvLKL010kW4N8nvrAnpqU042p2DtkhO2e+I8HkhSsHrIib2kgk9W2ow+fYxuBBe
CVfb7e2G+Iih30eZfzTKzgsK8sD2XlbbgS+Vcb8Cyna5kVjPodtWdygt5YVnDh+fsH/mXYJHgwvq
3k4ZPY6mk+yJUPt0vYqZWESmVZULwhBc9aod9eyO4Xvju3pnuZ5zTleDy9hH733ncz701h26/gfZ
sufDWL9ZgOPviFZONh2zzE2VDnLfRy3BHabh7bzEla+Zb5D7gAp9A4+QnUBCigBckg09Mm8BOyvw
ION0NY0Owe5ovHgur28mxDpxGF8rXL+IMOBJYoKFidUQist1MK73ghqqbyy7oZmi898u3BkRro5g
DnP3Orj4gnjIdqabnWXm8jH3AlXIeu1E6wWUrVeRi2YmwNxWo2fAII+4n3igwf3F/3p0ff2mRudk
c6dxCJIwwC1HwETKvqF9N3Wp3pDpP0BM7C5CWUaA6JAAz9xFCdtipUrgfzz3S90fs/VCDderdezJ
hrf5mfdIipvLOMaEkadVsWftFD6lJm5oGZLcRoDdFZZisokbyGdqvcvH9VaP1vsdM+czA6ryNkN3
hTdklgdrIjtsnXIxUB0v8xkLQnuKkHTvIWdHz1OUO0G9VhTFWlvka5URUW64bNDxllUtqC1qkaGN
+tvA3GbLOcw63IlQk0Vr6UJt4cMsoZzB90kIQc0SA7enucYMcVP7mfPe5a7a19REiMGSfbSWSdla
MCHkGxB7WWRTruUU03rv3hid8UflTvDX6CNfRG5DH/ao+6s6OzJXhf8lIiBl8DU2bZK0qK/Gr2Et
5Iy+hDG6FncQJfrnFGf3mRxBriNzrLbLWg6yVmp2Kq4Ii56r8kGkQDVVa7/ZdL/5hIvEqtCsc5le
0rXYBO+jt4tf4CpdS1G2ykev0+l9HaYadG35FVO3GoYHNmboyysTbD9I1/LWKCh0JRXvtJa+6GDh
ttN4pLK910x5wU0xC0AEG27old5iRKEnp0q+k1BxSRMS6ZPpvgFEuhltTpAeBuCSuAHF0CvhOW7g
kCO1g2GRnQyQtyvU0j6Fa83uULyzrPzIUnQIRVO3gP3T8f+BGP5S4b4p/o4LB4j1VdUzlo24/5//
HwXdW45cd7L/url+GH4MX/HPtp3/yjv786/92WATZu8rWwk0bpaLZBaUyR848VU8o0BJ2TZiGOuP
P/lTPGM6v7l40Hw0LUz0PEvRe//ZYJviN0A6JroahuouQDTzv9Jhr/3zXysRB1i5R7y9y9pU8I9/
2zDbNeavoR6aneHZH2SnBJ1H+YEBgB36qOlFm2ECDu5e61J+/eU39R+UQX9v7f/+pf+2U7ZSDtlM
dM3OV/SmUUzQSpwuR2xan2MDH/I//2r/vpD/60/qWkC7cONTjTlqnVr88yQhDVFg94BoKaELDHj1
CqmMWFla/get6h38FzI2GePt565+F1GaHoTFgE4SapDng7czW/L7OuPfuDuT5saRLFv/lbJeN8ow
OYbFWzyCMylSlKghtIEFIyTMo2P+9e8DM7srM6qt0mr5eiPLUEZIJAi4X7/3nO/Es96OusZq37VW
+xYp71V4NplbRVP0gMxkbOwHEQ+s6zM9gX75WLyi4IGcrDxWPXrj3NpGRXzQjFyu/vVb1NVf60pb
h+bBCRtcioDQc0fH/0GUoNeZtNHimqsMiKMZuxvKJLJOOfs/mq2AVt0oWFemgGMMGmulmYTXl6Oz
lDYyprB8txpR73rlZDBLIl0aY4vpi7NOQ5mU1faWwlQv0SmSD+3zT8NuD4SEUDc9vuEQJjrU3IDQ
uDFjZ1eM/StIV/w3za4PUJ1Aq6GbiI4dqWa4ZV219xy+uh2mgxE5UbXj29k2GMNoORQOg0gnvbL/
0yundT4oXwUZgpgRGRwEC30UxAhGsOEaJM3jxhTxNjXGDVLdLQLvBQOHVddmy7zzV7AEjk4B2eRR
qxqPbXRt6hxhKnVTBPpZ4IaufkrtiJyFyfWw+Oj6UBy0QG4LQZKOGQh1y/x20cQNpjeYRzuthLSd
DRB6Sf9DbYE4S1rsOw5XaciNV6pAnOuKswOnoJ8JRr4gyX+NMSGkrgifRmZpa+TEP/Vuck4Q+ENC
sEj57frkeQqx9eQgXWSV7tosCzGgDgslqNMPLiFEnrTcgV+rvLBNlm39maGFWiaNkSyR0fZYD2Z0
g9B2FGWkVwTr2h4YKTb+Rii+u+8cq2ewN4BjcYDAZpE2nCL61QHOzUAr/LVluURghWSj9BlhW/2E
5ko1Jd0r1yerIirOmA5KNXeXJYMkAufreJcjsxwS34UFwkCBUE+owY15aWuBFaEe262bnOyuQkyh
HYhGmrzMrahLrIgqWNPHQ9OPz6oj5Vq0NMzETADVwKhsGJkec9DFC9WamMtwzQoLM4UDjn+Bkhsw
eRT/dIYJeToYPUxguFykeK8KNH56hYxkD3/ygnDqLPUQ+ly/IAB3X4T+JjWydURkeNiQVhxky6bX
3uskXRtzMqlvTJssfdEgoeK/In2jzzicpZmsHjQoAgReXu2Ue/1fP7nmr5wjRyCsZEFkEggN0v4V
PuUGhVaVzait4gQHH+X1fpDIDpgt8J+/fVFMAtG19gNvcIu63ESXTsBy7gTlhqMha1NC9IMxfESR
Phz7gdQlC3Plzo58HnkT4gcdGndf0jbAR9IeuGAGWCPjZdA7b+r8nCNchufMSPMDd+Z3+iLiIdXT
YxkDxvmmSdGsJUnNDBycn4VPslaXCHmKbIDismrbB5S4tKP6KPWCHFQPcunz/SL9W535/49qB82C
3vWH22D5vfn+t8+8wTJ/+p59/p//OHzWZJH8sW74/Z/8Lrq1/264+nwMRSPBrjX/sN/rBpO8RXYy
spjuZcOsr/2vuoHsEtVBiGvCc5wHruznv9cNzt91U9DavFNNXe6yf0t6q2n/pAlDvE1EioAAQUYK
0Ixf9m8XPxA8RC1ZGRT8YReGR+MtoxP/QBxvQIO9ZfRK0ukD1HproU+mtk00Gva9zWixa64EeI37
KLxGoiggLCpy6aDymkeM1Oo5QlGf6eXSJ1tky6HmLcBD5bjFsHcibHm9zMD5Z+nGCKtoFfimDxpi
ALEcAdFQ5YHsLVpN6ipIyMxShypYKgDXNso4B/ZmzSUjHvaMcG5FqbV0zWpaxaYL6QTqtCEsZ93n
ydoJzO6xmQPXVXg9dsM5CbZyX03KAePjSguS4kjCIGSk/oG0YhNRakOTlqy7F8tZEWXdXsdg/DGE
tno2EKUnHIgm+VYLurDScM96oQVbUG/0GcvSoxOWHoEKjDgSS4e4p5DOfdBMW6rEJ4GeZE20FT0h
JAwMI8vwSSpGuslBBkwh7CihTmSGNUl5Qbr5CnMrPIXToEPFVraTrmenok46DvZsF+GQPrrI1pgE
wCjoiIaj+9zn206bGwMo/Rgn5sY6yVR1j6hm3WVd96SYKiOJN0x+9RuglkfItexbpZ7vmHUawNlr
pnGiJrUzqIrZUbQmDFAcKsdsT0ak2/jAaG3awMz6Mky+9dij0iDVCQIpw3XnFgZm4dhAgVAdBya3
75mOZbzrBuPUwWJ/aR0HFysNhWEU9SGAQO5NZPe6KnoyX+2BmavKkTMxslLdfNF7ylf6YkuzG/Iz
6Yo5aHTlIGggHDp/ALIW9ofYNMWyRMJEhJZ6IrAl3uoQF/ZYYdolBd+rak/aOfEmuOGBmjy1efeQ
qXDdTTsV68bqy43eRd9mvQfn6uwpMGa4djisp647D6q5Sp7Moc+/IU0Wy4QZ2iqOiMsokRA6SKYX
uaBQrCuL6UL6jN+OSOpYg1Bim6NHqs+uMIpxgyuMzLjwxoTD95Bws1EPCRElqrbBm46qpKvE3hDO
gxNP9baroulY6eZ4TMEHG2TcHyaFd4gsNl49oPoarmA15ZPUFVqAMjoOOvG+hnRWBdmL+I/SYDGW
JDwwT2IiLfAdpwUksSr9Rq4ymRcIdhzfGB8LBC50qoj9lRWfPlEt3ZuBimJ23s8SXfYlTJy7sPSf
HZitZ9UuAeYXIYHTifsTtVDxMXYGPPEhxRTeNrMNCOJVzBme7Fb909bKN9UEhDINBLK4kD+2M5V1
3QDUfYCRo0ELsx4jlPQnVH/Gs5ZKayVIarYZmmvWYB86pZ3dpuhhg9psFrkiyh1lnHYoTFKT67Rh
zpHrKhzaJN/nKTblPOLn08rauaVuHPUsH9at/HCUZDgzCSQPpxiVNRw+hMm2rYaHkOY0hRtxA+q1
wmaHRD8ktq6hMUAmLZ0ODQ+tEnc1DFS32BdW8oAiCEG51rAG8RAy52f2MQzuSz51cp2msOunvrs4
FS+YwUW2C4d8TUKHsdPDVNmo5TiuTUhePnmRvWFh+WqoUoyGq0Zzc8C/BZodTMlFtYJ46yRLo9Ht
B993zuCwmh0ApUUnm7m5HSFrNePvZjzoZ6V1yUzIUXdA+s+9UmcYUalTsgpGZ1gCwqIfqgf+0tDY
1WXdPVA2ugQbyRv2WnLTXGZ9k8iVQ61VhEPZ8YseRt1zTwQMwt73QRMB6v0MnC7VlGTK4SW6Pa6h
XxqXVmmCvZITMINQdG8hX944af8MFHZ4xLzAZtFUSBxSoRGqmBcXH2DbIk2OiB7saGHOazvJG4sx
zqsNTlZwTRioCHAznbPWy2Bt0L7micqzQxYyOIhxdKXuqKFbx0zaaG2/SkT8nhft1VaRK0PWr+YO
KvGhtnn1E+zyOoGf9AZ97PFQIY4GQ6CHJux+au0wPcqaZnIEK8locKZ1Pi5DzP1DrjCASGH3J938
EzoThladqOue601Rxqw15bC4iVn6vSDp362yML6Jfjz6cZBcOaxpRxSbDSL2sLw2UqH5GihE30a0
HkkzIpCdNhXqoHxH3BMNO73ZVZDpIsr1RZ9bO5Xs7LMfwQu11fQF4tOq++oI63iJ0aEgXR6Sc5ZY
Rzin7RLYBQsnUVQkDnT4iHHGAPO1tukQdAeacgs7NlrYT+U2s1eK3pgPOM401cKb0aNDKxIbCyyy
JcRP2Eu0aDw1EdhmAm8Bpri1vxkiSUwG5MrAZyXxYR+ovUk7GCHvyB3fgS2DmmcZ6P4zQWYDY7O0
a7dda5QP9NDtytWQT2lbhf3oWCYhM3f0alvkxeoSC16/Nyr2097x4mDOf+YAQB/ZYar+HMTlxeTd
7sqa1Pm6jJMzQ9JV0siHhivzMCTjR55pt0glipUunVxnSpx5EsvGseOYmLnjd9tpmh3KtHKhDUX/
PLbjsozL7gj7tKFv6f9QBnELLdkAvBmUo+4YlyaIjUfsMLRsZU9eF07eXZqMKLualLmg/crO5hzV
GcEVd7JcwVkIgLk16JSS8TXGAn5M48qiIykh6zqdtSe52fTtFBVeVjLhcFEYxVWFFErdxloD7JOb
9wTEYs9yyvdjcojA4QV79ED2lvAu0mMKSV4VG7P0J3eXOEa+j+Yv9/9qVVKx6QsSkhbh9StkhFt1
Sj2rMvvdGIqRwQRmEds0d9rQD9sc4M5adt1i7HJnpTsT4yVQbCs3dxCVK7bct1rS7McmdDA4cmLv
Wz/HOhX1IBM5r6Wz5R/2Vr1xrahdZnVWg13wA/buGP5kZxD85DdHElfao0lmCIKGLg9wp087tvv0
5I/osYIxcKGq15A8G+ZQYSQDsHhc/h7vd6IEpJD6OSejaKpPRgOcYsCWv7brZKMHjr1ilthuW6mG
Jx2YS4IVH8npuI0EMlbCVRmnu8rFTwuxk1mLLzOWnmZOe+CU+o4ZUrVWHIcppUZoG5TO4VISJupV
KlCnaugwLhQ+GSS0WA9qbUUoziDBoRx8mYAA7K3Q/CJdql9PhQ01t4mooHtk821fBz/dLiAkfHyM
leLDtbN2O8rROMAaRYDQMZAy/YlsyTCoTiSIbR2jkYc8x3VOuLQHyFIQVlKoR/Qaj1kHqidh1LVs
Ozs4B7n2wnyvXnTcGytLIZ5nYguD6tFHngs9+kCJgj2UkvOooO/ZmKn7COIifUG5ZzM77HqMs/JV
t+t6MxnpQdPBhBlwZb1sipGTh1rG4HBO49EmX3AB22DlZOQ0O/N4GnVccZ3ssTu60vpSGKMzHx4z
ZAuWeJ46xMWO41UsBCd8Pe3JJ1UKtQfdeBfPHKWcezE6+OyaDUguvWSRq19ln7mYD6xDoufpieEm
2BA9e8kaoB7Kk1vIH2gG2nOoOnBd0tITsQEDnmDpzC3zKyKyCmasbA5172ZXNZcR8KBqWLmN3cBs
TQh7JfDvrOT1OjArAQAvMrBQs9+s6cf4TxPKkItk8+sq/Of3b6UJnmtuTOLi5r8RcKcubBAha1LL
qexi11oK3eFxnALsTKO6A/GFrzuTuhcKt2aAC73bqNJb3iSPBMSVSzoy1q6cyGQBrqzsA2Zej4Fp
sAKMbviiCCqIxg9xLiR4rpEEVvGkrEIHII4GUoeAIGcWxYdb6CQ6Fo2YamuAKZMgmUZ92Wovtpjo
g4bjLLBjWpWb1rd6ap+NVP8mM7yQ91/BieTYVyF4dmU4RL0D/axHlZ6H6mOTmv2xlAB0+qxc1bTA
QLjRw91YZvXWpMaP2gzoN7XqW+Xm6yBD5Fy8Fkwrw2Bv9N80tXpOyvHRMdAuOYBVw3pZImf2dR/e
F6H3bi736cSPL6yZm1MbP5QatXPXbjRYbjWB0qHvetkQ7mJBFKsJuNqrUMj3RXbpEKVy7xRECXR5
/UTZUT1VRJmRGUW59o/vKRxIpTK151QgT3Tq8CvQq8/BjN/cTKWLR+gtmIWVFlKXgSu9ipFVIG4U
KPyGcw1IuxdtGJ5oOIpFmmZ7dojqxQxd/wkXEFddq16igl/rWAXLvbOsWM2BITtYKUOj9IbPsQ0o
BTS243CoxjPJdtkTWdz5UQbZS3//n06fLUU0G7CjMt9oIa1pU2WcjEewe63yhe5ED+bYhQ9xzbM/
AW8ALVjhWWBa5Q1BSejkXJaj3jmCd9MP6dikj2k9RDABlWCjjybIJQWoGHmOjqdX2AGrDFeCrEpr
kzWtdrJpOp8GTam2JC8iF2tT6fGOl0hF4nWcELjOLkxa4tTIXUj4M5YVQyMpFDxXhNp3f/8jUX0I
ochMZ93j/3JEr0EKARO//7Fp1fhkyeq18oX/PJpb4dT62dSijyHjGU1rYCpw3E4jRdgU1PXz/Uvp
8EnAQ+4RxPI91r8MMVww4mrSGg8KRrxBERc/IuhmFyufUKTHj8xXJgTH3UtEP/QRVkjh1Y0mVxbc
atPx5anw1Ru6lfKQ2dO3QPcvcYeLwjen6NykZXTm8HOosaAtG24WUhvCvZLF1gObPJzV2Nzign5l
sFiuRaPtI54NjuOkX9uxs+xy6tCRbuBjP3Yr541WWfBYC3ufIhHbm3PRPtpZtfRha3q25C/HHLLX
FavVg4M87RCiWmNTs46/fUmDFtCaL1Z6O1RHN9Tybd4PZ5ZGHAb0C9agA6sjbKlmmzrWyeFY9HD/
Es6DZOiOR2Wq3H2lk1eqBJMKVbH6mJLJ3EFGlfDofB6pKj6JKCjY5MqSI2sujl0U/WjIxLnev1Qu
IfYqGnqS6OKNFWf1ValG3FyVpu/vf4wsol1LDNWrPsXfAa8xwvIfEZM4MyyrujOvjRjTcxIaZyvT
jev9S+nlAKY5JFrpnnT45BrRs10AVbE8oRbUBuDYNnQjiFDsguk8pqm/j8PsPIiebBWne3N5T0/Y
sB6inn0o6A0AakhmlzJpECuUywnEOgd7bM1iPJH16a+C7EJsWHEIOw2YB3qORRfn022w0nM2peGr
jsNkg91mowastpo7Ns+pJEHPEan1Y4i4+4aifhdQiwIOfHMfKz3SVUoelCJ1lxxMwXQHOnhhA1n8
MHx2oj1MmSEXinQD7q6poQBq81NCaOhedeJ2Tu+yrxwCyIWGz/apY9xLhQn0RZZyido68VKp0RJC
lQlcikoQgZi57iTr/WRV52jMT7hL0wWNtPTY5AKkCKpxqCy7GsPDchjnk2iJ3yELte+9Eq2NqVwM
xhC+NYVisHSI8aCxzZ9SOyyXXQlf1Bgqh2A6k32M8wSEztZjupF4SpF1JyXs3eV//mPCN8zzPNcM
fgQM+BSsaVircHv85z/Gj4AbmJnbR7iGw1qosC4UcukZ0zCD9PHC1Y3x7X91O9l2acGipv4Xw+j/
m//8nn3P//Y9//m3U/SjuH2v/7aTKX+Uf+wy//dP+q3P7Bp/d4U6i7wNBsAgFP67z+wyuUYUbpFG
wUwCTgKj8P/qMxt/5ztMGxmlmtigtX8gHphcC2YZYOnoTs+nkX9rPq3/MiVGfo70j1em8cpUAVH5
z2NbCcIBAcSAgSVVXlGCbmOR3fLSoWi2bbmYAbiLKsJIi1L7VlozBfLMvB1U0oSz4xViwDXJSBlt
rYRJqNXSCaTZ2InLhOHXa8xE9zQEk86oE4AQHoSkmvrDh/A/zLk1ZvV/nLHPb8ExXBWa5jyfFQzs
/2QV5zROXz4JeAuZPyxMxd3RTL4llrgEYQVTMbQBcCrRzZIUAHQ9tZjKFHroX72OuSH/hwn476/D
ZKrAFbXd2TbwR8u6nmCWAqVab+pWf4ZcsDWmofNKjR6cEu+K2PfCqtS9wlUiRml+jv6XQ6NDi8s0
Ht1K/kXEyy8zr/vLsRx85YwlLDRyv0j7ibkkzzpLK14OmzUpFSTRilNU/dVwzf1F4/D7L7L4NeSl
u7rxy/u2SFlo4BhWGzNKblr1rRKZ6qVVryIitXYu8BpXFzu9m/l7qMuczOWtQ+zzUjv6WWbMoivE
PoXKwNt41BJrC0o1lbrkvhMX5vnDoh6FtRDvU7yWzXSyGtyco3h3nNJTcnJLMmDeK9Md15FrfWAx
g1iB+GyB2nJBi3hayJjcjCj+6kCS7DQHHStzcyMhkb1W+SxMH6FqNionCfEGmEWLhXBOc4Vw0lfm
xdBh/TgFR/c8ujV9s2xdPVr1otmhPXkJ4/g5KqsZdBiLpapM67rs3ufbDc+8XHRNc7GytZspV7WW
Ductw1gAAXZ8wcKr6pcgV5yFyfKMOpePSSf8aZmZRwlDthOlN/UmPyTjFgIHd4xp3dNBpHHtULzl
7FeDTL6Y1WCkGJHbl+/pFFwBwPEjlYSywzqJNv5yZzWkpW8Ynt3+4tljgfzlnmcZIC5CZbbGiNWZ
b8I/KCLsKSc+PKrKTVW7m4IRZsl60bRc1crhItO45EBinXxd5zqHAaL7EbSdoTBit/3rv34x90S1
Pz+ApjAsC7Ae0p15Rf3zi8lK1y6lSxgr06d16rdEi+o8gQZwDN0A+OX0yhZz6wPtADy/hpRAnkkL
pirGTTYX+44VrBCRKl4s5IH5G9lz08iYo0l3neCDCKXymYYBvijrhqX8KpCXLwxNT5Zu02+CdLgV
TJg2hsVnmBO/OcyYklBP0JEzL55MMu8NATVdRXWIPvgvPgzjnx9EZu6OjTkaP7ll/0rrUVvX7LC1
pBuQhwDk4/oiRtbwLLWvhtWSDB8mJcYu98nPKOZ5hIg5q2Z/74ZStvFsVB5Y3hYifs5sqNdFpgIV
5FMsB2dnk38OOj4JoGDA6PEza3df6VtzgON4tCUPnNC4HLJ2ryN9Wz279Y5zbR17h5/pZJv2NQEW
pln+Xwz3tV9UOaw/OGwApSD/0l1huvM9+od7EDIKCRMdb7tXmNOb8KUXDtEL2OHqtV7r2Cqtkq2I
Lqoa8pwpTED+4iX888rPKzB1lzoY/5xwf7nxWp3Q9Zbc+o1PxxFbvUs1FjVy+a/v71lB9cvtbbHY
uEymeZOs6X9+n3laZjw4Ke8TZtuSIc95fCWznRTNTQdqblP74V/cURp28P/hl5KWpaOF00yUcr/s
IkVWQ/SPu3RT6OlXVaVflqsu1B55EyxDksISPBR+Mf2ocZxbWFgWWI3ApPeDtsjdrauQp2wTLUQ4
dXCrFJvQK3/jSta8PPCvRA58uWqLSmZdDDPKCPjzQtosx4EBjU35LvI2XDIicb0kMTehEmK8boSy
MvTmfdSI3Q1pHNWB77B68mA56XOhQRe+L+tG7lwVC0+HatmnVrZfUz/RW+AlorUiaKuKLuPwUDs8
FzZtS4Ixwvn5AFRxS2KZM8moMCWZ2SqJz2r6USS+p84uF6ENbOJj/V4pEhV/9VRELa+64PcbrIfA
na50er9w8eWLuI2+7rviGBaseuU7ncal5QB/GCfEUPrE3BVw8wUpsMKQ132EiAzCSmDCeQpy3Dd5
C0EboBu5nDhZwYx86Lp8HRr2OL1E8OU38S2bohvNt4vF7HWhuewQsLMTEd0yNWRYo57lCORZe+r9
Vx+qIwvDk0/I5oKkR7ixbr4NafP6Mf84LX/7TIJeMmIg8aKIvjqKBqmjOCrwrQtnrxG/gxzf5SGb
H3cfPPYCxxCJ1ent/grMKTsGgg+z/mh6MHNGsTQhFxMy417nguC+JilNckQ0eUH0/b1xiDiWBX5l
W74rGsjJBza6dy2XhC45vuVpT1hl+xM6cPLFo/1bOXCtTQVTeglJY4ESe5vgmVrIsHyrrJZhgh1Q
dtb5riNeugjsj/YpH7iQtW4ny7Tncqk4rPI+XxkV4cv0aWlfQj7BVQPRnvIhGutdhhdmMfgaC2hw
VcNu2Qv1UkfOQ5NHKUCV9BZL/8refJs/YTuNvzBP76xSkFW5qeaXmGZczowrRazYU60nnzSWO9Ym
BpucEzGo7cxYsvc4bC1iEHTTqQBM9oVqbJdFvyt0+RMv0sZl5EofEmuvD+2Du4holi8T5IKH/5gy
KXkzkhyCPE0+nB29B6qEi4VIkPsYdIder+e7wcCvQbvAiryQcdckFeK0wq8ErswCWyNhj0BDA3LD
nPKVOLrCg5xWwhvj5Xc6Uimj9De97uyrU+CXb0rNwx+aHL9TgwvLeThe9GPyNZmfrl1vqck3vp3f
2tbY3D/RPitQ071ikTJZF87I7tCFDPyMNM/CRTOKbYF3HfWjs5sXmUw6vEzb3bcO5WCWfKVkYGwG
Cb8KHyXwE3yqAB7eYbuuYblDT+0IU8sN/4xK9TQ20zdRMbauKDiimEF4bJKUpmCmJEpLJAnM8ZKP
eRZW4gXl/Y+M4xtwvcm8eoxd8kUCybW24bwNFZRlO/jKBnG5f94NoTxk8tBRUTEy2MN0UUF5RByL
0hpsjzGuB9LCvcEPvgqXn02errOYF7qx5MeGxTEP61PUlwQ1zSXwlN1irBmYTb4DbqMs8YnhaV1t
hgnzbSuGB0aD5qI24l3q6XqKw5udN+9xzcpKNs0VTanH7JZUTxERn2ZfR925Dr5xkX5OBa4Xbzky
3CCZb+sh/iqLn5MKQ58y/oTOKV9MZvBl39t5olne15Sx58EbKc49v+Am0kwgAsFPx+fBFAHLjM3a
8dstOaY3tbfRvgRrcgpvWsOaVnbss3xiqHVYnpjy41EhAt5Bkpp1Cy2zNvMLLF1u9TIK+Stm+HRf
N0QtjqVL72ais1fsrkrarzID8WxT04Tp5j0E577H6qWHFJn0jF/uDzW6Rg6ctM4XRca9jBD5WYvK
V0PjzTGBcvH2csekP7MRYp41e6AmAs4wQ9Fb6n2GMyaDe7UHlOE3W4XW+v0ikNBAvxBoXBO0z3ki
vNoqKC583ntsQZ71JdwMJsMpRinazKhSehxxJld5YsS46JFjtjCq1yINn4do+AmNxV3LaRHWrgJo
0E3o2rrPgcOHpuOqxoB1nm8QUDP8hMrezUuxxGwttQbKzIsAru6pDHE4uWr4sYrA6xr3m0oSPUSy
aDUmr0S/PsD7+xp0sYWU/DHvuJ1/NVEM2uV4mdhmWDIS2p68yEwVl3bwCqGBWnS/a7m1me+Otjcv
qmuf/CrmtuTxrMUPBXVtM/DmHcDjbB4BcW3SkhDxwCNYFnfItWZMukBysRWjfqBlIdneOF0NpBRp
cf+pmgZK0YhJcDWtS2rvJEcsJapBhVaIwxSMxMqaynemg8d7DZcSykC4mnd/lXbypQtWLSthqatL
NuaUW1+34q8+RQeH8p7hYoIv0mqWGechL8LjuvJT7VwMGEmC3YDqlfVVX5ZZ8xPU6bF8CkvtsY3c
qxNzW5H/e83DEpq3siGxk3VBbclLmT/ycCN4yYY0LlWTfmlj8BXn8n1eq/MmQ8zpXskBXhMzsps3
4DJWcW21xzC1TnnA1KkVPVj++Nwr8mmK2ncioIlReI9a60T+6mmuYu7lasLuggoVtD3bQT1werqv
u1I5tb7+MioRI3eD1SCGS4LZKCTm4qFUtUsVsfaao0vaAnuWoWDOCm+AeE+DzQ9KDHEZa3nycT7O
S9h8nJ4XItvSL/cta67LhoZGROPvkrY85MMMaTTGLyXuT/NtINF2LLR8rlSKilOxArwrZ69lpS60
+t2Jus/Gf7nv3RYXUdTxVyPTm6ty57iZfdEwebr9z1rlYb/vvY5JA0SEzrUYBc8rEUcgDWkOsRKO
OJk8Dm0P4AAZOHeZ52ctahTTug4Kd7mZzmF7U+uB0b+gDYwXUGkQb5fTmXFXV9rvmVHjZbYPGpzp
hR6d89/O6zF4p3Fb682z7wDUmIpjEsr3yOW9inn7teajizos9aZ80bLiC73Ouza5VzT+UFvkMrJw
PZl+xuv1LMGOkdXvqfGcWOoJBs+R1M6vLig+6pa6SAsqm3oR8KTtGQmvmrIubDUm8z1LkGq+2jkn
EDnwwjv5MGBEW7gqHyzI8ZHNx/aGzN8LQs1Ak0zaKjKv97KrcFWOM4p5yQjFpEr+9InjI0O5++1f
38vB+69LLW4IsPDsw8ZFq/0V3oJqJft2a/hcsYQAKc9kudST/HmYWGrCUmdbcyi2HQ5K5apDB8Rw
j6e9diM+j5JnmYyv0rvXh9PoUq0Q1AvjmjWZxwA+7DtUIwNPVY46h7dS1aemzH7cS/AKM7hX8uQ0
FruJEYP0hwFFrETp6T1Xp5CIxZBhTPhLF+2AxVN0rNpVLJvVXNXy9MSdP3JwZeURLZkeUO39Eaza
XG/ohAvgeCYmgcxIoGo56B3ukbksTsQ1ccL3MOSgIeAGrlTL+iSvbYfAxVjgU3c9Xw+OehicI5tS
Y3Rw9QXiZoScIEkAud2fP57xm+bS1i9JvO+s69yvKYQ46WoGGAnH+FwAj+yffUDta5UvzpBQEHM1
fcv6phsRSi9Zv0vctuUUfrNNXk2iXcAp60RZWbgf4p/GADe2cesPjZ4RgU3mJSaSdJkzWZxAJSFP
jPR5Y6+gQVpOcErlM5QaYoj65IUAk5Mp7DVqFVCVOhA0tPYPrQmIQSWCEU3xz07L7rgXBLpY/lAe
Bi/kTnELisxiAhEOy1JP8X9MyiVpe4dP4nPQmNrEFTrVnviuyHSYsbNQpxoLIchQUm/QSoKXUpe1
07yLeszY0dVqqyjdDuLShqwl8+jGOnqmJjgkhSa85DKY66wdeYFgpmAHRRhYTE5N0RB9Wbm/aaW5
ws4OsTQECNgO7i5oofKbjboOERYtqwbFCUHBlEbt1GwnIBcB8gunAOgOoMQLyubZUBWiCLj3MMQy
lhdGcFQR0m8gEr7NWAVPZdI5FwocXwrggYkNUSgG28dCEuDem9RtkFbrPjG/SUaJvhYe7a78ZD0f
hpg7qFegTaiUCVXGTajqz10ZNauyGiBpa+Mb2ygmnKTbzC0jL4rK96wOD7UOAEhNuyeVCVhsYBKf
17okxsMcUOqingEbcDV6JsliaqDFG8m95+SpbnBL2COq3um4PxjO03mnYmc06QhOmWjXW8iEUbdR
jX6Tt6jRal9dlKx5boGzW+X8kWXOLoQs6hV2iaJNixKM0mGx7FK0o3PRCuptrSfBCeoBUjn4c16u
og5gyL8a8jiCP4X2UU7u44Aa2hvtB5CEX01HEIvaInYs8TqEGQAQbRa4Deb03un1Z1cM5yZXd4Tc
4uikicmpIlhx9SRWbPoV6kjFr9vmrmGhhcNm4+EsKYwsVXp0jVDKhe17R3YKuiFEfn27LzU0Z1EM
uDFECEql7vpLExryIpzydtH5j1GIu5754bUzEPjJc6ShNux1zV0HaFMLEFeklL6bZf4YGvyAuNij
CgORMpB7QCfxR2n3qxgtuYVIDhEEOQMa/tRQ4RUFg/KtINhGoQDw2ih+qMAx6w0jhcbh5OuWageG
NdvGsYlGh54Dbt6PUlOfY/K21vaoXDNgdbFI1ganxD7XL2NlXcBmXUrm2FwMgFmBuaTd84jc35tK
AmsQGyy5wmvItegHZHfQ+zdi164scw9KXx+s1v3Qj2PCJtsZJ0gFB01rX+8V0bxyk5SLGVY/lxa7
BsSZY2YHMT3mjo/4XNvSoiVLfl2rfNcU+NBTmX7EzdwybmiWtoZLROq1rv3jUKSPcY0qMK0+w//H
2Znsxq1sa/pVCjVngRHsgbp3kH1KqSbVWxNCki32fc+nry9y7wPYkiFV1cQH+8hyMslgxFr/+ptH
GrU7yaQ1ppDT445GDBgwkM1LDIdwOdSyx8J0EXqK45xWe9QTnHgTGDfZZfo8J6y26L2j2uc9Jr/O
Z5cOKYZ5dQO4GZBfrAh2S6NpF5ql+6vWdN6HsXlpdHFjxe7zkFLJIwPNVoGBEX/SXUWs8C7AOabF
OTSDg3aJqca69Gq5lJonlhVtVPVUzTRZjXzVBGe+6d+J2tzj8GDsPFWdktejkCj6AxLFysa/8NRw
4vRkYeZAIlBsfaJ0SXPUsS1gx8KrhmFKwvvB3t9hVNCnHOaBZ6ZLjS2Kud3CGVvyPnTw35NlgAKM
1eRFIfIQqkXU/KjgTi5l/CuZHWLBYoXjlFqzjJxnhQq7qiBJQufuNEGwPGbQ2KFRVWVP6n8JJrzz
O/nyA7fD15wq0OhBV4SF4Ruy6ldJ1oH5mPa0QjLgiQj/lxjQSdv9Ey6cI5MX566mmU7y/hi6YGlh
r/0KEYRAWd/hcfeu7lTvoqpD5b9gjZZ8KwHiq0AIo+gepbvtRPgayi3pEHdpOxK/Nb73gCNhP19W
My6TOqe95lEAB8McLrWNEFyh1XnbnMhNADQaEMDmV+gfkqm2fRngqY0I/RxFKJ1wzC+ehnbixevq
WR34TzEltRtQrwbaD1qQsx5sjmlGLuy7oWbNV4QAY1mQrDA3GVqcUIzCXxcoJsDZe2VJuFW3rVWm
BwkmklwfMbDuP5WOO2CvVjnOxen0z4vBglqKAbaqyXyClHm6xkXePIedPMt+BHBpywmDN6GFu7yC
K3+64Gyy9rG0r2U6bGoj3cOz5ozuKR9VfdGqY2AKq41LCWG5JNaYXfBK7srMvPWoVUazsku+XVN4
d1FtXyJL4Iw2VBnm5jujDhGFM5LV2ojPLuYFugFWn3avA5iir4Eq1DpoXhOwdie9aRuDQzDradMT
aSyJ56n5y26xEUn6UjcdaS7Uteh0qoUuyls/XKc69xTQnEASbG82gRg3uhqdDFP4Wo31tRv5wP+Y
7ixcolulmmtGSfMETvg0uZQT1vRjdOrzyqZ1gUN+qSc5jUl6P0GIzjV6Mh+z6LMmHOxl8cNyeD9s
hW6cNKt9T0Ko7azjiTDUmMRgliwvYTywJcGIIbSyLmr1ku7lbP+MY0wd0kBsfb1r9lhqLIEHiHWF
VNY2T3Xdt2soaJeonIGBhYH0Rr0IeXrsk+ZGtbV57/2ctAH2rmHs8LJ69k2GVAEtGRHR7oLa5B51
yXgCS06TtMeIPD1QtDHal9HwKIcx3yro0kuBp8xwZ1K74vuWrIKMnrq9CcqXgsteniZwrufCd0oO
hYzvTGmt4rG4MDAb8BUEHqjx2GkLConecHK27L5+mkjKXYhyvsuN9tBdW336KNWzIOAdPC4VcCnJ
fqu6no1N21PdoFTkEBqd0MM6Y1pEWmutTjV7j2PYurTFfWhOaxg0v0RoHzwTQXKNy5HjcSIQgEYY
XzSdE6IKeZ8P4rz0mdhir0VeCMxYfuLX+1ZnpBspmltEbUTOQbSIq/FshoiynOLqztWNQ6d1ckkb
TtHDoJ2uI3yf4+Sdao5xiAshdeiOs4KVChAwG3kaNrcaxOWnoMSbv2Q9nIqjTrUgo0eSOUftIlJQ
g1v3j6a5HXEhIVOACscf90g6TniPlsevFeS7hXrBK8jxi8Gor5zOQu9AvYWs5cYdo63t8eLF5qXE
P7UKposu4fQ9QWSxfW6O1g81Se07rk7n6nwrvpDRuEFvnKwQBVzOeExZjXFhqUkt6uRLdc0noMwJ
2Nu6ApWnQ0uOOUVyZW9royo38Ui6ZmGj/QWg9AKyqPrGJfA8HLmn3BOIAQlcrYDYW21zuksO6rdV
YhS7JlBO55p7p5BeLWa/BKbcNQK2Xv+g3rq8YhbNpA0p6NbqOKr83rlr8Zlth7PT6axLOpmm4+na
mcAw2Vyfdjdv5DQJOQe/Hk39bfKIyYFwUEXCvNM/jIE72ellSEuyNX2uNYDLt1Awrtlyt5DogNFL
WkLLPEYK6/z6sxmw/WVGhZGi1IXks3X7g/VAj2VIH8RTQpI0QdKx3GhFfp4YqsFv26dZqmKNeyVH
5/L0GE5DWEsvdzBXqD6FwE0vW9SgORjq9zyqteWlBbWZvU3T6D0LxJ4tmCA8GuYTaJ171B6zV75G
WgI9O3rF8EpbKwiEQ+m6i/1NlY0PGmK22G8XQCsvxLvDkVEliwJep7Nxzt+HqNz3ahniG9cvJxr1
1Jwf+ro7ngAC2Qb3fmhv8zJ8P2HFjpDoYvpHFEsE7nUYIebdHgy9otrjJVGEF+gDT2XTLgu939Ym
rIHKHGGxOz/xabnKzJFBNXl6yu6HcRRixgTpwdKN9Y1k6kWg9jlaCwjtCTM+rXzxre0EDLBqDfVa
AG8vKin2pUcl1ugcQCdo2zEZE6Cu4w1IlkkakzipP3fuT1ttiWGvk2Gm3eUNNaIZgLaMIWMGvGHk
IoK8O0igZlezmE8lbzjHj8uv14b8zE+AKsWAXzoQA3TIFX/OTOM0YkzJlWz9hoVZSaDkwtCfUIov
gpJCTuF/+cqwBy6TzTjWb2yZHCT+0NtkKA6M7beqbsWWij3ZT7cJ9mvAcB0KOc4YIG8FY3x9zcoB
5eOcVwX4OLYpcB+Bl/XnNaNMJqpRJt2WizMXo23iYF5pa1ki/5SaxjNCN5RoWFsDi4YbP87f86rd
fnMVf3mlPd3wXNMwLFMy+/3zKlCFii5KvG7rIrlgqo8dXDh113472mezJN1bn8TKmPvbFFfRa+gG
sFVgUvjrqekfxk6+66VNKkuRPVTYeW9ExRCysvXbby7zL+8+imscOSBd6YIZ1p+XaeStDqpNm+8a
dwPN5hoiKwqASb8xuRQ8yVBPFncjwrqFp4bF8SyxGffT83yySLkbJfGb6fnXF/WXQT00KC6Lae6J
3ffnNWUUuagGtRZZWrByXo3KNEhIwkpv6LK7yiwvtezm/+MTqR9sy2V7/MTic9tSWpAI2y0SMayx
S0EKvQ4wbcp3TP8SQLtuDSM9+u71+swehImAVQ6PWApIb4o98Bv1osrrwCDzsN0m0L4znR2Oc1Bv
3bt0ROrlRK+nQTPJaGTo+YCE9I4ET7yLwb0jI5NsaAVTqD4mK9BTFvmwIu0CvwXGe5htNcR3Luwc
y1ZXE2s/O5rfPCjxF+qIImbals5Ch77x4dxCxaBVvl5220APnhM491skWPuaQcH2BDBoJZtG6bbK
3fm8nwh0+Pq5yc/MEQv/XceEJOR6iur55w3sJMWFnyfNFle2y1Z1jwBchyFBrmcc1TRHx2Ov8E32
X9CIBXKg965yrxADYkdxmbnWpernPEV87GTyc8rkzsc+g8H9wfSGp8zm/pbhd0wjvAw+blGWBWnP
4n1jH7DlR8qlO5ZT4OCPm3m9Ssjx2NgZpWmqU+vDaTHnHJXqYhWEBeP+jFhSLN3qaeNrNvU4R9ss
6zXyBGN1Yk5oIQKaSCueAHbfMeD2I2PTDP1zpsQ7aU3jXZvQPcCfkzp6DwVrJ4IjcFpECuueWyxC
GdNIL34nfp5N/hZjzrewczdlSaKqGHrmyYyu/JoCRAG5qWKA9ibDJW0+MysXM0I1Xqti+yYKzVs7
UYUejC1EFzs5jY9Enjw1DOZJ+LtQJEq8b6jgiR9B346+LttLx9va2qwEpvKb9+xEofyT+qP4wRY+
EDgQuvZHlq4n+rEFoCy3gQ9WUXeRjkMcvCYO4SEiyjow5ldHjNsSJ7tYUsl3GpwCQmAvA4dfUHeo
93zcT0grnVQVHfgg86fOR1Dtn5AfvyqfcrLlFp2TcRIKYtR61chLmQXLEMpjnWUHmTrnGEdSWRW1
B4dc36sxGqmtD5DrbzBy+ra6+/yGOBZdMaNTnLrQwn04wbu+5XyqexiGtprl1tQn+oOJmnYxswjU
+gL3RerjYjwM/BEqekASUA95pb2P6uz96zf283njWHh82GSxGDpmAR9WfgiN3w5InttmDncD09WF
ZNmJ9tsy4PQvfXjmDsxmD9Mw3ZHOx70V2pVfyRSrnrk8ukwgqgKGFAEifDMFhIwDr1iNKAX8fqPr
YGex5b5XffviOMAqkboPBDdAdB2oH2qus/MmxBLWsuiYHmET8SrBmBGAnodMBrmBuGQ4+EKstFK/
DYm40ER7yMLxTiF+hcLI1EANVsfhNDvTc2evaK5eQLPOyXwki+bd9ePxu3LoLwsAKiMUU2LALAxZ
PpDryLEnnnAOy63j0DMTbfJKyccABE6f2iCzRg39lTdnxfBjbOJb1eZNCUcHZuXvU+Zefr0CPp/u
joN8yaVGNczPZ20qu8YpBda1dcqwrZiMQxFUd5aEPJA7F10K/jhM332o+fmkIowZQgZcW0Pozkej
dqMQLYY1EsPcwXWw94cyRS7iP084GOdXjLcuDYfBoT7VhNpjC9oY5n2OVjx16lu/c94MzNfWdjfg
+rWZlfWqF+16Xt44t5mizQ+4SaOZKXZt/WBmOBWcME9rnt/m/nACjEpsXrFH757d2XqTik0kEa/J
Pnv0mvEHULzEFpvBS9h/c8eFesc/vgqGpTi9eDko8cOfp2RtjdCiR/aAwYJWoAOe6b9aateFDiwB
sbttD7ZLJobf2dSgwCcMtfVVr6ff8DxPRM6PFwLXlPVIS2FZH9/+lIqPiGNZbE/j0FMvSK4a69+V
ODW0/o71zzsTbOKmuIjJRNmUnrluUsLLdI6bUJGt1LTVHbv7ztMWyN+5TgVtewb4hJpwnrgwRv4s
xOXQtUC0KaNPpiXk6IwLC2+yWS1tnwCtFS69zWp4xjtkBuP27xBjvOID3ofBr76F6FKhij/R4SMI
4PhK4VhhtU9Ob++10sHSFUA3V0QsnN9k2ly1rcTDVh247QByH7VH17rFNiPfmXr4lvb9Yxag9Jj0
7KeeoJdPKprHuifAjGSi64y476UTPyS6yfiy4XjJiFmhaWI6b/b7kiiEBeanKKZE8J6GhKUwczX9
wdtibRQtom6nt8U2JxH+n51N0Ye8KbgnUwniV/IuONmRNh2N4U4bvGqZoHyPR84bA/uAZa5OHn58
HebJ9axc/r9+6T8GJUAyZu0htxawI8hqODmM/Vbplu4chTWt7tZw981oHKwOwNVw+nFlARbWBkBL
ZtZP0kLESq1zGsnHkSnXHapplc625IxjtE2RwhiDNzGob3rJ8+vgpa25E7aDfqajZ8b7C0k5kjb4
qyj2k7O8La9HnDHoUAd8IbJckGVW3zc6GBOT31fTo6+Oh4iJfDffYm+xPPFKkdgn65nIR9DnDVJK
i9YoYyRFOhpgfnf/9Q0Sn7dpl+OQJgwJCJ5V1odzug5MY2iZLm1zB9iLyHraagyf8InyUVh4YOVk
Nge1hwPE7IjjCCvRFCYJ24h1Ba9G1fu7ry9J6ac+bBs4ezqWgS4FjRCBuH9uGx7jeCz2GUnr6eBi
V23v/USBFboKlIBgYgXaxTi3Z1pYvbopjAbf6hDqJTGjaxOegFcKQkerRzEfHCzXF7XOU+ZUwO1C
k0TYsMZHDQ5CB9ORnIfLJkiAk7DvCyTSk8zyn4O58LaUL/CXQYkJRyCQsLB3uVM/xYm2jAp9qbqf
KOif2gKUGFKN3cDlsd1dN2DnY6fjxWk2N8y1XNNU7We7Z9RaBPA6U/1msqCvwrUGjaptBTYybM6Y
zdUjxJ0JSdfS7hj6pgUvuUAQjXHjvingbVVYn8cR0lf4+Gd5gsuWZxELGBCaDZvtzjBgCuoMtpBK
J/CPC+wR5mKGlaLGw/ZIfehNvHUuUpSsNA96b24bPPy/foDG3x4gHa2Lq5pJ7ffRAq2vmCPEQ1hs
ywQmBnrLE00WHMtdGQI8NXaDdIGxdLUgwX5YAOg4hFfFbFLY9kKaQPtSywL1hQNDtLs+MZlmRtfK
8oa7NYbK8RvJj6SQhAKy1NXgoagyqLtp+5jeBxN1ZG6b5WZ2k29q+s9lhCttylq2WR245yNw0bX0
lgSXF1vNNbfCp6JTm/OMb5I6WU+leQq96Os7+qnfdHghaNkAS0wqava0P1+JUDSYJiQAtbqPmw9q
65XtAdYOs/kzymZ4IBSVmeu+ZrgxJx21NgAOxOxBrirDcHit6TgUjlv5zrPEwwHjjKPrNE+nH3jl
eIQZuy1HcWT4/t0e/KlbP128xTbM/qL0Paor/W0PtknSI64zT7a1N9w6gX2WILseGlYkxWw2BOdG
V1wbnXnVMqv5+sZ9bHj5aLW9oS8yBL36pwokKa0GVltCBUJjpWr/SaP2NxmSLEF6vu16TnvT75UG
HpUm2ymaVGR1wjs9yN++a1j3hT3XUagQR588KpPGUxvT5VT0MCbN2iF3BnpDBkWhBJrT9UE/ALSj
0BkrQg3wCs0S18ZKAyJxsY+sgWhXFWkZkFMIWZfmLoxgn2ldJUhedpgtNuE6bACh4bi9NYnXryob
q49IMpqSojmGMlyhJITMY0NFKpyY4WicwgSa+7vWkdvBFs9NEmjnYkfYDBP+tlD5GdlrNLf5JrWQ
RaJWXER9bSsSzrHuBoT3Y/ejKIdrOIxP3TyEu8x4mph3bPAu9Re62UnyI81y19cz6zFrH1vZ9CsH
gidhAAgKqTNWWMhC/oJGs26m/n70sYqyErJ5LMgjY/MWOK+TXv3QgZvXeLPQKw+wbbvkavIk9w6F
nOsYW0cajPxouBZTES91G6oywOiZXWkxM7vmQsaTxUAqPQaI2zd5eMxsiXFP7x/S3HXhpXSvozc/
4nzxBOIOOYyt09OfdOYhAEjpTDVlHTCFZzThXTRz+Eie8j6jjIft1OMKZtbpmg2/XZoSlMwibTds
ow0K4PK8NWJwNbtcGL2+j0qfrVzLt9CYSsos72lW8+LIzbBVbUIs37xpNTXrtgqv2542yc6qfFPP
YteYDsYy2KyvGb9DRtJp4qkgcEAjwCQzczybNd/Yxn4pUdqPBfepyc698VYryc0MtFtsZ6+CMJIr
O9wEVuSfuaAdcHdkQKPVYipUYaNiWNpeZrikG2BH0Dq4fd+8iB/PBAeTJ4HQC+tOy9ZBHv/cBLwA
paGWeu5GzG2AaxwRxidQhNL0yNqipG0wB+Q0RKGEw812QjSPMNG2MUAJtE2fpj9R5RwNEmYJCvV+
8i0ihC6Jicdv9OvG5Zg5lxVhe058FXfkaRTEXM8aSocoDd+0IU7xBshfcVQmlcKD9O2QT2waGUBJ
FkKdcWPYaqlYTq2xMvM638yJlizw2Tv3gmZa61y0KxrnrOcGLUyvrtaVzz/llYO5jAts3EJ5F7f2
vYj6p9xs+THd4ErfDpHR7FMqdM8abny64rVO+i1xANnF13f4YyGHeJINjt0VISGHhK5+/tvO47cl
MrEqcTdhPW9rwDya+2+q6U8jjtNnOA7++J4OU03/8BArqlGAzwAj0GY4EDLfL4qeCSvZCeEitZwb
w7V/WRKvGk97NjCFBpuD3Pf19/zUVXIRHIQmFT3AAvv6h+MkIMMmtsPa2XhBRgE6FRD5Aq9GU0yc
7zTaO8yWjpZWvbiGS9gp8rEtapBVUWPYAcfyO722/Njiw1RXza2kj2dQBST9542fqizt46xwNsQ4
aZsyu+djfQxbtY03Qz6ioYtjPjpQThPeZAMCTz3sVqy8RvemEQV1Y47FsO/psNqceZ0lRrqycZ9k
EDluvr559l8vlmGrBAJBW36qvX9bJYk2146sNXtjozNdlFr22E9VsxuI+pE0JAvHT2LYhDplFmrr
c1EInSAjvN4r3VsM4RRfIcfg1T2OUW1dTr6FZ0UaaltjsOE7dv5tNdn1svdjcznn063h2GstcUhy
SKEG10L5YQ27qq0xYqrgRiqx77CJBUx5HMp2yJwMskyCH51gJ4dVUy9bbLG7sdui06uOncAbBq/x
jF41C8N0hwo7WIVSxySLk0ZUIzE3OMYU1jRfkyl9lZQAWx0D/7MstU18yMnu1uOefrnIr+ooJ9JT
xch9fZPdT68i/aZp41RjGMwuqRI/rAgSUM2KSg68RsYYw2mki2jWorPQK+llgEZddoAJ5UvqI/8+
3R+nEKuKWuUCG3QXFpmfLByvfm9C/vZYzSpOtHzwQ0bexI/H1MnmTKUw3odJf5OkXovrOkPy0F3h
5qOtyrFh/8/ezZLGaJzlezYbL/Xo5Suth2RKkOZO9qSISMQARotTGMmw8Ev0JQEjC9+BlTFjn7tL
0v6Am8ybmzXWdr4Ap2Xc3kZrjLRm4n8VgE2qFequfpHaLdbpslBji/amK/ZVKzE1L+W88m37CA0K
vR7Ow2ZR3014JO2MEnuiBvLzUu/fWog3K1ctvdHy7qqB0smZ/R/TXD5YEdL9qK5hmsS40pg1vgCE
DzoU4Yfa1Mj2NorHJMO2NzIR/ruR9s3JZX16ZXiaTHUlWC6DSuMjeFR6no8vZettOvzUQFHO4k6r
gUz6A0nZt1lG1queG8SK0GMlFas/UmF+suX2tEmgLzPWPklvGHJqETZcI8dKnikWkAfyArsbqrjV
/CR4lWdbXCSiKNYFOVKFmPcOfd/cj0/67M3nSeCK3SjLK3ZgEnEMVkBeBRapBOd42g0bluT7NGQv
YFy497aoCnHcJNzXvvJR9m9aTIuXdnQPKflKK3wfqXtaEjVswAie+A5fvwOfi36FuQjHZMrI9vip
6J/GKIS/w13rU1StUGVT3WHyTXLUmhyrIwC6IDGQsIjCWE0a7sPffP4nHN4huMMyXEuNu6TnfBR3
QxHJpN7hodsF3Y3nJXsjCq+MOBp2SZvhd1lnKl05aOD4kyRdOg52sZr/RkhsTWhz+1IRLghFa6TV
d9WiIzhgoWW7asyxV6mzH7VDMz/2FQ0gkVWI/fpHZjWHIbAvSIFoNjgkQQI408r6qi8T6NGnjTFu
n5I4vB6n7IWJxLyqYJZBUqsOdcxhFdRRslSzMDrA99EeMFRGL76U/QsmZ+genXIN6Zo1JKGRxKP9
MJaCqrj0JGAlZW277wzOY4ZNCOchrMt0RPfW6PY6CYyAkRpnZTwZ9aEcr5O2jK9dxZtpNX+FsQcU
XbQzzIKQMafDU+0GGA3Y1mViCtwGeowWUvy6CuJ2ai3qL6SZXokYOhee6sfWzZud63n7khz5lV2j
aTBtJAxYib0QLCp2otavwiGR5wrTxEgh3hCmgVeVkOeN+ubwhPgCCNmBupN+zYazwKL/TbLb8b6r
k1taiK2kI+CwGGcR0+1NnTkxiNC4FYMBe1DFxGtmuBcwLObBytaWlk8rNB7BirReaBkYPq4DnKg9
k3T5OtefCVdi9tcRTx/r1rS0ahyV8I8t4Vjy//VdOK9Hn8ot9beB5/9qyCfbVDZ7HGqXi5FYryUM
+PBg12Blle8jbDAbhMtaYBAiBc27HRJOTld+N1f8iEGwtHmlgJaVd4EqO/48XxrbTpMM7TmmfDDs
Y8cMNsGRlQyMpwyZTQK6Ldqhr98o91MvbQomFRQ4GGdT75zqst9KB2y6J5vJlrXBcDPbTUP7kHh8
b+mF5340rvTS6bCGgdKRRUm9yWtCrzJThdV5Z2k+letYaU80d7zIxhk7B5IwEBKhINDwFJ3mKjwP
sO9YFHVhofQRyh5gWytv7Dj0GYyWZJIXEwYAg4sVUcTzWM0dsbMixYgyHyOOIqTRIewcJIX5m9hV
+4kCaxPrtMS2D/XqtG0axXgNx65bJKMVYsGKh0gYOxeeQHl62rG3LoaUyySrX8YpFEshzduhN55K
Q77X2X7yHHi30U8g0w4WsnUgkRwfTSRAwJTOdghTYz0EEQ7NIOUkrrvXyD1Z2IA7a99O9nWAwMFL
TRQAKeLxMsdXVSNXy6uxfuw7elmA/+0gil2fKP9Sgz1Tj1IfWkh2XVnAZpE2Zt/UK5+cmCimBQMq
04WFwlb9EXBlZp7VJGORK52YS2+qKVWYYG5wmGP8GAd3TTD/mit7P09ztsEgBuJwI85MfJW/XmLy
ZEvxB3wCuGWxpgXAIYxE70Nt76Ixq2QQmJsOdvg6mkgfS728xFE8ccmrxSEtAb1YkhtWbGLXXpQd
xueeGa07qDN9Lc5jDE43dcPqUAfQSlBxFri3LZ0hj5cXjTX6yxFwEjCZJx+3/qPes/vohVkTl17e
uladrsoq48GX5kWTdYRjBvEGzIItqSbfzXUCsFdrP1t+jdUQv1YPGzKSidzNi5dJLZmKKD3IMc0h
kmystRtuOi/bx2oXje2WIZdENupnN14bd3Sr1SYUJm04OGbh6g1IMbb1XWmsx3qv00C44Ru5AyoB
Irs1p+KhyymcJWqttYa6fjkY3VMH0fY8OTKqwa2rG0lCoMpqFPe10BhPeNqdU7d0GH25LBNq6rkL
JZkk7kAZxUQyG2yGMEZxq2Up9mHpCFDWn48jw0Sn1m6tAWA1yWx0HWSu6pAtmhKfoBmNZJ8zZe5/
Zl5b4umR6ud5khTkCGAfAUMZ+VxGSceLCYKNiGPZENW6iBZy7Y1yn4rAJX0OWTEY+JL8unETKV13
JmmGGhdV8Gzmq6TnXKik7a/Ay6iQtDoWVDEBhr2uKbEXicqVM4XBspuvjRQn+ECrjlGUaBvdqHdY
shDYVVN1dZmmLVRSK9G886qsVR410ygHPy/0Bgbq1BjSeVpoGyc5z6Zs2IREW6/M2njqs1snoXZq
RAy9nlecusrglGma3VTzW71v/JwZ/yJpY44QYd21cF/7dVqCglW2xbChHecV7BBv4yvPnqDsz+yo
JV81ONK/XLGdLyJyI3YW0i3P9uuVCJtjXRGzKILMXvqwPVGSvLYtDNEOoXtjG/OKdEd9SaN3kAqx
CJz5PMwE8VZwu8hEJWnJEWc8bKj56s6ftpuqIMuprlsC9rQZ6naBwWjVN++mF/CoCBSEeSJN8JCI
V28wt6BLco2YIYXyPJnLcUqvgyCo1zLy3vEIetDt8qINOG2CPp1XktApCqF4o1dy2sQT+sUq1cj1
BQEAINl1dp+uPBvbSD9xlJ0YJsIKDCs9+hluNnUzPdAUDPY6Crmg09by/5SScxG91UVTvLcfc/jU
v/JW/BvE1/z36cfBr0JF0/zxH3iRc8gdu1/1dPOr6dL2v/83v/nv3/y//eG/YTd3U0nYzcvPLMpX
UdPWmIL+6UaoGzCjf9s/PwXlbIuXv/7Gvzk5Jvl6EOSYn3l4a3mqSPg3JweTQkAqSiUmonAhlB/X
f/wLrf/l0iZAlAGpg3pr0Ln+J19Ppetg0qfrdED8cwB4//n21//s4Ny4f+7Gv//9P0CJrwtiZ5r/
+p8fQRxTXRnVBOw9ACsoOQou/K2YkA4pelY6oN8DHKAeu/PLYd153dmYKoJIrw3w0IoNeacvDVIm
JZA3cxaKM5RPv920v1zKB2bQv1fCpcALwO7xYzGVBkaT2AQr4/PFoErZavQzCkE69u8oMUAsfKvf
jjf1WZCiOOw9aFHOJ/yswwvLgOY2rGFlIhp0+mmBaaSzTeeuplqAveymmbHpYnkmzM7YYyNNnFjQ
X3Re+phPVbhtXeMXcQ/h5Vj8EKPjLoewza5sz1lX0ehgIkrkmsG7v9LHCE3v5JIn0NhbJzIHRO02
nrPqjzI1dqFPO6klwj6v5LCyW3/Y4z8GKV1H2W2HKCKDOLTXed1dRC5tAPkp6ySpu53f4GoPi55Q
4AEGaTyZe+JszmmRq9e5xDbCGkjIlealwNToShh+vG8po3dxnkHuy9JLDGfKdRqcXGrzbEP8wrPQ
EZd2HiLjmDkgmv72MXfn8DqK7PZhCvZyaBBk6NG0SdO4OCLPmffDgGY4mbrimBqhe12igyFX5LyY
hmPJgOeY4Sa7ykMtxe3FfBBzg6NYbP8s3Si896ZDz44DvzDj7RTGCiuW8DwvteB8zMYLpyu1HbfX
2A2MxbHd7nKOsajYB3bkrxLkS8hyBVHlNQLpURJfPmrCuSEmhWSIaQ1OmJ9RLN8zsk0PTVEfJ3JO
9tATtnBj46VpYVty+gPTD/esV3/Yg3KA8gt9S+PeOU5yWUoXxoCaCDdxGGKHUXfLjhHaNuizYJPR
vjHg42gWsZhJdqJqdZmErR0ZS7CUSQcYr6ML0L4tvMtiJRqPTtSY9kGQd+cY5RDrPnvtjU1p3rpW
wVcoi2tiwPGgbsRtFmJKbvcFhjmTPu51v+mWTCA5uxshDkTD35NeXWxjakOWqDWtFa3eaez9SVgT
UKKzAXBwVE8a1DM8se4cd3KohIF9vFK7G/Oc2JPoOIThex+Tj0580jomLW8zZMckNvwzxpFnvR4j
JpwEZ4l5xN5xnyi9kV3DtxjH9GAGaDAnkP95pecp7i60swES7h6nnH7mk5Ru7x/WKXkvC2XflJ9P
Y0ckfAqtctSfmVAhR0eQaWYHwfTcdxSBIHkobP21wgAwiKBLxngwKN5cGRQPuNOt/dJv9uRQXySD
YbCQUtJkMRXXbChCSuHj9r9SMb5lEmzFS3QQNZyoaQ8lDAvp65scipfi3EaEhS2yETDTdQvSbPxD
mJUXHokaY+9czjK5Rh36M/LFI7Epy5PNWeOEpL0z3rY0j8ojn7ZJII8gz+vWzi8nHDmjtkM2Xb+o
u3X6gJPJk8CzfYULy86yl3pCOx7fWZlxdCfrLdfERTDCFKjHBx2Sj9NjegkxUFlQ5uS8LIbmukpA
hGMBDcrU88PcsyhrJ36c3QlVWKOvbBOOn7T5jG1qD9iUNCH+Xi9dAasuV/yaYokT1LvEPomU9BN1
PPpXpyGUw4XVF2sntM5GtFN6uAeNuXCVQEtDHlVa4GeoxSdMFiYLwqYs0sPQ5I+a9qikk71xT9MQ
LoLURLXp36kt3PPit+LniLi1T7xr5yw883VIIW1ukrc0PSp3Q3WkyKpGDtP2l32hr5hdJ2vCG58s
CNCwhC8VmwKzJ9y4/f1JAOWL/JApwoHovAfzuUBOquzwXIRmts9Nq5gxGyTFjPmgRCt8UQ2D1d1o
EllA6hTlNpLzxWhNPXuZHR+tovGp95FeY+Rk4QSN2edctN01KRgZm++lo1KixESjPNTDBXhJWcaE
hbcIJatfwrOubKA0Ug3GmPwDKrJ+1Mki8u78mBhOz1rKyduUARqeLIreSTLFYUNJjmplZJJaFunp
2jH3YXgZ5bWI22Oe2fDQy3Mouox8ldVKZ7osxBPzGLW6bi0yWxypG61gohfDkIVCWjikW6ib1Xb8
u3M6X5L5dKbuiNEF1yTmPOc2nCZNZqDN+dJIk9cTzxNV3bFx7Bw7tORHG2QHLv1MpxkQFZH1Zffo
5zO1J66yWL81+rwF9lVWNZTwJG3WT8l0OwTi7kTR8406OxgQqyL7NW26fZb3G6Z8z5qu/cLm/dUX
5l158ho0mTXiXPR/qDuP5caVNts+Ef6ASbgpCXpSpGypNEFIJVXCm0TCPv1dPPfvjo7uuIMe3okG
50TJgADyM3uvfQkq+4YB7VaCOVjlOR/WdL+5eMaPiVk+KhN99N0jXiEaGCym2/SaK3c0SMqJN/rO
sBmq+u1/X6X+f5XlaAmkWiZqlP93FjTvpU+tCZr5VMl/rVct7z//8b8TocW/hGkKKiScbQELRvs/
KtbA/BdTXABUyF8s03Lv/+ffFast/mWZVEts5VEa8fzwu/xHxeoTFs3MMcCQxT9Fh/u/qVhxnv2P
SpEUUixVoQ1Ok6H2f99+snmH45EN2Et7UPGLy7ZY9pWiXVHoI/r6vZ3xRcxwgA7JzQJ+fAWL0m8T
XI4nw1ZPTEuzdZFY2asb9o8qGZ3LbCfODSfymuqkeejH8Vh1OrjiDq7Bl9TbBjn7MbOJscrHv9T4
+PndxeJbJg5qheqrMJfgdGe9zF1h3yYCFh3wlmfOpQmwx7TFEPuWuPXe8MDUof+QPSMUdWO//wAd
vNgImsi4cse1+Xd2swTFavCq4sCDOEO55LNFxUeHlb/3IIkvfNAUVdvEW8vae/RdkHegP+9rPOc3
2/Q6TT76KT63hfgliDHc0SMnUVVdvAn9aD5b7HrshpdZzlPlTNFopypKuuEcWPotIf1IpcsEMPlg
zwAw3aoaTiNzMxtSnhm26appFI/k/DNljCjCkLl4oomkHQk3JvKxZV4In++Vvf6h6Qq0IWRmTfYw
rf2BUWSaab2yCJhcEQH8SZRUQ6qIJTZ2aZ/cs4q9AVHZnKwtR8M1SBJS9+q/GZqiHbunokp+bL+3
70oUlhjS8bYwAnLYCMZz0LUvMWqSUx4z7+Z9fzZjD3vJpiFOrnZY5NXejJw0ZRXdsZUHuDyputhK
x7ZXwCoZ8dfk7Dl+BjpQUDKS8NiLwt/YwLI2My9vh2monNgdsm0hJroiiS336BLCYudT+gLKa9mr
xhKMTBJ+KNWsCHL4NImrXeFcRqXC8HtZjMjiFsrsmwNJhDhBtlCananZT4dMM4uVefreEyyFdIyI
bj9hNBmGodziFOLEMAfYMm0VEr/sveMFPSB+No8T4iKNv/IiJtgPU8tstWNZXBNWtbfMhiSJxD8P
4Ai/eD5eHJYwqD7Va5s3SF7KtH7ypX/LrdA5KqNA87LJnLb56LjiSYsvkbll/NlJeGnty1T08pD1
L54J/dGuEf2R8nMy208CfcSTkpjknMyxd9oh3lF35RcGsQTTNgVvHC/TuhBg0IZFU+8nEqNvUCAB
cYxxE0g5kvuSPnYCkg+/UPLYLR38q4otvhPLZU+8RnM0ZuihhT8lwBEzkuuYVRBTxALNrt5w5+R+
zAQ3zDbS1M0mGFjkkb1dFX9SR9lbC9r22gMJtI4x95L7/bdX44MXhOeQK4Qyj4n9PZkuDWxiKe/B
nV6/J3EM2VeMXrzSYt3Y7bof9N6zrlNQ7HtL7rj1V5XSirVU99IuTbJqvHHv1+mxLtLxJLhB4Tbl
/Azvd4H/6gkTCDao0NkkeAp3RStM/sASG3zPjH7u6psJEWrtQcPdkPb1PiR9v6aEfA9qZuW+XooP
10b9FQtzl+Px4yeY0zWLw+ewwrI2rvp77AkJmjRB3pLtTT9WJ9ueCCbS544XA0tuioYW4r8yPmvH
OE3etB1nYnP8ElYDY9JzCaxjyZ0rezpjrelPVppGBb6kZkJJnkcM+of42BktrXpbsuxCsF/q15fJ
LngJaj8h7BzA0DC+QZRVe6gt/tHz2ytBrRLAH9aLVBTNHigqynv3MobjUznH5bbjkwv9/hqTnMdv
Ry6a+ydMMnntDdargbC+fIXcJxtNEi6nZe+Q8+q0yNiSwKf0tEqwr4V8Al1in3AJPGdmVPkWmCi/
Pea+Xz40TeivJYEpvJfZBhpLDIRSjWenEKiTukNguq8ZaMi5YV2kE+9EOYycVRUrqBS45pJvp08A
v/lVuQoy0gbBE2xqshVh+gwrdgp+tCS7wtXtNhsHlEshQrFU3TKWu1HttcGWaurYhMWfoLefqqr5
wALwzZrq0l4Q3v3ppTbxRKEMbJN3Nmz14jgP+PWaaAwV0UeZFkAPgnsF2TSnoBkvlSOLkx4s/vJM
4yGlw46yno/BESJYF8ikqnmxD7GM37qBZrK3Zh4emlcaTHkQMj32lK8r3cXfg7f8jBMq+TnD4G0y
Qe3rKSD5ry0RierDgPltPXiWipwRzo/7vbhIr3p6k2AZ/2o4jpNVvOWWjQIJrUh352xmfr1ujPFL
FChI/Mrje879IcwcBqrSwAhHIy7NmUPBC17lsjgbr1w4CPonp6N9vKOZjFDvMXRju0N7H2gYFRqV
+TbvvZeyLRQ5OtPJN9owAqWUYoFlCZcO5sNc5ThPSaTaVEkqLkvmXoirUft4cN1Do/JTwdI2CN3p
O3cyCE/kIbCZZUSRYMMJ+kn+Fn6UZA+6Gh60qIsnNXogPQMAFHWxPFmzIX+g450CyGSRHTt6axr6
qFLhHPt2plo2xlsDHGQv5eTvaIUQoDmMv10AD7vFJ8OwCV1InLX7IO5frDYWpAEiLqze4y5IXjSi
zGHgpDdyzgrfbuP9YHk3MkWKUx3XMAiwQByaipxDy7333RATRjjR56Zlf90OLl2ENbaR5RbdWwfI
AtQdmWN17Ym9p0jTko75lRCr+jIlP2jF2CepGkXnZC53LDq66qBlkl/fUb9EJttWnp+MojLPlW8i
8RrhIvKick4+/GETnerWnUp1qg1xy+MwPC3S+RkWdkjwZtdsfY29WdP89fNsXzzyrDOnfgqtdHnw
1bW1dH8au+a7z8LsyDGH1a69VbFrIy/Lv0r1e4be/YwmlvM6v3hKXru+dffVQHKAyXS+DQj9XIoK
dWgnn0zp0goZxjbVJToA5Zo31y1+O0n1mbeg7s2s7ZG0j8HWAa9CDvfwjGjZuBbdPK/Dfoks7qs1
XPz+aOfmtwuCaZn29f3wIysQ4xELrfcChBzUN64JHNj7gu49BTKAisLFhHKP0PNVuG0Tx96Mgulq
3c/tDjAzw5cM6SyfjnHqZp3fXWOkjpnt2e8J7LVVk6+HcF5OYWJ+ddXSQ8Dp65MOJa8ykh4zU01E
gvjGQ+44t9EImHE1pbwK76w6u9qk3rDr+TFnDjB5jxrboi1hXmSyRZzBgXMhSaPxvzLTOBMm/VjP
9VNVQiuX2aUM/DeXPGqpvvJJgmWe99rrfxMd9k6ZBJ1RQr7RUTvBCfLFT5pb5gbR84tjVexuAs9f
p72QK0K+m0OX6OB2n1aKjr1WNaKZylC7AQwurVto2BR/gzyX5HMD4Jie24Virx3j+KGIgyfw2/UT
m5vuWAnUTmYxWVtRCvKcjFy+OPwnBEmvrt19LH5wDz6Lkxvj3t9IXvd+ZpWPwWIXmyru8GbpMt4A
uObRRV63Kcu2B6yfhkxCggB8V/w8uKl34wA/AiV4qEdzeBmkfBipE89Kmf01C/sBLsO8UMKSSZmS
EEpYTt88TGR3bxD3yCi/59rpuviSjOnew6o4x8kAolS63aU1Un2pjeXbydtwM/VGhD+ufWSp7OFJ
GZlH5UBIWl6NT9Jx3XWWB9NbzBOBPonZm2UUr+3YvxTNgLOpJQamnp9sKFFDaPF+NNiq6aH7Cbje
ke3OMzuqFCJTQ/gg/ifqdj/qDXfdDO/l1LDlo2AwDGrJxhDndEindWWFr6SjCgq/5MOWIMZhKW70
bP4uydICz4yAFFNoQvXpvtnB8HzX/maVrWg5kYVMZnwzU/NhBAAbh/POd8XFmpb8DURiYZJWXspK
nwIFxSf2J8r2gnOlooweQobQ0q8/Q+bkHEo/fqbVph8gTCTkf1ZmSx5bKaOZae4CY9JOx79xU7aw
mvq3opzOQYBbTNEg5SA4jikZXR0WwfVgix2ZKuFKyJbCcGlrnleDws+CLthMoGXn7N0wuvT2FhIa
d+6CLNm1Ic+w0w392p6sYbM0DZE5ncIsgFmcVJT5QIhiFHcKoh3Q5R6P2APLEV5fCSAX6xVlRbW1
veFipt2lux+YsV1fQr/mSjoUu5J2grnnu47BDMkBoTzk21UV25u0LZ8cEnPQWcbv+cSIUnrndCYY
yiIz189fbGd8pvIjyL1NcSfC54kbCiMqtXwaz67Xf+jYoTwImY1w//++71kN26h+eXnorekxsye0
EI+iTTWxlDmBxffcaQp43iXLAKRHkP4s66gJgv4Mn0rv0F29uKNC4WCVOt9maX0PmvfLLfnS4ug1
XXstFW2qMGJMCrLFsFczYpprc+Tq4JBI2WWcSu9k6tRZt5nL9LHwB8KZ2yu5XewhO3lUHFm70g4p
CKQ3gNdJbpBijXUvlvE2ZqWmDPpLDox3QlZsgeKxj66R3q1LVvPk3r8oe/qqAZWvE7QFSDnkXUmS
eL+aZdmrNO4fgtB7ae2gvhYhavScp5g7cDhXkzg47eieyXsZI5H1dWSXMNt6SKarhcnTfsIHQQPg
XYphYhVtddW1HtyTBdHWEbp/63fkn1oXhhTzFrZAuVoG90V5rMR942P07beps/kf9BR5TWqym3w2
Npqx5Z5xnoj3OC6DfW76IKlKnB9T9p5Jzyebg6Glv9zp2Uqfg5otk7scl0k/xLKMd8E47DRInrOD
N6iRQbPJw2pgM0TRLNrxAaqjsbb7scMriNVlGOluhaWGQxwQ05MPROMx01lzbALK51bHeG3ZUEPi
gbeFWWA8UCQfJ7Q7NIekhs7z9GK45e8kcUhvMpL39H5nwmo4sdNEdlNY+QGQkdoURpcdjW4Rq07Z
3sZqRzjlSY5IAVT+Vy+bI1oC7811LT/KR79/qRTcSdue96Vxz2/PFDw5WtyuoqPypUEHHtvqZEl1
zGJGFy1hO0gtUCtZjoEOtxDZITQHFLvQ4XX2m63GsKktcs272YdzKNqDE1Txlo0M8c6pni4G6ZSr
JvPVQ5ePx8AZTtnSkCWgx/GSSRwiIysCw43nc02sx8Z0B38NKhQ7gdeMJ8s1LpYb30qPpEIPOMdz
4SasHwgu2TZ+8pm60r1VbN9JdWZBqDxDrEvK+10eOgW2mtE72xZ9LtOzz4YCHt+uzm5OM/UHd2Gq
rOj5d7HXGqRW5PZmmp305PK+1aYL0BFAbteMNBqOlleTLWmE3Lk9a1ssHAUtAgYvuyAHPqopvhsO
3d9eWO0kN0uSF/qykJu0Q2dQRTMglBVx1u0xNYviEAzu52g6zXmyFDHpZhBvKj/RhzuHg5SI1xQ9
9xZiP9NWTU+cjXb/q694LPHPtB/FMLLWWKoDCnf8InXyXY6FcWzlPcQGW1YI72Jhlu7+IS/O+5iz
9O6j6XAFMMrkQXeRNizNtSMLsxrSeZehKVvVhOgcFEIryk9GIW05+jtvLofXcd7MDYD3nBEGXQsu
+bss3U2uTcrLZ8QlvpWxwfYplNYmC41LOWfWeQIkcFRCnrPpPtrT87RPba6kEMZPMNGX1DrzGSx7
V+CHWVSWFKXEcGJadVCFOSKwTnY9Erqal0dmTeWWZIEEiCdxnHIJyiuziKeC+UKZh+Wuv6eKE+rt
R0SNVBEkYFKs3BjAcJmYlAuO3ksrRb80o+3AgTZGVk2Thkb9rcxn6HQpU4EgYQngZlV4VoxmZFwY
+1gW4w4d4At6QBQwPNMg+Jp+mJ/LPmMWsfjpKQkeLZ7q57ljwGeEVJKOqh6nsTjGRWM9OClToy42
ZORl7ZNCWnBMnFjsu2D80PakT7ofnYbJYFCcuL16XVpv6FylP3+iOOmYCY47nfh0Z/naXNr8RZPo
8ODkIFpNXv5nN93icSBUW8rsDAc+OzdZNq4oQ+7+ZU7nikFCHLQXCNLb0hftM7FXWHpd+TiLewtn
Pw+mOKSG7bxLPQ/bwuGompf8wRPxnRNOpzspGWzqufvBMWw9kHHfWeZT5hfebvG6/lSl/XW+i2US
RHpTWlG5DWW5GVSi1o1r6hWecZ+ltqFvLK33/ugkBxcjBGu/Zj6IIKFABsUN9hOPsZtCT0qzkZhz
O2NjSFzGgmVyjGt7qy3k3l27rWLw8RQtgpkoFPac6zXK8llm2Se6mvws4+nLNsVR1/5J9dNpcbOP
fjm0U/inLkCJm/XwMw2s52rw2AdD6VMFKwAM19YUFMKqYJOWxoI/OUC7kr4vvXETFesxxKWkWPd6
AjOQnUQ1Ps4Zx66Nn4QxE07dUPRPfq6DdRczvchEuq2dNN2UvAaGxlzff/nUmaNmbJ4Xu3uG/X4s
JBkIUKw/LRpobkn5rO+wGqMJ1ouTMr704i9HGd9D3/QbXLm/4ZkWpGYdKq2uaPmulu6YGGtrX2BX
IQiq2/nLn6ZDj+lK4ChjtW0KD0A4Bi28k+csFxjDfCwjg7tTvg+E1Qysldd9Tx5lb4iZKcIu5kWW
bW1Tr2V1Gw8zZ4p6Ca1l44bD18Jy6Fh++I1x87Nm37PrW6MGdSNaIRLEDXsLHOl50sATXRo9ph7e
7w7Sx3q0TLkxFe6L3qs3CGy2xMzdLGJe2FxlWDlXsPkORleNxP4U117EJ2Yw66L/Tpo/TTinB2SG
D7nxt/cobbyc0IGM8t2x5VuZ+b/SdjROmdesO6dyI37051LTejD3Y7iFuLYXY8lhahkbGA/WRWTq
wRHxd5oV3S1r9AiHk8k7PS421JJzgGMleczvKY4l0GNwBDMCsxmvW2fANfZnQtXvX7IGcQZpOM/k
YRL8QLwJ4bcnX9T04lZkt259TsJfLsh/EqM9k764+YizpD3a/sDxHNjf4YDSUw1xelLhsAs653Ea
HB5XSjM459F4N+mMTTBsBBOXVhDtgiNebdMZnYTvgiFvsvHkLfpnQdCRjPZraBaffTMfcXScYzT2
a0uIPX0Sjs55viTe/BG77bWykU6waqYEfNBO8LZY2fPAHnWdKf8y9ePn3Ba7bArePeHfEI0j0bk1
zZ8c0so0VcVqdpx4O3Lz5I158LnSrWsTq72Yf1zAwpvOGsN9XPBBLzNGB5xzhyzj/SEZjo41/SRA
lnHFzZtY/lfZoExvhsKL5r6P97yXDqL2GfVDBNrkhHndCVsg6q3M38/irTd8vhkorGXadKrnLd1K
waifbyhq+Xwni91piNDl3qWVfwROK7amzl7bMLgmWbC+h0cskpQ1hy791IrxS7vBP6AsteCt1xWV
GEJgE/HfBOxDqv4seMM/MD/sLKC/1cjrADtkMsUb05AqyrzXoGK7pN1Zb5LGioJ+KFfaqa7DaOCk
DAZ1AheQE3vRWKs+MIgpUUwEa01fKtE2ELdjd8z2guAwj7gTqnh6UeFzLgpif6SIH2qrfncK1/7F
io4UKNn9QcsotnkxfsvCS7dGmn92TfWJsjh//K0dqv+sbeNVhpzwgYiP9ejZnyYyGC7c3urS6qUP
81XZp3wGCQbBMeGhCUIDcS9vVbICppl7iWLB6JtvS9fOHh2H2ljkfW98Qp1hr9DKECgKHNZxXmvV
/+qK8mPyU8zNU5OvnOrHaCjTdMcuKM0ZV/o4QVaS8dl+0qlc//NNnaxd4PAO7UPRJ4Cxguma2C2n
2gyksXIYYMa5Q5dh2Btiruz9UqcwZhf7zMITF0YpTsJUBmrz6d4F5CXckHbNPokkN4axQrM7YbLD
5ZgfVEqbOfTGOXVVyqFcsggD0QRE6g12+qYs+o2bLuZhcQwImdZj5SbyMqv5zFYku0xzDeU0t3Zj
x47Frb3t7M4oETr3DHvXw/bsj49gFR+K1nZ3pK9ZEVP8N3s0UDnMDiGVefMAskCeQs/o9i2sI7fS
ZP5MuoowC26rNuSIoQLdW3ze/MlEqSVor++ws44K+S6Gq7qdYMWy94X3h2SjqKvuG66iZLzK6H4d
lp3F69/fTk6DxXC03uss41AwwyfPE6wPC7t+GLv+VdVVdxz7yd6ZumU21ZgXDt7sOayd78IZ8MDT
VK9Ts38bkzx5i0wfWEhpsZCAeU/9mAbxDjQXLZvJe92Lg79h7DPDoxPthnj5znO6YgUd36/nV6Wp
67DB3DGJRrFzWv7EWqBkRgczRbEzWBy1dUFuij4ynAIQRq7Ynot3T1x6ZpQfY2R0yW9heN9Y07Ux
Fnk0jl05kuxUECGVZNhUxkCBb1i5BR1DMeSP9oDCLDdp0KyADDXtm38XibEM8wqSpCK9IhnPb6wZ
31qnt84qdBBUN9bfrpHzyU0tpjBZf9SsrHaeyxtn0OUZrKpqit9mY74WPlxK5Ypffmy/Nai+Nozd
m0NTI3m226Y/knYlNrSKmzuNVRBvHoGBImjm4M84NeqsBA3QP9WJtVy6zn3tvNbamsxHY+bJl6Cp
Tk0lviZ7ro9hOha3JT/maezc+j57YIToHMUQjuvCm1kvdCKMOqK8N16GcWgB2MggvyU6omn/BvX0
U5XCwjufLM/DEPyyQv8NqPdyM45z4rPn6bCMO+1r2ZirUZyR96uVnkW5TyfwedAcncjV7qckFGY9
NaR0eRWVUjKs2r4ed/BC/8p7aq5ZBdWuLEw3Si3igGY6QcZqpJKEyPLY20RpVT15lS93KHOZKq1b
B++y4FjbyYUAInQESNycLmo0e0TDpjOumdGXi/rJvQFaHNT9nJ24lwJelJ1aj3M9QigYnX2s4x3Z
HD1SpBZmikRHP/REB1puu+9BxcfI8hec0hTI9rcG17O1JtlHMMzT7QhKjlwSVkrKDaqtywe+shs/
Zr01/ECi24RpkG6WMTwUWegfDP9SiVqvFzlaG6aUe+1cHaMM92Y7d08YWcSu0P2Cx2u7FD8Fz/2z
k/1yJdCosAuOqRuXO7uu0fTEzl7BjF9Nc94R3Dcdlhpzwjxlv1SRzITeGO4GhluxNezWjroYDp7D
ajo1IPihrhx3pcnAarZRTZVaxfvSMtPVMsrNsPjqSAyAjtDGnxg+sBrTyZOV07a7eEojTZO8akT4
Rf4ceFvGUK1Ty43yTBj3Ggv2MssYifqISrEyd16+/F3u2oY4s2l2UZTGiBqQCnGl1KihR4crrL7i
l1O6Ryq5P81AcrVlMK6avOYXkL0JS6CxGi0mRRXS39ciGC4bs2yd586ywyPChmnd1PMpncHNFtpU
O79v/descL+LBsdJn7IBMZ+lZP1ULuYlL/MPQzdv1ZKJTY+qfi1bhkah0/Xbdi3qik2fM6MeqOyT
norXrNPFbmH0jaYAw1hqI+SHxgYR8rPezphCo1bgI5HoNcIgTddjUQ6XptARactf/cIjHNOfTElZ
kakXD1Ge+1vDAPtphOSGYDc+BrUq1wpcnTu7lA0k4a6UFb4HI8VZ0pav93t/VSREPIgR1Ubw5VRs
8jLwqWAQ5ufGdL7CkuB6G9+MSWhtRBDHYz11/joXg7Fr4+KPPzfZJu8a8sHiNxFk46PM2otX8xC4
kg+lCzWVFkPBxrz+85gVlP380t0hacw5Ej71fAiHaVvnDopJR1zKwRz3o4rLQzEzHJ7ebJ8CBT9a
tSb3oBcDjuO0PYn/2/Xw0ztfPI1qmKO8nxUFNp5qxmwTFLPV5JhIFdP5l5vjKmrNsY/mZuBVvoRU
S2lRbRiYniSawktev7Obt3d4mH/mSvqbyQD7j9Fp26LZi4sZAW2OQ34h1CQY3tPZ9XdW6RLYOlBw
GHUSnnPs67bJ2DzBprfSzVBt8xnNgyPjoyHJj7IAK9mZyE5sg+x1x5O7l56VbA1QfyvHwlxdM8Y/
uYPKL0Y3pZvhbl71G2tXLwR8p4X9TkFjbtuWlmFuHOsdNvitG1lYYe2bI9zE3XNX2lv+7K844XYR
DAGuYpo4LJwj48L+xdbhQyESg43HJHcYlZ4hLnbHMM9wAtspy0gyXq9Uug8E3oc7M8/SU0NFH8bd
9JwYZRKRmX70HBzRTZlFncr0TSNvavNUHpgavvPPOVA0eDTpcfuPPUKpvoOJKvz4qPy2vyy8X3Lb
HFnhO+ZmzmBlCTTntrdMl3++CKTmaygJ7Fj6mH6SixnyyppTOziroCG4sUvYa49USc3s7Zw7MMSy
l8c5Nl/NvKsjc2wq/Dy84gliPrf4Zk6d3XwNbpweMeZ3jwwed3oQ4CWrQiK31ow9ezmupkLvzEWM
T+QVO93IPqwzH+gEEmps3vLQKoo4t86g3p/CxFsurrTBMuMoiiw96W1sOj+BP2SXmefEn3m1W9X9
JSLHqNBuc67Zx3qWlV5gYl3Shpq0WBY7Crt+2jHqnqIqHDAYKGtTLcK8ibpvD6VJGZdOGX67Mv2p
jfBtYJJ6dmWC+eiOTuwXpNJOERw7LfVhSsPHpK3FrnGgDfluO2/amrXmaI/l3h+I2mo44IfFdq7L
gG3BI8+nUcLcD62PZPc+eIoHtAolrvab4Xd/USPYEfh0PwoUZJ6OTPCNoMDZFGM5R3XOEgREkto4
IdKsNGsedQjE1ym7Y5aTQuZkJsxu0m2PS73zUje9jgB1t7qX1boY+vRqpP2AH8z7hb8BSd39C5pe
MAUC47IDcE37A7NQUo+4M1GVtOecXON9gYoJzTIKgcS+lCIrPuKDVPWE09Qldg09lle6FD2OrvdV
zPAjz/IPitl8n88FocF3HUxGH+FP0uPsWaatYk3rNal5IJuQFW6b58dY6gT3ccOl9d8LpFQS9dOL
TnlMJmQdMpZfc3ux8/AVxUnOlD2zLkw5sXuEathkqnnEJehfp8kVt77scBmEXqQK/cncs7sQXZhG
vWx/7NIk9JR3cJSn6FB4hzSXnuPnqrApM0vMoHEuISiHbqGDz9XBm8ArSz+mp8t8AgIMfx/H6HVt
HatfPg82+sSi3DXEvRHbtrwStHQiqTXfTyZrg7Scb6jd033b1ixpc41uoFUGVb6YsfD1F9Xbgnl4
8ZSkVMud1Q3kLySb2sNN4PSUmJ3FFK1cJHOTxWKHbSyXYi6ZcVULNCU7zoGksvgeSIA6Bq0s3/Ci
ZWhPGvKZEWX1Yk1XynJq4bfBDn80uwk1FBbgdelipWfsWOBWi+UNd/tmSPVwWZzkCXNpcJBpueoK
Y9mnQ/1UW155TLvlfYYJtZudPtvZZfGbyXkVhUFc7Wyi3S53kLS2UH4vA3g9ZTZlhDucdWNbYy5t
lvmhUvETWkd9UqCeWtRbdJjmuTWxIxhJ/0K63F/3UcdLfMsSlwwvDIhdpdSL6Mc/VTocFkZ/Xl1F
0p060OYGAVV189egKNe2+wumfbtPshLBUKKRtRlvfML0YXcLNRDZHaQ19pBG/Is+7tIGvX+MGQbn
7KW3XWrDhIvdQ8syciZJZkVacL3vhbooq06ure9eshl+6chdt+meBMnved1EXUJMaeHZJ64wyU7j
jLpLeGv4xcFB5/tCgz7Ww9cYlsw6OT8XHFYDLiakEAOUpdiGqYSEqws6ikMUfMpdzgSPcSL5C3PN
whrXqpVWFBLAtg875KVGyGEQ5wAQl+UCH0etbLrpq5czELLGbZekx9Ly38Vs+lFa62rT9MVfO6Ry
MGKkmYYtb/lSpee7GdNJkd4uRFkvd22ReIJus3OqOdmDJtkOA2r53i/fjBw295L+qRarPuFfhU5C
6CTAvb1LklQ2xlY0utnLXPT1upgZ699jwMZw+sTfi3CyGM8FW6yhxMNddzuvQc1Q/pMObznmahiI
1chmY0ekySlFscXjdaqlITatsA7AMd5CJeiVvoWGX9aGzsfkKBxHGWSCNIRtwUgfLGYpoKr6BP1u
FUiMdd5O7rpHjJngy+/5gCPEKZS3grm/S7g4xMVjMSt1Uln47TDcvusLfszRN7ZyHn65qQHCyQYd
k8YdadKkgSIMTlqMMNZfd3GPy+Kaa6ucgsg1vXGz6QWXfi44QOzeWY7B/NBaAIA8JyXfQfFxdhRV
zcAOJq9uZIegFSEfsK1B26FxE7q+Ezxf2zhzTmGp/w93Z7ZjOZIt11/pJz2JBTpJ5wABAnTm+cQc
GflCRE4cnTPpJL9ei9mFe6tLkIB+vAIaie4uZGbUORy22zZb9q0s1Yad+Q6IwRPDGamHKVFXdphM
xoAW3Sqv4Dj4lzQNrWsm0ZTNRB7yPEAqWcqR8nr54DWeNNkyUrKbyDlosz2cPY9NR1ezacClXKew
yMuJlO3g7aLBfbKTr8MQOudeM+XnrCgz3cNhJtzE0C5g8A14dIMmwx8ReA+5a8efTZl+ehl+GruT
733afIos3JnU2N/SqQmf+znA2uWVbxHaQeGmhwBA4DnszO/24rQUiaw/iJ/7Tb9nrim+NCDiNxnx
w1uXBwefM8DGlcF4iAeflbhN/1bGF0w+OD9nhPP3rRwkcjtCCiI+bdojRwIiy3RRmpSWJZGr0I+H
6TFuu3mL/cza/P6fVuhOj3ZtIhGFysClxn7FL8qKI5f/3Ab7uPeHHy7SHwF+/wBe5Wk05dnwWS07
U/fseeDNkuacVLU4iyp40hkMarfRCsZBQoQcVBSqKBMNArqsy+zT5pBh0pZoyOGXlDBI8q+c/+c9
HYiPZzn6zaFMw5BcVX6xzKE4LEVEPsj/QzUxVFflLZpBTUTogwSgXZp2jXKrOzYuRhFtPSwKCBu8
XpR8HWbMY4RsGqP9lZQNbo7qatn2USfCegkR7E4YpXnYj0X12sORdZ3aP8uOW3bqUnWXBZ5ssEPQ
23z/MGWucQxtLEakt7faw1FFvBPCGl0Po4X3dc5L/SKURwvnVFhHYD6YapyZL2aqKXwRVQdwqRJr
MpDiZjDErVK09X2nbnFqOuffv+CpLPZgdJ8Tx1tagP0rR177DAQWtWhic/rvR0z+KwWhgdYt/Kz/
e77k9KlU/4//9qmq//GP8yd726T5l5jJP3//n6Fo9w/PI15CPY+wLV9YRDz+IxQNoJR2ANgqDOuu
hDzxZ8TEJvlskj+hLIW6FBIQZJX/jJjY1h8WZCg0NAG4AhVR/DsRE1uSY/lLPtiwxMIOxfCzJE++
fz6xp1yy0/+9sPpI9H0Lt88arR1LDfFWO3F1ivtkuFVOxsLIATj81Yd/G6z6IYuxfNY1UcYhPJZR
VEP/9eTNLUaYkAbeuGJMaXJFCN6yXgf5mVq+8jbSGqHfeKxPjRgQuM1WBueATVat7KajIhJDxahV
PHMTmwerZQk+a1cz3ZD4FL2VvcvZME5EbjgItGm3zn2vP1EkEBxB79krm0bprSri5qQSwFPAhsRH
IILh4iWWx+F/GoJ8kywJUz91Kl55mdoVplu8ax3VcDPCKPuuRwxmCaYwA0MPLZuWIvG8k8Zgsfw1
yqeR6hcclnkIs8kNzfJlntsRzBsPIK9RFthIB0NAm91aEgVfDBh27PtAIkzQHEgY+C5jlpuMD3ZU
/7YoEP5gEXsLhBuTz4UoWvlpAtc3k9i24+mFTi3PPCO5UeDrTBDPt2NW8WYUuUVxaQPeNbbyflUa
OjzL1Ku+saBavDa49RPQ79u0q20OXmbzk0NZ9i6KQX0PO17fplNZX6ZcqDffYoOx8nIVP8950ENR
GCLVbXq2IGRtUCXIdVRJ3PHTdwRI0F688dpJcGNwbVT80EiJxysKOudtsEZNGzERqkdd+vo+++P4
aiGWckA1KKB1RPmpiBQL+mIbGhfprD9kvEUfbW8IIwQPrOE8r8abkZdzsx2y3H7EeKuwJQc0aL2q
dmnbahOHxknW3/w5mN5r+n0J1G0DBbxUkqdh2CVcSdNDqUGoewZFz6j0S3OqL8+1ZmHv8KdZD01q
lp89LFmxjUQE/KIngfNSRHax52BlEjOpyB5BmMgwYbgj6owKZL4dRMxfDxS6jLehrq0njyr4z8Ds
QcT0nZQMo4lMN66a3PRi1Hp8kF63jOVwwRPG1np+7YcqvuQtsMNV1tEWyclMxv1VeMpob1Xe295m
cEzUI2uqmT/aeK7HdZQVUbcjQuo6C+cZR5LrEr4wZa6aY5NZ9Ztlx/ZuAp/0XKSjSNdZ53QRxqIJ
f0DX+tPMNd2T+nEW4YB2Z5+puw9n+5snIpiglZHKozBUyogbZD1KL/CMn4Mh5uceYs5Md2dkuOey
7+DLNR1wWPz6CQcMflRg/dTGYgcXcvxGXKtld9SLLt2Ujhs+o4csk6Tt6Id6LKcr+eD6Fx5VfUew
mV+SKMHr0Q1kxgcyNHpnSAPJCZCH4IlgJfzINRpBsvYzv7FWzVAjUMtG8vgw7DYi28XWyDyEfM5E
Zgz8cGtor7ZFJ6XncP4ufR5dtW6fYA5qND4+5fjsewlGRL4f+zrI3JYLIq/rngOdmk9Fw3FgPUTd
fOY0slSYhChMx7Fhf43m6PcBUmjtnbuqsV/jFJWzKMpy3LRWbWPuGpd96OgUVbb1w2444nDqcmbt
2H3r+dw+kyT23rn1BqAGo/88NaK+9HSzUl1d+c2FumuWO1YvgAWF0VSRcbXJggUJM4gwJ/kQeW2J
g2bQ3qMabe+SN7MLsTPzblYzG09hPrbdasykwqgrNGhYpKAWcsCPpGkN1uTB0hDYYe6uTUtj/Iub
n6YET3djKT5/mmPjHnvccrcum01rZWalXBPE7g5N1UZbIkHGqmr74ta23fButfCJcD2aD2MCjLGa
tHkPw5ZWW6wmWzOYh32d2dXN7G3SrRG/5dkeyuIW+924LUDGzGuTf4bn1I6enbpLILk6ZfvVqn0N
7gqH46o3nYTsSh1lnyw8HUpdAyu648cRYsXAml5qEHxYt12bUDUunzXoOOossR6tBoVvO1joa5Cg
9dGtavXdyJvkmIgouyiWWY+eisnAzWZ6al2/PkVRV7+Gmkc2Z7n5lPRJtUPRNB5kyMLFoHbgBUVz
eCDiYx9mNRmbHmrLubwuKezYFMWxHTg+jTOLnZWXut4lmK3o2//nQ5RJbJb2gf/XHPW/mr74/B5/
5v94aD5//Gz/Naz7H3/APwepwPtDeAw8HNAkY4/5n1ndwPkjwHlHZg/yjPUvdBnLB0nDgBUE2KKp
W/gLXcZy/yB5wZORfwowFbz+vzNICXvh4f8FtAJjRTjgfYE/8kpnJv8bIc+c8x6Kbkmvco+DdV3Q
84T7soxuYVtachXa/OzrUXEN7YjBjq9BbMcQOXP1G5OF/W3j2B3yBHXh+PYKnRrRtlZed5JzQBO9
p7L8saMc09pjpseKU4GeOhKe5P0yOwGOE6P7oXPPvHawOlZdbAggSY4GjMLM9xW4GnsLrmJwUWBa
H13Dmt78KJv3bTWyo7Z1uHcSykxXivZO9rEoQuB6zDNLQ/cZqW9YZ56aciKFCREDeGYo+umwi6Vt
fFvs+vbWnnJniyM6OZIGar9XJg/AWS3dbVndeeBdGR93g6xFua7bqPAPRTyUlVrzPmjpnaU/994n
eRldM4vNNPydyi1+VKrXi/uMJRW5KaOJjemrTXwDr+hc9pqYVontKUP9E9vYjNpjJugzK8mmDi5y
jNfJ7BBXjmutGRVztqM16ZkVD08WSfAYN349Zt/LyauOZkdiAru8kluhRUuIy8NYZeFq7dIBOGwj
u3zdi4Gc1fKRVGkszib7jUdVmOXZwbn1zXMZ5Oxgzq6aU+ue9If3ot2wOnNqRUu0SAThh6uvXD9A
byaAvAvh+YfRUjY+T3F1pOAh2E6zmZ2dGTXqt2lOG5QMG6NmL+jxMpDoHnUpfqk6st5J+U1nYxzt
Kwb2ol+LwQg2aR3MD6oJ6++VQwXV3u37GD9hKX5jPxv5xJI86DaTVwPv4kklflVGjf8mx9AqUTIG
D9+/zqJsPQ6g7dYkfsIr0BvvKJuA0qC/3PEP/7xB/oplssXf0cV/u3HEAsP9y0kEGH1v2rbujyJ0
POrVyeIdzCgdsUZLo2eHpilIj8cS2cpw9XgaqoJU66Ar99Lb3I2rpA9DoJyi/aonr3noQ3t+a8hz
DCw9CFO32UL6CRKJj8uYgoa+ar7aiv1NBc2HILmHEp7E4gvzT50TaLY1zKLZwZckrH5RMbqGZLIN
cIClLGIUNbzUFtyaNu+mrQh6c1/GWXoVyWRcC0Dcz6Vd6mFlsmi+9WFdP0xj6WkmdDd9iOH+vnYx
G3RejMr4AREOr3+sO5b3SffSjh2ej6FMXX7KWPFlpklyz5IeP1ESRe1HXbrmA+l7EkbFODavExje
n5mXsgDNWq1+EJHiRK/tNLyPyrA/UiuMPxWUu03RsxRUTkUnTT1JQIUtafpgW5KuIFfqkvfHzjzS
X9v0ZBxbvvnNkDcD5dORMz2OZWu8k/h03gA2DXeuFxwGeiHLRHxg2KMjf41T1q9WRVV2z05jGAim
OLWOXH645mY57Ljiuo/BEsmLEbfW2ww1+K2eFV+0pn+QScjVw4vyElIbUew9eAu2QAcZQ2DnqoIA
6Bh/pD6HPUhEbnjhEikwFvQk7qI46J+q3HCu8Oeis7RNcYxHy39A6IF8TlM91zQwuUau69/Xug0L
7hdxl3Km4nu5GxzHcJ6KOHTyfd9185cyIm68qoLMKgk8cy+RZ5ofKmosNu3vW81PK3LJIACs90bA
BZK+xN2nKjf5IFiY+qy40wifR4GfedU4CbdzbhoTShqaOHLebNH3DKR9brDq+eqZlH/mQtouR7FP
kpD+yb4dq9Ps6rzD1ax68RxjGyrpFEAjP2oHtWtbke3ugVx7hk/4dES56Vg85r/yCPrb0VelIGxC
nMGlyXy2MR+kuRfjwuunlJ1jDoApGqK1kVjq3ozudB8rF1egCNVnPI/ELfE9t9+UFw/iHnl+NKwm
YXMo7dtiI8KiXsGnsn/xXgYfpZG028XrXBq05tAEwdBeC2sX9u20LkKHiCzpnzVGaMJXcIx3tUyp
lmavgDhnpW4AD6uZntykaJDhSZtlrE3T5lxzZf3McFLvoSG3Txlf+DYd5mzLFdgfh3RGs55jIlbK
roxj1nvNhj2SfzYU5x0SJAj7DIwrO4rs9Vz1wdV3SrHiTAz/OOLqnsMg+97BYtj7TqHeKd8obmZp
pru5C9onObTRvfRDvSUxFL20oIg+47DxNpxY60+tZfklbvJ7aY+ht8pTQ5+kgpNRUsV2IZzrbhEy
CjqEPBuZO+x5/ehvTVu0XwM7ylh8A5L52sQRYPWhHX6Yspk2BNnUnR8Iqu/gJNAj05bUdUpqEbIm
F6pt2vc6McKzndv+3qM6DuF9No1NNKX+1wQ7/K8o9NMffe+HrDjnlhRjMxEMS/0q/zIYfXBWTayO
penSSu6EiLZdHN0tqVBFGmc4mxX1PYPMhl9hbGqeyuOwy+yxeGQR0m4iTc4uMQf8aJOsfTrRjeAU
ibE4BnNtrUKWujQ0tKUCjdWUV8cpSLXlSwmna2fGK38hSTLUppsrI+SAmrbQIJbyez1aIL96xvER
dC6AUh1sO0GbLTNdeMJjMy51Ct3J8uMUc3Y67UyZGlDOQcneQoIGm3ww/YPjlfKjyoX5WuemeKwY
fhZHda15CHvJqQ7n+WgaTnbpgZ7vcoKPC5ehoJpa0mf074/sL6XiP3+nP/4V/vg//wvRdxxBE9Vf
3u//ByDy+skCAkW0a/4FFPnn7/sTumP+gRgKzQYJ0zYBPDIQ/KmIWstIzoDPSI7A5wlm6D8VUcv6
A0EUUA9OS3th9fynIirkH674zepBTHVtlNF/Z5CHmLhM6n+Z5BFTcLFAiLRtuvzQR/9GBLb6yR87
yxi3wFlYEM5JcAJbEpy0BTTv9y9tmuK1hK03l0D2sqp7jHxSBLzBX5MRQwCnwXTGLpOHsQ+DJxfI
BNXGijxydLLc+qn2b27KWjXhDLzRgqXkMPUPfAA08pkM4W3XZJuZCtd1WcbmLZc1KIRFME2zH2GV
TdfKA9VjaSfaxpa7xpMCKGMaHtuaXVlH6eU+rupz4RvVuTajYjf59H6qrj1XaU++kF6l2FGn2dfZ
lkMXd1pOAWMQ63bLtuityJ323lTmNpIsWwFRYV4gfolP9U1ks390tZgelgd5mfXVpneLkiCyeqcp
oTlaPWNtHjBxjnzIB4+V3a5yYioFeQpx58vhyrC3Lhov2aUcIQ4ZC1FO/dW9WxYYQ+sA5PR5y02j
ujktI2oevNQmvghZo9J53UPUO+YThLr8gFhSe+QPjNl3nxFx2qfe+JGTqigNNZ6wiVTnot7gBcSZ
08zBlYKyP3/pyyzZuvCJePmZRLAw4FA8lf9Uo6RCLo96Nn1JvpFyZPgY+EZVzkYmTnxcBP45dCmn
SKQz0XOfLqj3wj3gcJUXFt944/I+vPWmIDJR4YVb3AO/nQ5jnL7mgeh3k9G3xAQbOu89I7qCyc83
RPTqr0VQ7QUv/Hdcfj8tu0Ba65Ln0RnucaAIjwL7+wjT/qmri+JLHzn0ytowaPpi3o2mb+5zGl93
M0nERyBOzUoDMDv7MvdJvIm3jpckLQO6fADhl5+E2f0snU82y9PXlKDGBrf8SlH4uw0jdmdE0Wkx
cqafyKZkWuSjaYsFeUKLpYvunitzX2n2XUE97xrcRnZBtweCY3QsrxMFgFvkPO9aStM7fPXNBDtF
kFcXp5s+XF/5Zz+VDxJs1JG/VZ0LOy9wjmXvoSvXTWLXd8xLzpF6y3Ef06P6BMUBBb43KyjoF1k3
/U+IIACWFvNvDBXwnM0abHdu9PsRukRbFv11rDgpjVPKHJEJ5xLoCO4/12ZpT8URofWk8Yqta95N
l4mo7KqrF0qETuuT18bHDlL05I7e2Vx+aWAXZ1NJjI7Y4MZzxvQGKyrYey5eH7tsm9PkeY9x2XDd
lhzw8TzTxGbGByrZ0NRc9b0OjfDChcQ9E4pgU1clFbpl6RzbfHpwW/UwjL16i/NqowT+VDWRovD8
+N7ZKY7haqpWE/6siyT+ueO/MK6JckOwzztqlaEEilxtIZoaF1vc2CjjIzCm7sPX3q807M7hRM8W
2ZlyxzhngZ8Y/Gw698SGtrKjDaghDHQPeQHLrDrgDtZfbB4dnCgw+k1EdXZZk+9cG397OxPWHiJ9
G13qcsqS9EJR+d+mJLxawQ1oivggKVbv+94czvXgLA1o1L7mksCwjNP+OpjmnYQZ/3+moRoa2IUD
Z8ofeVnEmyStNzT29JcOLPDKmonHdwEr19mLTjEItK1R5NPeLSYYLibmv0Xb0Ls5mRUKYt3tRFZZ
q8SMsj3LImOjCcbmfRXvpa67tVFK49LK7k6wYO6GYd0pT+4KnMWr33m4emimoxZ3HO7O1WWpoQOu
MSyjel2p+GdmuldhWBivfbejNkViWx6+1Phu8lEyxCcYH+fQ/DHJ9jLX1NOUxkIk9PF2Y56EvXJO
au8wR+5DaZLj6PpkH2Shw87myYRLsi9c9Wi5+uLa0YaL216PZs1Gx1TH0WguY4KxXpp85vFcAW9E
XRXFog1DJxl9PMS5PPgCy6cNwhIszguOOb1O8BG4TVKt8tYVG5UeSRq1G4vzBds0ee3n8SvyakJ1
RAm4bNAbnHsvOhn3oBVb5Ogz+mi7q1zrxophICutP5BRvglDB4sK8nMhq1qAHBC6519TYvCIFAt/
G7lnsQQopH0SbsIBiioBjuTfa0xyMzj1qBn0YaAFbnJ7zPHx+wwczA2yYt2ECbiqCl9EPB6WHQ5h
sKRco7lB681/NAOVO0HI6YD95U6UfNZxml5SZbxpSE9dCNmSmgxuXmc8aQFybsn8+dnVc+q90y+X
TOz+EhlB7cmCGU8Aax0EChJ4thjPfJMgDLNyFpv0sw7OfNaN/OKzilh7ie9gSItPgjcD1CBEumYC
DUVlH/jmNALDjtal62+c5sC05YkPVBl6Em4gVor+DQg7sT4Fh6fBCpOaDzoYXkbPfSoD90QIfyAG
dhkA1uXTMKxCohU6bKpnpUOSUaAYJrRBrsFHb9Fq5q7hIQGJsi+B0AfZzg4o6ZSpOCZ+9Oka4pHK
uz3ZERpmO0BWWU4Y3lNHW1nyPPVYqsshP7kNcKWpYHNVcm/g7CLDNA1msqNOzF1Sk85TFLIL1M7Q
HtI8P0Fzdd6gx24QKIY318pXthMF27ilZilwraPT+M6OP/Qr2pIGBVPj7sFWtQdmVNzo00MY69+i
QIlLF9v92UTdzPuvLI3rezaM40MABr4QRb8Z2MAdXIujBeLLpvSaZJ9Y9CSofA7PvMS+0hcW74NY
1N1KUSa6NtreQiyx9iWX26YDgngLff1qoKXtnRGMTdHY3VNBwzQH0u+1DJonTCYxb/653FBRSpci
7YeDAW2FDcW8m7jqDllWAC11mA/KubthxoA0P544ildvvaRQBytuXtTEnkMqs3B0cs9WJDoqW32z
Bv8D7WDYhWJsX3r/CxWy5K7ierylCpTHgJlyo7Wt9tgyY9Yfn7PXsh3xevgAtvdpAr27Bpnci36Z
IyV8JXMB1jMvcoYr/f3UtTuErWxdtR0vz3GEY6SrjrEkhVJIvdsO13yyprEIeZSMyz5KdEdjJ5dt
4pc3VAlvE5R+d/I6sFcwsNzY7agxqMxHLgwRbo1qML60ZvJkevpWGoJj5Dj66zHx8ckIOiBFRTCC
82tSyuZk6THCGmvg3Xe64BxH2TVS1B3xvPa3hdPfJKbrO/1ClIwxNJ06RR37GE3LMXBTK7u5+2hH
rUkmE2GkOQfhjiCDf+r8EZg2bWM8Z4AyRvaQkGPsjD0OKnc/GdW7PUbjAx3RdGk31YPPZodXqtwO
bYUxjqLFdbuQWPh8KBYRifsuwtAky/0Ig8vcS++H21XiHLEyvph2OxwxbBOFwhquTAuhxM+OAN2C
nRIRftWm3Sat1dw18U50jv6JnrSBK7/eTATVQNPgrXYGf1dMvrH29FQ9h0BsMkZUK8nHl0l2/n7p
YtxM7PUcIzJfA3s5P6jwwpn5JonYAH+YTO6xfq3Tql+XCmZdZFYM+0F0Kj3svmUBGamJUEyMuXY3
RZWQKkXXPLFDgyJRQ8wNYNNu4YqZK6/ve+5Po971PmmNufEPyjfYVxflS67Fu5y4vKisa58iCIkw
31R0TYaC9ujFs9HwuWwW4QdVtn6aiJAcGpDT+zE5IbzqFw2S8laM7L8DnhJCew+l+zqooiJDheXP
6uwzPZTftQIWpjLZHw0XjBNK+4aMstzNEZInXWfgqX2ZrWU/vntzVx0JWZQPRZXjbuSv3FGHVm+G
xLp08yW3ufI8Y7r3JgNPFJsHMx4DOiiMo58J/VBIOe28llSwV0fXgH73pxGCYZ9Wd7sC49OWP5vO
bhFHK2MdIT9K+6ZHderqzLtOJFJQ7LB6tlEEHaeByTg4IcMrGbWXqHhu6sHcTVMDfwxaC8WxhBup
R0vPXpiqDUeJXcpmaD9i196ohsMccWnKRXui8wGGbtRqilJyGRx0WoLMjLiDRk+D8YFTWPt3Yukz
3YW7lKJUPcV7aCT6qH6ZCxwO2CL/4t5wFHG6LInkL8P5NZtRdBnGbLq3fvkjgqJnZm9dyIch42k6
hP1I/ZRlvw8ieLGMztqnfD5PxDzMMtyr2mM0l/OCWzW5e7LnztDvmQqyNYIJacE0MOlK6A6VUOcq
6sY99E8+yHWkMvE4ivpn6spvrkNwYkq8j8rm6cv1Mx3oMztIf8i3AUvuOJiNbRqlt8SCLTdNMIRU
xC4KBVsdeqJdWz1LBxacTwNg7NIJWetHN5/9tyL8mN+7MUofBDVQm0EWOBrTDsRL7mDkNq9B3AcP
xRAVrPRnueE258dV7qVV2avstLqGPpmDMc0PTRdnoIRiYmtUxqwqP3grdGXTTZ3uQb8AT6AIgA7a
mmFrlMSVhftpcvq/ux3jpQNH0iqBMQ1OmT5GNYklOCCddu2L1dZiq9vyFkd5dsnrXG+a5Zrsu+DY
sOQ6uJH5mYCxPJaiJroO1ioaPfx2qR1cDEJwcjQMXPwFx1xCLGiQvbVznISSk5QulaVnj3Cr28fZ
tiq9+gFG2t4Yq/koq4Hw3/ItwurIs6QE1mIXMAwTLHwB5h6tnuUw2085CL4Vjxp3nek6uI9ywBvo
9+G+8irjhqpPgr+gtiYEbRo3pFMsNj9bzOr52Rw8JoekVQeAM7faqepTTtL9MIweHlrENhUtDFBA
kzlPiHHkXDhVmg1haJ/EROGKZcH7xWbMM9+Kg2NgOx9iaMS1EDHJdqW3vJOjo5b+uQQje4EI8kV6
RL55261zTrgwUGlb1p+BT/6os8L8YE7lO/+2Ix2RPmniqoNFQzpbxp55T8IB89aSTQKr2uyxeOeX
EXb4MUoxhhe6oI6tTUDZOAUQbx71tpWDISljVjc+fD0oZD+tkYiPw2HDlcNWhto6u15CsNKI90MQ
eKfBLS5x1ZIo9wQJw844uvy8pV9dhEzUxm7ii+0U8V5NiDhiyva1DLM13TLHIVGXqv8WhP4zS4SL
yQcHqMH7mVX0hA2xfpw5WWLubFatxrFexhHcDQqwveHA3mLc1EPykIc1ar0rXvPW5tjhuDeXrRSW
l/k505X30B8y7XM4r325YqcZrmITU5L2550X+Ve5wBAM6lXXqj7V+dBuOehWyBsfPqiHFa4cEIPP
EaFCl/k9D3i06ML/mKycIHMc/TAAuHYZpnKN83flD+5xZMg+6jw6d6LdGMoMjn3b7WNrJB5OF/I6
SYu1tKafwo+p0kriYu1kqBF+hjrkZvWqtWya/QDlrZRObgnT5WZ27HhdJC4tVeZXLxI+juXxLU2n
vUmeZ9tXxOPhDyNRPIeqgMHXON/8sXocug0dKl9qYfebVuVvwzC8Al1C38NT3cycj3KD5Ev1qzX0
LkqJS7dLNIop8irMWO3Dwv5lxB2Ej2oFgpTnfh8FB8SPX56t5j2LLmOl/Bnrb1TnZ0s6e6KBIEUN
wHfZ4B/Qvb+VdI7cBsMLb5mgexv3dbJd0uPQZloM4zwT1g78PU4YPGwA4HZX2akjOmH+UeQ4ySjf
JYcz1v3Kyef2RG4RLDZnyDy7k/W5EXJsrymptzYKnDUgN3zpThXA1lF4D6e6Odp5eiMVTAJisqzo
nFEnxFlQDmfPHGlaGzioES8vOG/WP13TUSsjC/WdOIqzNT5sT/lsZpKL0ONzjdsIeoZFVYoPMcnW
jEAVBvFjEJJzxmRGS3jKKrySlrODbCUevOkcRUZ/zzi492loILZ1OOkEIj/MH2cr1LJla0uehH3y
hDr6aWd5celCkzrztA03ZZvlnPubdNNwa9RmGLzgxHlgxj17Kh0+Rp+dmK8N2qkwkVJRV8ZPc8zO
THlV98KLZMMfUG994U77Ho3o5IzDJiD2sCZ2O9EGPL4kHRH31vG+EH56opL4CexTBaIybA6Niw0e
suN+CMUHW7LxylmADRRPQPBHZBiMgUx9Rkqyge1U6Z2dUHlaVCNNzwvolVUnRynOPwyAqt3QeDVx
CeFi7NldUFgrIK4OJrFrwnW8isoFoRyi61kVWFTZfYuS6iFsiIG5KTfR/MMfedE6PORY96Xvoo2/
D9LTlKzYH5lExo18e40liugUxvwC4xFxeAfIMDXwm9qjukP2VbsuJid6VqHxRYX9uvOz9Avu/aca
CzuQyrQghXaX2lGssikbKHoDbanGj+q1al3y3n7S7dqlzHLLlbQbzKiiwrJ8VJV074nfjpuZgIep
nY1vu4+x6eKflSC0uUzrs+36Zyxt082PCfpRKkbOuCErHecvtc+ANZt9ejDab5bLutpg8mRhn7yQ
pqTCMKvBr0Ay9yaPXTelwI3q4r2HNX7V6SMdtvIM3EhQoAaOwy2HNU/ceY+v4+zfp6Z335NgydRR
+bibgfcQc2vjD0PKnUd1imjMT269YhvOqDZIzsGtH92VA5fc6Ob0Tu1NwXNpDwlrm9kt3MDS8jfN
hPEQfxEcLY6vqzJgSetGKJ/lS5xM0bXIgENGhb6QvOIcDvbowOXNQ5UpEMAXTMqOLfFO94HDY8TP
dtDpftnIbruuy7+OUeUfM4BrfmiFiGp+cCgXVKx3a6KGCqQyMzew5qtThVVkPTdjdJ0T6JdTCLmu
7G6qgkcnA+9L1wz2ynWyd6b3bN2AMpl4mUSJ+d1LiSB0DrqgzeeKuaBMlqai0N2LmkumjHy+PZ2d
JKSVddY/lIVj08ADcNAK5cmr5suQdWI31FAADaVOo2KGI9BzzltBVWlpLYMz7P/qdTTAlCUTVbSE
MykaH4ZnwKMSw+BjAeiiRLJb2TYmirmvyc0lHgpiA9isc4+qH+iBNIl76YiHIEVReHlx0ULH48FV
v0xErHBgGP+bpPNYbhzJougXIQLebAl6kRJlSm6DkOlCwiNhE/j6OVmzqeiOia6RSCDzmXvPfeVO
QIMKYgy2uPe0oAdM8Tlu/aiVjPFnCLwjL07N4ImefMGAzV5y+O602weuxx8acO3/8TaIB5qjDnRd
6p3NG9hpx1CHcyirsh07ifGwdI0b9zwjdWqeFwOyHerweX/lYFM73jZMgRUHAcqIc1pYf/1/niXt
XoLmR2KhjW7b194mgcmJ/sjYh9ieXO1/QlL4W2lHFHUhiGfaJe2VGrRrCpwXJGPtpJrUDTCMF08r
PpSpxV46AgvYDD6nbsTgKg/3ltuuIDf6/TL6n8CVi33g/yrXO+Ipee2wdLXa21WN7R1EkE3IbTCF
KITNkluiDYhaXxHW+JJU9UpBIhtA2FTlAaHuBdF4v0ln86uLwF4L9Kf+sDTxbJQvhfag+ZjRMu1K
y6irNisLf4J17hjR/nQWVX7Zvq4j7jurmPa564mj5RUH2Krek8Dj7GGDM7DDBRGcI9xxbEFuwRg2
F5tShkei+SszoPAYEWC65sm7qfKzX/HRy454ZfCAzoyJUUGmLLqGsFZwPNDx80/CHezj5LByayye
hC5kVAiQKoNda10kSQ1xIMrhjDjtmjJuYvxKgFGgMuo7dPuG/zRXwL7a5Ju8ZGRk/TEI2XiZGXjR
ArPhol2HkfYfdhgR6eK2DSOv/pYaRJhl2q/YBt4VjRuje6yMnvY0Ku1ubLE5BtgdO+17ZGkv9xFW
SAAMwdmNbLjN4n3MKpCfAlxAjUiH+FRrCyHytdbeSiQmIJ9Neext7w3T0seADdPSfkzDxZnpsUus
uaGCGTR6sf6wfeqYXhjN1kmDGzQf1HzPTj/81fOAF5hxDBczizRx5qEAcAvfHu5AFD+3TgS3x4L2
EREkzvxkrLam9paO2mXqYDd1tO800Q5UQ3tRHUyp0rHyg2LZdRAYVmsL5yrKvqeeivA4M5rP0yo6
8cY/waecQAyMYDNxwK7aC1trVyxaZxVb2ilLG3ZGEpQwxsNF22g/LTqa/rXAYktiQaQdt7P23nLp
Q0sg6mIntDOX+MziMmDW5W+Xhyqhjxy0k9fVnt5Wu3s7bL6UqdM+087fyaqfJsdw72QwXQEkL3FH
uuW2kWjFoQU52KdwEefVcmPokRwC7TButdVYe44l5mNSiatDqP3IiDa7N0N7lMEyBsdM+5YFBuZA
O5lD7Wkm/wh3s/Y519rxTJbddlTO/FA5S3sFFqn5/Dik7WKqtmNT/4cUMtua2keNwuxrwFg9aYf1
or3WFVLMB6frHtdIwUOF80/pMlhXmfgFXBbjz2JCye/FNzZ2ABrGxnVK+aI6Jx4wevsYvg3t/E47
POCwUYo73gjz1GMQH7VTPNSe8QLzeKRd5KX2k3dhQdrJWrEl1IsMzLlHSWj2ZtHBINqRbki+PXAt
2qmO4eyKZ+5PoT3sUCD6Y4Wt3aWuGW0n3SxmNkMhQBGSp8NRjv1p0hCFf3/0bfS2+tZ09LSVvrXY
BXCB5PBC8vzBoTXWTntXe+4L7b6nyjqP2o9faGe+i0W/VHj1W+3ar2b8+5528g/a01/oY3opDGZl
QtrbLpN/638MAE0DmDUXAHJFeLLK1DoSVZFBFM4O8wpHoBznpylkd8QoHD5P4YT7ibEebyMlw2BN
eCwKA/52MxC2G52rCjpUMUTNwYqIAF/twdIqoDfUBNl/i6KtZqoLeMeWp45Z/a0NlbVbR3XmqFZb
ZVrqUGlqQq75CejWr4EmKrSgFVSUyQtnwIxLtMcXgmUIqtZjaHv51R78/2zNaAg1rcFP4TYkAoID
mQ9P7QpqaWhg7yCDKcMyu1c1RtHKh/8Au3SFB7EAhmg1IaLTDRG5P8bek2NwjTpqA8RHj2uDhXEA
MsEpiknQthFOwZ+wNImiaIBiydr541aZ+dgxd8CgRRCsG971RmnGU4FF2feN8CKyYnzGxrJq7gUB
SrTXmoXh8NRd//2RaFIGe5R40uyMUlM0iHHbOL45Xme7MM6o+LZpy2whJcGeGCQ4HLMmcjSBepfY
Jo/CCaiV3J4rM9sGmuMRAfQg/R2YtWZ8SHRqlh7tDpr/saTufdQSCct4C3cDeczYw9OBPDimtpog
AqXZOI4MSXhWxhe/884urQV9rfVgi3m6dk33DdNh7y3d8FwN7bIN3RwWbGSTIQnQxO+Y7mNIM/e0
JPY74ogY1d8B0QXkk9zJdmVHJhgIYIgEBgrjPCERj7wLgaW8DI+GJqk4PJl3rhXITSrcryVaT0Zr
fzpsfTZ1mIEGRKrFkRU2Bo+iHZVxkK771K7viwAlXz3zzk1B8OFU/mM4kmLN/Oh9yOQW58kucoOH
rIKal0zMXhoOn0kRfka3c9dN/RcNb+CXj4Er3tLs2LAt31guliHK8DUu4AV7IancmhsJju516S2P
PB+gNBWEpwMyM/ajFtyEvLktEVnSjeICqbFuQ4s64ot58mGqHrJy4G+HZkg9lqImK1yo0FZBbR/5
LHXG4ixHRpF5XWrITWiijgPfKZa/pIiCexfeGKesKeFU+PuKM3lXoxUOm+yXUXA+uC/u1L5GFr2C
L4bfoE6eXca5ByOx3kkcQtoK7LsWtQ9E4asdBnV26CU302C+EoocUl0Yu7D3fpWQW6xmm6A136Wa
v22vwFHdix0GEFA836H/JwA1s598BJ9Vjahgodwgtphz29iU2Yp+eW0/IP7H7MQ2JsSkjWmy51Q+
nTz6TFhd1l2pEsZ2XrAN0JLoeexx8IYLNOEYNjABzwuCkkBCwqK/pxUsBy4bMg7mala7IFhf1hbK
uZWaV8bWikkgsnku1pJUIPNPYxuxyxBmkiK5UgsbhFPdAuxExwb+zCassdgNsuWzH99Yc2Q7WZtP
K4BeKDlASs30bHntW1jBLcTdgJY2H5iKo+y0oAUxLh1P8FVvmdNiFuzLV7QfgqHcC/uu52IIHoH1
EK7Rj/2mX57tFIRlNjD8zDPr0+qDF6zj+POeVloK6VsMm7g5YTnj5qbeNdBmpNUHBgliWBrEwP1A
dwd4ixm5nUp9uuBMpcpbJcCXdRrwQRm6ckQKDCS5uq9GTi2TIBi7pvRa3OSld37KfBx2SzGwAeQU
T3vrT+4So+OJaD9M3ndS+yMICxIKxs7GkRmMfP4pVE2rTQ+Dy/adnjMezAp1V5fvDL4ydrsg9tpi
TePUV4gOw+CGz4DPynIAVSj4hZJnyHLxG0b2a27bKFVTdvkwUvjenW7ZkxP0PVZMqVOeJFCPzWaH
kfzMy4ZyN13YI9f694zcr4xMIN01S3hKRbEyh2YB3Q7+Niz7LcObdzMdEzhVDPaF1Wxcj8RVUi4Y
nM3jZ+A+uPBPNrjYiB9guRRDuc4OKYFhu0iJhr6yfQ9Qi5H0i6HJVX/b3tgzedFs4MABSlDcQhPy
T4CcBYToj1FZ971AKuUU5gN8MAgJ+2L6avvqD4K0N88s/AsPjbH8wGJiN66tgp1XfLu2Ji1oEoHR
YWxf02PoV/cr+Zep/5ZIZGJEO0DFTHuoVKx/rAVFD3FMW9OrD9Gavi6Vdw/maIxlqoiakMWd5wtv
67YMOceoQX5Rqm2L7npD0MWA8SR4WlFprzI8j8skIBBQAabcHMo/IcaAEl89L9a67JJyPWUrVtsW
Xeie6vpcZkjso7JL9yuVCaoqedev7WEyC8AdyKHiOWjJt0rwp6K+EWvv7q2u+S8Hthis8/3QAAae
AG3G3oxyXk020KV5RhFlc18KezhLibSH5gejQOcjqgrX7OTKxzJxWbG5QDtZBcblXKeXEokQLDy6
kamDtJcLB4Swa4h4rJE7Z4DVITLAhxPI/GY7rhBhPqPnuq5t6R5TxVpN5F50iOSTiyWF1KoCQCJt
LXkyRPhhi6XcWrXeyDoqaiXTG3iA02hkTar/AFFl//+fHLj0c0qnPdTeA65HkoSA0mct1RfU0nQb
DXN/DZ35aeRnPNrOiAmvdJ4Vc5ibm+XuzetZQbFvklEuSLYNiKUmuoXhhGNfUNKD1rOtJ0Ka2mO3
VnM8NpRdk++RayfSU5T533aABgH1xdXkI4znuaElQ+fdCVTs9iN92q51iXkzSBuCe/qYBfMl6Ijz
zULU6/boHzEXMYmAIZtzlm5thNsxGr14XlswQLZzCVJsh3RHMYKH7kJcC3qUKrg5Cby7Ok+8i3cY
y+aMbmqHo5ZEkJmx+9St+I9r2z7WC/GMSH+8lqOsD74Kir9z7zfHpq6RBcZuMD8kvr9RYSLfrGJG
00HmHODfn8qqr4GZskWI8hgyZnNkLVTce8IhjGvhaZdZyOE3QtlbBYtdtubHrscZEFFnktiVsavA
F82YlMu7qe8YmZjnspHTfVKEFU+WLDYZBGfwx7nch6tzjiYnunfMUT+nhBJ1CEVwAaAUyEH22KmJ
jN1BV4/rGfpcGGwJewxi216AZlk1k0BEkEtaObteERbiLN4MucJej2pqDrWZF6eQu67xAtjXvswu
UcRkjDc6OWLV/PLt7tijFnzA88+SYLWuHeYz3GLWYQo7BtXekrHjQLJUW+To+hG1cW7sCYsajzXU
ZZx2c3dOJ+4k1V6KlNGLN90cNigPJVyQuGdysGUMbB9pshx0rWBeBchenJrBk9/37X2reanQWi4L
v/WfjDmQ45j9wTaDCN858WlehQDGpLzL3tI6i+593mFOer/cycRmmYcoqAWufpsc66OuewKopvFZ
5MMCTSFlV53QNwwODFy/ntmeB3BMluEspFVhmI7C+8ImJWtKJZy/WvKahiQUKrjl6GvmEO5O5fa8
UU6+UiNm+ylL6ofFJyQsnQzrFDZzcBeFAnVQ8ugibXhuhuAthBh8tv362uRt/9KYpnXnBOubu4yc
GigcdwSoMUJLhuwepF5LjdmO+5Hq8k5COQpXPzoqJ/oxPdP5U0XrA7Dy7jsDXkbY7zYMHDe2wb9c
B7Qo0InnfJvNbbpr0vpj4SZzyJHTyS2rRwivCU3aKZq92VZ7US/NthkTLmPFtof652/QMacMRXob
nJoTNhtvfUoAYBXM5gH5BaabmtWKS54DnpZg6yhBtrk10mOBrGf+G276ldV8oapXihvvhEIdOq9I
SibGhklW47Vi+BSMRhVPOC3iBj83Q0pxcfNlOTikfpeRjxt+ORc1JmWW3QsRY5es7NMbti+UV467
b40JHHLE3Jn6cAaLKo0DFKdbusjxgsVn2NaK4Jdoep1dWEQgfaam4HArs78cPpCX+vJL+Hgq7RNW
npwfeUCQgIpUMqgK20Xtq/Kry72frlch3J5jOJuvjlVuBQ7PI4QxH8dxdYforP7Y9SBu33h18Qx9
kc5VfIaz3KuW32KxZ/vZywOCRiGQIyU17XjO2uRmEIWx6WxO09qy3OPA64tXDlwYQSonKoiX1LML
ZCtjSSZd5V3ytYZ5E5T9Ic8BlC4QmZ+K8t3KXg1GnliujCfb7L7TLgE/uzo+jz6kcdDbO+W7/o4C
Ij+4tYuM2pfMPqoeUvwCrkDpW8vWD6EgPRE+TdnSRNXtZRwD+vamd7cKkVnsIAIqiGO999DMO2Jc
zl0Kr2QCfz80C74fXulBpmcPIyjw6PZmFoW4YyNmFONDuo7iCUtWgda2Shnmhij+MvYSq3uvN173
//4p7DgI6FHzWLFVsXQMBouxT8SWGSQcxh5Ddw2QFldr+COhZj+HrfMcWuMzbiNxYTz10a+yOpNf
C7Sqk8MhMcpLOif3Q1/usARABG2D6QEFJa2uqsfbYH+LdghfCE7o0RyaqENYmmz6sAge6tIOdgKy
5w4D8b4NnGbDyqi9MaGhS0BRse3cQpOVk+GhEsYfduzeVoCCOM5LihXBgHaeFVqfpy6CD9Fz0UAm
FvVOPcBoNsznfvS7fWIv91iEO6SiibFLDdDhi5vVV9eGBGjB4zY8aoe5lofB4OVa6vAr0+qbqJNv
KfCqu2Ds/iZqkYdOlOW9I5A4AVZrtmVhB6AR+QPXHnlHqf281p68bxbI/yIJIZC6yNPHdm/NtrHn
PNrNHmEUsupulkjU2fWS1zxqBuLNSGIgyjE7DsjkvKb44zCG2VQLfUqoazpgLLzJOSQKDL1ib2XD
LhvncGf73Q+0p+Ns1uSF1eLTN4Ci9in7Qsr0UAY2xJHwvV9cUK0U/wF/ddEWrIBahOeImDLElCxV
6GxtUdxVFaOB0acFSqJmy2ozY3+wPg/UM/HUecwrugDARnhSwqw2GaItOOYjs8SAsTqH3pIyr4G5
Vpv89Nm0sC/t8RgfDRKKNm6VPpHOLL5IEMPCARXWNe4rEng3HOTrdqpXdF0ohEzD6Y6c60fVZ+8o
3tfTPBxU7mVvvcMstUitKmbMQ5Yipud3jpw4lCvfgQ+tw+qfabSKl1D1mGVDpFFD552Q7aKE6Ycv
w0zMW46TYjS84biKBk15KaYbvfozC5n8yQ2Jmyz7nkwlkCVom8z3tQVgTnoRy6DZ+tuYdX0uEvvd
QHQQYuQT2TbNTQHG2Sz2ieS+65TcNaH9Y6S0845c5hfq12yfzTmvRNVu0VVw7ge0kV6x3Fido8q3
gADLAXvH4qiPtCYmtkEU65lBtnO6IjhnUMvnmXE6nMSNCzBxZ5tAEwWJJgkf1R5KQ7jLDRIiqpAT
W07IAn27Ck/exJ5PADppIc8cuWl5baFltYtj3dhvQ0JSWEXruSAVRfKkpjlm+oKSn2jiuykHDtMG
P6WTqH3PsX9lrMAzQ6m38VctEKrc10Um96uwkzMDBQ5/eCZnCyeCOw02Wn0CBznIbk3bB9cSMapW
RgENueDBy59hixCfUflnbsKf2S1O1SSq/dCGe2ksAM+H97EaypPfh9St5XKyZxlsFzktrCbrZUOQ
IgvBPoR+oT4Q0nEkkDGGLKc9qbB96yOymsLxEJnGp70On1Mre4o1XCxpGhAE7Py6xhyeI/bxZcwv
zI5bq1gKe3kcBdaBjFzvqrqX09UqWaKy54MdiAyRZ75medSJ7rG16ExK36+3qKceOZnmUwGTpRu+
Oqq8jW0kGUd7mm0GxNveiJhRpchrZ+qGGGA9w1gzfwoYrNvm8OKtM+kFKY5EnsvhZc5Vv4PyIPdW
fTe70XjIpfHpOSxGnCLoziZOi2hEUdX7NB7RqBdQbezUE1BIv7lrIBXKOt/ODN2JuIZbU2YK5nlF
t9bZUOP4qQdaYnq3ovwkPYHXF6y2M81iW/o3F+WdJn9EYxcn5nDqqK3t+sxi89Vz1YtUE5rqkSFr
TgVRVNuaYALWti9dUiKwmH6LMjoXVY4+NzXx9YTOlREi/3eJ8Zllw51KzIeiw45QkaB07PHGxatd
vswjCz729qQsrOCA7Db0H7q63QuWVjsTQScjMqTpeht3lAkaGDID0RWGFbY1a87YjjrT6Q5M4rsR
eIe5vppAFZBkm7DtFzJ0ZLpXyhmQZTI8JpWsSIhWd+xoF4yz+IMFRi7ZTQXTPpB4wMrmkRxLpPKG
w0ZvCZ7DaTg3iKdPASZTY/Ic8gV7uXXNddnSPXtkj7ibzA3bJ+mCHg0B+37bUNnn3HUPIlmcw1o0
WKpow2OctuAQ3G58iNBbVVTxaqzVqZjmc19KcR8g3GHfgJYpdKz0XqVsghdggGIO+LUcZHoDPTt4
I1oLZb44ODtPXHtQ/90sw2I9k5c3GkDXxRHpZ68xAyawZ/cEGgcdlQ331HeSj3AgU7vaSkd5iGCM
5sUhS24FGxAHUTGAa7f66zp2IG4jFi4EzH8jMaLU7CdjNzrTR4QreSPxN59Di9iZPiJLe6TWK5G7
YkbRuWG1VLtqejFpIe9IBGVh51df6Vgxf27nD/RPTNTbBnwhkuANS8yPDOXWJZI5FBx3YieXpo//
/uD758cqvF9C06O4d4txz3l0aqG43hOrVeHE26kyNSBCtOtxWCn3UHrtaBqWN7zXH1wDe1U16tXz
vHNEVXY3l4JW0HTPZtI8t5CNDgTWPySsEAuErfdo4u0NBkbnGtkMyAlCZn2cRqjK5vw8likxYYwg
SH2ujssw6TEDlLBVZN7WcNMUZSfRPFFHWgJwYi8tNq4L4oMv1ZVIIC2Gr+gk17BTB9WnL9EIvpGl
rPFseyP0czV1hxl3wy1QPJhWg32+8uzm6PUFlja9qrdXuSNUTu6R9H1YvTej5LAkHCmTCO6oCS6q
NPwL8R8iLtZ83BjzMF78FSfQpLJoH81ngWmPjNXhAbTl7wSp/oqJuNow3au3hiAuiSUXA3zDjpux
+KhkB2SJvtt31upml2xnqmkYd1Q/D8ubI/wTnrPgy/LYUrmtffQp3E4+fvenqr6WHjDHQoW7ZMmT
U1kQxjLZVXqp+4AxrKfdHEYZcIYwHYgSLbibBRDJxVN3EN0QoyDWZMW83g+rsZ6Vkz2HY90efCuq
9qZfmlvYTER4uH1/JNhsQZroHLqMgCxMqiec/JY+ga3MerGTJjjYrOKZholhb5fiP/Y8t7BO/VMJ
H3zftes3JyePvKk3p4qR6uRoGBdDKNs44cVHURflxILXxwlL2stKU8230W89rSzrWz7GKPBR6ASd
eQGcY7FrhDqG8+z27w+0dR9+USQceUJtO2wlTJL518yb/aM0Cubo+XquYXQ8ZHP/gDxouaNnZ0QV
/dhrixTC6am+SKS4y0Frd00QD0vpPqqWJfNqEXo+hT/VOBhnZq6vQ4CnlAbtwXUIC1jdSaFKAvuQ
5dHnnAxk9Y7fwpU7a0zKtwH3G2p+Xh/bipp3hbxGuM7yaZVYF82ajF5PsAx2qWv7qbwUxJIsXoQl
k0U3YE+YcYKSRfiVui9D6Z61K2klhgIyp9Po1CsRm+WQXdAk7AkK8zeGovLNOyDnIRVR4GXXhao5
NgCTwthjVjfePDAlKAN5uoOPygYzvKTjVSjzF0YoWtE6oyeoT4NbVnFNyYj/jMwAl+D77KGGZ830
CIopZ/jWKcRwIGaUUjQg2W7xIcQvFJOqIN/cOtj1UmypmfpdyxnYoGZ3aKrbvsl37N2/XEmEwwpG
o12mgzG/iDm9AdG6R7KIh2ZauJvaPL2NnWs8zEYqrspLEBIOOb1eOm7KEaSj54n2ITfBGvufneka
WBJt/bmKwxi2n/+mNAi9piup7DdUBstxnhGBdZxJkUizy9S+GWaPTDUKT3njDR8JNWUnOL95C+rd
PEksbgJHQpFfFsjij35ifIQVI+UVqzn255Db2rJddH49bhgYN3uHcf6VUfeLk3QpkZyK0rf0mHk7
SXjvtowHGyKvxcB2yyXaYc3qLSJOZqJs6zWJbAu/JNw3qVtfU9g5LWiNk6wweA9dp27ZzNmDuoxg
M/Qnc+6X8VAW4mQpoe2ROrQoqctTK1lJyYLwtrKdr30ok9g3UL2iQru1bc6RFgzPbTXJ2JDJ+5og
OZOp12oapjaG7iZwILZd439J+tegyH67oUC1KdxzldPqIiTQ3UfmIW/xLwVQtV2RVQBHAueJwUC/
y6P2q5mTv5Mzv4/dybAA1il8IpmzPKcO4h26tR8P7S7IESw+ddFuzYL/HYjLde7XU1lO5McWx/Rh
MFyHrR8v8xwuSEPW5+YB1f58iOB9anUGN0FKGTY65kfa8isSFKppKWozJUJtGldJPheLHxlNaObP
ZEfbBj6qKH8GptQOHglgU+TtylwhTNIOQJDj0OD6/nHOCaVRT1nUfZej/1+Vz29pgA5BZOjpB3ML
K7Te0J8HpFtmsDDOS2hbcU3O2phZ95nLh75a628vdLBj+TfJCYRB/PBmonNrjPzeJFU2gm3E6ZM9
kcFU7ORcz4c5wfMQZrwwjRMRjLzBQSExo1BYutimDvozMCd+LZBAqIl9gKNB0ijeef1riL9Wy7Ze
05m7eSLAoy4OpYHMMyqT+3nN/N0wUCfNDVGlwWIEuEw2Zsp/HqC83zbVDIe5HpqTschdbstdkJGT
61Qs6xoV/M4FSaNlu56NtQwQZBf+jtjnO+D+fyJ3rplgsxUKoW+eB6s6jbnDKNuVRDASubLpgrQ6
FfbssUOX7x3hD2ZP8lcu051KyABTFtQcZhGJqXu6XLRbzsg+dO19YAZfrXrO7TsFG5D+lyyjIS0Q
JhYG5RflU0UOigByeu2tv26Nxxa1kbm1qg7ETJ4+kNjw67t9EpfC+xkgOMdpiA3Ur/iOAG3t6khI
BILLM9goj8fNeYbYhECZW9BuRnNLJyEw7vsclVEDzuWl6spXL+Mps/VbMPrZ72wlqM5shMSMShTv
D1NGplEDQwbORzHnv+6SvSCjxf6isNsSwogsVj6wkfuuPH7YXo5VvPBKMXeKl959RhFcnRJZ0DHW
5Sdeq6ewi8xj0X8w/YBdiKh5k/WFQh+Xt9vMJL+Xseq+FPWDrYD9FOAtnRQIlYOVAjmu9QYgAwf0
SkOV1v3NYKi7xZ6LuRei/cZOmcCEnvEgzPm+ZcWwDaiOdovBeNlmqR3RicR8twpdZbdTpnkcINMs
6fuC3zeOEj2/mRTbKxEcgmwNNiwAD6NI+S4L1HysVi4MBndt5MGjzwgT8Lg4YsZbLKg2kGH/hHn+
o2TNS1bLczhT8/JOPiTG8GMk9Uugv75GddCTxp6o4b8J1o+dVGG1C9E5Cm+VcW1hGaoS/n7RMbRK
OMnIS9m3jnddE9aVZlAciKc2tyTKp6pvX9zZJ3Ilj9eoCj7z6DQFyYdh++QbwF+nQmLJNXfialR+
cGcxHascGTw21XmqmpyiDVtgVeQPZZtiV3O8rWkRNLVYoN5pjDCntJrX7zF1cM0jSrnYDNjf4obo
d3TSOyMHorNSFAWotizwsNXoHWRHsJMXDAgSIU/UBW5fbPegNRKXPLI0+2WSxhLn7+gD/UawtB9G
YhLW1n+qcRfEAQORjTsE+x4lys41eTrartotKXsv3pN6j31nIyl7N+wckMAQ6loAXt2ouUWabmfv
yHdF3Kz0+WbqP4JD01DZIi5Uq4cThMmonF86y1GskqoY1R27sYw3fIwQhSX9cJe2bEuWPjSPls8n
TW1N+zP0l9wRR7EEZ4VlZOus3LOMDOPRNr0j5sQuNu0K+I8P+DAgoGmrIcgVTtS9CvuBusF4HQl0
2LF2LA6Qsqw9F6E8+/UTaUPzPuty9F1m/ofdtxaJYO2pl1xtpBX1wI8zF5Gj/zRF9RF5D2P8gJvP
iVCGtTk2dPErPANkHdXerMQPH4W5LTgAY3zgpBfnLe7FhAlq66P80C9NV43fFmTPaY0hnkEwyBct
209WxnniUZIVF6/S4tiDlwJErDis80jQHVGpQ8rUdbC6nYju3FH4jyYPL4Jt4POE7LDYNmBdKdlt
wyH32H3vRCU/B390bpSr+6XxPCphD90VvuLWb1F1Y00/hIQ0BJHxgi+EDbXKLuVkfxiMxg8TRemm
iNQ2xO21TM0JPckzfGwyXknuiBfiegFOtJQ7js7ec1/HfPgk9HGPV2fi0ZFfoUj+gJFxTo7lfI1e
dINAmZC7wev+73HWz7UsWIW7XjftyXmlvk2XDbvtftd0h5xWSje3jDsxqsVYfd8oQT9Elv10Zv67
Km72Cr/nNv+zRuNVTzIppnysRWPB4n7lDvXAv0HPWGWEaxGmXMWsifq6pJLkUw/CGE9BGis5vysr
RNIlkvdknl0mM6mHetF8ph8dN6lVb5Hyprto5MsfFFl6Uflh1Ny/rmBzFykVojFaa2Id17doGj6a
RL0rgeNCtsl/djJiuID0BzmBH1myf9uMUh54TKIteoh2EcuOYI0NeW2UFzOWJLgQ0ANcqt4ROEJq
U0F5GY/1INHwl0XFqhzvIZwfbHdLON1m7LmSe2hQqIpBjvG88Z+oCmaMKc2XfzUBW9qSfpTWtYu4
VuipKdo8/qrS4/0LBjy5qC5IEzBJHmC1V/IeFobxpCzK3ggJ+FD76sDwvolJveZ59RNvF5o+10LJ
p5WymANUjvVgN/0nOmUe+tElowj97r9buRGL3CwdZIwFKcdaJwcMp3lsNc6LETZX9ECUlh5JBlS+
LUudf7djWsEMNX2KfYbcsDHt7rMPyazzOB4qCj1AHGdS9PBSIdDJsuo3SwTXIKXiBG0ZWa/5CRHh
YKG7iEYHkx+rkH8fhpMkvzSl/+5lI+8CXnKibXLStUKbxTYlWhNCwGBbeCqs7CAKLUNWaxcbnnq3
jflqjlb4lJvldvQm41qAfR7XHnuvrnUNjg8hodATGwfexHz3FZf8KGx2D3To7VH5+GMSPzX2/zpy
eyKfYyith3//hpQIHgCFbgimxfdVv29aKguCWIfS3Dt2J3nDh3hc5DmRYxEbhP3FiTe/LGCa/1/n
LYV9iLy1PTGyRZUJjD7wmn0oW74UEOIAy8cnYmFuc5P+oroGtlIZp1EwUYEJxKXDShpbPCg8wtOg
gLj3AyY4Ikass64w82V9XzuTZQKw1pkicuulTDuy+iRDXN+ZwyvRN2mzH6EyczOzgeCUR25G4y/I
wPP5eEClYU0DbcJYiVw81WhONqGiRVP+GhaHUznpaSgA88nAPYadExdQIAO0l5xx8b8SrzDN05Bw
9JHJaG79Bp2IU7AE7NDrOXV1Dmuzp+CIKX3R1eFwgBGwrZvYcGV4gGHppdO4Sfg+ixa/CW773eTy
pg7uYxgpYD6IRelXjW1v0j0MdAR1l/YgKwbgztWv68kgjv4QUv2egm7cVAkH1ZJGT9hdHwTskXFs
lhifYKxs6uzR0WV/wl6VWPpEBq85yKYiZFoQ4VMMjWdHUrcbHqWL9z/yzmRJbiS91q9yTesLmgMO
wOELbWKeMiJyTnIDy4HEPM94en3Bqm5TSXbbrJZXWkimaorVZCTC8fv5z/lOyGfjJN7RJCbZDsy4
MJ/CJT5tZET5wLfj3IJ0WVuEkXgz76cSMR/H3aoBHIHdCrM/Q+FGFF6xMkDKLhqtHiontW+XX5q8
sDFeHXoJczfdZ0nyIzC7A0vnNwD2uN1oZ5OFE24Caj6Tfmx/n46ew4PQ1tdkoHgNMifdtfJ7bXgh
G61FP/WopzUDuQH6zwiIPCu+BT5D7e/vl8XBgNJxzGAhsfRiIADrfftKOMyNC52Mz02Mr9z2tmHW
nsiy8Zzojh9yy+fWg6RfRvQWYydEk6j7XRa6n03CZD0P7VUMNzkp5KFNy+jr9xu2gih/27xDlXBu
c/VYwUnp509V2suRMxRTIeMhETk7sh911jOnl3y8+Ai57uUcinC3vhBqQAgQhS97Xpd5w7q6LzDE
TDavM4+nYTkWnDR9k2GgV2uDpdaS9y6fn2AIw7e3caOeRFvm8Y643TTrBKCANnK83UDmq1DhtZBO
zssS+lMSnYuq5mrVZr8ydFYMnyUuztznhaZJgniOJnDMVsGe3kqtjr5tnyuL8ZxOd4qn2RzNNV+x
hF/uZ5vSOC96ipyckEL3Bobi5HdsoYd2+pnr9FyDMkXxZnmYBeMh5mnj3gCu9jZcgWpp1naWbYwQ
EA1mK8BxyMjrAlKSbRdYBV22A2LIEeZJ1E39/DxGfUqfMD2d2bvTChTznFUmzrzxSTvnqHfEBpx0
tgar+q40T2NkgjOrCFDtnCRZ8xBRNdVxxUsarvPkzPJbCYwenGPXpo+zzWPVQ43GIhq7f1xZE66S
6DAe/uwhOVfj/JxBllvMFS/n0p9IFcOcAJ9bAyqBI+wTHZNJn2PDJVY3dtQAYf2wLkSxeWtyI+bL
+po5BeLuAAc/tJ1+Z4S9OAdVOCDWvoDd1quaLRdxSK7TogyPfKv+mD+Ux+eO/xGK/K9aHjn9Eqy3
2P9hRDv8ZWWZMkhYe4+Le+jW836k24La9AJHYhMaq1TU/KNQzXaK+CEMvveCx2DkBTA9OvVt/zup
zTwDu67Ukxi43WZezmfYtHCMenhTlfxVgdKGRMHZFFkfAPr4chHjQz3bR5Rge1bZPRFA0Q8+A5bN
l+f3SwrhgB9pN+WIropFMbKUjQ0AeKmnhs/GU2I3FtD4od/9xOh1x9cZHDJh00R2SGGRoZGw6xX2
PqYImytT1ASsaYq62BIJfi4jgz7HwrLWDZeuZaS8cU8bAM9cWeL7NG2TtnN2EhhEr2TECu6gFUtX
3kt1l3lbSj+6YyenvWh0fQkoMl/h0tqOdR3dKZ/eBtfipa+UDfR7IA8gYhPa3MBrPm2Zyw2e901b
I/UMTs1KPCZYOY4K/holOVSLq+RscSP0C7H9+9TN/4+QmlDyLUtJaPL/776hu/c8Kru/dgz987f9
Sce3vylbWuB8HFh4jjTp+fkDqqmtb1q7Sjsuy1Hteoqmn39ANZ1vLhKVpflZW5Kzjt/0Z82QJb95
RCscAXrbod5Yun8Hquk5/w3y7Sq2SDwNFhecG1fzr5Bvp2ry0hCJ3nXor4gRrP1im23S0CqGARLT
XZUNC3rsqfzO3G3v8NYrZCyX/K1WTIrE02qOHk0IoYEhJLJxFbBhJOOKpOWTn1im0iREm7/6Rvlk
DbDQK0plQoNjKzNvcYmB0Rdq17oBkb2obDZTEwaZleyDizmn9iqffWTeYWJ1mlDZZX8hOc5rfGFA
Xd70XBoYJJVxkLl3KtIZnUumt7woxcP2SxN3D3E0O1zqJof6yDWCk7eKO/ALRlq+mT4qzczLGOUY
QlcykSqyKnMrSBzRHlkt0zhtrvH3WcI5mT3WW9yN3rHllWuzEM/cQy959K7y0EAKQ9kpGRUbU3H5
LRrz0amezNy8c8rovs/NVTpF9YnZfhmWkDGmgvmYW9Ry6HnlTL2frmrH/5W4mKbZodBEx/RGUp3M
Llwr9NeJDvLZZfTNa/HQ1CEWnF68uCzw1iQFgjept3P95PldeGUsyLa6gJRnZ5w+KShUt67GXSW5
RwzW95zGI7YVLKMrcgHIIPVmiCrqAb2OOSPBr9c6fH6BwN04n7hmmMe25syLDHVk/6UM/aSNpoLd
nEzreSJqbTBhuQpKfQeUIB2cYRUCQVn3ZY2wGtbfM90DUCqicBuVksmvd/RiUj0dAyj9oz8a3MGt
duXc4BseRXMsriWUBdNTGxk2r2lA5rGTukdco3EbB4axFKE5c477n1Si3JxEhX/SCQGGpDCp4FGh
e8yS8s4WXNTbQko06fLR7EDNT8382w9DPHa2Y6KL+c3WlBwMaT2OmGJ3BYb8xfA8+KV1tGwLoHIX
MrVqbLq8cMPUTXlPxwXj3ZSBETveJiSXeoxDkOJcAjuHmY+Az2bqU6RS2Kiz5O9dkeQHzbC4gVQW
7F/PxEUwYrrN1gk4woP2FohEEwJMZ5D+SHhBDi4HPQLcvrSHXeCGPcJ31aJxePLYVcdOe8k103A2
hunFMNt8K/2y2PJTCzcTnwrPGFO67tAEdR0nF6d7TWOJsXjoLnPNsCpNAYM95AZL6ksB616ELenD
ZDznOdDPoM+zY1OEkO9u/+i7mFDh3bKeVum6mHxz34iLM6G9hQMiaXlDejKbvPgA0BT2Hy/EQR7E
+K49nIBcXltiYKno1pbfw6KIQIoV/hAgHo9fg+15qzC0jEVs0b/Xm3QNZumKdfdIMaORHOGL0jR0
pLOQ6rJ2N0n/iY0ItaUEL8K53Xm2Os7OrmmS+0KSo1eQ6hd16T+1ghzN2MmYcsTxhRFg0eb9yR3d
c1G2r2mOg1xlch9n+clLiieRKC7m2vAByNCsZv6sbIfrNBc+ms1vvj/P2+PoN1HnWLG7zoOHL5Cs
7iXS8XTIexy3iceMAgTyWFohN+ciHB414FXQmZ/+7ygZ9OJLHOC6ZMdUnmgRUS800d5stncgOUKc
jmZypgRgEgtdyE2XWlh7herpK5z6A+CWZB8PNvgMyRSEM1PcKi+IvhloX9GN5StcfOwhIQ/nBukc
vISfILl/uh0jCqGxl6lIbRwqbcEhkuon2ubcST5lClCVHzGP0+NcZql1IE9tHSyi4WgPRXMu5ibj
tCH9B1uwzg8cQ4AzPGDIidjVHo9cUtP/nknEx8YwEY0fTb6Nbhzf4QZ8TlJjY3vNMSSDpoxsJqqN
Ds58y/Yr3WuGfGxVcFu7FVk9BFAWYDiO8vc+BJAiyXlsde19r4yx3ROrIEJADHJRVViCI7ey1iRr
fk1CHLAAsdtDSu0cvN+2JdLPxol39HZT/WkVKCRYHLLY+2wFUyJbgwfhJcGyLt2fJeuiGxZiWgG0
hkZXj8cAbBJmW0+upWGLpQwmE4NTCX699F8nMAn7Or2tYQfpv+JUqpchlpsmkHdu+cPMEv8OGCUD
J5w7zL75ZxyK4pdHLLvuvyarVw+aI2A9m2a+/p3yi+vBOcGWTbeUqaRbJ03z7egVzypuzbVVGmpZ
WzNJjJYgkqEDuaqD7CirmE9K8m0WMe8We67kowEfwacYGfGpB0nZWrcbOFB5TLJ6ZQ+efzRMwI1J
nfAkhTWUz8x8IrPWLHnPZwvRdgejtOcd2Dxe6yXCMjE/cA8etVvwHIPVaLIj+k1cSjC5zO41bbxu
GQf1jvdzey/FrZw9RuRROPUsBSrCRaHMCvUzfVY2GGR9g+pJl3IcA5kEKE3oedkhV/1ZsFLVTrkO
cZ1jm+a6mZOO65sfsTHuSHjhPqI2WlNpqsNk5bKfuCknJoQTO1xbwvgI+QFVI9+FkGBJcis+CCPz
OuIkWtQVnNdxAyUriCLOwuBSGyGPYEqbHIRgUaUX3zZebz9iR9bHweTnVtpPOWGBtQopVQXm82UB
QObeQaB7P4uIAE+2bwEg47RCpyvgXM/xWqCmQ/95T1mxI2BtjKj4MmrnXuJVdFy+K4SJkSBL83uL
3wp/zNrAugddtucpG4EAlR2rkaDpRzQQGjWgg54jadtLMMPc1I3wpwim49g0VMXSfZNzOs34pjh+
8B2yhqHayPPkCTMu1gIbD5KOqPKtnasY2zde6p9tUFVMP90+wmJ0bk0j22gLodwn1IKzozm1hM+o
SfiVO/ILU9467vGOWEByghDrErJeSOoqk3hkvTiAMjQubXM6mTFQxJpRY9nR+8UQSbAhNu6AfWOz
DRrac9zilOX3dmCtw24Ud6FqL3Og4EGTd01F/+6LjnMNAlpe4O/i3gw/rQ936e1Fm+X1ne1SBs1G
ByTJ1Y1R5uKie4Ak3DM0hte5OHadyJctqwmL3g6eEbiMAZ+lE/MyVwnHcCJRudEtSCx2K3JCJdMn
F2fXUntWUd8xkqlN4fQfkQaukAanW/B7leCSLufyCfkUuWFmY+p57LCMA6GVdVH2H27amqs25nQZ
q2lTnjNPcMeUkKXs6mL3ybgD1faSl4IRmn9Dz0bHzHN4RAo9oW5Bt1flsTP5ppom06E5uoRJnevc
m+NKSL5KbrK06EoqAI4sMMizXeaVK3AVrOLgF+OeWalwDRg32zg3B/ss03PWsJSqLQY/Nxo+2zJ8
yn0GjcyYr9QoMU5KXPIWk5gXe5e4Y6OJom49lOY+l+V4p012ABVT0KqQylyXsSG2bZRvndEfDoHm
j1AYM4Xo7kDOyu5v2x6PZRXyT6pzoglDTVkutFtus5zPUGRma64+ABkcuzFGWqt6EOkeJVZzn5qP
hXbwGUMYjFVzlxSz85BQX5EmhMTmoLlEprI3YTr9wlqFGCG9ABRfd2wDet3ZsK6GSH/A/TyaJkMB
FIl9lrI9UDgRSd2+6jDXBwedJMJ3Q8xKrLmAPSCD40WeIzoro+qNoXmiDqd5tH0YxF3oQNhL/Usy
9faKZLUyjeoux6/CPLoV2YCsGLPot0L/VU/NaYDHaIJDW5pyGg4zPbELCn0nVAT/kmfZz44qsM2U
rUurLZYRthZYMczFyQhVtl24Qg3rSqeU/MgiW6J5fvGnuNTAWh2ylYvWgePHXhY/yKxv1UNfLXKW
YUJLDJiduT1QJMYVYgRM1d1RRRZxFs3rVFXdBvNqsR0YhAQ6/l0WAwihfDxjw1AkxOWg3lSm/UqV
JEzwEOKs2hqJV63wh7y7qXOs29YmuRC9sin1zzqgJ9qvor0J/dUeALXdIsCQsZH5UqKiywRGCaMQ
wLEhcPjasD2bE/vdLvx9bdf3kY6+Q8272J4bw7IHkCuzk023wI5v40k0+YGUfrgYs6lbiW4aSLDJ
lSj2PeiR/RxMX0bPlmr0rUcZAkVi3EFaBHI1VtY7//Oa1SW4HN4nXK84MGT0AA6M84HOF9YHZp3n
J4MguEo8Qvgpw7if7f4XSB32v6xWJu6Qf0XBe/1fuwARSW6/8w+1Q7nfPAqSta1oERG261Ez+GeF
CHXLJvZw4XLgafmfxA4pviltilsToCclr2gkij/FDn4JXQR+nksRoMnY+7fEDqSR//OX/hCh6CMW
ytH8KYRNhvavWgd7YZWJDGSh6XKA9okDgD2oSneZw0tBKRfido8jo5KYB28GlScEj4hM1XBtDfHB
XEmkeLTiIz2/96FZnq1y6M5DR9weiGu0aa3Uu+HyknVkRuG9owSdTM0ADhA7OtjBx7FkeKxG7AUO
ebUtpoFNn5VkUSocGTDNXlwp4XQl3RaHgrv+H/1QWihg//KJvHZ5/P7xn/u9//wt/3wUtXQ5wm1p
mo7FYPTPRxEJzXN40jzXprVGaH7lH/3e1jfH5IHmofMs5Ppb0c0/hDf9DZ3OFPxOR7muK6y/I7xB
Hf1vDyPCn4Vn37JhMfLs//VhDIIgoVPLyrdY+1kzZNxBdoEn/SuxPSykHrkS1hThNbc864A+1B2V
7cs7IjqCfM4MBcPpRf5UYwSvFzUHP5mHKl4lKoUmEvjRLstodPbwpG67MiHSYArwfG1tXF0FCkG7
dfjRps2wDT0qLvtczuQpzIGbSZPSv+qVxTU0ovHsVzYbJgSB5gN3gdyZPT5K5APrEoTUFVhxo3+U
rh28zIYdbkEIhgwBmIl3srP1pjJVeZntTPyccCukeMqD+gsIN+4ievyiBdfd9hCbE8Hnpoq5f+Td
muXRKBdNQzEitzfDPqTDON8ZiZsfi2DoHqKukGAnBuppizkN91MaFs/sz+yzQdXlyrBG/rrlXBCD
IeJZvzGc2Pd49oNV1o0pgVMzPzv8MWf0AfPNYAO5yWZAjaySpweZVM5+dFhkMBAUyTa5FaaxlItW
LEDsT40J5eyNFp6ahllbNvWEGcE0NaGHwHm0+86/Y0WrWF7YpCo7t3pzoY8xBU/lpzv7v3gbU+4S
dj98D1PeYpo7a0sQ0sMn7cXJNVaDfrNdUhbDMOgdC7Ppruvm9MuzqJiweAxe8M/DwOvwslNeaVzz
uaQgS9ja+SwdGFt2TicI/EQt6Ax2RloWyYR2vh3caeDmm7ISpHAxMrPZoj9v71vuuEKIbk5101pg
2ezobMXgXGl/d2OsKka4zowSzQoHcnYN4NgRGUQnQ6rF0DFIuLGBXVSvRiemu7mtMGz3TXICuKCO
VdvewDMmcP2KCzKDjFmHu7JlmsKbNzN1WJXe1GZFEDaRxT4QMjynduuSCKZ6OmI1whWqVk86AYFZ
psRw3dBglG0ibPG4evyFyc6PNCMeGGwjUCBZPa9KAzTWIlGW2Aksw3h42vTBJr1+Mdlmr7CD1odQ
uNcKChHWC3F2PAJ2pDm5hvqWeiKGUnPz5oR2zdrdQrquDm0s6ncAxxMr1Wj27o1qDKnCyMCrw79a
xH3uXoFaervSqKlaMDPknyhmh08FpWRBVSQk2zCH0uIKETc34oNvZA2WhSrh++kTQmiJoGF7Kcol
7hb9EMPBRMHDpmnltyj6BIlGQOc6ZKSOd/7cGiyMKdQBQ8UlHyK1ZjHZEVuIFEQ5/u4AnrPgaDfO
hDW6mAEU0jPpgerI+dP2NjUag0oAArjSWUf0T5CfGPOT1QN7zu1BY2+ewYrj/78HrkLzQ2eEG6qa
FXRCQA9BzYefsS7dDqqmBjdzO32ws9Rj6oRedcC+ED1mNncMimLGLYeWuaS92n+VFEjR2SPVttVD
fxDVmB+AA3m7sbZxTTVWRNYBg8qV785v8D36YSFmPoyBDBbORrxoN+88bkDYklm30Lhe3v0Me40i
mkKyrw+8S2o33TYzpvKQuGmx74D6XAbhQ+ILe/xxdT85sGoYQN/QT+iaDO3kMeWQW0DNlMT/Mvgt
cNF5dloWBw3v863gq/Krns1mqadB0ZrR9hCWKl8vCGGwEW5zJgniSfSIzG1+mbmN4ExMvFOjKDFM
+DodooKvg84TYuBmPDPCymrdZXP/cx4KlN+e+q5TIzHHWf3gviPWos3msxM9TE0IBpflpMkBH2Nw
KfEhMjtr5wHfcXPX5wnuzDp+FyY9rHmTriZjik9OSmYzZHt9IuaH0F4k9r4YA9IDk45ekrK2v2ND
hFirMPLsSMv7mIj7fqC0MczLt3FWwdGnNBPEXlVfbzWHP6E7sL9tWE2t1Nzoh2geg303xPM51RhT
LWfszoU3qVc6j0gx67CHWRcVgJupMxlPNSRHBIwQGYCUU5Tcy2CoTqX3Mx9ACsI6CZ4NJMIL7b8e
G1/HOjpt7eXbHkShu4rKng8wNKbiMZ6FB3CuIPFN5yEGYnesZuDU/fwkOgHMfgrz0L5dK0O6RW/w
VOgM1X0CSPBU4o6/q3tqSdkKU+pgkiQm2sVjWmDtWXeWV60F3zpWPgx03VDHy6JqcwquTPvRd+uE
REeZyZNPFIcditnngLlktVO+y0Qp7aLFbD2iAlMIBz4hquyeCHUFhf0WiaIf2tukmv8MQZrmrzSp
qlVl39z2OY6hD00w5xQqgajFixNALydjtqaNVYA7N8XaycdwBe3KIcUXUBKZEkUkzFlc+j5BsTai
iW73qQl+oI6Sz9chJR8UvZWHNuxM4P0V3Z8zNehSxd5p+t2N3vb4ZrXU+d40o7O0Q5o2EyLVcLZW
sKjkrpobcT/U3vSouXNtAZ8Z1w69ejPaPYuIHkWjSjsYyU1xSFqCop1u/DeVOtabNNCzpnxqjjyM
PvQEV51pc3N3QVa0z1rU+Qs/iOqQkHc6Wqr7skzL3JI4bzb2DH9Khq3xoFtbb1P4WeRT7LBbRWPo
nIB9zybnl00Ab/K85kdtOe1bCo3l6jJxs+ryrepdgRBsF2BK6OwYDUjpWk8HBgp/zbQur8PEssDi
bcWtPbD8B6Rvn4ttMcDh892jTwz/atCQBE4y717LsK1OGKzr736N16xjDeEvahfeRFwl1Y7wprGF
xmKfoO9gYEurdsIxG1b3IgB1ODJV3JW80u8V4sEdzJUIg9IQYLAL5efMT3KrmS3OPvGJZS5u7c5+
Vj0KpwCSRfVD8lA47rxKg4BSL9NmzzRTVfA+ZSqJ6V0JxEMmOm/jGTlWrzZmS2mHCadn0FQvvBj1
K9NGcF/NrPb9OTN3bqGNc9SU8baTrk9geSw+Mg2SzhFJ94DRdd5YDjjbtoNeSlUN5za0lENSxelj
MYzWYfA8rHx+bufPJaPWOjBt1ixNVa3LPLxvYvQycPG7NNbBU4cRDLD0OJyVxOnqatDD9jw4T5lw
WEFUtPAYIgzLhW9bAW+EKdqUo/Q3+MPNDwEr8BDkmXwY5ptc3ljlfVuWw7N2/PbZsIb2LrOq5gWc
frfWJJL34eQVF2JWPYixaHjPVQuthq4hmyxuVHePYAeGh7Dj/bsMktTfFBWNRQWS++G2r+Y0V6Y8
OUOdYCExSJENoFTRRFlNuH1JgJcVPWpppHmjUpwWcogfkN6ZWBvYs2fQ4t0PHc30dEh33BHUH1dm
FBmvBi6tt1b42L7qUtIRollGUuPnUKNXGYAAZR3qt7KY/YcJdA5mrbSzAAshfaLJBmN0rFLffc5U
H+3zRIwrGj5J8qfW/FY6JXtLWfMrfj/ZH7bfNGc31Yh4pa6O5QxDA6Qw7K58GreQJOVrYBG8XLW+
ybu5iKsz/wpnzbpdczoPotzF3K3Yl9Vg5mAoEOypmM/TDQjy4cXx9a29OAdVtCSrzZIgNUbWCKBo
xrMCE3ti7Rkj0Zj+Z+3ns7HwQ0UmXITVKMjriuI7MOQMvELNimFheG0NWjrP4zMemZxWkpBOhSlo
cVqGXJFR/qlBGJglF3NkjgEbOI0xeS6eE+5WRFYBw9Gx5MIO126rMTniDUyA7m9dAPdbVQbuAzvP
5JAFobmHEi0vDcLyrivl+JPnkBgscLL6fYAx/yHbuXzhL6yPPsTgvbL84R6uTMQOxK39Vekawa6H
CvzoRDl8CZfoJuNU6poXJrJx7aaIwgIg1DbXk7lCNORljo/7NDRmdZiSOHkQKmaBI2MneXEG6jpE
5ASk7TBVjSYHkq2o0Vw0Nkb9shDNsTBN9y5qZPcjLgw0eAe/Xp+Y8TrxgA4s3KlPDszv9YZso3cp
O2zVcKEb914HtftSVLlxiDD63P/PVhQ44v6lonCpo6b5Sz8uF/Pbb/lDUfDUN9QCAUP3dv03Hfef
Vh7P/GYTNpHKxkyD4VBymf+HlQdFgf/w5vQRNp4iB1HqT0XBVN883mVIUdpEpUAW+zuKguXy//9X
fcuF5GHe3EHSk7Zwb1aj8vP9IcqD5t//zfy/sLEqSrRbCqmhiC9V72JjYBW3aDLr2SjUK9CcU1CT
h8RrZwOgY5PW7hUY5TFqfs5UGkArrRe28IHwR/lmoMRokUVhuWX5dZhU2+3bxFo1zXCXvomel2rn
mARejWPZRlgwQtwNtkEolKMUkHGkePzxLRTwlRt2KEZHYZPj5A9mB+8CvoC7jP342HKFaarguck6
a0Fu8VFCIVu4JdMy+EWGh5slcf5Oq+r3gYD1pkIfO+W9apfOCD27C+LP6caIKshL8luMn6b9yy8J
so68ODu1iYIuOqrMoS013k/kObcNDr3dIO1rNpspToidY/bWI2anFT79JTfwZh+YquNAht04T2yW
47i52JpSH696oYfXX40bvDDRve/pDxb3vCGe4dFnrIwo9mjKETdkCyLDho8VxHzQsYtfJZHeOqvI
3Hfx260k2PdRFrwCx6tCBsL3nJA0r5lGk+FZ0mWQV/Vr6+ZPTj18OSnlPJyHOeyGvulwSld2s+ic
1iK1kwYbnUFDyxt3eJvLZl0T/PW4QH9SdH8Rwu43NfDcnQbSTAluz2VcgKuw53FPcjzbT4kjbtai
RYI/5SHump903caHKOGmylwgr2VC/aIOPfcUNWYPs616IHlc3bWeOHDGJ3fw3SkTLslByNl9Nemn
YyXQ71ClijVlqsU6U0xLrZ0f/JFeeM9XcJMS3m6NMH8UOo+f0CuWLf2lm9RkqQcNT/B0AlgMxpH+
IMb5ug+mVXvDjUf2HGysKXjqlRvez6WzJ3M1wyCyo0OAcYy29/jMi57IREmPRpDDHJ3HojjVVePv
VNjCr5bZOmlb4yI1ppe5aumJ6Wb3vvcX/vheJghkpFBM9s99tZ9B8JLLA4I89h8+VQhrr7NPcuyd
zRC6V5NdSsfhvvIpo10OYIVIapps6DN55KXzhkn5WMsAdLz9AZ6ILVn4GNbEa1G8UU6sS6dhipTD
Iy5ahwAr3hrpPk6qyrdNxcaGSa3irqRp/HBMiEWuUmvTZGNW0Lu3CRwiJ5qSpLmXBTkC0KqT6/zA
i0UxHWYUuo6QsE2rY1A29A+jcX6IjH+rUdX+AvvGrqsEzQllukex2PiFcaVqDcm7LjZG7R0cYa3s
Un1g7dg2k/xRBfJHp8A2oJTAo1u6qjsnkicgJ5gY5OFPR0bf81YddH7baQo+DMSNewylzP78ZOL4
uYy/hiz+8hqVXMvOnpee7tYOistFTCLeW6MadqHdLvWctQeU3RwLkqw2dfHQGcQ5k5mxV1aYM9hk
DbwE/eAz8B/JTb1QXMbKb55Ppsqw7oqWGwKYN7z85VqEBcaOLCoe6rr+0v2TX4Dyn5X2D5XpIWcQ
4V21rsyPaWA/2Nz5VlFn1aSlSesP0LVOmNpIXRXNBkRBvLJg0+8QjL4C9Lyr0QGGj3GTrJLR94i/
F/r0+/+iaZJWVNNgsTc2cN1Hve2yY2JF2c+g7p6KAEBkXj/mRrD1lbC2PA+vY/LUsxT7BdoMjS05
RwUNYEjJ5DwGhmSXHf8JRp++hXyo1PJuFCJXf/hp0pznPnsfbQp3haHhffQuh5PC42dbbKsFTaeH
2Z2/u8Uk77qI4nAmQYwsLXqhQnlT/sC2ltvEIeNPLAFd/2hVAj6C5KzZtMYZNty47bjlLl2iHpyq
5XKQTn2VxWgxPtkUis7cPnH8E8P23xwS8IeOIqzSgmPQR704dikLkMZJj+Ukvpdtlzw3ACDde26y
5oc/jHQeutV4ha5SYvnCbGiZHpaPqfzgBXrrpfOA4iZAuXnRfjSNM18aXnpreFk3lhLn9Vjzt4nk
QK85wIejNsyrVY79CWrWU1Kb5rrH3H0kOcKDWQiCdSy0OVtoYoqPwnGI96sceragHJbUBVgFtLNN
k5AQKL2z1Ea/T1krkAoPvhSxmIWFiWdduZbk5WH72ygrXxNPfjaMdrvWy3Z2Lb4yaMPbnH7dhZI5
vVQIFrvWgc8pzaMpm/wN1bg4UAwIfMfBdhPZR5qSAyR91cs3Wjg6zju5piWlOrNrBwEHjmyEqTa7
m6rQSBQAOV4axLwagvIYA7XoZ/nY0HN3Zww9r/Qs3pGlqTaKQ+8s+mrXNzK6AOTCWZulal2G4OBF
5JcbFKts0fQcN17rQV/NeUx+/y/oCNliHBsUzhG3b1Q67y4FGNyE8Kr7VD3vs9rFqdNycYsHWDEB
sAtB4OdpAMtSD5rCDHx29tD6axd1iZqNqH8GESs3AwwlLIr8I7VR47ZVLfn5jqQU/zKbjm/12lkJ
tSCVP+LG5yocSXOdCYAdYLECZxyOYMcwQqgQgy8/BfRs63uWMAoQhjupWZLfn99de1eJj566S4IO
TbmqdMgSsBcz9YkxAiVBqMoFXOekyQeCbLKSOuBN6RCu93A4kUi+T4R/n2zEHL3FLp8DKRPcqjn5
YeM+pImcHBPcS7vFHtpcqD9EpunVFYPQKkUFWbUzyienh4FVFndBS/3dEtADk/pwx+dEspE47KoI
w5cI4XYgKRBvgWfsmta/pDPeCll1et3Q/EpDfS7FjoTx0QEeCYQq/Bo1zOaR9nDX4JersgaHCNvW
fKtTnDyO/zyTEULnmNa/vRs6GKCqd5JRT1Y5DpE5PlVB7G84ic9pCTPCYPG0dIRh77pQ06pkUEOY
mFdTFBDtbl/GwLJ5foNxb+Wed2/hGLifRluu3TzgpuiVnLFnqhvle+3DgYNFGiwE+v8JTAxWrY4u
AINSBWIpSbdzGC8ASIGjdPWw6gD1bUnm3jKUQXquNDykbv6VTGmyp7wKnjEQh3VRuLzGJY/9XM/6
TmX9i9uzFLqNthjcPMC25YnS4/vZxj7Bf5V+6+Wjbm+lL6J2llYnoT3UVNCQzxuPUdw3V03pJYuR
LlyNntWQc8OFBLxyG4OQSj1KBYqBIscKKA7uGkJnNs76Y9RQGRwK4zPvaHppWvtYhB6Grdr+jFwO
8ZSsboQzG1aUvLe6mMtYCQKAPA6AD41IQAfbBDQfJdzU7vU/KDuT5caZNMu+SlntkYXRAZR194Lz
LEoiNW1gUkgBxzw5xqfvg+hM6/xz0dW1kZlCIYkiQbj7/e491+LfeBWzvS4UG/A41x9dCv9OUrrG
Eo3f/UCyvu82ku3Vl9mq90awyXdhaq6n8r0rnfHzg4b2szKN8r0JkCTNuNZuGokgPIb8ZBk+4rkL
Vymb51fdH5DsqVM4GzWstIwKGsTF4Afj4adDL8KLA1NF050aSuMo2c4Hw7v0cZkqvXx0W+fCULs9
Kx0/OIbrYjFosXYi3f9kWO4Xd8gXzbGSB9mQi29ais4n3X3kWjUXNGKW3xYQaA/X8lcoMncZY1fF
DsmSg4H6MmYWXtI81j7rqKUytvPuLS0Du6Lx5ZY7rr6rcuhevf9sKtW/0L43EV1hygQUzXm1aSvZ
YpNsgWvpV6Vn6u65Mt+EMHXWeFXn0hHGPENlYa7NRUCHt7JuUk0z4bomsxRJ68bfjoMqdI95J09I
ldZ9GnOLblN5Mjph3nXu4ldaBXZMMWlQ7E91G3/MjuDHOAugJGgl7e6o+oSO6YFZic4rN3++DDlq
OjpFf9NcKM4N1piVJ0bvYfJz72HMtYhRbfYQN9kLSAODQkcD/zYtp4TDa9rOvba62IWP7bkpvvQx
qS5/PjjGYurL4IG0OYcqbP0dYt9VzR/+VPeGHrQ0Jn9C1Cn+pMHCfWoBxMFbPWT4IG2Xvp0RbHps
PPp9wVKU9g1QIaPcQMQgiup7+V56htplaQVZmpPeBu5lsJuypU6zMK5W08VZBDYOjMiSUyhLnq3h
CqXN7+aOqbkZh8BfUVJXPIhCUo/MJmcoVPdN8rYH+PBTJDl7PezktT2Is1t6xlXl8bI09Zc6EOMv
HfB2yvy2qtufwm0ORYQVsFPFK6KPDylBfLh972zM+bWSXf/l9GZyYUXzjerRKXMd5/Ch01i8A4rj
urbAz5lQtNIIqDdpiCt6oMfCEi5HWXqxm4pjESza/O6p5M6Aqt5kqRav4zpJP83uM5bwuZOun9aR
7OyDX8qHVgmao/B3xeFeayNmEm7sbn0/wrM5M0laBny1SRtYhn9/OVjtE6Uh7iGw88chyZkHcXSg
EQJSlm+tRmojVlFA3EEk/cD6hDOFrO7k7/tyGE6ZoIRLyScWFTwAIMcJpHqMiSP3FPX4f4fJc3fZ
iIaWu+aORtX0AWR8dKpJgC4FEhcj1XepA+fgJXiq5dSfGpM2b33s9I/c7F8dswTDXdX5SZQ8vZrn
6x9tWN6zKMieifb6R51umdWf/+9FSPR2VXzPR6Uyx/TlhMj/qNPbhnYW4V/bBG85E04C/7l3ttim
DHUc7wxrgDdQ0BlYUSKNbU6u+uYlcHu2GyRDM5NqgnxI3Q3X8cIOW3FjDLkN8dIsqdcRuzQLY7YU
VBHWlc3T5TY5+A5rekpbL73EfkWzE0Ncd95wgkgr2eTarhevZZqMb+CO2gUQtepCRZxFLw+ornNE
K9ulMaf2EiF/bKyAaWmmOnVRdYnVuGidlQ/acoF6O9zKKMJe4K0Ec/a4ao3XplA0VkRhzpuNAwer
8CNmBYoWh7h/bDWm8x2Ih2UGFOdYiSA7qjyyt50veU9MA3B9Iy/XFpMs5sRmDD+yBkXN6OBuZuOL
SQvLMym/CyVSE57OqV1XLW5o6mMtNBTyvEVpcODHCrDPlIVRoKLPo8jYniUqfS7rmHPYpKcb+uTg
vGs4BgAJa+dajtrZEhwVvN7F2BBqamHRafSA3JUT/OyGTVmN2bLtAK85LU+Iwe43skL/udXlG+/x
WiZvFMvqWCpTcxVlATN+zp7ceeV28IvwDE/a3GbD8M6k4t0lU4B70ru1tuGfSgWVI6DdKatNBs9c
/o3I2i0CVXLOpPdY1yDZgV0fA6SYfWB118yoi47iT7jJdkRUuq4H+0CfcMUeIy+e/dHNn1O7PDrt
JQ+m6neE5T+DouQbGL2HdiwX/Mmo8HEPW89Ftyc1/pM4+S6uaL4zHAyZeXozNZNI6PQ+9mmywVby
/pAG5idq0tawCdfPTgsmitOicwcgVBxmY8t/h/RLr00GVY2H/7v26nAZQS5U4WcvMnUpavq8iG1R
s8ch9DBJsDhBJV9ibsxllm0nTVUr5pJYH9rHAKzQVo/tD7wO9qqJLgF1VQffKb5rY1Ib0ClL5Dp1
FnbXrDXqHo4xBp1VoGS1Vlab3UY7+TCcyVxDfs93OvfnU79NnBoHaYpZmlDeYkpUceiKsTzq4UOf
FenzyNSCzRlrgo4Wz929utrYe1aN2QyviZXTKsScNCGotHC8KD2584e+dZLTn08Jp+8ir68pfbLa
TTAI+1q50NOQl46lN84AK85olSmOQy/rlS3BD9Er1THW1ivWyyLdYrfYOHGP1yY0HJBGgQQdDHwt
qXCVquSxVr56NsEgHfG9ZhhIYReaFDfaFsNrWsTxmVafumRmw1SLvR+CvPSq+LmMmzcn1odT0/in
PHPErewQUVrn3pnZQ5vZ0yGtregw6tYKWHBKLWl7RyaYNmkIFow7M+8yKpkWfTWGmyoJJSZjgPgx
FWCvWTbRW6hZwWMu7GzDyBcMU5HNKXcIz11ti4fRncxFWcmDH2BKmuFtj3R+7S19MM9//ilyU+BM
GAejbhfBa7tY5A0eMOwe3EKvj8qz0qU+YKt32ukstdh6HsuTiM1zT+fYFxTlDwMOzs4Ok4GET71F
wPPfisYZ1tC0eNQ0jZkj5iY79bm8I6ijZY/QxVQ+DnQoSmbyK+ze7DS4zSvnyq2zg1sxdA9KIEZS
HhRrURf63xXRaQg4XnwmZEKLlHyH3FMsW5zC68CHK42aiQo702wQ9Vz5DZaZ0yEd4YjBWnY2aYxs
dA18D6qhzcTYRPRYtDXTJEJfb9OLlZVozSUo3cJAIWMum66KqAox/zSfRdSdMheHFYZJ7kTUEC+8
pFlqlrUnhEe1U5dhbg7N38KInxJk7a1QeYoKxGkEewzk0/KjTsD6EdDccCafHoMsdJlmYdPpjI9B
ieHYNPrZleFHkTv5pZwhH1LZKF8AKjYlvRsr8AtYV1z16YxGf29Kn3ZEz6UhPc43BEZJPHTlT4O2
qCEi/Ka2cma9IRHZlrpgY+YN2FevtcSSLoIzvJ+UoPdRl0OEnb6LlqmeZWsqw8YHanGGY69TOcjZ
blZErHerd/c2fC4t166DVaUnz3tzDNU/uwUYlyRJwrtJUdOyaKthM0Zj/RDELxmEuij7agZ5ol+1
YftMPiqazF3MO5PBXHSwsZ7NnrvH0IVFSU3hR4MtbduVPjdyANb0dtQkgod5jzJdsfv8CsLSXUQh
0ZEp+U2tMIbMrRvPO6QMPqutMD3U8E4D6ERA96zdQDg/LYktdeZHAykckC4Lu3K590zYuPPm4Dou
FVaBuSEv7x8iywJCxEl714nE3uklF5DsvOaCHkPuriB/SbnJmn+Kz4PS3hyzjwkXimgbGOKdtizi
m1anXbsqPhrlOB26oQbxMDbag4C1i3uo5ZYMx3UFKp/5BNufldNx5dNED89IlpTWRq7NPbjqn0Ro
BOyEIDzVtcXTNpAeSYw//RZ2xoQgXpACY65SJPGVkN9nVIpXwoUd+zgqdKiZTe/Qwu6QBcJfBohz
qQW/0P17kMCdf1ex8azIjeb9CDDZSsEfkrqCAOY9QB5hpB5S79tcTxjb8eS8WlY0PPS+/Ew7dVdk
3fhbUqhstZGfkgjeQKCxs2ny4gaJcSNaHE0ah+VVodS7ir1sk5Y+tgEjkzQWxu8xiY6nSZkT5eWY
MCtQa0uLXch+dE3r2dPUsK8YnMD988wVEk221Q372NRuccXjnGIAMFZYYQxqTl0Q0FlziQSFaNCP
i0PjUgmhkbSdL2ofgHR4LLEL7VxX3HMHKnmatfEm0vNyGfhmdtDnsxXDmZlZIWDTNxZ4qby7UkPU
JkhWCSMRNzw3gkoLDzlsmyXVekx7tnOix0ra7WOH1DpTluhglM85HUIHj/w05DTzmHP1lnqnn/98
mKH/FJk++tRqHxK8ZnEe7Ptg1xPePKdsI7e58p/HhiWSYe0/PoQmf1TVi+VcZEX60TTPbU9VnvWL
M4+8aCkJCgLWirC2U55ScmUq5sY2cFpwdNbnmIX7xCbwlb9K50zNQ6Oc51DW441RGicUj5xfN3I0
A9cui3o4uwlldSOprp05b+EgH1OiyfVMcVMj0PYJyk0J8JDUqKuDLGEfmS2qR+ky2yfeZcD9nWMS
odM8Z7BQFp0Dc4u8sbsWrnVNmZIRH+f4Ihi2cGda4yV6bcdMXodhwItX8aoVjnGoYzUD0vUb7Yjx
I/UmK2TnaUmDJU3R8wYgbuACJL75OQ5+AmGVRzMUQEsCsFarcbKdLXYLdda6bsvGcutFmfNeDQGI
UvpCouicQV3fy0RnK5XX7NytPFnxdgrZh9b90vg92LRWkOjmgI5n91g0HLNbzmSrTqIK+NCt8QeU
7R5ET3xNa4QsvXI/TfLgGEIzqKqISOtgyE3cHEyhqElPX+HDooAPhn01Su2jNfN4ziRxRVWu+xz0
BcdNx7tKXDfSCHt2HKF60EOS7oVZMNBJce2FWI47b4yXscLZ08VhwW9qj8nUHpTd15e6lyF93/GA
/4eeaKAoAVIr0yVW7UvYCISXkRB2E78HSSqfPb2jCtKO97ql0ZhWdRYEL0ZVeVhIbk94ufCzHLU5
QOPperqLZkY8oskBDwbZ1WrYTQb+UA+K083Pe5cceixe1Kz/66X2hSfV4HnpaTOrTbEOGmrKE62J
D7oV1WsSwsm+bUd46XpypFzVoXtJe0UPSbfINO9GlA23GAYZ/jusMKaegOHKmnTf2wJw/8gYZDLV
qSVsUS2IzYsldYDAcuhZKFpuKG4UwasaVbo0bVYhDwAFVLX2AquAdcPPO5qKvHJtcu4AFQqDue+2
Pn0AFO2qCybCiRqGrW1KdfKm9szbU26SUMBSFkP8poyMrjJ3pwUZZQzSfhtSjHXEANeYbuk0617Q
AemIZVdG8velqvyPPDQAGFm3ej4qYeUeN6JqjDM1DUbYvpQi/rKFdexCIL7OUNEULuyzIUUPXczO
d6oFjGNklMhb5CZJII49LwAhXupe9r7L6IGC1Q6dL34oTTxJri9uVRTgkuSoWWDyfZU6qysJfd6P
lkGU1hy+BJbbJ3v+IOBAUy9jHui3N7DhD+JoNb9DO5ong0V/reiCWbKFfAjyrpvFh4q5RZhuOzsO
D1piEgYuHmqeg3PV0jfU2L65DPrjmKj+6GF72QDz7hf+TISOyWcjnIpumXVAe4glVA+eMm1ywAbU
Iz8GGORkyQbnVk85qV7f4gFrTeV57Qk2fmYnFD1Ns2dWp/CS+wbCI0ehnVNF9KKE0WOkxfFT1djs
NZsxf81h8aV2Zr0XlZgWNB6thGg/PIFOGvj0G5rFFlgWswWwsi6MSMvqnxlO3fSMxW3Mbl4oTh4R
NJrI32qcSoCrsqciMNeT6uf6SJOfybC3r+K3iusHCiSNRz6NNEGQnRtJzyVONW447RkVAnawNO7U
20iyswtaAL2LQfEcajhVilKuAKqNewOGg2hqep9hODEq7rq1jSdxSViZU4kXy23gROHpOhEtvrqp
fCNOjeiOJkZyMCS3h/bBOwhubcWeqDXtbS3dEpKe9QuDu3momhrsMQMEKIan3m1fqOQAKV6o3+xj
TlWMq4+CPfZO5UYxNAiyqVpoJGLX0g2+S19faaL4bP2M2Cc3GTtNq0XQE0lPrJq6Qc9vYFWwZfHq
1TBkyYtFSh2j6rZP87uejxfCL1c/GnFduCBYrY6Rk6WerdJ68TMQJMKkJ9RM2ULIeHxPwUqYRQpJ
zAzey85mJta4d9hHcwmUdQpDi1RCkB+zkvm1Id/MBAALzVtck8gv3FzqEc6z4YDAx2XbrEqr/NHx
FiOaDLCdNONipv1TANBOygpQX9nc+PK9yAbjoFUMa5LEG17kXAVa56IiuFFUy2zg+JdbrlhzZqge
QcWvoOxxHCmGb/IZzRk/cnOmcJcpHP5oDWvbW1OkX3HNPjroYDJSawVvedZ/ZOU1W9HZOfGPcSKv
ybu4qvX2gYujOWGbOdth0d2mSL8g6x6mwXKuYRc8C6YhFNDi/k6zqt1Vvaatiy4pUMyzYJ0FmLM5
BKZrAuvZo6NbUO/8d58RxXV0vf5gmw1kUnWve7xyuq09h9bIioodYTMZUCp9WzWHzrLyp0GIp7IP
gks5SQmzfnimRtBaJnEXIqjoHEtc/crhjEWpHRlnNoyYDKjMtVTedbTqcj+iLy6K2GSzEYL0wU59
Q8fU13n5E02lWg+kJ1vqRA2oCJlhvTGseo+aYdcYGk1tn36AHjQ4L0kYnzn7wuOnXD5tHyOdaa9r
f1VoHANNuBBkgT5anbl2wnATw6U7KA+NUuKLrxqeb4v2B8rAHkgy54fYsq4eA+NLpNcD2HbC240f
riyP+jvYmu3Wk/pXS6fO0ajLZCnaBO+FXp1UUBjIi4o8BcmQYxNzE6r5NYscHCT3Q3da4YY01w3t
OQRiM/y4tKtLk756Iw7fArY3KDJdckycdsG2qX7TQ2raRauoJPTrYQd/QQ0Ix1F7kCEd9l4LPrUZ
0d6Erz1olJBh6fTWxshE3kAJXGJqTbdul3ymNet6irElKj2YyQxModSw5AZh+GQBnK89kbCGoKh3
qt+qFj+HW6PFjGF6RlQSppY9s08q9ewL57YFSqC6NuglXezj6m9KxCDVHj0OeWRTMGQUTy5+6W4c
zTO6YA+LuNN2nWT/HSu+O9d/vFGHlKuZV6PFG+p1jdrkmb2bTN06Tn3f7pit9ssaLvjJBGh09BwD
jyxJM0nSYOM7jrWlS5e7YV0I5nMaxzz5E41GfpOW/oXbh4x5wcQ1qRq5UaAlcBKnDZSavuL2hfu7
qiKWky71Tw416qaTpxxHc29td2a3t+2Uk0MVJEeXTRkHnWAXztvcvkN0aZt2raER3qb8zVZkJebS
uBmoQHMcHyofYDSFJUsRAi/OLA3jqY9oGE4lkRMdN+5Q6/21BTPTRLZ1MDR1oDVUbXxUrxWP9GiO
WvgDxueJX4IM0GOiaO0ifWKvfomwpyJLUIeOexXRPY1d64UeVBbWkKLEoRq+YcfCHoiObTyQtMo9
hu2VdY4DC8+F7xXrIaev5g9ED0fXo6j8aCU0aLdYv49pldaHGIW7EQC2vTlfz+weEjmc44Bxj260
LzFODDDT7ZOTTQSZmW6Tub1rdKUuGCNBBU64bD3ezmpsSQyYoD8BLK6x135FLv2+gE2XrlnxPoJ8
0hvpSyNpgxLqNybGYaHFNN9V3xiFAe26HPZHjiKR3e4h5YBTLAYPoEhBBIsbfjFyX4gn80cmdJMM
88lsiA+lK/dtx46BElG5aCyYdlQ2vNa+a+5nKoVpzyauNvVoGZ2aVR4rHRK76rHZWskRIt4ZH0d5
tFOHPzxGTur8mZPBNhEUmGVdvPYgpldE5mBpNqW+KJzkV3k2huRcdd23a2YfOoQsVcS/eI0PNtZk
OKm07kXhlUWBOEbfJYvEUdXGonKJ4R5On4bsRWCeNL1f6zontXTGkE0J+CQpv9l0o4BjfCYYDzBU
IluWpomm67+7unMP8AtOrvg1yPEUTDTJgKcqoXcTmSsIp2EodLNL4dKQ6Ro1N7WVO7TPOViGIw3J
TxpJgH3IZJLrmDGyS4GdCqg10dzxCHScUo3ZGdM2yZE1Vrv0xPxMr9a2lOJonts+0J6XjkG26fz+
CUOLQwPQVsRBsfPhtC+mpg5PlVY86FHjHkpEgJ2ftC8BI/Rh5lj3ZCBoHM/PmdiPUHoMbFRDOKJy
0RZCo3kC3572rcEQW5kLjA1Rry3HxHpgpnqgEeOUF+zU2PKyLun9poiCo19rn56stqLAOp4I79TH
JxxnVPK5QX0UYop3ZEbZyeAcvKWC9qn8LQr8Z6vRh4cYJP3Rt3W29zA2hJrSDxfg6oJOyzd3Kinv
NbK3UdKfNHGeXQ4N083W9Q81SPOFJH1OfUkgt7lnWnR/k0qjMv2J3Nb70DrxyebV5wTcHdkhHwrR
74i9YQwIq5srK15qGO4Yw7c9JIJoFsyane+zOxuYpGlD0KxsXqWpVTtWsLX0+P2aDbu/8/KV9DhT
OJ5/4mFfqMX77eN8c3qvA+cikf/Z9GzKMfqlu2B6snNvM+EBGLXWU1iqNdE2kxTM7BVTBQNj6XXb
AZDbYsLrylbILQ7g9MadKgQsraQgS0VM7xEjLsVoY/iou5Cxcoti3yqK6BlNHH+D4zFbOXbJVqqF
IOPa7bgfJW9I6cRfpZUmHGM7oqdhGi3bMLCfpupzcnCaGUVEjUcefyXtbcQhsKeS+Ybvgws6+KSc
iEK4tlppnVd8RJKRA7sUDMmHXDpXn6Pz05glcqW0vL4j3+/HornFiWi/zMo5EZ1X617vDJYF+lki
pfXX3kKfcPT0bIhwJQvwTUhE+9a23sYq9yGMdfE66GgVDHzOuJ6k74/5AHRZO07oX6VALaOOfWoH
pl1TRDooxZPFUuHF5lXvfxOUXhk1/v+ZQu3FdBNhYvjMYRP6nfgwKrpuvCgHQV7AHDKpAUmFRQ+u
6eKBxFRqk6ohZKMzYvbQtqOYHBbgqb6iSsfXzXsxwRUDoutuWzp0pUUu2PepDNKlt80ijHetKVe5
oAmDZh5wvuaDvtKlzW0xAqjYIFJz9aJ9ZgDGS/+ZClySDCH3JcaX9RITsrkeuuA7z0gaExRmr/Bb
69ns6UjIHqD7ZcdyuQyO7aiD6OtshHw6X7wy+pQdtuvKomAir3BlUPkHnDj354YYpA+Pl7XI71kV
Bts6pXKyT3eGxCHB1FZNktYT1f0UZU1lFGZsg5Fwx87J59h65GIZF423wwBLfYJZb7y6fvENdQoH
v1rhyVyRXIZpMqN5i6HEpU3wjV4tPW7kilcuIaVhvGbcGEDIvavfWgAtuQDM4TnYb2UhHiMBgoqF
Po/oQ4wwq1b6OJ+1qy0w4pqlz/szwL2PPqdUCqRsvWd2T8gMGMQ6ZcDRXTTFExkyzk6LhkqdZgpY
qeOX3hkPcd3uLEXJtmhyh4EOLCUravea6u561NJZNbSfYeRPnH+o4iiad5yD1orQLLa+M5OwbvlP
xNBrkY6sDv+Wt9mV2ho1+/DJE/yFSgGnimgdTAGwFD5kgdnV/0+ufYReQoelmpjDNs16NKW5SgeC
z4BYBp8hC1haY9XVPpNJXdsKkr6IDMVrQBJLKNi+/8XDAXD6Lw/H1S2mJh7UDdc0rPnh/tPDMSOg
nIGbkIW0UcVivDtUjNRruDpqHSLLr+0q+WHwxWJhRB+20s5l5RVbrRE/bq75qzQveemGO0EZLknT
WP0Xj+9fIR7Cd+dog/EnbeGzFvz18ZWOg4yeNdN2yIHQJy42oBJOzs4DP0QWu4YljNq3EGV8VUwf
krFs3kb3y4xLlppuAFYonXXe1z2WAa7I/34i5kzFQtEUv9X/+I9fw3/+KsqxjjBC/q+/ftr8n88x
tKw+1edfPlnnKlLjY/tTj08/TZvyrfygv//P/98v/tvPn59yG8uf//nvn9/ZfD8lABT9Uv9MzCCQ
wuLg/z8ht7cavbT+Syzm/37b3yG35t8sy0SUIisMwOUP3eXvkFvjb4ajw7gQpGbgacxAmH8kY+y/
4aclxSL4FggvJl/6ezLGBI1r+roNa4NlFAXT++8kY+ir/+s17emCFKjFDxTCJJms/wv4JUxaoyad
0+7QXZ8R5946KFpxbH1EOoz2utRvo24T4xZnsOrotPD/csAs1IAOUKVkeSSJfuiPhov+EzNpi0eo
8l1jn3u4fYtQ9TVSetfCf4XYSIc2Rpa1xud+jwSvLOM7tDBUkj7GUoZjpeXASbYs6z/DJ9+cC2RF
VyNlb2K//qF6cG5SA43qF5xzpr0eRA+pOWxd7H4sIUPLyO7Q6NkmMgd93XjqHrX0vA7BJ/jr99IB
QUuB+npyxsfYvetUJePncV/G0Tn6pAIsLX8iKGIAfy+fuzEDEKiXm8L80EPrqx6C9ZRo36xBF0IA
5oL0NDhO4b76PWECxx3ilYSU3TrfjuiGXZIRWpumRaAsxhsFVhqRazOmo6OqO91pE+VEDtu+Gq7W
ljaxahKLTITX0PjoJ7taNSk5G7NDdIsH5hmBcVGpEgcbE1MovKPU2mIXKf46t6KkFxPMMgKOv4uq
ZGUw2Wu9juAHhT/0EWk9vQg2tRMkb3KfO3pcERKtDcC7HGe9st9kHRVJTWcUO8J6ALCPgSjOoGXr
5SAnxiduw4uKlQz4NSCOYWDnoKeM0LJxhauKOieNcGFVU1iDirjviwgbvBvOkyMigHrMMNoxEya2
HEnHAcppktAmYdFlg2UfLycuJnqx5/a7lS8oJEPPxxuKc46gJulr0Z9LGV8m5y69WD+JIkKC9qN+
1bFBYW1TcuOXLIY9knsMPIaoSQRddND2WHPhDAmmvQpyP75aiLd1lC6j0v3Jae4sR+LLyqRiwo3p
XB6brl65Za2YttJa3qSEP9J4/OpKw97GI26Y0LtG7nQIepIrgDVRa9OHRmU1ER8JFBP3A96rkFRT
0jL4p60l70h4hLX5lKo3NAOqsVAml1R8vfptfMk0tPx5ludFgI0EM2eq9dKlXb2YSvsoJsmiazT0
zWRsbK0QZwiHL78vUelNWS9iNijT4B6w9Wi8EBxHDEUzdJCKg0tHa+Fx8TD5xhDmMhqeWOGDeUCf
A0kR2i+vlHOAw6LpVTI4MiCC4WCmhs8h5NtiD1gkHO1wd4G/qTyOsJbIsZ840T1i69g73tFrpu9k
wsfr5QRXdb166hgyL31dclwgDs8LKl+Zhz7bTb3sNHgpfYKGGuXeVfjtMWv0E0tmu0ZyUnDQuNBG
jeanLv3txC0Dj7xbQLDZuoVPYp+4f0+DcZVFZxuvg21zbpJdR0tB2p2YCrYnRvA93miOpokMsLPr
h8IVzTKuC48JFxm6dowKhpb4egq5w05yi4S42X7N4S0l7peaby6G/AFY336sDXfBj2pWjOsJqrBv
NEUqtsb041Tyk+FhvanwPDLnCpe9ml2Jvf+7oI1iSnyM3kFjYg2DpJGifmyzoPxxx8BBT55uVT9E
q8aNt2mssEbpI/467NbZRLcCDih71+fq0PYl40FklwkonVMMgKHbm967dLK3HOjSWL6gIHb0HdWv
QQMOriFFtYCV/0irxqjp7rGpOCbj5OS7rVXC3XvRs7VckLArwy8j9JONCjSsa2b/o6lnR3hP3ejf
piG+5hYMwcg7jnPWzghi9DGbQao+gOMqAosjpavt0+CLAG20rUPqmYPBM7YJSuk+FXLrNNyGda/y
tpRoWg+i96hItWP/PkrkkbEU2S+kw01gKoaOGomViMNRPTnUVEvUtlCklNWJmIITjecfJ8wqMbWH
2qXkhJeGBQgDTejXBsnm6FFphIL1vO82SeQTfbKb58IOe9Cz1sYicjzvumZB0os2VUwok2TeUg91
kAkD++2pGUhASBZ6v9lW0aXCzHMGdGTs/Lo/h5hyOFWCn64VrlArxXEDcJAg8jvLNil8P+mWmiKt
Z5bmuNCc5mUwgntIo/zWNAgy6LmWbkYlKKGO+wOGl30+jC/KFve0xiff+wMKQnqjSWq4mBYxHBnS
m6f1R2cCARRo4XthYsFFN09PNZZ4pYy3CdjSsQyoqGox6a5x9AcUCNPG3oQHQmjM7O3qUdSVXEvs
RBjHevsUyWRXeg2jhKqmnasjexTUP8z9rfmiuPQD3SaEUbMlTxBOfLqZaqo445DOpaQfac8ZXB9D
TebQqVKttSq6cbB7V41AbwrGg2LWAahiX4bDhmSdpKzLmRaUK9lgcYoPPZoeUdPkAt4ni5KkTCkM
4o0PQIaloBB3H8uAtpuc6VVO+v5S6rMwBqRkizCJabGIH7qUdpFonB7DKPwi6v7dalHIMMbi7Al9
fL4h6ggSekMFVGJYchlj4i8I4D5DfKBPnnbClhG0YQIOnVS7DTrPe450u19T8xqs46SMcatlTF1q
lo7yooFYh/vTOlZ3rhv7SrqrgVfdiZUF6KQNW5cFvqSlyU6PTuRwhtLdAPB6v6plY63cjP9kEI3B
eJcx1VWYBEENu5pnYPjud8SpMuI59OCwiWAkTO9P5HxRjNQ82TJ7DjyzuLR5i0ozlWT13ew68KQc
0uFEhV20TSIMODDIOZfT6Af7WH6XuUsG1oAwVofE7PWBgbxJtzqZjbIZrvDQNeikpJY10O5Hq2vX
aWHQ+gpSZSHw7wD6NTacEzDTVOGwNQx0nKD93Wbxa6fbDGE9EFLCQ82m6qm/+M1F08zmmMSTw2m0
6lcU/2nUdmFcT2mQYT8B/SIq5FYpCmgn2mTxDcAycHGLluxRWrfaA3B/YMc6c8mMZFW15o+iRJB9
CJX3AcQV6dMH5IFwGjWLfhHwQSBFgSyZ+Ru7tPpCKIdlNY0WCKyEBCy2N34+k0IL+Wx1yDHThFmC
mKe/GmS87+KUuaY2NhuEM8raGmQV9mUnzX+vghz/PbTPlaNzmVRV5qPsjTeugU2X5zC4+vzajP+b
ufNYkh5Js+ur0LjHGIRD+IKb0DozUmduYCmhAYdD4+l5ortJDofDBXfcVFtX/SIyIuD+iXvPjQB2
qxIgT/hF4Kq9LpqJxLFzIqJ4UzfOK1zXYIE1fDmPvIo54odua6pn3G/tXBLll3Z3EF3wY8311Q7A
6ES1xw579D4zvFeJGpfAFbedBS4I7blcKdWuaOsegPN3uyyUxIm6fGcpP89z0rLm4smE1kqe2208
PeHolmBcxPSZiq5GItA/B8GcrDoLjW+gumdySk/g8wjwbCoNV27Acq3mFyzXJmKvRZ1SDNCLd3A3
bJaHNbKU6hFzzKbO33ufiqNs0leZogzK/KA694zPlwJrDHJMf1u5AQthV+5boyZw2EAHxTNtA6th
U4+fmSdfMT013o2iJsq1IOq0TE1j5ZSoIhL3d06raeFYhMqz+v/BMvftJh3xwhreUTMQUoZe7Gl0
2JA5zmvWM4tuQtLsbP0YAf2hsS3CTKyqMnwx2UlwDCRPlVsebLKQ1w5oOS3UL6TtluCX3uO+IiF9
d/MlY9zIQwI2pohbzm7cV3fEJVGM8dFJUxKBJBE+SSPFMeYRG8kburFcg41TEbitWDSkvbcLKQAE
u+RTK081SPxlrZrwVGFbIs1DYGCRamuXqG52rWgToqOCP7dhNTh0HuVQ/+sG7d4I1WMAo6KH+AmV
pwEmXnsE5hAJkTAqnxFACns5kUIjSTulo5K/o197iGsyY+Ea6UPqlfOGSE5TUiXW+a4d3G49SagH
5DIohhprQgSHdWcogkScAOlL+UDwRLFKedJIGdNEPrhDvucvfZ9qcE012fKJ3e5rqX7CVHyZA6uh
aHAfazf7Cn3IcE79Dzb5axDBpdYszQ2TADfM/gwUWoqXKdkDLgDMNv6kNENziPn1prWAkIRxpV9K
Us+meAs39blTB1caO50wTnb6CAAA+gPuoOAAQv89K4gY8ftmWCNYBrJsdI+WwtE2R8aWU/hquBZj
YhjPvO+/k722MJUy+1S41cLbdiM5VBLicdNOaC+N8jdy7OuIVtIakQNMXAekVwQ2O/z0HHTM4PVc
lgu3LvFIVXPP6Vw/oHFrL5ETteiPeLb8i7TKZ/D831VUUOmwp9RwFn1JBFlZvqc2Y1OCr+8ggOHS
ZSzvGesMi3Nl4Pgr7d0g3B8LecSiMtjS3pJt+y74+X8fumx/q8tn8dv870OW/y9nLg6tGKOO/3uq
0HPbfur/cq8/f36b+N9Pa/71O/9FIxH/Bj6clUYAjURK+4Yq/efMxff/zZSObblS2MxPYIz8z5kL
QF2BM9pmRsMsmsCff8c3hYoqBCNIh6GaJUzoJv9j7vSvKSYjq3/Oof6TqaZzY438c9i5//lv/xV+
v7RdSzCqA5R6GyP+BxZJiyzL053Lgj/BVFKI4nRzW3TNC+YHvxy3uc+6f/jtRPZnTc6VRTCud/mE
JfKg2DFZGfrmzr8QhnKfjO65US6Ym0rileym6G4S4s7vLYIEIvNiZbskg8tdzxlKe2/phmbyaUQd
KCnCYzb/7qP4T34wF6zL//GjIYO2yDz1eWthrvyHH61jN9uD7u23/K3zCr3GgZ58WMMVtBYkX68K
B10uNnP8G+61LMatAcn26Jqds4Y6+wO7QR0IaUSm2aqPboqtDTpTdbTqNxt+3MnEmRiZ4l6jlDp2
JYV/hu25RAKQqYhkm4lS9PaPrIEExB8ICQjs/rFDSJQJNriclvF1Ij3i6E+QuBptYpoVzOQT1Ej3
CBF/q7C5QKqxzigVjHXoAirKZHJMRLUOxVSdYoUsxJbqEHuISuIpm+5GS9KO5OF6TCEkj8jHDuYw
0qCyud2Q3UOschteQiLpQLy6n1XR5rvcjPeDlvAQPP+M/bV7r8xdw+QDkVj1RjGywpHmvJetsTEK
ovBK4XdbjmSyaAOdXOMJ532EzpyQac5I8Bj2dkzUfAyLlqsnlrSu1fQCzum+9lidZSru7xhVo0+n
XiX72NvNKHRh05GODHFr6Yn8QUGwdU0/uczkR51zuOIDn1irUSbFKatgJVBhiDil2mbYowrqYHf8
HaS+YJulrNc41KbCs9mlcB8FGeT0/CZpN6F7HVRUrywneAr8JtlJszeWukm6TdVkNhEbxK32Vvbc
egGpCnn93CSDXIipL1ZiHCpmXsAAJ++V4M7BiK0l2k17m7JR2/QAHZeoZOxuVaq63Htwa1a9Bx1n
MueviidwMZgTLrV5mzXq6KPPXyC5Y6gRVzuTfs8Bl2W7xd0YmU8+MF/SXEiYGYBVwgcwIenIdGQ4
JUJiP7saF5V4Lp3E3jBW/aLfDPfwsZBQBfNhgiaVWw0kFlzoEkPU3qoDfUI/2x/KwV4nEWWtrSMy
RNOhZAjgHifGIkfIeh9K+frkCFJOxyByj+S5Mhoaho+8haHXzPXd2AZbPKi0NbpGEhTvbTZwXZ+7
S0HSHfsXVmhjNV/9mTLCik9OewvzUcVV4MwBS0l6poSgkmbYhOt77Nx3GZUNzCR/EXTexh7EXs9g
NEby+7IZIwYd+MDnD0hZU62YNw03WbhOQxgCBualX6diKb9BtjHbjIMXv+K2JN6D+Lye9EsXfsu0
ljVVeSUpg7Lq3UvYeUuUsBbAH6tldxhkSOYBN0Cad4pqDcmeYHSXKRgGNGXk5YLYy70zj6fK0xd0
2TuPOs7kyVlGjt42cGQ05v8pvSitT1mBbtF+iC3n27HCAy5eoDAzaGSBMg2TadKFuzRm/htDeRMF
gSXOjQGVZsnzZGa8g7cEy2A8wXy86LBJ+f7Q9Q7pFynu4IqQ5pbpDB9gJSeiZKIZ7liEuz5KxYrX
SxrAzsMdbmQpHtDGWsYOWh4LfIdd0nOEhXhtDf2eNbfQW8MrbjZUBm7NQajwnNbzg2Ec6UQ04Jpb
qiuzuio8gg545fPk8LP3iNG9RTe4NBRVsu3j6CkBAbViPHy4CSk2iCG8yD95NXyE9qUzOE7RIC3q
NtrzOiHJEhdp5u2KZ2ZXaQK9VE1avdZnN8ZBbOZM91tsHgnqDKuYSedYmOOwtwWWYpuseLdU97dt
UkmoW0DUgm9PH4MULqdReOQrxmxk8KhZjQHRSsdlho5Y8tTEr/k0nPWstxV//CTskxdiBBc4ADzQ
yXRoE3qkdQPjZcoQq2M734Cs+8hAuJK39KGT+MW66Q2k/Jsm+WtINrdsCvZUfqcEOsOSK+/Nm/HQ
5+/ZtAz0a1UWGfvJqiBFi3hXmXag6m/dFDp4x2Fm3pXGJZ14jUWWY8+J1YjsJvky7bdR+2/GWOyC
Qdz7ERNLy8RS5ZE625HktmS/c2f25aMN4baaGGf3YWxyjNk/7M448BJi/CrEQD1TBBkSekosE5tX
wxHbKvLnR7OhKu8xQVUEpqEZxCs9gwWakbutPdznxB/tLDd5HcBGrTqjfywFeUJubVy7uf0uWpTb
mAbfzUp/ENeOwt43TJAt7Nc1x4tNmifuvtkEP5xgpw/6gzcgcLJx+m5JxRhZ6vJ/kRRRM8sQ10hb
0PEC+CWW/WGuUFCnkE7jiPltrNz8lqR8zlra6pqn2mzGK+0xLSUAjbBospultV3ImQANtxklhlAu
9yORWc2GoQr1cv0NPNNbqawhGbFm402/sSUaNeKYcOXjUJFkxHQxuW0mGfqBkwaKZPUu/ZI+jAM7
SJ+rgQOHhNZIK1xzmOLkdEdeKR1P/84P2Z0zmWGNRg66RnbJwMnJvshUtxh7BK+T5W6QzUFdLLs3
NQK10L6+GF6IijJUX27zYeX6bCUs8RNdp8u+TT9GD3lq44GpCtBCGwN2i6LpD0K7V5HDeBEtH2GD
UXhpdq7aMtpvTv/4R4BZJAHkvG2IDGVN65Atx+uwCjS3UjNErG5MdVTr6XoMHODeiYGYsTGYIDVr
V+Qzsy3dbIoAZQtrFGsBFVMv8/z2BZN3JMHAgorKbztKOYWT7r4cCUGKkSCuXb6ZiQ8wxNJ8vBLx
IT/SwiJmC5QKQ2XOwrJD7kAv33RCUhzgT84G+WKGMEeAKS2Fjfc3yy/sB8MNBAguRG9ylhPw0eUw
m9hep3I3+MZrZZNaEtf5Q9RWn7S11GLso6yyIRYG6Fbj98TB6OQkfbGLZ8THWWdUJ7MU3dLNHfyi
rH1W0aisNRYr4MtdCHo+8VexzyqfNPlbvFb/6E7BUzx0m6HFUwGOCSSDK/+I0RspEdPHusf/Nauj
krgSooTJAZMVzHfMjWYEvxvjE/dmf5gZshUgYP+xx9jdVO2TUTbbZMgeMrN7s4nV5AwayOKJikvT
TetgKOf7SjGhQBhF8TaIfpdZ3QCeoHvuUyTXkSDuRzkOKRVPdU/P5jnkBbftMVbMB1Tvr6NhRg5h
9lfPqbqNOQqE7GX6kgz71Kz8C7VF1UXD1u6ov4PM9vfY5TGKatz5xFQp5Zhro6iWvTMdwj4nZs8h
/HEIqHqQjy6xOfPo1uvAVcWz5pLJ0ulb3eSx+AvzTTSQKOwWb6zzHpG9MTd1IvaGRXxraut17/KW
eyPwd6cwim1ifqQ5dWvW4S3Khq8gc70Vp3a3hJNIZJMj7UdGftdA9GxbVHbtjd65RNH8bDEwvu9k
SkVEjtFe5bba5JPY5OBKdIZobEjUxVPOuQ2xz+QjNY3Vr3s/b5axB4wtDDWmDFYiQUBUljtumBXb
hI3RJZgdJPZBblLL/2Kjok+lb566qrbv0qw9T+QlnwSqzTsJsEEM8Z1bNPwkDflXiUdccjya2xiu
1z4caNAVMqftNNFTNZYeNowu7GUUzAHbscFc/8M6HOsgOCI3Pjht/yp1dBvFkNYHIdguYFMYNqyA
9Zj4EHR19MQwaN2pZDdo0T+YdtQ/RLcAcdXpdC9ZXROyQyyiDBGcpeq98D3c6ZFfX5zGIhadd/Va
pPDL+7QvMIbw6KSj/auA/mT2AKcK3QnojjHAMsfgNrkZ28YyHs8zL2xXBGyNp4IApP/1HwyTE4gU
4701Gc0+4JSei2ozT67x4PQkAbgjaWuerOdjNmIckmlrLFOW8sgc5+eElJ8mm90nDkT3kvZjufCh
0eG+0Q+5o+MVWv8a9x2LqCBgMZc197XwxVMT09m4al6llhrfXfI3esv/KERf7LE0OSdbPjgam984
nMZes6HNp3pRQYJadO3wgW/mgRL9059Rnbg2BsVIMyUOvnRAtYfGUDc5aAvTPsyN/xslEyUMcyhM
kRzLMcACZuwy501sU9iM8AnwRHabCCVN4Tsfs+deGdtg2ZmgkwmDMsuikyYYepF4j4knAILY5Wmy
6mrtl+bC6yqssuGAKVuTFm7hHm+j5/i9OYfDzjDHdeDYQPGnuw4Dh2G8lQBwd4VwcHlPzROAKzSO
JbGCkjPDk+DnsZN4DN9ByqKwKkMWS6wZhxFLoeYxqPz0NfKd3ez4JETo9NsPqzswzltJ+NoKbwm+
xLI4DBm5YEEsXhlxwbw2393IOMcoau+bzFt1PdOxpkTQjA/rbvC9W0zPyMSaKmzfDvkmQwvcaJU8
pgPIsboM4FPlimz3BjVhr/rqknXmCmcUudl4r5k5FA9pFt9muSZdo9FSwvMQrmx2a0uwQX8OVO5t
ns0g6C0n3Rhm9gXtu07j5pTykwGPYc2ORE3dgnX9Gic3w/wNIuo1n1a+nGhqSKvi1/TdHd/TQRMn
wrCSOorLARNytdA10AFurP45ry0wjvnoUqd4NSmyXvDIENu7+cecFXgocR/52BTIR70Mqnl2kVF3
y0Gs+OjvzbqPdhkrsePkwYyT3rtl2mKAtWwS5ZDOwSoZ4LX71SSWQQB2JyJaHhXh4Aek18ZnsorJ
h0cVuUurmdXB2it6iU8wu7NYXJsp42xO+hURqd42/R0gsqagsUIii2nRwHp4LeGnkdGgZulXfhn+
ZC4Khw66zNzNv7PZPispPk0f5WPwBWz729JzwiQUGxE0pwVBHdYir4JDIhkxwFcFuFkAeUjzlZyd
U+2ITRrETyFLj6Vjt1dXDphrcmIno1BvI9IJKei960Rw0gAQClkEHZIa9HWG0rFUBaxBtDnICGpS
xeyQlN0gptPzwqlaZ7KgL0b7WE0bP871CsAO7jX5292svlXO+hmZMkpzw/N2+Mx3QUQutK/qNSc5
sFuzIAu+QfeQ5QQVVFjg+qz9prdj+Wm3pLyFt5Di1CbXqaJwSROvwRs1vlaiZg12NTT5hKwRLEbw
AGpKmwOHIewS5TucJfA6iIzcCOpGqJZ9Eekjg+5FV5TuOQjEkrcRxomVffXa2qe22BEU6+6zWrwV
iAmIoiDkb8RfiWYgcR3nTrArJdd5G1YsTYgn7ft5J/Okx/vV3ckQ30w9W5saAAHy4oNsbpXWZJ67
2yHWhi2I8hbFUkxCoWFFL6H8q6FmSTybFO2kEDYJ2T1u7b0nwfQ4hfCtxkwD3PdcpDo3zQqPt80E
bUEAZra6uTR8Tdzr1NMiZudOuRs8uwtHlGwN2M3wBQlXElqhMIiiRt2yrzwigDC2OVHJfsYYt+4Y
PEUi7zAYYzOIsdBAJCc/yLENeJ+PIAqJ4Cnpf2hNTpS1VmGDWmXbblT3UeBVB9b8m5B4Wpy75AGC
DCIFZLTwTMTJBjmNJjEYo1hf0W/4wi6Wcyqv1Faa3TKL3wi8nxwS0gON5gzP6zxZLYa5jBxtx3Jw
OxGDg+sZ7z/+ZZjG7IJIJQ3v/ALNiDM9gN60rnXuUW6F1UM84l6UxfdI9XZCMB+sLDE/za2pN7od
rLfa996VAQbfttE7C5ILF3PuqCVbXt5wa2fy9URskM/rOiMVomFf0dbBEuBfyQJG729f9SV2r51m
AcUYCJmG9K30WPoYfZuhfmz87o9qOee5qvVjGIWEqNb6tvbF6+wduBL9o6EC2ORTswVt/NCUObx7
n6Kzsod5NffyyqMRr5kxz8fGapxb4O7G08FZ1zXfVDV/zWjml8QnQU2xF5ZTPRew6NgVNqjHb2tc
nP2LUmSEVZQFuqDhj6c+35e1AzRZ1Avk1+weBC7V6Rbwk31jLMqQAjOg8MvsR2aqebDtiehE03zO
PAOg8tDQCNREkQh+2FWi52wdaw8isG9+5jEBrZYpdtzp9b7uGrCL0jSgFVT3WRJOd5F4zSXQMo4U
uoghQ3lQWNMu9WsNa1IjbHLqB0qUe91IiP5p0F/dAaq9Rk+1GqG6ROwJd45ML/k4BesogQWTpwPn
YHmdNB16kCSPw5CcxIzvETcJUnzDzpaGztJjNjwV6X3cFPEOB/YjdsVz2WAegy9GlKcPUEz1OePV
8rnn16xvURHAy8R7Y4jylzniGtVVcLQy7vlmTJ8HUrU4CNb8dVQy7PeXEAqcfUn2EAqksV4x4UWT
g3TDauVaSLIMdMm2LcjtF7brONNv8tgcU8dIpIhhNv4d+jqCCjKWl8pQ5G0iui8MBzWZ9p6gZYMj
LizvPBK3OnpqA2eGbVGjmKJ0U7VN/GQbyeIU5OJYdZZaOXNer0xme4uxiF4mjccp1/zeINPhpreW
lgoPFUb/o5T1uc/8NzAd20Rg7U28jYrKO6zsR211DxaFYEbbNd6iFPLdaEE/6WogxowUiYwyZvOr
8lGhCyE5uOuRiVbxzU7/gJaP7HPwWlWNoLGrsuM0NQ+6vwetB0FwVFQsxS8F0mJkYbcgLwczP5cV
Y1XT4UMx+VpV7b2yUQEKryAaKnuij9acnlQHlT4TSb26ESpXwSwUf0GNyMlWN6DFlv/sL8HfOcve
3XlZ+c7DiTwA3VlS4ipHZFPq7ORxsAeWuBONny8pmtHAJ8hpIrCk69HjnJZBSDZUs015FxO3WLYj
8x65z0zXXjgjF9JtJTD63TPv8R0tbcAfQMlsT6y4ByM4Tywbxkk8AfpdVmPiLCoMKwuv99kElC9G
YT5hHiRkqj3ahTo4+PGxT7fUeVaH8cn4STv319P6OLLWLRvEQhzBWTPgEjW3M/EQnEBdtFVafA32
S+NZxFLw/pAW205qY8RPbe6z/Q2stdtyDveFOHeZnS+2kqY/RVgWdA/IXsEZwWxsgUkVwbXoCxor
kNfsuJjEMfn8a8wJ5ZPrL4PqBbvGWy2D117hkndsco3oCJd1a1453Z4aREatUEdk0vfIhcni8oBW
JlVPOJ4gMIFJBA0Ety6ZDz/hHBSrbrAPLSXjOmlhjVGgdsDoy+HObtKLrEowSwqdgmlewjh5qWuG
vwF7LZKgbGBcOIpwJkgiRsfHLBDfKSzIBDB026pXcKKMOquTr+Wxs/UvULcfRK/lqqrVtZfhq4/G
Ja77exIhfuu6PnP1/PV+xoqc4clQntQMYHSWQLLo5rZ8C5mflGua62zhyFZhMhnuSDBjyjl2u9yo
XszI5ctnGAnFSu4xnoRHGPof5KfYq8KcHzTIoGOovSXsfB/EspdASUNkWM2Vswg75sGOa711GWDQ
1qYYdGHKWJXvrmjJFyBl9MakKMUe2KCaIC+w6RyGUufE5evk1AS+1UicDf+9aTsIGr4Fm4HYI+mH
UO5UjG+j8D66gfLFDdJ9E+B7Ue14KGGnLtgBbmRqwONoDHsfxhNDjaRZe1P7mpgWVXneuCs7zdY1
X9OZDvLWrrx1rRZrw0NfDL2+WNdy7DfoRKAQYdRfZ54KSccxHtKixqSZvVYto1VrArk00ndYhmMd
4mYSmOihGkTdLUxeQbtOUfPJgpLD9lFpSsosKNnioJQyt1aXGfvB5cjwm+wQmHikRyQauYDqO4IV
31S90x2GeQZYbzX/0JzBkSBMoKmOjtEU72U2P6JOTNMbtAhsHhOfvgUVZ9QQVQxKxYJ8cefTsEhp
jhFfLjuSdBaWPxw4s96ks2/DxFpHeMIXysx+scYf24LG0H0Fuggck7Z60ZnjsausF6FxNSHF4hNW
zW6U5F8hV3bCBAAj3P8pHBT8zkKurC7Jjox2LoAZnR0hWYwZ4DQw9HE/KqRWCdruT1ihe19wjroj
Km8L6ec0fCG0hw49fZXj3G+FkR1sD+FpohXdA1T7NRDKX7cnhz1AQiHNi67tcaUmGDx4P2xaOPUI
1+Snamyu6IqQnRHjaDbCtJgL8tSVuh2nZUDKis1kBP4jieNwBQI/i17gEfz1xXikrffOZRpvvEkw
NcwCID09L1RRAGzwhlBehMW4h0lzCNo0vQ+q5NMHwtfdpNaGQwce28kjWCQsidZUHwbGg/j6NJcS
QgvLCAnMq57wupibygyybYCG3AuBTeCVyldxXL6Ft07HEahdQj39ckNcGCSh8k1ls5ohjgBR4Vig
WIASz3yRb+eyb7DgG122NjD/bo1IBWBbGHwmRrA2ybBaNb42tzWAmIU1k9FeEE/RZp2zBUqWmbm6
DJH+iohQpqGM79rhB6V28JINV8ao5sCImsHasFb9vPdw4bd4Zg6eA1ahrgVp9fwEKcXHzh31Ac2b
uhdm+heH1luZp96ajgxJqqICMjv4WOCXN980C9jvJfNjZW5y/H9c+DgNh9YadxpyXWOpeQ9oVgCC
Qqoiygardt9tQBokMXX+6CfTJeAYhtJTvFN6ewfoEvVT3/v0UvnNTzCi1hYhPmBGA+e8jPpzQ59P
vFsh1yA8V1lRtuRSEmI3l/ljWMGG9G76vzEmQ7CeCZDLTBLr4uDPazl57eBFJkruOwrHfaf0PQ3n
fZZZw6YWY72lIFdMSppB3EFRSu99nw6m7ljl8bAQYloKGBlp8S07lR6LSiocxvLgU+UxXGsfsnBs
V7nhUC94646tJcKn76TJveMMCRtts+SoCdHr55blIkBiZBpmuALGUK+nOX5xVQWvsZh+UI7B8+Qs
PyhaawquOFnLm+6vvpkIuFiWaTD8mqTpwQgA2RiFNAEu9QtoEi5FwfLO1SnlQg3UB3V/eZOfm0Ps
E/I0ws0dbkvg2z6sxmm7JP+wPyTo9KDi4cdjRTxfg3KgtMf/lycMbskUy9YNqJBtWbE9xza6noeY
FR0zoxa6BTpw4PkuO5Zl4VdrpBXIt32tt1Zfq3UpGpdvlMg2MAm9hfmJA2TZof9MO6x1TtTNrIaq
ea1ays3YvAgnTna0YkwzHUzyHRnS66J4ysl4THOYxaHEwawRJCwy1oL9SG1aZv1VpkX7kCoIq9Bj
nvqiMvcd1gL8FhzIsW09O5g3Ibr+4cOGXl0a177q2Whb5oskP2Mb8gcGfj4cwhnLZEaWDZmdb+ms
zqTAps8jnvfAUd2jTtLwYOUtWxU4K1hVjJe0pApvUWcuSTYI37wqZwMMJ8tCyrE1EA8/eHYUHIXr
PleeSz0+v4Y+hPrAu4hR/eQjWWmme52wDvldyOzSvbiUCEtTOFf+92zGxgrXCHOBEi0zAR2ryiZZ
xuZNJ2WFXCimuqMMH9xa3g/h1ujFG4JJsukwfvayfhMCW0DnBD9xodNF6Q0HbUBl7F1/H3CyL0Yj
wK3bvCXJT9hVn0n0h7ep3NJknIT2L6Smvw3l2kK2CvIPnQYf/qvtyodUCsC9E4r1hCbTsa5BDyos
ro9m2SF90MG4yCp1TABGxE7yF8zqTbIFp8MhUDP+czhgoPWNROWl701DWey/Wam3/UtMRrYuv9pM
SHtMtflnEe1mQkD1velTKm+fEdLDhRNcaICeBiggWtp7O8lPTTs+jh9NRUQFCtxpMeh7W3n4FhIo
Cfm7w44cjS3MNozcOP1v8LzkG/bt/ZyZi0SimOgDDNN6WqPS3Qi0bEcISCS2hLM+VybBzFIzYzIu
bKrsL7a8Z7YQ4iWc0r+pRQciU2qjvnbbcz6g6SWb7QL+CNlAPeGPgNDgovF57GPjnNtu+tHTFy/D
MPJWJnnLy7H09V1qedbJGud1aXkl/yqZN/TDzR0Tiha+LQPcYD4WGHzGpP5Ks5RsIsO9H+Z3t7nJ
ZdOpWnUJegc1VO1+tIip8UTyqIQVsvWzG5CrIHlqoUhWSEhCgy/1ZeY5fBjY3Zcm6mHcELVkW9ap
cP3miVDEeGGJBECBSnCM4Otdz1gzBjaWC+j/BpCalnhKl0rHi4LPyL5xvSzvMGIpOWfIh2kGmTGM
xLYEOd5l/MLZhtftHuKepQ8eeezoegNjuQSSqXYtIoKtFbJ4nzASH7wY41HUw0gfRLTtvGEG91Ni
CWryrc0aNWIyQjpfMO/A4Fzg7yiWjlSh2J82sIXHg9l+GLb5reMCQkjRpseqR6ILynolGBw+9Kl4
iYaz33X6oFC5bgGWsdhUEF79hpfF+b3C+RhCbybwwvLMc4K/b21F9aH246VBS/FZWyuyLRBfEqCx
7bFIMAWeKfUKFj6iGPCQOHSmdc7eDUN2in/MPbdekT25To3wPU93XpEvo3RM3jx1M68P2JZMJDUz
MANsmiyAbl3KEL0lhRXtIjcD8Zm5d0HKMQJ0jrkCfXKP8DhMxnc7BO0/TUF8zEzRbAz7JG9Kl5Gw
Dkg05iN3DQKa0iC9MkAr4KE73w/+4K+6GTQeG3eg1K116HyaydAT90gu2iPRgpiCMOHVJaN6ac3Q
Y2nk9vaMn4HWDKln13LYa0KL7clNWUXJ8IJOwTrfiCvNLfNCzu92SSUlrKC9UEyU+9GmF3TLiKkn
pQp5XtPJjgO2yZPjvwQhy1mQWSGYIkphtzIhtDIG7/r5t0+na0v6Xcb24QQrM35qgj6myvSzrZew
Kko7oj7iCRlJkqz6AZVxHXlf3cDv1/pWrGGx+Mc/Zm9k3Zhfkyl4xsP/QOHH7COYdgNSuSXrq+fB
BcE35fnB6oIVYO0FI/qVm+ZqldfRze8hbbwM/p0XARaFjUUq0UihlEHSzBjG9Z0xvjNNoN+4OVB8
f0DtI7vHCTSC45arlDkn2TwoJSbxl9O4+rZGgGF9hKPjvQyew07Q2eO/Qeos418uWOBMrJNq/68K
3XyZ9hQo7H2l8B4QOyMd6qsfPOWMbGrJc4+HHVAVc4PssfIThmrzPkRuQ5i7A6QtHMJlEOsrN1pz
HlVPL4ykCgBhdO5ZMx5E174VChqRcRMU+oF6IlQ23wDJ0kxXjJRTAb1xvTdKmNRzTMltt/19ZgT2
XUycgZ0jj+iSdlxX4+RsM/sk+uCXWM+FNvqUW4u9fBHEVxPhFctLNEhp1XG9FV/Ycq6jmeKSY1x2
GvODiz03KFP3FMT9tVfN0fLCN7vHMluU8Y5vTLCIubcWXFdsa11xHQJ5EJSYbEawI4mGrO98Kpft
FDmropUEuPtHq8ABFFvsELkQIOxbrKHQq/k2i2Kod+QRZNj3DL+4czvBkiT1WTxMBy6BKsVS/lvG
7VaB4Fg4MV8hdiYmC5ylRUp5nH01eRkC4jOq1awweuFLEMh3DFolD+ix0eEwM82apCorp1GBFUKE
61sIxWWp4FhuOtXfYfpR3K4aP9bAM6SqnqCnzVir11jZKBhdZ0Pk/IS7k11k50hxQ9Ry8nhsp0i0
WeW8bHwV5XXOg+867V9w5Q0D1AG213I7D5wvfP0oASZEFNrqP2orndZhhN2YZN5buBcCrpR7y7Ch
4SS6vkpA3QvhR2xDZvHnxEwEETJSH2oDlRM11lDalzJ56+PipK3jWNePCrItpSOjh5SWsOiMjZrz
e+PgwkYOO3piYjlrMgStT9+sXh31mVc8r16RbrQD7qeqcRc5hC14/VvqEhGHgZKUQqx5sY7gS0bv
1nlAKxn+d6LOZDlOpd2iT0QESc+0+lZVpd6aENaxRN8kJCTw9HfxT+7gKI4jHLasgsyv2XvtpuUj
FtWLtknnBO2I1lK1Rz2JF9eMP1HG6Y3b/PY51kvVAl1gd4dTWAYrUbXFNnW5WdKYSy33Xxozg5Yb
5uuQdAFQanbT/ird/EY+WPcRTYeaCF4TCDr3/ei8ayKpoGL0JI4xCConiubKtpt9MZk7citwQioM
CKn3xULu12YxsQI92MI39L9jv2RTZj4R9XPqXbBzTW8oAiKgMESKhmGeX9qMyctQT2uWLd9zwmxD
Jh01Pjs54k+xp8VUWrIB6G2B9+oy8Z8xh58d/e7cBfiGYsSVQ58/46/5rE1mgX2NFGO6hIn54s8B
OFuiXfcyMT6sKXvF36Bsi7/Z1wh5PfD1DW9NP0xHL3/N6/ETea2143nb5BGuJD23HMCD2JiIMVIm
0YC2KBT72cNf4XmfbHkz5sM3vtGNEYeUuDP2lLj5b4qDfBvgMs+nLTI2LnkPEHA+dh+lXe1y1Q/n
cJi2Gaa8ciJBIFLORSWAOdDrTu78xOsB/Gc74ctzHVSBLGPkvvTVR5fwKFvnbhLzN5/lm+Gm6qnv
3O+SmeoxzYB9zypcs3e2NwOybsx/7SaPAbPZijqm8J8YTNOdyyG8dUhwc9bhVllPjypiKxmAna/7
6DjNsdrRpV46UsXLwoOV4lW8kePDMPGExovdrh0vgdE/5x6Q8jaDPzFM8d3XOPPT9pVVxi+DeFyK
jAMuqHld2epVMwuiv2swVcGotnmMRiiP0mvvBr9j0q11Ej4MPbGubIr7TEmM7pqIuyGw8pMYwCb5
DpN6CmQl8HjnBWuvedF42vdcz286HqBxW692QKRMz/h/HrJ5wysvFh3DyU5d4t8Wyo4qsJw21n8a
NU8Re/GD4OxN3rSgPeP+kZnevVCQ/xjzrfJMY2UcuCFT+VQ1tsOsqTh1Dt47xY4DCangjXIxfGrr
Um7arP1NGpqpPLbkNkGtR8WRHCBhr/M5m09JSnueAg315d/RHW5OeQ6WIB2LmcPKUiVagxjE+MjR
wn4HAAA6Rh8lBrTOa/yPNMR/neyymwfAy1fkQLj436G9/Ana4FVj4tkYU36TqZ7OMeO0tAFK5GfI
pKtDbgt3z37mWcxs39wxvcQDSECKzokaHyGSG6+RCNqY/sHlxIGN84kXmzhSWosgP1bt/AEu6jvJ
7kYoXicLDKIbcVJNi0rbLS4FY8w+Nv4jzOh/PQ85mFyOXpkMuz6W9YY36SdBRcig/AZOF9pbZh60
kX5JD5an9Medw6B2mPJ7rfG8o9PcZU6G4V5pJLIM6knFeo8UYM8exU7nSUZZxFKvlGb7PPTmxbSi
o+lXn0nstDzRdkNBUW7mhboapONpGEjKyrcz9z4WCnfeN+PJnmM+Ocfe4N0nKTHJCVjCcEV465yG
9jpoJl4mTVjQFHWEZ/e/QZX7u0kCtWABs67C8tR1GCT53dheoy8kOx1ii00wOjcDF+FqUvUNdB+O
uLsTc/rxZ0CWQeo5+OAhfKVec7idm7axXov2LezUJiAtKlTxO3lZ46ksbH8Td4jA47KtbpHO7tS5
i8VptD+cju0dC/u2adM9Wi4UC2ZlnlrZPKd2NF0DV237klyBqjdR/Xgt4kiOmh1B79OulOxXq9pi
me00FlbiEHSeU/lnPyDPjbKD7fyia/E95q4g4xymIEn/xZ70AK/ugDuf6HI10qcnJTdqm7P8NmF4
9XVtIZfjynUs7yQrF6GuVJgU7Uqfnc5574Aiko6Jq9duv8DS0deHnAlha3JrxOTSsE9B+9skD6+q
/YMn5n1nx5x3pHad+xRrH87Biw0U2kmNa10Tj4sQgjxP5JgojRzyWfwIh0UdX5hGfSHxmV+HjIbR
FXW3NWsn3VkeuAXaavk0RNYRVxEdVtkoBlfEtemhxNlDhM9FEWq6TsvC2ZgEMVJIOH9alUfExY4v
ALpnpA3N8DwTbw49Zdy2If8XF653QYNJ+24l+W5ikbhnztEdEq8VL7QLaB2r31wzU5hpkAFmHeLY
Fw+tkYoLPG9raVQX4DP1kQ8ouZZNzUNLUvlc9s92n8gDPqJXL2EyEQcd6qgSOQEeApjhbnMNQk0L
hr9jBbCWWTI25m30mQcvKoGpghpCs7Tm0oTh4k68Cr1YJRzeO696qaYqZIZH9T0zyY7RIVf0GaE9
fritjZxtQwlLlGb5xx7pzmalfgMbEY/5W0TJqe0xBYw+L0vCfbtvwuqKbgiNsmOvDRNzRVck51Sc
eDxZfKT0GCMy/5Xq+0/6z3VgNFSUsr3mRvzr2cFlDGCnDzEXINnqSPss561zLj4CJ7+jTnNzAGeW
Nr87LqkVDg0CjXwkF5wKgQ8Cxv8De6VfpzVGj06cPMCWLHPglgdEaeLhxd5c9FtXV1/1mt6HidFW
uRh+ond4LSeiMD6DnHg4t+GCFPUm+C/uCHaqo2Oh5s0oMFwIghf7kBRz6L4NY4imtdmBpkBaJ0es
KxeKeNDHKRF4jMoyeMb4atZelodHFfOc5phQGc15bFk7g6S0sCQUsKKVXo/GQIJai3e2K7qGgWH3
M5LyvEmH2KFj0eV2q/C6Xnshzb1Oin8suuzIO5IvwAAntAnR6QfMkxnjyzQJtl0QXbFlYh+znQ1Z
gtZ1AFBESqU5beUEKUym4hVioYJ91qXI81I2jRvbMF+tBuqGLTLkJSI+MduEFt025ob8RDRwjduv
I2G85rqKL54gFQh9v7tJoeIdMFvSqtDku4FJbiihnTtvDD6k6f7zFq2FcpP26E/OtiVb+JrB598q
55/fNN4fV8wNa3xUz01MiVGG/p9AGcXJ8rGp93mBCBUZ0Dj6/0zHJFBLNf9BStH3PMh/kniI98EQ
I5o0czAMxw4a64MZzz5XobiSDwhpPFIIUH1dAQQQH+m0VAZnZ6yyp8roqidtdMYVkTXmGHkNHLZO
ZnNmlptdpRe3vJZkzXTQ/gbPO8EKaWB02Yu3lK6sZeJf+/qSCqHWXjd82ow5OyN/jK75pnOb0ZIR
s0HMOUkQVxxd8BZT8eQvUWZV/DZUt26KdgAGaNWA1xANtlcmDozER5EWkB/jJWwHcci+xREFd0I5
uM4XDatbnBZoYAyfmerMuwtWKmxKeLNd/4wOc+1OKUvhJn2NNYYWqcOPGEEbSMb/qKjKnWWELwrB
/3pkwMRFnsJKbImGDpOrHpR7gGM/MToZ8odPODBLx+c5jr9ySSZXXqCkm/CmJAa2Jij4By+Tv7EY
cAL4LG0kTic2KTg+2M86kEOlTq6D9BjFow88+LJ+skp06Dg3zsVDBFHF4Bv7ByCShUiIHSyds40r
QFTSjtph9O56brCJlsgNCrGAOdnaNnFFiLo0dlIGZ4y7AFxRCCAAxfqwEA5dQD5x/WFEAQ487P+H
iuHPUuKulfEzRYofHe47DgzkKxKUTJDWSLtILiAvhOt7+TKwf+4Svh1cgmuHvglZNl1il6L18YaS
SyUL1lrjE1/cels1okklBuJvp8Ge6AqxUhyUatWo9i2ZMcOHqQu6EYk/2sh4N+jij8apjryPfyXD
iC/fQOHQzACPZn9nhCbIkHoztf6rNdUYjQpxnzzKKIVDYWaNA16JnmClQOrt+7j4Tqd/2FvqtZbU
hboH386+dk7coyptAiZy50f07RVjXcGmq1wyfAG26jg4SCFPw4iuMiViEXqTa4SKh6wmEiyxHr5T
IgKMGhDfhCbW0FO5L2b0q/F0G3CYrOjp6l3O0DNk57iXffPHEzxxlGc/2PK/HEdTThDhgyIKwRS+
Q3MyEA8niPPzuTkt/7FfwQblsc5s2RjWGkFsfA1ifN6RQffQ8z2wtzB2Y0ZSHN5ZTku1QRpoQrQO
LmlLOAdRfMh2hLNOi7G6UCzTTvqL1tLxn+lA/i6hHru4JJ7Sk8zUqVZqhb6LtKFNIKJgl6B6LbQ3
o+V/MfvqhCXmLCbrbw+ntl/mkMHJylLE4KN96K3SXHV5D5J9Aa3lN7dzDrxV68lzdoLrS3EBdkbN
wt1BUMAGzdnW6FJMZyYH2j+21jsUUOowh5WKaYDrSgvrkGcnd67+m9wou46RmV0ZUHCzYo5YN+nd
7paB4VTvnGhkWU8ttyHwlut6QpKqIL+xgDF7+qZpGaK501nlPFaRPIJdBxNsUYuUDJp770ON4ZbN
767xgmJFFXeYHOTN5BeQWoygdeitZ/Sc9srsuCt8KsM03btODI3WSr8Q0xCz2dOAQdZhf1GtjR48
rYf6a9WCC1ctWSfmVJKKeURDwcQ/eGDQXrdGXgGA6xA5Bu5eVYCr/OolMdQ/X7Lwq9uHHbcgmX2J
XgwY6xjqFQMPZJsVY4m53yEXd651JI11I6W1GUnu4aem9SborG+bUJVTLb/9SETHOCH3UzOrVQNP
Sp8AsM7lhfSUDyvWzy5JIZuxTcERmY+gbl98RoVWOT+LmvEkQZMbJenrRINW1yxe/cHGf1cU0JpK
c2vqRh5aFCMM6uptISdjpWQDpqQL9uj0weN5CdJ/J1bPhmQk3ApzPgDMnleTLE5pGZAeJvjTA79E
4DGY790MUriw/imK4Z1hL6a0uHut2+gjkdYJY9+pasHJt+JDARGPqmorI++UauslZ2kOWZqGrHj3
KE/s6DNJmu5YQKVjI4EGBQ5FQSOzTs3hVeKahJf7nJTx17RQAdnuPqMDf7VDf+s547+IlKRUhCfE
LcC7O1bCpIOfBKvIKLaZBWrucmt+IC36Lgq1bZj48L5356rFeuMxISznxctrVfwsc/fklP095NPe
sxmnnzK7cC08gkFZw54xQeWn3iYNanYYmhAjQoZ0jVzIl1O266WZ7g3LGLfS8E4qUcU9rZvt6Llf
ANb9E+Ctm8Ogh3uhIbU5HhCWEPx+AenUUOsTxiJs41QqTwO8qxEzfkkneTQK1VxI1oohHxKUVARR
PrJTgwTu9gd/C54UY1xbpuJzrpl1jbLdl03DBNKfjm5RvA2WsyFZy55e6uiGz6lAFGSUaytCiTUJ
RmLnqa+KXSiZsJYLOAhsP7c0vqp5yQKtp3OqSJST5IOFjrDovuoQF7jxNjrs9CvrK+uMZ1laH5nP
k5AVI4IPTtuw15t5ZL3lBxB5/HLr6TrZpbX7JyVaBqUcSsIsIaExr92d76OhZUHCtI5QIZzKG8tN
/CMYEZhPM24XsyV0ccATlVGlJfnw0Sz1tmo0UmnaauC2iy8iiq4OL5dsm/6UowXbkR8dmJm8yImo
d8skRchNjv1cQOZigpsL0pRj4xQlPS3JwMtX4jRbQNSXGbLAaQLIHozGpYaodrPReu6TmTM9TE6C
XL+9RrmxYUJ4lUqGW3NCIR3kNPqaGdKhBsLCVVBgjpyA7OQD8wGyZ7farm0WXok6On5LYbKcPDVW
EpvupnEdax9UJXkrxFEQz0RRyXxvi0Typ3xl6W8+GAbfeFmMC0hMYlCUOAoDpVyj4PwA1vuPEy+7
6Fj/nRRRjYluxx1hCPm2NTQav0qbJ58IILuMrWOFouigWwZRIPguoaHvyDo835kQdVrMuI14PjQS
RlNa2sB+hjq9qJjZpCOUh1remy9lj9d5eS7QCQ6n0TQ4qP3qV6upPZG7SvA16IIUgLkvPQFyvP2Q
VYcpr/gv7DAZylG9GL35Y4Dy2XG0f4towGnKON0apQCXtkROIWvaXGI/0Y/GcdewsPgQ5IWgSDAI
zcg4eEkvyZA3c7AxusexRWIKc7ZVFzMB7hvfXONgPvUj0YbxLI5atTfB2OnozcFbnI67zCDRSLQk
OJXOBd27fsro2kKoCBHVShpF8x9lsTVy27nGoqXptFPzpaPQ2aBPZ15CAb8qXdhn9W1awox16npr
Sr8AcaQHZ14zg+67T88bvs1EvVD9m4e2emmscsvgA2I8Almw9gzTSl2gR8HK1VsRYTYSKUgdXUx3
eENVo278mc+5s/apblL0Yj1Jioj8Ybgl4wwOjX6N9wl9oGYuEQryh6RJcThSLhnZI3DtN29mC+Ha
43oc3Gr9dzLbf7aYP+0wuUWprA/e4KFbsO2/jCfQp8smeV4UIQmIJ7hWw5mkWta46FpIT1EHfzaY
syTpq1vyb+3H4H1GxcNTbt2DEIW8lg+ImpSTkrYy8xpJaxz9m0M+ebf+YfkAzDh+6mcUWWExDRvi
/EDTeM4TlTvKP3jBNNT2cGyS3Fv53ge7ha/Bzv5maMlQrstVbrIytAtVnSZhfbnkefO0sfQlZs5f
+XNf7T09PbtLeqkx74ggZ8Qez+E6tjqo75LvI+VK3cWCv3cy/HMRI48TIt6Q3Moi0zcX65fiB8nd
7bBMQIDYjBnlk2Yp0jN/A1E2+G9cdcPamQqUTKI5V5gHjnm2zBIaDrfMnZwzHlL4AHX8cEZgGZxX
TyOD9x28aXyNk4T8lweHvCGtuwzML+xK8pYVxlbko/Mds7t3Zfdog+IIV3a6goUzME9WbI3IbAZi
+1vLlwkiKymnWyLcT7Pn/afnBoC4GfxglXY2ltd/mH1xl7n6U8nLqBAhPoQ2eSFQEI3NtrdIvIy8
8Nt1gy85VT4yJZ5E9usJRzVVHUs6B+9+9yTHbdcsyozAOeN1/hqte5S6/lNV2HplEbIE4+LbR5bG
Ds6jXynfyv7SewmKcYAHC+KS2BPn2YnsbFNM3DN5xrLWg3p2qGmkfS2iv/YEuJ5jkEtmmcZ4zQte
gvPkdk9tz+kvLYC1ktXJXgcd0rNmXuL9rB9y46d1B1JqVQ5zcB3ZuZOHsckHJA9sBhGhBrb3EHlb
4jkfure6dO9d3ZWn3nOTa8JOgXY8eyls2GSIi40D0nQSnQq/Y5VGOlLax/bJc8p8w7Z23KWZt/hN
pv9sslFIJ6l+61lbEHXHdE9SENUl91JKSQ6FNEDxV/wdIO+BuISTahItsaZ43AVYpUi4zw9Z6pzx
D9zzgQYsb1QBgPzPVC4RLBi0Z6/x+TjTezC4u85G++61DfFspndwfDc4tvmzavx+EwWiB3vj7eVo
nMwxIQc2wz+ODYpvZSafbGTk5sbiO8ABvR1rK2MgnC5zoE+r8EfyEGBIYOyg2Zy29RphzyNPa4jq
Be2rFaGmLJo9XGci4HwSRPpIrDVoASpm/556eCqE7V9bJi5+inGOm2EVJHZ9hq55S5ymu4y6yF8s
Of6BE4kr34I1s1FAty5kAHaLIKrYZIgGRnY+q9jpzOMsgnc9lg/hI3IdydoccIvm43YqIlLFFTAR
GLOVawmCKtTNSKrfkF5sx4BvspxzmdUmOAlbHirdfRYm/H+2rxfbQDBEDWBtweOotW7VszCH/tje
xjSen3xVOU+xFubex/01DYTnBBG7jBG30ZDHYrF3rLOx0XcU3iUczhZ2bJThKiLBJ3HKt95qXvNY
lQ+p620Zd8O9rGxqmDn55zou7w4CvP3khAs1mIlVmNAGEZc2PA0C4y8y4wXrC6ZZjPGjwDhvk6nC
ViLCrBb36aVOrWnTmII6LrHyg5HHiI7K6un/v8AavBNLPu192YNs9Y3ikmhTrVMUQOeCA21YEiLt
JoS6mEdfPu9i5vgvriuS56g0+rMzJ4QrVExrveIQW6W4YQNr7sac4rOiv49vSCiCDy5cZo0D3xj9
8/hUuou/TIXtttBkyQy00KfEMn4Y0EFBRZd4JLrvQQjvdBosds8hsTvKsrLvpMOpkg13T+JkV4P9
L/QvRQoGp3RFc4y+Ypn/JdPvSDPbXD0fDZ/rOud8GnHT19ZPjTV613so6fj8ggceLSsSt/+Zt9GD
91s7Mh6iA9zp8B6sXTrfnTAkmVph45+tgdSCbKxtLuN+3kLsntZZHf0dirl6Akl6Dw1Qn0yaKhaf
2EGlK3aBE3S7xCQoNNSsA9lV5MQVpJyUxMngwCOZ3YSpgkUcGmhUiGtGn7/yo4o8qqkmoS4z/acw
Vnsc7Ptu9PY+98K/BPNmO5eHzisa1OxRd44mLPJIh59YdaiDk/mY4PpSbnPGHOu6QlvQJHOEB3bs
jgjsOPjwzePqXxaAhAocLawTpiBiU7VWRIQbvbI2Iu/fbL8i8d90nBZn08v6vd2ztBuGmMlXYHS7
IrO+axCfn7Ub420vI/OWOfNXbHQ+cL8hOk0Ohwqv6y6PcoQMSycYmvbGiVF6W4JFOQvWDyeE114V
/Ym6Wx7nYvGzMB/Zw7y1MsN7zLo8Di5khKCLdmTZYLhJkkM80l/rwb1KjuvrMuTakNlGN0zTvR86
y36DGl3iK+SX9CVQKOaiP0TmFAJEt7rHupB1sZE5GsPcraa74KbYDlWw7ibtXSQNTQI1qs4GKFkV
frtEdgeTZedbNqofc7p4M4JjkuX6czMNuKVALiaWax/IiX+CstFD+GUOl0w/KI3ts+d7P514rnRR
3/mkT0OOVoopc35Ard/uctcCg8VLx5FiXW2Cjded/McAXa7nLjUvTZxtmmEA4TpWsCf7tNiXlN7Y
ykwszCicWamVu34Ki50bLEahynyYacJYj4k2hI10byGWSaRx7jt1Gxt4nKnGWjHrNLr3ot4VHrL0
xMcZN6tVDVxLouN+6bviMQgOkEIO/qlLjacitx8dKe4PRT73oTLnz7jntMQEAbWpBLBaZLBrS16z
6ul/P0jOFKZ/RIqnkGFWbTLE1zRLjr7bj+eGuYUg4RflZsFJNQXRyerm13ZUOxUyv81cMnRK1f2N
E/2ewu98bhjqrzNBBGlrPwIW0Yek6+AgoCCaWfC+1RoCVMDbwmDEbY8C6+ORrUG/LtvWOhEwRG0p
ev+E5O9fwBgn1ZF1Z3HLLaLNfIeGt9k2aerQ83SHSDjyUGu0J0Wq5FrnDtCJPNjjZnT2lhMIgudO
LVTQl6FV1W2S4pE255JxwB92ReHBRmrFdn6KcB3ZuzRfBMzAdWHF/NdIveVUcb5ML137bkvw6DRn
u8TD5diWZBYow302fATzhJmN28aj6mRkVlltg0yXKsurl1RMzAio2VYAAd4a1HJboQHmeOktqpMP
MGDjap7KJRNSXiJSjR4tIRiBi9or6Sy1LYK4h9S2d5o6OLc6VZcGwQQiOxSTyPHTQ1sWm7wK5TYj
bjIoO7z+ygciNuLW6IJ1aYoeuzBiD0vm46PBvb6Z0ZqvhVS/pS+Lr9GU58bbctePl8k+YZ7udgyC
401JlNIa3pe/OJmS0xzrd9eK0FN0CqxRh2vEy3znUk1GcUQr8952jv/pBaxoHNlSxSy/9K13DQHr
I00766xbbyE7/ZfkwIjttFvPFvdoDpUqieOtwV7oOINtMHPEHi8V3QkKw0DhFB4eyFKPMdxBmPT1
B9m3ycZuxTNSl7fOwoHlWtUfwo3fYnjBVmlMT4UdbFxxizvzFkNyiUyvWzGlBEHfFf8qyMRrtEU9
Y5HqHUUrSYG4mEx72gyTCeBZUOA3k9r6cb4dQf1ggFGIW1v7Us+H1nePCeb5rT8AvwlTKp1jOfmc
rIJpQjeXza6t6wRQyTUJYBypbPi1OzLjBv0IouhPH7Quc2Prrcr0l224zrZiRLggSiPb+oTlS+px
6azsLq12zPEDBzc7tzj5GZKNuUaw1/LA1cMDR8g/ftOA8pCi20apvGIUw3dtZCkc1u+gchj54m6A
lBXTGiJsYVrUOc7C5R8IbW0bXFKMF5Pcf6293gAs5b466VxsHXkt5cJBAA+GkOqWaGA/k2niFsoQ
fOC4tI6zBWYGU26xEao+Dz5TiqARewpu/IojaVNSM31VWd2dStNm9gb1p3PQ/Ez9U1UuQa0STfwE
HKP1BmKwdQMpSCXgmCKCODL74vPyEjicEULN30d55PabdhD201BfzCh5uGk2f5hQd/wB37qR1vCO
0QfLYXRW5UzN3fKm7LPylRgKnxQCO/lrxQfVaVxWrWXtet97H7LcvI59/2j44BgBjat+sBjCaazU
1JvzLSyyccsiTB0FFxLj50VhPTjd1RQ2zfmMiTUkPiDRkbPymeTSelYC4tQP5hvv5ErvGMfl3XdY
GIBNXgXaT1CgB/PdvmO7ty5pPN6Hedk3pgTolDX4j7o1xYmkh2Tldu6479m6rrsaQwTXine3UBCB
zylW6Zj1P/GO44IOvA3TW+upelNZI7HObc3AHJilRhq2jSeAEzpGead7tFG1YmLMcStYCKJOalv0
cdM0jDDlkGX4SlrrRjG/8Os0PjQAx9b4u/t13s8w71srWzVmVe1gGUN6EAig8GhpKTUOQpDl0Gtf
ndH4K0vHOAXUInmYhZdO6PS27KKsOW+eBZpRo+A5llF4rwzWxYkK4ucxAihdTeGh0/HDnArWQUio
dV5Zl6432SAotn2pHrNtyts6ArZi+WBG93BQIVK5uDu0BYl0eSIOPH3okUt1p4pbbB5M9xSGNtFj
9hetschu2pxQZTKh9IykdVRe+BAqyrA4yp6UTzZTiVc4zKbE2QgwJ84D9p+uLYLXuEOzjg4yD3fk
NFCpSf8pH603xhBq1fbQCAccWZnTYQ4ym+8sapbUEdT2FRm7m6KMjE0MmP0w1OyfikfXPgjJaF7G
qP6OUhtpav9td1/JUGhIjLiRhLelt3FvFZ5Yg7DRY2Bi2rIHdDQz+JShqecTg883+sjqVER4vzKT
Zr75zCqr+duWtJFx8w65WrxS4P8ZiZwI2to9W4q2iRkmCChIsIfaiZjx9K3kpce+lDOM8ALlnuMO
BwVxzYDKF2BWUXBj6u48B91JdaX1XkrNYtHVw4OUnl/Lj7jUTfE1kyFw1SMR4siwt15pk4/q2jlx
h7BTGVMDvHCBpRMFXh7b7D67ycFfgk+zFOdp572bsGbtNqJXDoCKVc5HozEmjCWoAwHZhBmGuUu4
gmmvLiKMDtpGD5ASKN3meNQ01wud9k548LINPA8QsAETONGbZTEOqKrZ2IzkJg+or2CUXuOq5RY2
FluPAQ8FItiqzl/tqr47rRBH2Xqce7F7CFIAFGrS7rY/z90w7fIF100Fcbc4zwrmVFPb/5l7f9sS
OsxqmsGliJpPB0rgqt6hDTmqFi0d6rm/mDzNVSLwUpbpZziaHGAGTC3PJGaD8BaKOTu+aNpnU5eb
WKCLazNkjIHf4YrLOJICph99ciGzFfOzk9VbU7zOlstd1HwHJeeXgGdB2euRUFhajxQt86aRHklj
1BIMGgBqw9povPbuE2R0wZVxHSa3P1V97FKjJJjT/OmFJEr0oeQquxn118QLfJoKmnSZKOwymcI0
mjP0DAroFFQNNCAFZBWttpkTIhywmTxnSj4mkkGf2nYtWxbKKWJ00/kivWEAO5ncg7kadnjQWfzY
IzI3jdgyn36Hwpl3NGhH5Xf64GbpNfCfRVmEEKLUKqjw/9Sz5dx0mn71Eg7FEtGTWlZ9GuMW8WbH
IF0OzVkZtdiZFoPYMXbXWRwyG5zZqMxBXO+y0mUyxYr5VKsFKltDzpigUxxlWufccRZxDsYvTWC/
xds0ceSg9hitgCmL1VApFJSIrAq2HNc0ypaLfUVGA8U5Omrlg+QKpsL+st3wtSey4lgvEXiFIgQa
99fRZuWwF82rJGR+jccfh1yfDVsP1/WqwyK5Ry/0Y/UBhhA6Emvo26cwiX795aRKaSzPXl29DL4Y
6KWBuhVDa70NfRARqMBjTs+I8bLvx0vWSBYrEbyaiXbekWHygsmcLL4Yc3LTYJLwKXw2tgPACM9B
gqg0RoQwoUSkNbHZKOl8o6sBEPoY7S1LQ4xtkZATK6LWkdP6J7uZ/3JA15e450tAnN4Gb4HNUphu
O4jmM8yYiOxim+DMYRQsnmEEMPrwWXUzviRrprsVKdoJqZLqMLEQfIzSMh6R6W+INUWcgu5mVRlK
bB2kcediwhInKpZpyRiY27Ah4s/kxZJBsBoT5zELwLeJ5PwrL0OawD4QmOCFH35lgtTLoQPegd8V
HqV3jEpq8DoaPk0JZ9khpXMZbeMwYIs9u16+jSwP2O/4kY7Aqixat5Upg1eizCA2q2PDTsW161sv
77lC5heY+XNJinsTRxTSjflpCv1oGW88uSFDjR6UCokfxSUf2++gBotDFTk1yTcvMlWQlW49CdUA
UKwG77B0uSHfcJwCXAjDdt0l7nso4TI4rdzNBo2Jq/iCGxqJAvNrtvgm8kXos1E37HDVHEvi+Mqp
Pdi2eZZm9h/YgvwUix86IQcFDY+SaO1t7FhkZWfMUHVOEQNEhGgY+x76n2acfLswjzmWsRKUafpr
e9mv1RKpC6ANeZnhPRUD0nI4uQ/tfU1tfMZWsC0QBeV1mx6jVsBDJdTZLy8FJA08cNHJzMp7BbiH
TdlAaVixl5oWBzUpQ2NXhDtG6Lj/6JMy+5EfMaz/WP/H3Xk0R66tV/avKHos3DgHBzZC0iC9zyQz
aYoTBMmqgvcev14LddVy0Rr0sHvw6l1XZDETCZzv23uvPQ0EuSv34U8mGlFDx4ELpK6NfkuteZ/D
lGB96MQczCc9v2O5YnNUte/0K3+RQ/sSef4zDfi4hNZXH8orrm4ocNy/OJY0/uCstEH7ZcR4Py+G
TGsMmYeuaW6uq5Gm52ulHeKHSsnw65yQVO3/1hRDBerFfKQESuLfc2CIhds8BLhBtud7LNVnfZqp
GnzVyGUOUbTeLTk5PkU6lkCtdskj+3ez1s9R4IyblrP+CkDDkzHdM+Fuo1DpC1bvXLDxk4k3a/nn
RxTzH8WPayqKOZUPXEqj9wgZS5TZvIsJATFgvIDG+eDgTADNV09lPnA687JfVvQ6ocguRJ4goxqP
CF5b4tHcYvDKdwrnoVe/k0y+zP/vds+2ze3f0I+ckb1d3hHWS2ZcpfTNL56ZrdP2WEtGqjP8mgqp
SF5EGQx7Z8KVzj1rXTHs7ojbY3ydxHdZj4R9Rt69Quw7R87qlLfpB5SvGj9DY3zTVXL7Eziwaca1
3ocywW3df5I7O7dDNCxHGd1r5bwC/LtMRAh1tOnWza9J0X8U43iOQ0zGwjB2bo6DxtT1U0OcyBHJ
p2sYLyNGb3NqfuVRf7TM1AbOpWjecabqb5z93DxJYeS/8ez/Bvf/exPlf/vbf/l/qDuBxKsB0V5Q
W/A/9yccgs8qpsSXGom/SzDnRoL/9Dv/rT/B/stF4DWFkvb/bkn4uz/BUbRZ8tIbiqcdic5/b0/Q
zb90+nto63GE6QoH8H9NmDH45/+ly7+oL9dd10T2EOirxv9NeQJyEt/kv9QnWK5ylO6A1J3/jJaa
W1C/P5/DzJ8rZP9RpAI2HuXuWzijMMmAJfZu+abciahn2F4MKsdWMGHXVW6Yv2uQ/D6c3V+Yas5m
lrNNnSPohettCV30L7ndfE5sEA4ywGxYeqW9CRuwhuSZyAZmZgYlz/9oanGWpIaPdvQ5Zrj90jYF
FGCo6clsaAgaAMU3RVZ+ZOVDwAL5HIH8r50pNSEzJc+mZfwuZAnZgo6kRZWZe+HWSwYc5qfJtol+
sM9m+3UKtfYzd2tsXK2WENNykZiKGpZlWugr7Z064feuwsYJaHqgcTLdWg69c0IboCv3mybR0nOZ
ENhufD66qR38lKwDyV8y6jgk0LFWYfox1nqOeaQIfmgak2DiOtG5wqjLeOn+ZImDBBIeMFO/OyVw
Rod7aDPYyP6wMQ3nXenxd+yJmbhhLe05T+XF0zofi/Sh46Hgyd6FlzlC3ze4biZZe+9JWyPilsNG
NBIuUBd+EMUxv6BeEqY8+Vqk8IC0dBkQU6zp/GXlJqpjWFLdo5LoGiRJdwk6WgPUMrCT/Op4vfGk
i0E/JyAqAD4b7GT4R+CqDoMNbqytDOuqWm7GOegt7Kgl3UPIhJtAU95TkkIUCYekf0sSLAtF7Af7
rqRUucpJUVdGoF5iH2z+aLvTRlQtrXV6chongzy8Fh5SzcexMeZXzWhhFXDoTU3rAfnsZEQCWH1U
v/tOGZEgTrVDO5YMJQFGRh71n7b7qhQOhkaP3J9IOKvSRMBjAPCPZeM29zp+ikr2imOaWVsjxC2S
VSGlV3AFr7SU7bThAgQlvJiD+zrhIz4HFmVJmtYRGqvK3UBf7L1z2u2cLzaonTlGo7KWRWV2K0Ax
xu3PL8ZYjfg3Cx67jRNfsgDcDOnRH+NQyw30reGcjtYrvA8mBXyxx0G2l8aSlGr0NuzvqPssEjtn
g4bnobSjJy+zh1c2SDTakbtvhvEUxqCU43Q8CCPcj34hPprWXZliMK+iwXNgKk7MGGDFUh+iYMcT
l45kY1qphrRTawLriLwy5whBK3m7zGyt3WuaAozKSGORNZzsE3kZJDPsViurY3URUWgUNtteQZcZ
XHlLWlIynY+LMI2Z+ZvRm50OCTakJNfYVBBiKKRGyiGe3snBH+1OIoeyjqks6zRqfOwM/rRbUWMm
yTB7c4nIU4SJ6BDE8akSTBXaaAYHkWIloAVoY8l02EmdlpAEOeiDRU4WQ8NJ0uSVUItBIFwiUNbj
+NSw6UR0KF4ELSkqoyM+cILmxZvY+Kj5qaln7hqUH2UnwYAXM3NZqadZf2j0aiGHJro6FMawdioe
ShrPTdCmezl7Q1LRLZO4qe8iwAJt6S6wmJSlEW7GLcmGXeBY3jFhVLwESsNpPyZrWdWnwM3crWuY
21E42X1S8pXN0NKMPW2Twe5ctBojfu6108FKu+4YhnDJiYXk20Qar3gv+nNGzIMtwgiExqXjFR0a
Y+sE+ouZr9Dvcp6VG0ccg35Um84If5IKdM82+1KUh3CvlXV1sHL9JEjJoKiZ7kERMPG6TpvLBQPe
xxHjehiUW8MCJI3gc+msacSQ5zkrpyyMSxhrxkqCIuUGrnBszM5hpu3wBS1wL+HFQ/AJkC+5k9pe
Xe9j4My8Vhl0tdg7T6VOU2ROflP/AXWdYhkp3TXBCkFrJGtpwKyX1E4vbhTZrDI9iu9ag9CPuzbZ
zeYJgD+PwvoOLKws0svkpb+xr3xrFYsdX/8mIrm3kvpWQfICWXnkVfgsMAMwY2i/gZcnCwubhk8B
3ogcvqgK62dF/fFUEaBDiXkE0EwXDSsNQgP1ksvnPrBTMmen0ZzRwbXBngsGpKEKf8Xt5iGAQ/E9
STt+FHjJ1mN8CVJ9Fx6icbo1Fc7x4ygh6ncBjkfkKebr57IgjjlingZa6EO6nsxrg3h+mPrZQ9LX
F0gKh0KLXZwZGv6REBAVxax+ZdzkMIeTB9RKlI9bpFshvLqOiyHc428hOe7E7nlu7zqrTaxh9R5n
p3AGYV5zcw5+mkXbj4iqAw28PMsNxFhV2jq9weMkD2b2kBpdia6qbiGoB4rW+m0emk89rsMP26jW
NOyN71EqIUtAktoo0o47YTareFVwL75H2ANOyoWVFml1Qb9Hk1E6lmJCMBk+pmzsdh7aJqYf+kNL
kJCQRp5QMF7L3j8i3zUPWeqEtvXQXMjYukI6solJEXrMtHFnR+uEVfWemnfeClw3SxbM/XJMQiJ5
3g7WsbkJSudXXmjoiwG3KaBjVF8ErbbCH+3u4KS9kVeR5zYC1G6yfz270alWVXlLp/wFegDqdaTb
cHoZb6pIcpam7GPI4AEQOyCTkUtzLfzYP7jSOZWvc6qkShnpekK8qPV0LDitA2/e0/khvfzDoYZN
YRJw8eywdY9ubZJAekShI2A+k14fUGBRorm0MxMfErLfyjZZsKjc5XMQnMlq7MYcvGdt2o8mNnQa
HYqCDD8qrU3bQbprdJQJj8IZiUFmQR0Wi2gtAursmgiw4oVmSzYh9DbKkopMO4gnzEXglmymVklW
imunA6xvTYsqKbR1DnJ+MV2TPhOIdMmp46EWt1+RMc+rkmaLRpnDSruyydKX1FLFa0OV45ZjDFtN
Szx8s3t3mYQ4LRDPIIi0MMNwryT/NWyrYungdzD7/JThcSNrWC3MuFNstjs20tbDpJmJqJDEaFB1
8XMFNKHmf7TjOKvMNC/NmHwVnIUGNih5TqSuCaJ36g53nQGOLY7iuyysnYVqsmTehX1L20xuynHj
EjRcDVGNs5S8WReTaKFYdatJDAODSL4zLbhzBv6inI4iJektbDxrY5yux47VNiXD5IMZDWeOLFEe
X4e17AHqyzg3AmYSQwOND0EZ+2e80Tz+AnSjZs3FOzL7aQq0CK/18c1KiyMiqpRAzRHYZPGhr/Wk
fDdhLi8qW51jGl5LxEfR0ClC2sgjRxkXB9ofYPsX8W+dV18I3CkCp2U2Ewx8zn+WG62rdqAyJE5+
Y65lQg9o3Qkjnr2KTRrMpYZFQGyNb+RL4FpO2246jTZkSv0VPydJ2nkXmJE7L73gC02b7QJvtqnn
JzzMwMmhH/J9bDsucKhWaB1q3XIMnChqHxzn8Wfmngz/tzCstZ9rZDTJImsVv8f0+D2CXWvZgwEP
iF0270AEdhAI1iIIfwQ97S2ShYGh2JKQjMtTB/IQCCibOfzPj6d6VkjOAJ9D+cWO6o9fUcHroWP5
0g0WLVHtPWCd6esspZ598g8IP79zB8cnsc2MXYaTzuGni83mZXgtg+kjBo/d69Mj5aKa0VdBld5T
yPuaeQkj/cnuNL6g/mSyLKnaOQ9RvsdgOrHWU25ljSvCvfQjUwwHbO13I5MvA3YUTox3MRdHsH1V
haJzzXtMUfy76sbP3NmA88jcL9v3HmZrbgvLfYSTTzoiPflJ9CVKJotUNy+yNi5p5D3mTVzQab+g
EGlaenUL7RFm9TvZs41XRl/goL9aEjIh7yPBFD5TZOoONb/JtvgB5h1TH37Rz/fkFdY+sWi+bRHZ
BHofPciglVxu+jwm5+9PDzwrpRmQnjv7gmMx51gCzB0pDII4SOn2F+sKPu95+Z5l4ReOLcwD76Bl
MJMV78UgnzKprW1Xf8pt9Oikuc0/Xlkmv5vE2SdVC5tEC78yl2Y9Nm1tEDwFcf9MdehF32Izcio4
delhiNmQRPuskOGKP2DBZwVYTEtQ9qPWMWN5kCSxodGOAzzPq990YJGLqudWkiMrJhy1FiJForCG
4rlmLCCnQSWtUX0NbHABk2v+XvW4W6Ayd0QZOO0ENQrEl3Sym9fkgsy2hkLt2TdYAzA+Wo46FbUh
igaPjvz9ELP+7XT4TsRiv3vbvU2D2FlDP5zdrF5H+JC3bgy/q56Mg6P3B1NEO6dRTBvJWzASRcmi
2tp6hKZ4Ig3yDGCIUFqwLUUsSX3GFyR3AD4YE5nAKKhHF4BSjUeHHHgRHAxQQeTMsvaYA4TYkkxk
VzY5+7Jrx0OlAAgDziQKFjXZyoCkAARRoxcjbjdjVGKEgLckGxbSDo2Bq8BASSUUT+SZrZjWdeVR
i8lLNggUPxiUe6v+Rm23rpjb2HRSFn+whirYdIk2Lf02Lg/6jFTXyzu32/fSaAt8IoeIl5xPqAsT
Px/tY8B01MwZd/T/FZo8d2y2XCuXpfGC6F+2VjH4Q9K3P1SkdVg1BFM4SeeVpAI6i53y1tf5zi1I
3OlEuxJbajezCLdkg+alu/06FqHcs2d9QpvoTzkHXdETEXJ5k45D0HUnUgp7KCTe3hlz0Lnpxk57
lnUND2QLE9BWKyK1GWZPo9+4wbqNgdPTws184qLR8nCCHSPjQ+WQtgYhXeBkXTdjFF/5G6dPtw20
bnK6ZXdmWdKdtdSt0VTgceDIJG9HsfChjPYt0PZVrMM6HYZX06zsV4O3xuUjSeeJle/6fiyure+8
+pGc4Ys6LX5t+OY68/f3zPGFOMlX21T3WKK3shr6TgMP6Cv8B9gjnBCt2PcOds+rFk9wgWoqIrZO
25pE8irjrNxyHwV9dHaSWJLs7AnW1uQaTeGofYjoR17D13aFRLCRVj1HKsN7FuK7tGf7eI3sJAPr
2RNc1mGB/1qLbxijqCk3oeoUAQlC6ZqoCh5g2UzE2xzyybSjuCJf1rXWPuVFtTImnyA165KLqtoV
xE5xDOdftDT7ZaYRIwdwCDbaGPlYXhBhzTWuD6CcD1ZQ0TqS5aYiMd67cB+13Et2dZydq1FQA+7F
Daxte2EJfTpBaaS6R5DKwrD2kmA6WbJ5/hzGepWWxXAc6zZmgiV6EFla8wTgNiFRSgYJhxRe4dFe
Tj3HkAKVXPfhXippYfN1aBsAYzDolGglgb5Jk+ZFydme7ttnafpgEvHKLqdqdE4uKc1tLeFTCc/8
lavR+Zj/osY7zYqKNQzHqXtUNQ13cvEZJtpLIvAeb7PZQMEB5azhh1v0XuBvM5g4l16wHBoC+50b
4MKIJSTKbNCOyLHWwogq6Feqe2pHj/WbGVDCjn/UruOfFBhcgZw3sV+tdTZP2OPLlfAHRnvAl6vJ
SdxFTmZiZamNPrcaAvoZnzTMPHUuKKoosfvZI3dOw1bmEUvKzrcKKBmUvYipc1ZjdwbCRPGzo+16
kZqsKEh4JnRrHMGFoHiN+DeUQXYqcklXaOPN6Q+lQ3wsn8PQLI2w/0TDa4iHfSMrweYkLibonpTn
WGX54w8ztDbHpVfHMeUIwL1GAB/LurCoPNR47QnpxJjfQUsw2pyDNzGlinqObJsaEJf6voi3NpEx
XL7UygU/GErjIxuXN7czJuYxINVpAcjb6cZVMHSQnVAfVqAqq23XzFkhGCFZmoY7PeUkBf5N4yEa
cCvpBVRr7qkEww22kQPlyo5f4lLUcWFMBW3IWKfCbY575/LnFyrU0UAAx+K5diCk1H29FB0p2EK4
kqJPt4deRRSVcAnjB1GDeGThHpBAYuhe1mF0dkVN72FbYgxFug4I9bA3Je+GFzM4WP4lNFzrZIXo
tahaM7ziY+iNXSrrrZogSmkj3oCOxlo7emTAjuQU+rgT4AVyK8UzG5szMxiORjZiTqyrF6Pr/VUh
8DjRMn2rbfsz0kiHRyEbVbsTpFvL9BjyVNphgP2mSM7lodTxmeIDeTQcj26ZZnytGqv4kGOWrbgY
2qPT5N2jYqajwSfRelLJjkymlXT5XFsNVtRC1hqeSrhHFnvPVY+hikNd8pW0Jsee2H03Ei+Gh0LC
KrIL3jXspE4dzzDWV13aOGSH/OktjIuO2R+/WppTAGCN5rhHk/xWPZ0pKksV5SQ0V4DApt5OhtyD
pfEwWLcBZfbbvUke3gZznwTtQ8r202lcY9eYpDMrCorCWnUIvJU82HFybhs72qfDiKnKdlx8S/mT
7Cpjm9b5o8Tsdarepq6vdn00URZPLIXhd/LuFoQVRNUwO5R1yhwCUKhxKFrNEr2FuwS3a1YAdha+
C1y67rrWSYq6VCY929q9asaWHXpGbtfGZ+LRQpMNxJ/aIZVYkSCymOGhHINdPFv28LFT+BNRaqdh
z6yrbsvyMN2aRI68tOjIEK/opRK3kd2T64dP1FfCs/JNXERdfSJ5wQp7rE9jRaWTDSBG5c9Rg3ZW
hA0yqiIUwPKzmEFIQV2ZFzdOP22uC4oupbbpWW/ir9C2OsMBBYSZi1ygNzvWWxCHU7bhqKHuOaKg
omq+ZN2+yTRLn/No8LfRYP10fCBORcalM69cFgxj9WfZYi8egvF3hPdhwnqiZ1b1s2k4u3S5XA2Z
0E4JyMNdM/kWLriGSSE5llaUnkEO95uA8MamEOYXfUgGTnNOhuQTDmHmXPM0mU64bZnHfXgFCYjN
M+WSfGkAGWnk7LIkmy6lo53iokaUj0hgFSkIbxFj1BY42ZaBbttL4jMcULsk3ijbP4U67I7JB7pe
EX1lRu8NkAMBS4xhLGGc4KWY/w5M/nDSHZODZ5Wa/OJdOzQHuDQqXYGhmk8TmDsw8ZkrelomAB4F
wyCz+6Znhu+nvD/qPjAi8pg85DP9ayAUzYLb8QFM4+tKA+6WIbdIrqRkhcc13dmOvolTuHqB0Met
H7mEnlEGWjvvTolZ4S1hl35q003oMc9bjBGnxC9/MwiMB70PxgOl8z/ZQ8cXkPag+zKcA4Yyot3k
ctDwEpaLlDh7qyRxim3UuPe4s5sN9Y7vQ0FI3e4wPhdpyiQtUgt0LTK+EXYlbwZbASQR8sqEW4aB
tLGVYluiJGNXeuacfNa/zVHI22zPvwE72SRNoE6plW3rggLsBtV1ZYbBrc0IokrEzG1FwTTxcltt
DcfmkJWxGjOElaMGtziay6nYpuXwCz6HfwTLkyMWJBAOWzxDiAgOdYwQUIsEtI8DXgsMau3vdMWq
pQGtCRx33qNwkWw9k7s5TN94zX8SYoHmREk84uTZrFNQvo/KDnsAgqNcdx3ZS99cOX2o78wJKpTt
kMUiWrCLjRbgnjQQuSfYhsbEidNK5LouoPyYrH1vUXEpPe+mN0n2FkPH1dUIqzOPi53rHeWkV1Se
+uN2kNvcrod114ebEgnX01vzbHrl20zCjZDNbp1GX5XdxOJiz7ZBr9gZ0o2vxTCsLFsXLE9ZOFZa
iQaO7Qxu5lfuBi6INBerfDjsCUrSm6BZeKdq6xiHw68BuNtzikCQdNNPjNLGC7zeX2VA6WpOGYSZ
cWgjLna1eSLv4wTjmeQjminIIJS/0arJx8QGfLezNulLmPjyrNJunc2nt5jD+bFiJVhUVrX3G4Vp
0+klbZEVz29yc5e6Ngl/2pQSd5yj0Dc4Tsx0IK8G2Dz15q1XNGTZEWeCjn7EIDIgE4BDlYbXnDoP
OIGPQFKL2lkhZvabJHhCNoOn1gRvfl1FG79DVsjMfEc27yeA/nSbxvp0NykQL8iolMIv9g0orGWB
4nuL5jJNGSXbBAFqndR+vysSVsEIqOuxjYdnC/Ijk8pbq0b/XW9TXOIk3Jpapi92QJ2YRa4LMWVk
Ia6+UOeHzSi4GdjzfrLxKjqAuB80iossSA+419QpcpvfHYRenGuOv7VmzJPE3bITnK2XPTddg677
a0rcoqsBWIUiS05V1UK47MgwSCyORWEn6zZqzDWJz1/0aqSrvvDSPervGcFk7w/hpyk9fd20xET/
XLB1jLJk28+JzUZzAEuz6LjGAn9vZoa/qjvX3Tgh8urIQm0MNBAdLFt8y0EJzp9BpGK5nZ4QOl+n
XP+aSutYb3NFmWRenHBunXgRXnLDvQ5C7g2aV0A5lovS1TdjCtKu9ZBGCoc5CpKf6eO0F922CfN7
IUF3O7M2Fjjf4xh+6Q1GEhqsmc/L33kANIiBzZ0POjHt9Nymm5phz4KTqiXQmBLy1FjVfUASiGIa
Llm9gJwXRIwX5DxXgeDYSoY03XEE/ZXBqloEUdEe2TzeHZj9zNqrEvsaF7DcuZUzHqA7fFYK65zX
lvtsMnjyUpFQGy3Yyz7qd63M9tVQardRqx7gE7WtxprIZkbeBzSqcKyBa5TRjj5WR1IZHO0RwxfF
7JicijJESaqJNYZ0eHH9drZ1TPCjt1659Hwzg3Y03sRQZTwMHPmVxfi/Ic+2VWXTVqvtPUSI1eDT
Ni0NEFGVEWNVkzgbq8jahdaUHHO4rE6vt1feRxbRAeqj172OCdg4PaTPzbW18UiMnD5QL2xZARrT
2R/NfIONP8SjBq49NWwyA6kpNikfGZsCoh9z3hyLev4uvBbxZVdrfvujtexzV7nOKRbB3ocJvstz
9enlaCCtDL0LWaVFrqBeTj1aQj/GDf5tPAgwKeFTWVCGDHO4NsLq716dHySgXWg9RX4KVbaOCcJu
WAnki8TpP0VGXqEby2VQ9toxiew3Xfdf+yjH7mfF7CSAh0bab5MUFAn1cJ/gvGl/wtUjGOwdIzO5
enXWbyip2WPLigFQV+lJvEH8vTkWiLrCL9YTN6hOCn9d+YQD0Lx+GAVuoL6paCOq1J3z9SZPMbl2
TQWAMIzY0hvZTivcW/IxBiI94BD9ciQOgKB6uB522sBCbRcQYYIksIgihnLVW5L8rvs9aARngcBE
qwZfdq8xLMWGtRiD+KRlzTVPLLHrso3ho7XkNTZda/pmHbYFH1nvqD3YFS6+B2PwrinIANvaW16V
bE3d+kEKsV3rlfaztbyvUWHxk1rhLAOHq2sI7wWpLiZJ8RkDV11qfkQWtb67RP6hlayqjKyjg6UT
FTRThHusCL5fPDlHhegyhzeeQcKxaqxszOuiB2Sc9U81R0yMyMOytGtsl7Q+gNBxiXhpb9lIjQAF
EGXCp2gygmBtK4bzxNlCJDpmwxDtMa/OO9n6V48WhM/f+k4rfODBR2d1R3Myj/j1D5o7fLmxzasT
Rp+dn97pmKC8W1BUMQbM9R1z//yHD+bQi5dz33H7u+WVEIBmZ0cQ9ahzQ3Vq0gonaUX7j3KIfSdD
Me6NtMKY1yturq6zQ0FtbrgH7W2OMoCBIuCZ0dH407PfhWHoQWmix5x92JVRuiVn3sxIQv3ZNU6T
mOSlL7tfoEOdtSULiKIGEXfaIC6xQpbX2EJgvdDVeyuMPSqZvIf1wxGt/+R52OFUXd4NbOaZPwFM
c6Fik45geeQDL4PDkPp+dLJHPTzVgzCPvDXQQLQTuRDSpao1LwL7woNatSUrVdJD/VZQkfKqUYMQ
wHBvUokGv6oHbhRmguGXKG/eHDF2fEiLtkjCwupQBvmz4+MAqqqCll/lwRr2WS6qKnuCFHYa6hJL
WmmKu+88wZkIj0lLYjBvu/FOpzdtFptJmeldGdaDLthuSzMCJ0MWggbFFyfKW5wFM0yG8WJUu6DB
HJ9jR/ANKnK9HKK8MeRIDy4MhykNxPxcBgINmX5V0ygBeaUlwMVy5uAhW2/jONpRLPmsjU561XPw
USOYffj3QbbBQ50eZN6v/8TmDJUwA9FlskhSIDUgkyKqcq0rHRngkguiCobm/BrTmm41UQ67cABc
A3XmxDneOaSuKciBe+fassDIDsx7GFqpeoaetaQcO7gyx4CUopGwNNsvC0ACmNMScfSlNHN763qU
umtsaRd51xjchVr0yi4ct1WQEkeaiiu+5XU7QCyAEYVIJux0Y2I7+zDLb61mHNOl4XJvqpFiCHRq
hzoPfnpYcfgmFWR8v9tPBpt4z0bqy3jGvbkZnbMGmWMYhDhDLFK+L8ywtjCBGRG5XUts9fQCtAUE
TtOAbUzsOnbmnyeu6UJvQQkAjH3y+048yqg592h1B2Ayp34Yglszphzf4+AtwkzvTcF1BDx4jUO/
3Zq2uuUGhWityXsBIG1cUGtS33HlkPiqkvnIK6nvaxFj/KKNeQEJapAuUEtdU9g9E4wKdTHSPIRa
vaY63VuV8Id3ndB74HRyOCNkPJVQ0vCBc5BzuUPAzn5Q4zscDHKsOjWQO/p/3wAuBic5Cda7+KkO
JtoqO8INl23JZxlxEPuSvVV2R4w5+9nyBPczX50ZcgDjl72FFIwBP4RJ+PcvQ93kQJCYlJpWbbu5
ExZ2T5hBysXHEDiOdqiyrn6arN0f9/yfX+AvEfp09aOgXjCNQuzCxd0a8pCvmXIL7faBRdwYH9b4
Pg8r8GSYk6ywX6vybHRW/zNICExk+2Aauxv3OiLsEXFerSiXgun4Re+RZ0K3wqIxCjDoGJBXOBRe
8sRNd33rQ3BMXZpw4PyJAbRXnDiUOYm5CSKtLyB4bebAThL+kStV98kLB478Ns3kCJvzsyv0OZvr
0ZaokgE2TanuTGrtPmxSn6Met222fDSQ6GP/PJbBj6Bw/RPNW8SnhUw3EEpIkeDNmqskzgNiGwnr
7NH1DjWJ/XBw7So7OXUSbeqWg+mgOsxk8afdN8O1H6ld61bvfX3LMz89aNjTMYg5fGhIkKkkvabg
4vc1eMI6kvek7dwXt4x7zHTet8gonxoz/xunzIvo7eRlkLbNrMpxfJQgNKf4s84R/tltq/mKB7EM
DSKuYT9oGItAEWnYRQRuALgU3mmKyv4ZB5FBKQ3u5c6v+fo9jkD2DibrMJo8cg3w3WAYDcXvsO6T
QWnXFmFmKbieD21JExRM/1uRgalwOWTgdocO0QPOxCX47ncc/wcfzn3uyWNdOALsh1NfpgIr46Sz
gnRThrxAKVJEVY4rxdM3lmkTN03rQz3AvisoZc2gHlU9oOGy0z/iQgH2pEpCVzu3pJNtqEj3WEbD
ng0VE0s6d+1ZcHUuBOV+j3FGxUJts1bOvjke3ppyoEEKe/+KSo5VlTCXsvGMt5IAItofR3EjeDZm
5d0ZIhozZyunpnY8CJJF63NaFGl0CtKvhACLG6Fnj9UVJWiAYg1Qsu6U9tCsoeWFDHoWEO8JRX+n
KHdvFFOt9N7eS+moH7WF9teJ5nMsneGoyWy8clGn68DqQuwk+DQDfFXQm1Z/TMH/31qflengAv6f
bc+7z2r8zD7/i+n579/zt+HZtv8yKRI10Jb+OJQFX+1vw7Nt/GVgMcYLwLegU3f+N1lezcZmJf5y
0KpdlxpxG0eyUP/hebb/spQr+Fe6FH980v/yT/8H2/l/2ND/gbgyzJasmS3M4Fr/m+WZVYOL34BH
iCEc11a4q/+z5TmWOlgR1nnbUOgvBfxHu293wmn6Rx5q9TaBcbXtq6n60JNDA4mA6GyWblIRf2FI
6S+M7AuFldEz0ceb8mXQT1MIfgH0KtTp+qMFMXGy8AfhhGlOYzwsKVDHpaTT0NfKLTFFkIvAmnac
kAhGRCk9AvNTwqXlVY59e0FFWk5ImdlQm9uqok9p0CFhM0CvrMLu8Co4OTjNPto4yEL0a3v2vhF0
v8LDkZs+YbS1UKm29cRypHYh0/W4nfjZ1KVuf3EMZvo3M2tZtw2w2MDiYGARdrWGEdeWZujsmtnN
VZYJ/I1Ax6ewOVMb+XRGjHxuZ9mkyFtgnPkICMiakGGsd6J66q2pSGmnXXLrbRygvkC8TmZaOo7s
gdZD/7VmCB9KCD6EMwvw6i2cdQfgej+T18sSBntrt/B78JvCVrwRfw3L8urN1HYbfLtugcBQ8Pua
z67yKwCwkC5snqZxDvl9AgEPlssmxdz+NmY6vOD8xFEzXomZHF9kZzMkv9UG8RtBcQvTBZR5NEs4
bQdNQZ8XXcESMF73YOmJgB4yl0FntDKIQ1gVgKngGQVmL4HaR4l+anso98wBOa8VKCS/AL/qsWSt
4zfLd921min58czL7w21MVoPVPEY30yQ+kkJW5/1Fi6Y8GPsCHUPHVQc9yrNwj8YVfsLrQLh1yIG
CI5wEQ0UF5MZpmIdnD9PlL0B3n8g4LWZMdkYv8aF78lHGN34wb8qJd/yKk72jIhYI/+VuzPZklPJ
tu2vvB8gB2BgQNdrd7yMOqLDkBQSdY1Rff2bKHO8e27jNm73ZcNHRCqO5IGD2ba915pL8YcOrOkl
RYBgJILzlipCVhyarIJFmz1U0r40lxQClWiPtEG+Qp/q4JJDsuRcRQQXNEuCgUP+a+hJE3GD+wKS
71PamN+LCIG5lXwTfpXcEtV8W3+a5kKo+4T4i85iTmzCRHxCFbJX0E1ruUyhAAygiDT2Tobb3fAX
/oAE8YgJY8iWVAZFQHFgxAe+sfCj4LnxwDyssB7/WeQyJDsoxHz0wBmmVAl9vL5aBWlxKiva+mB8
rppAmd1KtZ8wViPSnXZgtu+E/z2yJVWiWwyvhL4+rLBm8Gf9GpYEClpCzF8JpagIp2iWlAotgWRP
EMgOlnzC9Eh/oU7Goje/gsG7G0vWhU5MtAuvb+0hJCpGHidiMQYUo6doScrQdR44uor3RADQtQDD
eCCDe+I1MmI2shDAjkfwBiHP9a5esjhkDTUBlc2oSOmAXU0sLsEd1qDaVyuPfgP9b1+lK+GmJ/Fd
C4pmX0Z/aXFquLZaQO3OEXPnqJzWaKNehK0122C2vHUMrQu/EEHITY2z1qSEDLNX19CrywCXct+r
HxVhAfeAFvYk0UQoYPmXlKxNLQseKOey4xxN0o8KZtk24N06rs2LDO1sr2jJIEuJXi3uejiLHPKh
q50b4glxPJbdjvPHJdBgr4R9kRAMqw4Kj+dBOGbrY9JMkD02xdaiCc0ACi8nwyfUbGC5guEzyJLg
vU7DBy7I5zTP3nMsS7vY+EvB1uXJm/QTxOTkveq7Y5ACBPM8qV/g8gWX0TZ/h+W957HYxZamtm7l
vFh6+dYG0d00q/oUOrbF85HpW7PTYfETAbfvbQ/4hJHr+8pCIJ3DMyCQOz27cyXXJuL+FdGs3V5H
/IdVnkgk0XtM3JRr0ZuEzSm9YOH0uITp5b3vsoqtGja/22joftNMz14WKuIT7m4XOTv6Q5FPCBrn
HHtEBse5ytUiAV7J7VHJciYI0hoSwz20EZamAwTRMPS4RjmY0pD9I40WgMPMQcmMgLmXbU+IiCR8
orN/mlb2EqvoQ46pTjM4QlNbmM/1FT4SrpUlmie3rY+BrB7y7ygxl/iezhKrUPc+cMj/EuT7NIsx
JYxcPKFSWSva1et4KoeVvgQDZU39s1uigloOwSbZQQDW+IeZbRgOhgOF+A6iCet/cMU4Ha+HPviZ
LlFEFqzN1Ug6USK/2o6wInOJLcrJLyqFqPZomsH9NRFBUTqM2RbYJdrgN/NvANIShTRhsoEKH64V
KUkwc//0HWP16gigIVt7MfmutYfEBchDQs6SuQQu4XNwEUurB0tTu8VOwvW1/9hLTBNHmY9xMp67
JcCpGe3X0FlYdgjE2fFKzHzdGlkLyU8xCVCjThQU86dd0VJ/Tt5HIc15GyZEBCzxUQ45UvkSKGVV
P1xQijY5U6D0iSOxLdTduKlm4MvFvQCimGJVKJegKtgg836qEVsZ/oDmxuk/rNi6BvSZ2j4zt2Ft
pluHocSKifQfK8wgXbbEvyVN/QgFEQyolrlVSM/KlhgtbQnUYgWb+KX7L55jYuGX2C2OMMVKW6K4
sIzPe0WeTNK/6WR15WR25TbhXfPfGC9Imm1DsFe/RHzNS9iXnREni014Fy5BYPTN32nuGnL8UcO/
WSdLZBgGpQpOaX+rQ+LEWDth7JEwxopG1JjhZIQsNetGYeFB2YeXJ4gHGmudtYbnTmAIWjFM0g3x
rkb+087JKYNFFTuTjyjhUS+hZyXpZwyaAqD0XLLpFCfs/B1n131jYSIaOI53+jJHbgOIPKh2NezS
sYsyMzaIXDOX8LVYuH5QatcoYlBaLgFt0EtKIvsIbQNEfA3xSqTSfiQLQarr6VAOPewCkyhCscxO
UaZ9MoDhsR4fetDazKLnDRgw2YXZuVvwM4jfHlZV/QwSouW0JWTO4Pi2qMynJX6OJJiE9YDdt9R+
UyyWsEv3KpnHbd6gH6BA81tZCNLfR9jiVUQHnYZEmbXHyP5tuUm6rovFOJLRKENv+IKANT1SVc/r
0u0/qD+T0yzCS5SClDM0PdqSMgmeJe6gX+Gc6XPNOASlAHTnHEvmtc/R+OyEHWcruAMrr9eeHXKw
uEuab40xPHZ1l57tB1W3xl1GS0ikwR8myUQfw03xot+c3OddldtH5gq3gJHCG9Y+TY3pNoJCPuFt
muDEE9nTTZ+zyaMbOWcZVP0SejYedLDKOPO0Y9Lz526aHcZU0YBBh36g6f4Muhq+9kBxtFQNo0jV
2mNSyNwv3sRRsyKbYhObNM8Zoa1QEr9ykgRMWpFxy0cFKzF7Sib3NcseuhwNTCvM9P++ZBTXK1Qw
hyaUP4clsTFXBYni7CtaAaxzohssPqI42/bZ7wiAkl+6YHdiUB+XGuJWPSm1BgdbbkYa7dGkJr9F
gVHYaXUUSRgfChjC7tSHgAOATPVori4mcL60YfLgGIw8CuKM54XvWL6V2vQy26U425H9R/eYmHdj
DLdsSg5lMJkIksPNoDx1onUckUO62M8Z0LyQfiXt+uK156Aa3ZcIdQ/TGGieaU3vVmaf8ZA1vhuy
/2cw3TcV7fh9J8lJ8DDM3TsdcWOiZfilLO9cWGo84CrOfSsYYEySMHWEXRvsxiwgpt5EAWqRnPjd
4Jn0x75h3r28JMUucIwWlUKU4VELDfK3q49cuM12EEaGB0jQg7MGHQyQ8YnXJf5sY/0R1CPM/9lC
WBFo6TGsKL9jI5kfDocb9MQRY0ju1xSqzr420rtZcBIpM6HzBEXFupiZaqf2EpvCcr5GB58fIvLL
0K7nmyQfu+vg5qgfTJ5rReN/T6Qa1kUcEudAQiLOOmyeTFHFU7ux3tFlfWBmnF7qSCUvSgPSSfJM
H1b9MkOvKY5apJMV57PQqK4YBB5qNBMfLjjFjab/NBmLgthwsZvSaKe76OisCO5hVHAvkGTYsIbi
xp/NmkkMxIc3gGQvDWgHy1UY5DM9vuKN4j5PTKyRbcRe0DMukhC+CXU1CToIMcm62tdMX6Ow4b8R
SjjvIktjjYbwY/UtyVq6oW8awzZ3YHsS7mL7O5NIvqXJ2gJP6qLFBfz/suFMaM8hWrX2jpWt3pcm
wLMoCh2CqMtubQ2u+GKK/mRqR0rN9Iahhr2y0kxkdmHlG+xkK8mHfICQH+3pVW0FFsZdB8Mb3Pbf
26/CixjP+IGC7GU7V2G8qpjb/2pDBopwH944iXi7mVvsqHDoPIFSr/HUIse0rQFikmHu09GguNFp
R0JU97a0rbw9SbhfY9sTnWeU7iXOiWt2iukdIY93NWrvgNIb2nrTPrRQ3pC3LGdMpizhKSO94+wh
LwFAgKvKYoaH9FE8ectLPNRHEZffZmUHm8Zh0GUinCYjJOLDtbkGmejOkFEToMhvRmxEmyCN7aPd
J/l7j3CtqDxf723T94ABrs2G0Fgydin6qhL7X+dmO6ed5QPADUd/uc96032MzoLYmO6CuLsVAxVr
PybORO1MnEpghLBbyh96pdxLKodLh5bwucvyYjEWyX3PvbEvakMcw9SIubu1Z5Yp/UfnsAxiKkZb
IYLtDPnKDzPEOnYbfGGdBI0B0vWKs7K/yWbeeSN9jLyV+mftaB9Us853m5AFkTLk9jK4ndVQ0RxM
2QzIzDE25BBD8ajnZqtCYH5Vnpkn4keIOrMwFaECr/1B6+E9xZX55XHOq0bb+emV9nJMx6zmlgjC
YVhpjxLLltWMCy5GMuOZx6fafS2Mk6e88VqCgb6W8YB6kwKVNNWHS9/2K9Hi7Qjca80H4L2b2fAI
I6v6bU/FyeM6fUQy3NqxdQYMn0GwYni/8lCv7jxCCi49Tc1djhMI4ddUXQxFdAdctfLAPqFfI+pM
KeoHCgHtWI0KC27rkgaAxMMJdBTu+N54gJq3qCJyLBS/EMPqJ7ZsuckrKGsBJrgnOjt+oTObT6rZ
xUE5m9sUEy0V7xTfeaKiO/yXHjnQytkvXtcNQQikWFikAVq9q38kTfU7r+T0y2Q4iwrd+G6wzbew
jUg3oFMiPLPfwjepVgnAsLdQ66KNIYhEGi3FmxFWdQh4SyuyQM6kjjh8zjFeSKk2S34LFwwS1UgF
QL+rFAdR5e8qbJorIP3wqQBSWY4PexbRH6HGTf0761Prw2qLceeWY8beXNLMwBF76zTGcygUzwob
+pruv3GrXPwimhnWNxIxoYgQwLZzvemTjINrOBcopuDnYwC2d0AzwrNcIDv9gLwmb8JXVSOGKdz0
sy8KYw86itiEIQrXwuyxHdedg07aqm8Z6ipwq/GfOtxT9Q1vwmQfx76gccL3DugT4i0kaoO5Vzjs
zbLiimCfhdxFQmd6rgvB8DlJlsr8mbZB9AStj8ZXRwGMuXXbpJrYswjrtDYCFu0sxjLcpiRRVExD
6iUwaPEBghLG11AO8iimCpa8aVUbpUqDWqAYj6UXXrH3HwEcdmdSz7MtYe+4dkY6Cy6SI6sAwt3G
dUqwlxbdhZP7VR69xU4GItfMDvY0AsF0a+pod+FPWcREuHa+qerM2Mk2StcI2sUt7Q9cLxsTLJF4
upD3dtKqO4woD42gRwbOgH9YL+N8T/lGyp6ihTAkRXUdJL4xhPgHdya70W5UsCNaED99QFaQOQnt
Ne30V7Siw7bWkehWNi4hkU7dwc296NBR2ZPNoiDAJWKkDbAhXBJgPoNJHyoQZgG0TaOLGbV0pLVX
GRPXmh7CemgNJgMlDVLarGIHeN+m66OT+IvhxUe5DGG6rT02GLxBU+OeizreVERNs9EjG+rieBXQ
x9xjle1eNRRldUgobBAkbyT80MvJlX1sLEYLUynHQ42ipmyTeesmGt3AViJZDgh+BTBN/UGezRwe
TRt3eamukWm+R6kwTmHkc3jurl7NwH+Oo+I065aByeiznAJzPcSy2Fa6pfl/X5rlq7m0870z9M1e
fBqDjfeEjg0N1XJgF+JGsPvyOcL4TwDUccZMcTE83SFPhIaiCEHAu7NNo6ni3fRdZKy5LZhliVbf
mUXt7bQWHrTLuLqYkuQUUHiAC5LdoRkZjuR5dppEzvBG73F4J/q35klYWkp/z4cFba7iatFcPGOO
OI3zaNyUIBSLgNC1O7r0rGRa5odAIlPIuoH6TWCJSCcCDq1fLulR9woG9rrw2HqnFsyuMpzyKnog
6c8p2h5fI63XtY3sHHTeuwJmVFZmuG86AioavRXnSpm+hW3FL7SFzM7/VtUAvdR02uRsTR3O9l3i
dvp3NyBJqKrOn3QWJqCfgDIn8v9S07x4Qv4MFkZbQDdoY2cCUU5vHoUEtJzUGj9Fub4ep1BSHLdf
Zlf3OwcJDNkdA7ECRrEvi5HIM81AC73ot2uOXIPuukdzuWu8pNbf6KJVmWlAmQujnSRiCRYoE+Vi
aM64Qrp3r+LKzHCd2jqA3ts7+6KN3A3srJ3IGpRoRAKDN5j0rcjpYXuh/mWE1c85YZbuFeLJZuKx
NR3c3aZzAkE27mqMs9ye5ATEXvdzbotmxSRTnb0JVNPQld05d58x3AHhJ72HxPEbnKUeZRAHsagv
6l0KS5YGS015UpfTuY84IzcdDuPYmtIT637LoRYN0QjveLfSCYupJaeM8h6qon/y3IKee93cGL72
N3x+EZ+YCWeYfs7gxPcoIGtUmm2ETEHZ59o+gKfPaQuXw36KxRfk+vQyLXyN7zBw8kMhcnGKoxEn
MqPhUBbzzgwDea4E5qfsT5jE+W3qNSb64VjsNc8eX8TAmgE05bmWwwvtvOJ5YgyJDnXcVSQbbUaP
ihlMNEnRIdVTVFFpJCHGwXGkPZCP5hcHCAQDEdSPRJ07RD2PyjCAFmD8Y7LLt1NUohAzXOIXRsAf
fRjUhwCW+Gc3QxYcxCVc3nIu97GXRq9/X8zB3Zp+juXmEWJzh/fH0BNO6LgNG5dc23CaN1JTmOwy
NexTWhurMQREyDi4O8me/AJ0uruCW2TLOGDYVI5Kr3lwzAtTJ54jS29iKaT/ftWRy2g1ZYjjXV5T
PW19OWUCPN3s7OE9vXkTePmagciz/GlEQcchM1R3SvQlWB0zuLDc96wK8fY7ZXFJp5I5zsARaCze
PSdDym/ULRly9cusadNp8uJXZ671WyDDGhHHLnGkeCVWa2Kyc82SUmOAC7w06PBN8Nslu8Ioo42d
ztBsgV6BTMkbdO671h2ojvG5KWUQYhYsMDIwb1OBHbix5NlZDBJhj8or0Im7UE15ojOEhK9fDmry
K1GyekSF+9OoiuGmJ2TKZYPv9E56i1TVXLu+QQxvBcbBLttqzw1TbSPDgaAQsGJNpiS+HA8nXgq5
C/Glbq1xPgIi7Ffa4Hkfc2F8dWUUw18ezjPW2XNY5+9zXEQUIs6hyOffoGjDhzUER1W2IeSNPjzl
eSU+PFhxTCysrj7Ar3wW9Aj9vy9DhN6mS5FlIz71F4jvJozS7y6f8vMshpt0a+2dfG/U+HPzJ8Ef
iVT2uS0cNDsNoJ2SuEYauoAzoAv0SNC3lKUsKZaFZVCrN31NOLQ3YpO3GPBdkZ76lVVjExppF3Za
CoQg/nABS+DEwWProgT1rYjyiePFtrO56KgFEPGDJOytJjvKmoVAHxLtkFgdmS5uPq71QexsdJP+
qAm1pTmSrlXNcl2NYBYau6UkghgCbrd9KHInbkSVfhg2ohc7AfKmCTY5vMhkD0/g/SjZ4Mr3xHbA
niTtzlH2xTK/LC0d9hAHXoJ4sp4y5BGrmFHBWWsQ405IACswfLRxRlB2R6tLjvzO7D99gyY8BAXX
kVgVaZJDTUi2AD8P9mKcniRhxDtCjE6gZmg72R2xsFJ70/BWHqLWSrfMjcJNZw7xlpa7OqLMPY2N
N/8wpzOZImySRX2tiwf5XOUbzDO8xCCP5IgET6TtW25QBRACjeHI1AhusmYE0KqnBhmMs6u0J70s
JOp3AysePA4Ikytd2tR+CtuNbjI88FrHl5qLuE1XCH57RA+1WzFqMdNpx8J91UNdPGIlN05jqkVl
EL6WA6WfGwe0aPAgwMqMLo1BppBLFkWmUqKkmXccAxCazAR2qaJLDdzjKwJuuwZwbhxTjy5xtSjs
yx5jRTBhPhGMsdDNFNTd7l4bEJSnNTmEZjexEgjUjEgxV1g97YMzubcqt7T3nsgjMiwXoKcNdUNj
I91zdMp24IO/PXJsyMR9afAXCquuHkpa2jNHixG97I5ZABojk3s6msKBpYL2ZtkoYwNQj6yNsQAX
3wnM3qLNG7pniOrGpVJxS1xRTmQjpk7U91DZZ7J2+hcnmSf6qyCKiw4bidNG3QG7mw8zI7w6oHDR
9pnOLsDDvCsneNNlMFR+mxXY2ViXH85YsrICiIZOOZM6EaH1TZf8I2OC3qMlydsUuLjedPvX/9fS
DmFKCQDuf5Z2vPzAE/B/rj++1T/VHf/5z/6Ds9P/JWwhHNeEaue5lnD/n7pD/guBhulJKXT3vwPt
DPEvCwWHrusCQx9nlv8i2rn/ArsB0U5alkNXwkMT8r+Rdyy8Onr0YVks8D0Oy4hIXI8XZti6qZvG
fxd3NLUgdHqUzTYOqzup9VeF4kk4kEjdfG3Z2tYyA8Ibu6sjQQFHGq4RqsKy1l9zm5kOx5oyqvb/
uIb3f//r/9ScmIa5aEr++bZcXXeYhZtcLoH8RC6alH9g9kbN0JPBqRhBmRM8T4I78PXS5GxG4xcW
MI4NrfNoS+OBi432CfFAk6uw8MthXDsauBK3CL5rG5NShcWSIeeJUfF0r8Os2FsEJ5MEpU4WYpKj
m38biW76mtVB9qoEogOU9cciLu5m0sJgWyCYffAZVzP/EtkkbJ5kAkphTltCfX8KAerTiGtrCx0N
D8sxblrvAifUWdusNpOBxCNtAw5K9mo0OHzi2SjOMjG+qFcgW2ZDvmV5njYd8/WUdO0ZgQn7fHxp
i+6zcYSzt2u4pWk6PelVbAE3JgkLmW+5dDzbF0BAqNJjgq9Ck0AzT4vnJ2fM6wsl/81rT+jSMHS7
jCkIdkp1NsUuGn9WPVSfTBrEPNr0jXKy1axcddfeC6Zr2rxhMKBvhJP7pV3y2ZCcLxRkfnlJ9jed
JtSVQMPWQm/ugwEZqrTpy2us9rN+GrCR4LBD3a0dYRtCqAWs6fl2AnYhjBH6NHZmnzpWH1oU7dnj
NJtHzXgCkAxTjXyHQSsOLRwWInfE3iXYezNYUNPhIoKA2E1RP59IxNAC6+xabo7LAjpLbfwIYt3Y
G25zykDFJmL42TKlX+Go/9LNXN5R2l00+dtgDIzfzfoi3gydgUYAISeU4CTTJ099Wy0uz9j9CePF
Y/DWeWsS3i9dioJTKQDhZd5AvKWPnJS0wJDv3g0jBSvh0TaQDoFm1mkm+WKnL0QB71bTeVuD2eDK
l5qAVBFqYNBrbGBd8z03zvQKENLbVucUjtkrDAvuwNj6Kp0AH+PCwkCg2m2ceUyeObx8WlNV/hAj
MhBca67yHhkf6C4b9GzvOEwlncS5zjSYwReBziAvkeCOznX3YuhQ7aQFDcLIq/dMNNjbQr3blkwF
o9LQblXhvVaOTPad0eOwrTUagp5W7+IC/rYlxruWmd7JruwK30DvK0BUPieZxSlqwlcslxlJm/3U
1J1fAKDg5Gpb9IPE0ChrOxKjtqrlVOxHMa0ZtyK0h6K5+XtD4UmNtyDtiNNEx2s1xL1Eyc5qSX4Y
BgqJuMue6iA91MCqLoCG6ht1yprwgH//EQvrEtiQaIiUowpVb/6ZRIv5UJyYc+Mo9aLBT3J6oPN4
BZ4ID94iaGQoIKOMmOoGKZmWDw4jH6ETbh5gChxF2VzjoQ32iR7+DnIzuThK3KxRAAvLCEQVahGh
VJgkE0XokyO9a+P+8aKeHnJN1VQXztXS1QXVD3NQfNxcbVJxDK35yNO42zmzeC0iVgeJMvOoZ4XC
ziqxsXEn0qzcjvBsnmshm53RT+UmidRj7uv2YTWppOWRvLuYnV8jI4dGZtkrIIohgQRZfBhjmKHd
4m1uE3lM52H6coINYgtGoWFPL7qP6NoVnd9OCFL7kWg0MUH11trAlxmQPdIQlY56ydMiHrcx++OC
pdnlwYeHXM939HcXFo1feL/qIQX+ScbC1uuaaR0GM4VD3N/jdH7PTGLQpKHjFYgrch9Es7NrgirD
eX5HV4NuI7RuccNThKq1pFZxaSEp3IUEsvlTg5JpdIwzJNSGyhEOF/LwO28NtUukiCrJPIxsqKC7
MLy2Hp0gE+zb2lTIdkJBPTswO5/156obsEMOTUviGzSC6VYiw6fNV817EXFC10Zoi/qlx0KFP4FH
NOqNbjs7vCTucED0mK+nvHollEwAIV4n5n2wDf4mvYIslJ2Unj0ZyI22ng76SLP1T0Td7ikTJa59
u7RxrU4fMmQy1sxXBPSYzxbGkJAKIhb395NWpwz3MSyuKy2DU/+WUEtz3oSH0uHsGVoStf9uekhv
ypXpsQzmc3N07Bl2GQ3FtTkALZcMZTeNTdazZN2p7W7PEfKhWW8J4aZjiDaoXmgM0Tz8FC09G5sk
KQegkWtgKqn1+qaN7YJ9RV/Wx8M+RKpEvtRNzLyXsWPFJ+8df4DrfFimfOMQe3F68kxmu98KHbpK
3Uf3tq1+S31wP0UV+K6R7oKQUZLnDu0mUjXm+ZJ9KwijvQxbubUjMhgA2wS43VzCMaTc4RiCboMK
FSqYwRKTMJpo7NA8KahFq8rBhxHPEcbk5WUEFvL3MOlQvgEq74OVufR/wUP0/QpFDq1gNsyONB4a
4O5woefEDpV1GkapfLzEnk0zXoFS2mHu0Pcqj3tsruVBx/hVOPaLFQW/hjQSpCVH8sohF8lhO+5H
aS3heZjYPL0621yK8y0hk8Y38Db6RoR1/d8vy7doWGt/R3sGpUmn5oqTIUvrFuwLNtBGFH7ehaVf
lCg+Ep1nw4pc7OJRlrgnN3PgIsbpL2oIul5DzORlwNHY1WxFk81WAzivu4KWUX4sXQK36TnY9oTE
q/yskzeyFs6Ife1L7g0/4PLlfoRgBrpGUPgTtwIS31di4a0DKSg+fylgkrQMTiF9m63WRi2pddZ4
JO/YJOHOhP0f/qC1II9zicwV7zyhBaE9XHPgLlKf1bk3vN9Bql57Zwz9gNwp/+9XoeSr//o2GIGA
mL1mbv5eril1an8WsdjrTXzD+2Gex+WF3w+fT/9V1WRRTtwv16Cspq3dA6YnvMzy9cis14Yowk0y
9Qwt7GTjeE5/rtEZSZhs7Fac3sYRFoPeZWrblZAreqjORLnQDCyLgwjn8MlSyZvmAUrRYF9qAk5v
FFmnsfQIPIpa4y7lAtbEViuggFJdwEuKgXcSL0QqSWbla93ukIjmazivwaViYHgJ8uEy2wBVQLU4
t3hCGVEgWnAb/epRt15S5RiXTiDVqCBq4jJAa9pMdndv7RhSas1GnbdbN+PunlT5YrrmNs/b+jKA
toIZlTGWLKJgHYyvtuUySYaYSyIXA+OEYLVwG+U1xaoklQMFDpJIunj9rp/yx1Ab2xuqtR4bHfgD
vfloM5DR1Ji4kGN+WDbhd97m2s7LAdBUrCMbuy8MtErz2nHCmStSnu2WilPaGFikWs71dd7uxmZ4
XkQovgXkfk1aXbkl7Z75heG7fc2ZPL2yOahDz/q0rTvrIT0zv3D5sV8DP93OjfcFZi0hGQn/cVcA
GKK5YblteaMQPRsWiXcY+Qafoy5JNpGsAW54iPVA0+yImoC/66wUpnaATITh2BHFduKF4zbDicU8
C6ewY4Tr2UnDnbReWb6PvUcSCcHrqPFaXOCmAy8qcL5DdJdpjnelIjnZGlmlksLOvrj1FhMvxtm2
JqKsyAD0JfuyH9LnMW0OZUJKFzxh92qnxjfRhPhO2YafeiS0OiNHO9UfvVubt0xzj2wi7L2T/dbR
2kfGDWM7AAeFqr7fRExa93qVHpu2Zqse8D4tisqB/5sTAkRbqIpkRFuWf8Xiq3imIfOdp2zY54wZ
lQcd1KNeIhAbLTJ2qxxUGEg/6sTBOjUE1WiofFvZIaZE+DYXh6b5KNGZQqIu8xdPeqdhyGN6rNi2
uf2PuQUnAUMffSvddU4a9lJFw6QcJjCg5WhuzNJN1hktrgP4OyQPLWeNmdmJUmxxEbfMSJX22leZ
QC9NvetESO+K0tK+BKLDzFqbPE1vrRk5vpEDkqUo3kboRn4pGuxUXCfBO32uiaU9pAz3Mf211Zeh
iNvEbunLCmcmwCXzyTSDHwEBf6jlA6TUCLhQ+xRwDIhwquvgiVAEbD592H3r1bU1+OsChEGHfARj
qnWzdzcGuq6J5pZYh1GjmnYw+bMRA+c0M31lj3O1KvM8uehtg3soRzwwOHb3LOPc1zsXakrcnLrJ
cw49RTZBSA5pTG6xCYPwZHJ4W3qhzAfCeLjyBUFaJQzFxLwWyrTPf79zOHw+TOIYai3I73H9R6qu
v7LIh9HcbTBIpJi5QuxAE3gndzGiRgWiszHBWje4gV8bWXjEPXok0Ci8Vp7VXhrvkPWIvBTKzg2t
nvSKR4sMCSrSVPHTdjG8WQC2Vg4jpUVcwc2uxR8cg288qd2mj8lsZ9KxChkss1z2FCga8svuwJRT
288z6jquYPuAWEnFYOOrDr2P3rJqRrTeq0bWBqxsDXoIGlcG+wkHWvYhuJhYzfTGdM46nI4Nn+u4
LuOAgYcmvjUj6fYJ0Z0OjyT3Ogl3MKtQUxs3IRTR6MTAOOnobDFFmKdZleLklNML+If85Gh40WQs
QBYopaFtxqzpUGac0pNhJcvB2g1uhayBYsO6WYMVaV8rAa5P38e9yfRjyk4CEggTA7RnQGeB4teN
T8dy2QSYuuDxyIX1oysbY904pGHPcfPIutRe940RffQsOYrmXITk8p0stmTjTl1zZ3EZ1hbyYXZp
+RFpjFT14VNRJR6KWEzcpbV5tAU64VzXzcvkztugwqEylBU9mI67PSg8hkUGdWp9bOOsPwxODsQi
RjBU0koIXKBeLZ+RE9j10atGiCPBNlrslMVgYmAAWo9IBhNJ2uc+cqh6OtJVUHejTcU9b9v56JQJ
1WhGBlVlgpA2jN1sk4qt51awVlZ2JkY2QtnJPLG3qhOd7Hwj87QEFhPJjym4wGJyP0dTcqaOAwZS
AiQWehPr2MDcX3tgQDZdMXYHQ3NhEWT1nTZKtA4HUuVajdoHM+nGcepbW+O45/A1A/+HL2mYzrEX
bbs30OSuJsF5Kxk5JuANhYJBob5sN5g4IPoBwpMN7LuJo7BXjI/OBQEyZzLymzxj+NFbJ3tyFKMg
pO8dEYNWVK+FB7/EI+I+TZ38RdfS5gSp/nedV4OveXSU+uZs6yVqat1O8Iz2C0eqtu6wnMMDn4o4
cnzYuxK+kZdkbzEUiX3nqJ/slPNd1yj+SzPaVE32E7dye0SqTX9odH8EXqNO+Dp91af2rkare6Nn
LjZwHK1DWX12kTOegOXFB0Mi14hrFPZj1YvNbLivJpiP41AO1c0O4M4BSzLR7VEz66zoFXOvYwPm
YiOtnI5QXcnrNAYeHppseMqSUNswc7bvutHh2wfoVfS9OLsF3SYWFQzBja7to7KVNIH7YwgN64vA
cELOARUHtD4w+jCHnBb/pZu6jz6d2a2IEEPT2kYnsDXE4WUFdtW5vLZW/ESqRPFCy676v9ydyXLk
SLqdX0WmPcrcHXAMZpIWMQ+M4DxuYGQyE/M84+n1IbvarKrt9pWultqkkZXFJIMBONzPf853GLQM
nCIqlT/l6UtBTcFydMrO+IkprLAplu8mmumysXT2zM2T3YIKADMP/RR4810Gmm9VeP175EYxtOIB
eR7jKf4Zhpx3sQHjElI+dCDb3IQOkJOk54Q5EJj9pHPoKaN7aCaDvMKcNDxnlvtVwQPwnaTYgfRP
1kRDfaZKnrUbCQSt8V5ZWz+0p4FRtX2U2MyO6CNfEGM+bSac94Nv4Emgr4ne5YPlsXmOARzivnKQ
eNzuFeCpwg/6VhdzBW+4/2FUtdiNnJnuqt6dKJG0xqfSwIbP0zB4z7vkR+WL7qlsmzeL+YHN5ujN
DDQWS5kAi6+ir7LCypH2ZsAgSbi7NBn76wgiI0ltbwFG1Ze+5UqOys+uVuN9k0DuHb0K51tjH2j2
vK/j0uW3ytVLCfE5w8TLOCI/dyWVdqY31Fe4a+l9JMBYzoKKL/AqR9Vglh7hgtzGIT7R1PkQU0bb
U9TOZz+QBxUpKntsEH8RPlf2myV+0Xbko5IRwpTSilv7D564om1Plw6unlO29Smv9KNrxRZFFh5V
awlFWQRgaJ0DXNqUmvB8F19sQMtuU2mELyffDUxbyPF3P0ecDndz1l88Qk/guczrPJbrlEQPaXrs
YSPYPZG000MHkzzC2l8YL2hl5rqxkTjduvkpLZpY87Dpjxr+1Ka3A/wuFunZNIl/QDPu2Qb1L3Xu
DDe+C70E8gWFjirkYkgnzJe26Vzb4BLXdvNQheE56zgRKbeoDpHjUpeX1bgKItqJpDKb+6JomntH
RIwkI+sU2Zy5X72xWaxXNH04Rb3KOtZvKY+dZg5lllefgl28HKPDLV11J18hwNXlQTD4p3aYP/KZ
qVmC3MPxY+shGm58o4HnYbfPaWt9150YNyNfbqWgvOpAMNbEiYrC8svweN5nUUfeQ6fnyVrMcgMe
a92cDJ+w5dyuSc/4ZckrkGm6wb2dMrlaVSYLYU27K7jMPbWhNtWpvngxXCc4dwk4j4zYWO76X3JJ
Qs5UQydbG3pxH0/5UcQsgnaYtJs0nloY3xhnDQapFofWmV63IpE8KX2aWREeTatdxVP8YsdhTPDa
YisIzbGZYuLpKZvuVG6ssk+ZBZN9SaELy6n7GC2V7tGkPpvxVhvgSiWNCDut7bNsdbxC+BJrHH9Q
fQ5jSdLMS+7AwPMbgaiIvrgh6fnKMDykkEZRh5y128EIFHD5Eiu2IhvTsf8z1r4tPudMnJVjfU6F
tafBHm5h6F2EKa46wl7LI4jXwzHgGCc+rLqxrJg3Gzd+7/5i2zIx1N0zCFqMWwRYaEpvVPqShs5B
JNWLtl81uuHaDdHyI8vsNjKm062q5SesyfSUOOZ58MFxZ3Nq3LhVgcOuzyiR4GSSOnlzHImDYLlA
96nD9gK6fHnzWfNq4B5odMlW0dGyqpr5rsp5h4PR4UCZfLYsp6t0GhlrS1Uc8I0xY8CqE0P5s8qP
mmsHK/YM3r7KMCzn+pziFazqIr9KA83S5bcU6uJlYLyrR3mX6bQ/0hAUuChiQJ2Nw7Zp3BtGJOs+
urVTzF1RI1kKrtqIrY3nQV2W/oZw6MEUoHkNJNlt53AeCHLePSEQIQFmOSt0bYw2W9Mno0PWYVVg
A6QBnmRxqol9yJOawwPDz2YDZp2MgklAyE3GAi9rstaSokJJZnGV+sMNh3uYDbEOtqz8+FpKn54e
Kk7JH2LtxWw6cag88eR5QWChxWTMWHwgBugmgNiE4o2h6aHz3WbblrG9SeBPrNv5w8YntnWJ9Jtf
TCnIxdCDM3/XOUPuYfpVQUrUKjaZbWTp+fcfeWuI48QWCNWDSEuIqkyLFF3o1QM4ZGiSGbXueRSe
vIEWStrREa6lda2KFvB68J2z+We7LNdmZLQnT+B4sjJgO0P9aNY88035ZgNGYz8BxSIrnVsZiS+v
qzGYx+1rEtvO/fJBnMvuvaZJukyHXengw3Ud7yeQAmzMoOU3nHuRKxZYYI5IyZxrstZwYtQlkzFQ
XgLTfdg7l2pQn3jz842UPb65IaiezUyfqfQAU6h74h3Ew1OLg0IiAb2qhO4SuJb2JWgrQA/kIbze
USdv6XpetXU9biIfyEAK04sQGOs/IjNSgB/gP0mnJakYnMvGpOJo+ej3p225b7voLYbrfbbdwWNn
XgL+s/MMhHV/aUNaYOfFAqjyTZJ41mkaxF1K6BaPdJVsMS6YT+LOs+ZoyapEl5L3j3U0omHAC4tD
DppVjmZ9qbwx2AZSjkfoRPdiEM1jlC5Bupd8luLbAotlLcmiuRtOMwPeTRD1+QFX0mKmcIFp+vPB
6CUR5p9DZ5aXMW4PYeZRMjxlAC0k25g6zgkRhY5z9QeoOGKwLr5PU63hJSTSz0PUAGvEdotNeFmr
cJlTiEslMt6aeWW1dPER616HQ6+ehCC4skSDVWtdUmcreSkGC+faq4gEEM0953DMiP2HO87UxakE
frtiemjcZJplKE3sG5d81S1QK3wKRZg9o19OsJ3ziY+VzQ3CbXTbIw+GCDVg8ujRjlV7NBPsh8Kk
oRTg/8aYyFlEQCJ3RG/9DW7JA8fR4qm1upYy7ETeZNYcP2HwvrFzW70Pqn3D4p3AImyivZ326aq3
qNGu60TsfGWQ1JH4uoNo9nYeG9NNjWMihdhyU8/jDpokv+w6eRDdON81Yf/tRLNxeStac1s15XxV
MJrWXc2/wLPeenIVW7owhH8u8GU43eKyy960xNY7Z2mxIy1OKfKS3QzxuLEnyc4Kbx2+IdaE3HJv
g7SeiXmOJb+7OK/2JHZwYWPKkXHmLJNBHpUmLHpOMPfeICSTkNRbjwVe7XaWw10Sdo9RrAuO1kKg
14ib1mjJtWtN34Nypl2d1sa68aMD5vr2doCufYlL662HyCXDqH9MGyd+rmSFfJozdPOWeXhce0S+
mi8agj30HtDUEjk5wW24gWkwbYyR1p1SzAkPUqKbfU30LPRj0Gs4qjZWkalbWESfvh9Zt13Thtda
0ItcGe3R891b1SrnAoZFlDo6BIUBlyjpoCHiPbJahmvBZOKuLif3iF+A7OrwgI122skwNdDQA4IY
Y75LKxg8TsWDf5yH/h5GzjWb+2anx9F7jooKQgPceVu2BakSs7/kNpQHzHYnzNn11ltuE4SLEcAB
pOJ6DK0zWT6mTo146hMaFPDwGkRiz35jNpR51LWxw0fDczZjL9U2HyxB2PVLZUL2tXH0ZBjlstTZ
TzXJeIERkUK7ttjmFtAzd/bkOTN0SWcUPzCKK7kCk/NymDrOWVT9sG45bTeTvZ1FYPF+NslVafeO
plYJ9at1L2OIt7qsm5JcpGfQKYl9rw+bV9VK9RPBk71jFpHbFw56V4YlbOqoWzBV8WEm3jf0KXs1
O/QsOaVf3Qal/8hNMx3hxw9Xu5pdCC7WeqSA9FWkibkVE9IuUAmUTt1Md+mYwLbrqpNfpe99WmC2
1PVelWMdcMJseBoybsqhB74yTGHvY+K6U1F049IhEaukeWg8hJCtK2DX5I0mo2WkyXlkV1hFPVRn
ZU20rNc14UDnEopQn7K+0idOP/tidvxTKTwmYLPy1/P0yVAdOZDaqz3KDYccQXqPQl6c6xzZyyF+
BLJrHzLNJTbhZGVLa4IyqHeNNcutjDq9KUSUvzN9H83t1PfABvGnosQ/e4nOqAMI97InNMeRbW86
qd6lgpxOm/cXJxDJw2RdaA53ZnmbdO6LL0FsdIs6EM4qPiQil9eWUZRZANQok3o4d/7ILjL0zyNj
79JT+Lr7Mb/VBcOMoYNuzHb1uYTVn3mgltlp82tqxjMBOwo0GCSkAK/BvwXBW5eBYitL8zkOcvMK
gh0rQOUEb+AYb3RnI2xlGFvrNmY9thx5LizoqkSBmKyVR68n8griGDLl0HXX2aloV5ferhtjFila
HzfZlFS7Iebdt9IuP0YzXgDZpHfU7tWvafpa5/MpbuL+QbHLI1ssTtTe43bMeRrQGaDXGoPsIU5T
cEgAVg7hTD2YCLL0rjQRNT2jW5uUtl8Bah1SXj5eDz8g5l2+IIaV95aYa1CmjTplQXVfGyZ7c/Sj
hwUjtVZBa+2tIKCYyfQeBl4VBrPQ32QJmNJlILqiSC65MQa2ROhTT75FKkxo55aH9kzTeta8OkZ0
O2/THNr8GEw/OlV2T5oJtFtFz9XcphtGoyhnwyVkW7Cm56OgEZE0ajUb51D44Gfh6U6hiM7cg05g
9Xc99URKA6Ss3aAGeODttaJRsoHCgvkHhS632LfWyxG62Dm9pJZPpARLCTSs+LnFNhj3mFdg6Kcn
dx4rasUsxpFhFWHqSfdjk5HRYhi3arJgBJ0w76JOvqoxh6FHJhQCHD6h3OwwJI+ETdjMMTLVRcFk
7bEvu+kUh1B2oFMlNo8UH1fJwUJ5woAsjAuvH6AeZXk0vQz+Rb0GfRhC9cqvxL5BgkJa2DVmwcFV
BHBaG6ySVWY+TGUsjinBNoqL4oKYtf0OQdvYTuZQEf6pmL/a9HX2pWVszdalQbJ3HoyeLjsC+5CK
gls80HAVyD0OMKXyRNTHAY/SOsrTq+9KdRzpR8RXYF1tdP+jwwyJpjoq1uk2hNZdmbdRYVsEViFf
S6a5F3uLVdXdzC2RUdMuomtdz9P2/2Aq+1eMEUKDJySjHRMjnrSspdn1L5ayXHUtKSWSl8pPP0w2
GNTj4Dso8htvXDpNGDfI8m0Y8mMe+1wlFkVsBnWT+ZYc7gyKkFMENS4PkhDzyKZoNVC57c7WwaL1
aHF8OH7MeTnPfnG0w9lRV6v//BVgFPy7J44XAAsK/i5bD0sI6+8vIPEblSWD0W65M+8MpoQ+gZRT
lNQc/6aXWMb3oyaB9Z9/U9oF/4NvC6gMH57g+0Kq+vu3nZq5V8NsAZxr/Bd49fDax95dqwKIXufZ
AFKH7t0IGx8IMAJgopAeClcFz8bSN4f0YPc0+ai7rm3zNwP3KnI7iFDP3o0GRoDeuGQDYVcvme8c
QmebjE7tbX8eVG8z/se503EqwU8X4P/Ae8MhH4wrSd1NpjgX4mSIe2A1jAvThgDcEDnmpndx+Hns
E9corD+KDLp1FbkXv8LVFFuHgWYYvA64wXi2h8XWNPu7BnNhIT9xxJxGkYcQcPLHpQvLyeu30HRP
MNNONCcIw1x1WXbwsNmrOPrVDMG3NeprXMPNrdWnHRd3Ua0XBPC91sWz6tVPEDa3ZWM/keR90SAB
Ji87xhXfo/KMp3nyzyIIDq1Fnf3YxBffNPdlIA7h6N+VY44uGj8H90M+YLSrH8Msv7NTXF5D8jEx
T/JiWPda3judYR57slAl8PD9LKpqQ7q927iJrQ5eZHYEn3NrNY0J3bldNL1F5DhCJj5rmaPXYe42
tlhpFk3BnVcEwYytgSUBavPWMDAl/b6o/r8lvP1Zbs0N+e+twM9t+1l//tt6a772Tz+w/AM0rWdL
qYQtSBxwv/1Je4MD5zDZEFI60nVYn/7JepPUW9um65qeo1jBlluw+bPf2v3DUfyl5zomTXLLV/0X
3MCms9h9/+q7lfxonuXALrAssdz1/3Kzz5Vt6ikCat+0QNwJC3iNlzKBq4q9I2ZrZXRQGJvWhPYI
Mv8yqqj9OTfleG/7WAhWg2WzL3YCl3HvnAO3XuXQXNaCMsyVy7mAkTesS8tAc/RkBzGpdTSQDMcT
P/DCEcWMFUvB0juJ6ZDDDbl6SEe9TYI2hihajgmqcYqfiwNtvk8L295g8n03chLMbmy/EIu7Y8ZC
sXKz8Ho0ZgExzzSIAuB+ILop1mis5dPM1o4hQ+EOm8peXP2UOaxBETNYqFiTQi3YLKd07DRWqQc4
2MTwTCZna7DBjxAqkiPzFB72veTfd+xHGOCP/eC/jLF7tQrQ2CUbeDxXFbwgAFLWfZfYvzSkV34w
VN1D4qSQ9+ey3SU8svFRjzWYdhHU+ptY3pLTtQIsYOQW3XDbG7J4nRXh8U0ZudzANQRGyhOc6di7
of3EwNjgFKDs+yRExEpq8q7WKG7tJg2BIlkplCoShBO7AWiOGAwTTM4eah5xc4SdyfN5/rqML5s8
Hm5KYFSwmKjqcuvhGKviPYuBfLWS/4K3OCE02UAYSwx7U/fiZ2OPFoMl65EmmRPFbKumqC/FEH3R
tgopA//qnuMSm/3UoRq6j+ODAdN9LReL4IDMYrWdcejcIeTN9J1NqAJAwfP8IloewsmQ7iM7+YjT
yKO5xozXLTIwSUgdM8OynHBNlUp2hsHU7XBovQUcUzmVUwqaQzXFIRIEOwBbDjkg8aMPkkX5xCBT
ey3zroyK5yHOfBqZPfc5oItt1won3QcGInxlQa1YBXWBuD2wNdUqxLaAY4dHP2ovw2V4gKCzwASO
l9mGCAewa+bqxmhcB57caV8m2yrzGJfXbJYxIaVrNWGokcw6mGUG3d6s2uqJigfMW4BR7tvJEBih
GSS1jaG3tEEn+8BDWBDtklaeSuZxLt5Rr+8eRGJ7pKv8/t2TRK175vtHbMCSa2gmdeqSkeOp5sc3
8ZTos9bIFoUIQNe2Un5k7A75RUz+ceoE4AJDem9OorszY3T7oZ588yy0TyhwYPOPbBbsG9XGOzgf
xtqy4WfpOnKwe0zJWuCjeDQgk+9bChDWPYUNG+LBxkPp2uUhCOmhr72i3HW2J+6iGO94Ck1nJWL3
EYk23UBc4JjZki1LBXuKasKmYkb4G3SLyR3FEfmddDXtJU1IQyej3W1Wutaz2S51SpXhYNPEMRT6
g1ushnE+sc22X2uT/kj0mPjothDh+r5bY5Qiiz3Glf9sBcy+kQWBCmvNCTZln+/iRAGNMqb7zM/M
g7DLtUz0c49IdWG5Tu/TseFkM/qfYW3cirLdME4rV2bmv5QW8WCHIuZjghOeo2DewJIX9LVKYO6V
g8QtjGYpQSBW1o2Grq7asbCs5Lw4eHmmab83mnPq5LLVwtuTcx1jE/riCZ18qrmBBpBThZDWBE1z
VRfNZiaA4pIpClCrgW1Bh8WMP+JIdgfnRbB+78H+yVvMYOEum7P6Lq34qVaQAZu1F+LWZRBzkMp4
8ZyBpdOMtmkMnoKzQXRE9yFfJ8BCAR+EvJL0IHcMJJxgBl0di/ClqkzuWIF8gwWB3dDg2vR58xUh
tqlVAvoK7r4pNqnn43qM/a5+QlGy1jR7zPeunNorWFrq9ka1nwf/jP+bCQqxOy4DJDXXeJk8lqYa
wXRLx6A4+VlbvoqoDA52GHr7huPgNsrlL6yt9s3AsWlDkq3mbIRSTwXEAyOSiQxI08H5QLl9yqKi
e4Jqkp/YGtHdOcAN5DDZlqswhGC5soKaWFkexCpb5RIYXs5sHT7Hk5f44AiHhibyVZ4X2X2F5+8k
ShGubXikx7DC5BqF/bCa2uLxL3uHu388cf8agdHOv267//VJvPz9X44rjDswJJi2ooNIc5IEeTBQ
cDQMFTDoQrw1jM1gwVODl3SN120xdLdAhfMI8LkDawNDL+2lOuOeVz19bRGIOPxz6bGadfYGk2TA
WepVODwNRVqihT9GfVKOXbh39Uy4LaPfz3Ui8TDCor9mTdreQG6KD3He8U0t26i2Q2EiFMb4CFds
0qE9loTzwPdjBtPk1C4CQf4mcAkZT+yVNx5a56PVInE1beyeEc+8dd6xmoWx6X2zcspspSt4dlJm
pBinySbRHEW3SQlwh10QEHr2BFCS22E+1Q4tMlGaMgGXOTtbHWiqJ/KcQ7SozFauihZCLibLhWhB
XbGFisetNBUZ6NHetcqvJmgj8HWdQTSGJR093dwWgYIcSO/CQ9VK/RYCpfI2hWEDjyOQJe80e2F3
JfvS+REZfQ6RJu19QXc64OU6GWmVq9r8WDZeH1Lf3NWPrbeopri9ik/DNKYLOoz/4cWjPsazW95l
WIGBxRLPIn/Xzij/E4NK2xAXGIj5L/gDCIZFNqLQ+BOWAeVgxLNS4zHoI3BJQzLf96Zm4sXofYL2
abtgvgbOaDdEDDtMz17l/bTZALXcv6W/4KcpM5o45H+XDpjeNbiB8pWBVzERZtIubkpAKtY28NPx
MyyrgqO+9D7aCfh/zAAy3RTg8V7jcYyw6014WpZYCJMs1W+Qd3HmYt/H3JITDLb8npRs4w3hsaii
6XGMgvGY4Vq9m+FkJOvi91rG+HjcZLxOjLa8P/Gy6BVRaH/1y0LYsB5g5tCBeVv7efRR/F4z6dSK
eJAGWdRcPYGvDuNQZtSbrjTcd4l4+6sJpvaFfOx4UH3b7BMnd801gyTvjoby7GUQGbQ86RtWv41+
PzuMciIhpGLMeq6Z2C1GBxUxJwgbvj1Z/22/PME6pzVozSbXf9aB65MuAeGzt5fHYTFPMtikuo2e
SwogAqQ4DLbr2fUAHCbLU9hSSr6JqWDX1kjjyKmZITVukIOsyrJfzmzRXc9Z7pQYtGZEetlr0MBO
UwL8pYOrp6amSjKd7jgRDhveMdLCquhPkWm7+8QqWYvpJEufDZ1LMhOdLCi5z2Xs8Z4MzVs8Ctxu
PsTPKKDFhilbOQM2wNlpOcHEzEQSU5mGjNwQFQN3asq9+0lrTI0uRGpmgI6zgbLs3uvC8ykyi9zd
ZPus345R3RlFBCEhSNxXszKdVy/Q8tuwJ5KqA8tUsJDnZDKVv1SJt6hvlH5ZmjaW9hKRXAN6wd/h
zZi/zLBgJdcF6CRqv7NHVCCwHADsKHCxyvnoAlk9dMp1z6IJgcHTn0ptTAVgtuHE+zSgjJH8aRXz
hEpFD1ETlBB9ZjrcXPj1WxnX86aoEgIfVUcELXEi98ZJfRPgVe0fzbwdX+DX95jVhLezU3oIld3A
M4Wr+jU5LVQaqbIPhfPsY9aqvnW1hsxIvGuDBQDJLIxCcPAqCQEeZjkUzdQnsW11VnEKC4u+B1JP
h95LyltCfMVOCXbS5qzsHT2BmqRlgYPUKrB0k9rKV+bsiRv6VNzHjufSr9L15BOGyxzI4pB4xYbp
vLexJ57LK2TE9FtMc3BDJK07M0D0320sLO/RNOpNLWiQLQO0FRyN45Ye8O1Emfm1a8N0ldbkC7hA
p53IAfCwZ4ZuEWNuKnuPOzPyMdoP0GA3ikVMrlCIzPQU8wiCoxc/MTL2Cb8IQNplA2tprcJu3DWD
u9zqKmfkCiFwhziSbyW1tse+K5xqXdmZHbBL9aMXxPDiiu28/HBlM4PhSyP1im8KYZOAd8AwqoPQ
lHXNHb+s8qvsTH49vfE6wA9/GjtghDZh1H3MNuSumwT0KKSWnQj7eqWGjlNPA8KmdWgxnFXpH2lU
UHu6Fdg5zA3HB9fKt1qMet9q1I7Sls4ZDnuxNqSuLyKU4lYARHjJqA+dVrURj7eBkTOYahceJA4Q
YW3czEzO1DKWHwwymyeMFPULYdvqxgzr9kBEhem1I8a3rM162Aalc2pVOX/S3tQ9B33mP4YUw1iQ
pd3qnJnsPl01tVvkoPCKQZaCvRoKQt+V01VBZNmnZi6IKEbZ29CLfkvtaSnWgqQ3NUIEVg+FUIlE
YzJCuiM8M5Vn1DtFwUCRzY/0KlDri72w/QnYVH4HRQUxx2hyO92L0cnKXQ+DGTtigOqDn7z1n3VX
63V4FI1EhrP0MJbXeqYZcvDq9N5vzehnJm2cmObY0N/hanfFTVE9BeAANrGlXOrBXftR20OxG3Xw
QWvbSAJmsNKti63lkPlhtDMZcnIqs+qdGvpuj2ffOnXOUD7kbnbjUl6Wl4AsYZkdNUc9CCtmvsuj
gcMB5WnjZ9AthvfOY2CdaCuC+xvNx27uqLNxImIgSlF5W+bjB0F5Ml0e+rkk+YRNRWM+0OGTmgdO
kUtBYWV4JnZcqCQnlXXjteUhsfeLwXjElNnuWZ7ttUW95iUdc3oeadvl0sOgaBSBB313HB4E6din
pY3jFPoNxJGAOKQTUnKFjtruxgzHB0OaAF5uUDNcg0K4Vv6gGQMxbVI2C8zKyeE5rSONHgndi8BU
33v3OhlJR4QmLUFOQ797E+srnwF9DcJ+24HD2c7zjDwyhEQewiii1bh2iaeVRqsL/PaDsw19Ee5i
oqbwWVKJwzoS6cmZBtzSbt1vZT1aWONt+QimiNDLgEc9Tgtynwxm9gmQh5e2JgBSqoartGt6FMSg
cdZk9NhD4jaL3nTENU82sHwQJg4rL6uHq4Uxna3kbL2EmQUKzqcosFJue7TZ32/yyFZbaG/JKZKZ
i5O57bZdUOa/XNrOL3aj0+c4bpwd51ByHaVt7dATylNQsmWhslAcLYllfUoTNk7sI7+Gxv3pdZO9
iSLlnRvR3mvR7HwELzwTyt1lpgF0q85/GH4BKKyl8AK6COIRv6+hjuVJxxmPTNiXF6ddqsVMlZ9K
hWu11GG7ZRuS1avRoimma5iA2B3v6CpsOkj5WYvTViTafuJGNTcOulX8/6CcXqIfnPKKX+3/WATX
H2RQ6oij9P/6+6fNPz6n5WHz2X7+7ZNtDpV5uu9+1tPDz6ZL+dJ/9EMs/+f/7V/+t5+//5Wnqfz5
P//753cW5ZsI7HT0o/0rCkE5yqKZ4t/Lpg+f8SeqzGf+H3zVn/UY7h/KQfS0LNP8k5LwD73U9v6w
XNNRRBalZRPZZiDyT8VU/IG+6nmuZytLKHP5q38qpib6q6U9DygDhEah/0uKqSV/S6J/k0yVZP1G
evUIzjmuLf5+UCtEORq50Ta7YKzIxv+q6Ipf+ZUMLiOkx9ClbSzjQdSZ1bRNYlpXzNSKrvHw2BZ5
+sgVd85VeZDWpA69WX+akZpPmfIbUB1WyQSS8i6Qg4DYqQTzJ/LxAHjMbVB4jxlEv3vX1etuhGWu
v7ug7eG6MMudykRvxopBCxf+l3a0/y3qEmqLvo0A2t0MVlQdTKqmV3Fvz6eRZO7Bi4MLhDzI2ZZg
QYB2UIABxitis0VUUm+6fIQoNIw0dfbaPNts5wnoVOdg4R5kdrmJ5qqik5pIrzu5Od4uiIH+oIpb
TOQAiVKnJmlnzavQmYuHIR267RQaAAzy+YKM8eU2gceNGtPYiLt0PXVz/Q512t57vUVBa0SSB9lt
2uRmXi+Fk92twxhkLUhYfEmv3ENpjbaKkr51UWNtwZHnbxjF5ZtWRylUh7i/TVyB29utrrnqHU5z
5odwI71pC0oe216FN8Kn9DxXqgXex1N+zOfvWLoPiNsOmirD3GLi53erd3wb44eZiXpV93n2Irtj
N8L/grBWbBoNKUDFajhZkECdZLDogBVfAjY2WCQ7ojCgfQ+suNpgkaDOLhipmKRnXTGYOnKdpyvT
VP4uXTrOSqcBkC7tbBX2fLMyc+NXyPPkBE96LEEJezaFpuiUJ6oZv0pLfM8zNbOcgdnGwZ5JKEwz
B+/TiGzeZgy9SC+FiYXZz0HY5UuelN56NXwoo1XnRDU3TlFu89wc0GJJklGG6MbZ02Rc+8yK17LI
73U92xjODl0P1M/p3mQAPWtIcTDWhIlRqSOUxpFjGPFvOsbC4S2cHYcJ1xavtrFzqa10BwFnqQLX
E5f2+2DDm6WCCOCp7rFPOPo5q81H6giaTTfIFmZVHt/mHp533ju2U+aU7ijz6jZz44JNJwJ0yFxB
39hHa2P00Zkyz6lHBpgQs3X+/Uc9Y6ksl2B8pL3b0B7vBOZCnJK9l25/dyxUs/MGPLRg1J4GN+ZS
79wGefSQTWqtS+PVyaLhhbJoKLcaMHCAL63KQkiz352wwte50WqZXEQnXPFUtljJZ9Iq7yty2x+V
g85EcideccjK1+AwUY814SLZONZDU+X6Iev8ZzMOxY0ban1D4AXptZ/yGzhOoFmc8AHqxR08u/DG
nj54Jl/rIejeh5xYW5QcS/CIsM2mnzHnz7YppvvIlM/tHJXPzGLW1owBGQjLsC/ziU1o493Rkdjc
FGVLmXESvkV5wJDHqdJbOWO3xS+Fy6/mXRzT7j7i9OeE0b3RBHLnCXKiTdSeLeTrM1b2tySYi3Pq
l8VZdnQux7Ti4LWgIk7ogYwUfUAThsQuNX7ki90VB3kKS6N1VrBIwh2q37yO8z6/yZvqpLsSbDUt
sXe/P3KbdlhHKcHW3/8tVH1/VWmQrvKoy2/JgmeruZIzRCm1HVgCPsfOwiXuqFdXtc92hvs5clN5
EZwT1q7nw6ol/Lhm3Pzt1FRODAmmY0b4j0lJ7K+tQ710whLVewW8S1tKWePi98qvLrAqulNBcxHA
RyEgnW4iWZ4M7tz7sXT0jSwfUFmmtS66aRfTCL7xSjyoEfRCmPtrKBnF1Q1rqirbifBBPT2xzn+b
DSC41ix3DXzoNbNiRrewhvHHYgKyoBpzzi7l9fcfv4suCzc0sRzZOKX7cZfidV/1iW3u3Ppaw9Q7
1bPFPy/SaD12XNfUL2VIdUJtZvZsK9pXCNTGKiayGCUkPb9UlJDPdMfbrh+t3f8m6ryW5EayLPhF
MAMiIF8TqUWpLEHWC6xYLELLAALi69fRa7b7Qusem+lhFzOBiHvPcUdvZjC+x4+xhW9n7cYEsxNV
8yP+Uf8wRA4FdSjjLC5Q86g661G+LADBeJDxad51ruzDxe37Q+vb80WbCzjpuB8ODYWxTe9G3lMd
DHx/4sE/xpA4mMyaa4TEuhvZfM7TQuHTMPYt3h0Mky0gyJi2imzhqnrQ24axevRiwhdlhch9LXEt
gH5Kg2Cmlxr9MzsrTAidxio1BQ+6xc7DNnEGYKB/+33/3tmgZtekfMgqDyqGOzIc8HgguYQJNDzw
Y+ANXCzsIIOLvuzMOTZ/sZVU++RL+/ykCCFIRt2BPLRFO1FDY4O0tHeuJOKV0lkfUvHNdoVsutCd
a/NSS+9mRmbNNVNWB3ZB+zwlxWPmQ/pUJOwnZfIfpVF+czXPhLrZHcsW8uI87EuYMEb7ITqnoedY
oUqiLkc3IJJnqxVXYIeQ0IH4XOxpQrm58g7aYY3+88vQ2P0tikVxdYK/ZR5kV3Y821650clfrClU
xfivhuoXxoOX/BmtdpfSVTm1ZZfQaCc6PJDvOmn0ctpWNmBeOoddSWm3mHTxYLTEHG2y/byBnUM0
iOo+RZyJjawb/8b849fILkvP8ok9o/MMjD00umy58vkpD3aJOjYtjeKQO8oCizEaLEKYDZM4uBas
j25yDY3JwDiOsBK5x/g9PYq4uDmlzMC7g2iup/UdOznGGeIPsq8EDQpPs5IaFBedUrV/XOijYQrx
5OSJiMnyMN2KLL0lOE22nhYcZbL2we1HpkUlTD5n8QtefcHGD+yAslta7t1GfdHp687xWMlrWUw8
6oDYmAD/r5IXpE6C98EOjKd6xvbNXejuGIJGFb8BkPEexnIQpc68+Jt4oL+hluBF+ZN1aUd1MEpo
U1IUb1GazZd4MeIN5uv8Mhvxe83t4Zzk6izmuLvMzWKQe6QwBvnutXjWAikLWAzeyRqNdTACXx67
97QuTj2BKtv7ztNsOCSZQ9C3GUEZuPJz9liXj6ZJVin5sbpmDe+1GH8gdMdMkwuFbRgfiDkDqBLC
YOpfFvEOwB/LqME+5QTyyODP6Z09RHrvmAZoFIubKbWns55/U6WYLj77kkNCLolnlXoNqhTYTUQX
du13U0IODlUem6cOFGBix84fS1AJbx2jPfmzG2wpcKNIjKJ+ZwWt82w7d68Zv4p+JuVaCxHyTq6E
/ZESqB7iYXpEvIz62/iYK9qCDIhPEa32ThfEtSUF167Wu6Sm0ZoYSzgWutq6AaaEKcW1QrSLdhbJ
8k3vZ922qawfaYhhk+r6gz3DkSwRZgS/OHL0zY+wfuEGLNAKU/UjJ/fFT5bxl/K+y5qjM7fUgsEj
FX2iWf2NIla+lT3ymMX94oWiCAOb7MO7aWc7MTduuFYAVzye+EHHo1l9NsFIui6YPvqp747UZzm3
zeOBsNVB8STfJHi1Aw/VilyFNzEcqZANy9Gef9gq8oJY/6llQF2WReBfzrDNtmaQ7PXyNfP9kK46
d40a4Fel+YXcHvIzOb5Nk2M/TUH5V6wVEupDJFZr3FNl+lrX3YIQvWiJWpGpWijuYMGp+x2G72Jf
dj074Rh48cyeP+2Hbt+OVDs5xFjkrKfhkXf7m9ZwtNPFfFKFds5jMMLqt+XJm6YJGSnjESkeOLbA
o8qCdMvW3NhSpNJnObtYqZiekA/ez7WavpT4nVhyuViY3Rzcohxjqm5HYES80ND0Tkz+nxv2MUDa
OSN3RSCODZ+8va3g46wHP3K9yJkCgiK8FIST67NZMLXj8FHsjHU03PlUuMrup3RQ2nkD2iLeb9RO
u9cCvQJkyrHadtBpya+l73Vs8qlrwZZ1tdtdMi+50qAM1m613kvZRbciyF79gdo5YgWTnsmOCeqP
nhIQxQFI/6qV007DIDgr2WwFWuG95UDHAVcmEDCZYdVxKfHBypiV99osHWfxpmDp1y4wvSfvzaTo
4CCDDkfyXP3Yv9YRm3wcW0TTIDAQg09RPqv4sZrSaW9MAJIn34g5fHmAXhxNWtVbWAr5oemxm2LG
sWGE3lzKKkpo1LG7x1i0PJr0HRkXTSd7lre8ivXNMsAgTFx0Dmtn/AF2AGS36IdMw6Pjy+k17rCz
rnnexqJWCtmDcEZMSC61X7L1chALXdxz6mphIkuioTbJV4NoKPQKg6VXSvVOBkmJQECQ8w5mdUeG
ooNd4euGxZUpiYEz9l0U8cyuuy1d+VlnDgMvG9Ut9JuHvBbTg6Y7lAOmCBVmhbcuI/KaJahSrOFu
1767hW5dcKAygFHpBP8SsTZ+4At57JkPEkny/6DA1wEt7oYDsb6RaQwz7tMw+QTP0sxtDq4pYw4N
tbGPJOE8uiBQatIieOCY5o/ZN5Cj+QVNQL5LszQOmQDyMxYkoLoqc24tvYeItPYut1zzRSTBKSvz
e1Rr+73gPYCCds4vEbxsu7HT57iNeUy5jrowWGBHy/dlL1ZAcVdGM19CbpNdNDYhwmWSmIODikV7
b0mBrGRpsh60GZ3vfmFRwhcsv9AY+9I26mfyf0ZotbSKDJ26lAwg58RB0e+la0+HpefsVo4G35yu
zxFL05TL+lEcKO5cS2OwzloO/aFAlrSJjYY1ydRu/vdTYo6baKHVRudoPy7FK6mD/LtxXoKierKc
fHyprJZbLgkT9i92d1pcD/pSqujUVHxKqGfsyLR8ZZgwtjTjkcZBkec9Hjk7nkkPedrpbWEkoHej
8jJHVGBLK8eblosfpxO/+jEujh0OyA/6CqScZs5qjT4HNMxip6EaWKhyR7vnNmu6EL1Kn9makKEU
1qsS2PuMsrzN7vCvHcg5V23OipEP6YZIzlUZ2R5c8rDpTR48qcctMK8JbFL8IhlxECaRIXLYwaZI
8W2UfGr1OLzXrW7POrgI8F7Esvzvzld3TzV8+M1vGEA05Up9xpE47XksnjAS29u25hMzITs6DrX7
hrm0hxHLwn1sqmXTl+43kl+OJyBytmBS5EET16wSHDhVMEhALfJCk1dbWm3U0dT2Qzz+rbOyOwZi
fImMMicT8WEp663lwHsoYp8g8YQBUSTHTlrOhQIoqs3l3GeSwY7dvI0JcuKit373xAI2bbRYoTEM
/OPAM0Ut+F4yII8so49zRoloXRoK1Q9H7N7beJFHZYOcpyfFQrU2/QubZ8H9mcaSa0cdHNxql1oQ
mzObj+sUp6dYkJ0uq3m6/odTrGrB1CB7S831TI5ik5tOF7I6lcdsotQdBLDJWh0cM07YZ3V2CqYh
3KkbJsX0/JwGDSiKGTCcnnusxPjOql/C8qB/zSOIKMR331smRMf6XioyNTxpWRDwlbJFc7DS+Nub
569xbs0dmc4LcCVgniAut1H11Dot8wr2w0923W1d0RnbIAWXZrmIcKyKBAKwFn1tDEVoUr7gPvJu
0iesVFv+uLPN1Djl3FyatnVY4iG0pNfcP1euK1g4cxeJGDWyYgNfN1husqvqRt5BYVah3QXiMOim
PFjEhLmPym/DhkiK8qcKieXJg7LYHdvwG6+iJnk0cTR2Or/YwTaaLsTgOVHNi+J/OlxTl7wFjOli
55UUQYQiMKIBqB4N1npoFVigQQQNDV8v+57ukz2gj8rFBBI0WXH+UIG4tFcHILcbU1fOXRtGSA+S
UWU8/1Xe0B4RJ/0nkmt2okgGCEgIA6I0we7CziFkLEmae/Eeo8BmJETGHJZP1V1SQhzwQZkbRsJh
UEgPuPyKYnfgop8rPEgOmWqClDkrCmMQL7Wgxk9lka+owyWsT2J3I2uZ7wsn/8kqaK+CH9dL4k9P
DO2ax4SRziu6pLiJ5zdaOfU+6uOERUQdb3MGXFvbYFWeDMGjGH3nSLEEb0advvp6Z5pR8qO9Dp2b
qOx7Ardo77FMn5082/HlmJ6qj6lwl7twpzsuhL6vMRQM3r+JScbJhwPTl6Q9hcOVnGJvvgPmzZGn
0gJ0NuG4Ks+gCDJCLAbpngyH4GFg5A9tAROC+OO9EXm254Wo+KIgvOnyebopyhvHYHANfFTZL0NZ
hGzINh540Kg6f4ZhduCwUp8Wj2qC6Sak7GEO0Ox4nKqBio9n06fmacoWzoEaFlfs7RYmJNb0l7vj
wcyr73rU8wOJYg4RORSyOB533izYcYNVY5a2nNJWhEVJxDUaggjmn3pqkuk8lYgVycS6O894s2fr
GTmYEeb9RLd/kzTi2AkQVkkLvSRzxCdMEAZ2Mjty6X0mWwAYbbR5uM7uFMKpfmVfGQ6L0W+6FAKi
L8u7M9RXy+Nh0E85ERgrpvDsmGRYZHpxkA2Pk9SbussOvNd7vlH6bpYp+ua5GjhbuM0tX5ywE5xw
CnY5tG/6sKU/dNU+m+rx3Q7c4WRGKbMY0e6IdFOfXMbT0tN4zmhbFUu7n3NOxSxAOwqcxIs6AD80
G1kIptEXH5FjzLGEBy/4EjEiLvHseBcRsQG0p9Yolf1kd+BqBuKdVLZW0+QkjnFDha9Tw74T7m6K
mf1myjcftAlzzkytpwHsW0ddFZwNFNbE+zU2vFcZKO8IDEXn3mvf6MPEWy3QO0agWzgj9etr9Yg/
IQ+BVr43I7xfVe4j1/s3NPFHjYaDT6vDkPhE3o6SUCHAuNZwaMsmcMNBEgOdrH8Q9rhwa2/r1jg2
50WygcgJUTPNSFoabaVpf8ticI5JzD0wdTXL2WQ/+527Mxzq/1XpdDtZ8d8cVlyQh+5rcGPzecTP
NRtPtnSmo0/Bf6iz30qTqACF+gmFq2MTi7IQKoDBXRfwZ9nC6KJoKZEfeb+6Kf4T+VG/bw0z2hma
AKBuot+xj3go7Wnd1kq2ZMFSyLVGe5Bx/ZoT7ThyJPhbFC15Num02yH1Ieemf9u4HriuwZkT9t/8
j2v3q+3qwZQp0zcR/PSx9RKZzFXs3P8N4HLDpI4mJc/CWdfkgaroqxtAEbA0Ampn9VTpgXwZJVcd
NZbXyCKxDtvW4/LFvK3qbhNYC8/W/qaNMXpCUQE8MBWaaTqrorlmVMp8TL0r1Vrb2o541BQCnjKJ
5dEE/1kY48U2pX/Mx/4FUFxEwGvHIZHrLuPUXmY5+3emb0W1/DLjGTUTU/NkVcDwKeO98zVK7KXu
4Cacn00eFI3YmFHwPDT+v2EcybNm9G450oesjt1d8NqlHZFKhIRmSsQ1CG5jPIbCdvaz7QIgVMUN
KI4kzD39MLo75YpqMUT5H+Fo7kLOMG77Rh3S0R5ZovJLxtIpTt9bqA/MBsr6GBtMveqiO2Tpl8Fc
e7Ygl8CrejJ0WxJtQyXFKeYPf/43tdwgE2DJyTDSMEvduD1RnyjyfnPrfR+48CqXT1o99c0uHmqH
dxUHDmLN2/JB9HwqcGoM2ykIulDBCQA5M3IYx7KM1hF4b8e8frGGm8VlcENfQITxxPdByN+qh7vn
er+imKiokCWKprGZgEI2x6HnAxRlDCytSYBOtEnHgfg/GvR719QB/27uwpRC8ESrZPCWt+JfgLk9
8KIj2zQOFy2RZdcmGDRYIEOikXUHWl1DlrfKwgWtixedgboeSz1tsnSIyIGTyo/J2WxnCbVKBc+m
5+xNk+4iyp2ce6Nhgzhl7kHQPYzsat67Os9pzzPJnMbmmDGch56RzSH+BjLLJFYi2+M3oZytBKa1
OJSUAkAkgelseRuzPaCsMEr/QDKCgzWdhXjhk9Czg2xq73kxuNBBj6q3Yz9wv81eyE2EUZb9FYw7
27HGNMkG3rbX304N5bZ6RAD9okbxr3Syv1g9E25A+AzpmW5Sp//jBMXGIKPCB4gbjmfYnxyV44uv
ZEXQqwb6EFGx8Pm3yIj55rPxFsRbc4j+DnP122GJ0QfmX9CMBMoWKh91yWGEegJByB6oJa0NCNBs
IWXA3dkxegCJ9ROSVzvs8va+wKSggZ2eLayeVsYfEf30x0owGdU5zQObSDU5wddgasGn8COIm+BE
oxkQKEBb+qjxJ+uTFz8NjnrROWygnDyaspxjAU2jqSe9WxRzwKJu0XDxj5dGcOfqzB13nr/trnvr
xuADRRa/yyZ9decUn0QKit3xLlMM1kkIrMOT/UQGyN+OmCVapzgXscN4ix+w3a/FBhW9scxRO92X
IwcLms/MnG71dOgLjji6afVOdcHe8x+EEbyy9j5OBZ0WFHczXMicGVpqxCOAE9i/wTi/5Ub63DXy
oTXUrwQcchgX+horbtN2Xo+b2pZ0R63m2NVMg4ZA7ZJ18OISfiG0ltEUby4BhB6QMe3N8TaToZCB
kkh6cCjJPjQXkEDsff35I0d4vs2ykldjisqn6APr5nrqAEEkfXaBTcAJDXS8XNJYxwegNz+Nn4xP
fOW/LdtkwOHafyvXeoyqgJQLULStiUOOBpLD3caHw9RhVOunARp26Tm/k+Yv4clkZzTNwkVZ7gYn
Ab7sIQzvTOcvi50PJZTcsyNuPoq1KkEEZ5OWHBZRxjrblJMCAr3IAJYevDYN5znLF3BB4TRu59jh
CGap+LxMXOqXlv6vzf1dsgjIB8lIWef+0XjOaWRyqwdJ1nHu7kbD3+vGEbeAGTZpO6oifnSTaeLv
WKYBg3LgkdWM3RKwljc0xxjRmI8XfzV5pwNbLPd2y8i579q5BQdCFnirnOGHn0PzSACB0D+m+AtT
thHaHYlEv24QM1HRJUouCzReET5LFiLByeOYr9T6ccOIqUhK7jzZpVtRrmriCBZYwY8szO2BYpL6
waK8NyrxNVrMk4k5izo6jUV0M/+pGcZMZTx6eQ/DtOt/pUhkp+jdiTj4+NPOoiiAXbX6DED5dvi7
0L2XcAr64YLNO+NMZBGtlH9o0g9MtX77mCM2nIN5HnrbehQP1At6jpDmHzcPKDYqcMxywhKT3lLD
fTM6NuJdCV0QAB9PGE2L1Ij/uW13MwO2aH3BqWdgxT0C1UnTod2wf+b1pM4E4hPK9+47DwcqLJjJ
OZne0sV3DzNn823Fs3qTDPEZDvq/QL4ZS/vPnnIz9KNy/V3eLL4+uUPdc/pYgpK2Wba1FzQMaV/t
6PIGG9d7oRLV7Q3HXOfv+c5UFDonYGu9zYLImHe+vg9fARHv3WJJzqdBw797MOojmP4b2Zf00jYJ
hCZf+QBY7XzbjsYreMv2qJvxBXhffB5E+4tLeXJLIr8+pVZzTcY+CUdO9ifyDuLZJMmdLU72WYxU
wuW/2WMAViS2dSfgp44pbKQDsrOcCwndgaRw3KuCiBjCRZp2Jn/RNY1+6SO2tJma7orh4HXBCWqZ
PEkylkrbgbtHiJ87u066pGnFxX8vnbwPA1taW/LD7Oza9kG6tOgtRAN716rVDu0vjqygWV5FZH/a
BAsuRACivbmet2pVqN3MRGzb1Pm5tFPjZkN61hzq+XxdengNl17GAO2t5eBVtQcUCcwlYbxNHifN
nm8b73mqVSEakujF7j6DgC1l71SrRN5+Bz+NVKAFS5JmAQwX03DPFjnPQc7iIUp7ps1F5+zzTM27
pF/H9p6bnGvmIY0Yj6WdDJ9F1BE6c0dgATOMqnECrucjl9wGdsXTvAyGQ+tU5G0iapD98NOkhnyI
Zw/fO99fJipsNbj5sVBjeFq0CRySnsZat0QeXEsgog1O6L3FAClM00WfmjwGVhGoUNfrULsoIBnU
+a0vc2ppSJqzoO6fRo/VsuIdu6ut6F7pwj163gTxKeAEUohfDjDU3ZRPoSey/uqwh+obfOyMPbDl
YqvkhRQi1ibH0r6V6tfCN9VnQt2wh36ozPxPlDPkdSiEsrY4URzpPhsvqg91IBW3s2QEEEnwZoDS
05lvFfahZdUQxXn2LlYxkS8HSL8j21q0sf2B1zHfx1VlVK1So54JNmUeNDX2MgMRXgTyoyXwkAEg
RGpWNVKGI6nKGnKhY9YeooWUpbRwf3LsGl/H2Lvij/lrmHF1NFdStjXZwTlzAKaxXcSQ06+GpnyV
NclV29Rwvt8WJbNk8sXj1phrn68m62rshQ1kmTBahVC8sJpnPbfbRU/x67TsR2xRxqqNgoPtHmIX
ldTSIZUaV71Uu4qmSE89qqFyjquno5arjGrVUhUtgqqYdScjf+/gem65ZxrdYkVGaBUTLyMGzKk6
w3ZVrdor4ljMYvryM48rcgKwitDA79pVlpWv2izVLgUwKPOptIMY6FXHvrwJ6LvMxqNUOQX+gLSa
C2xFQdt9Fmb7APlp2rss9EJhMuaayesDtGDa09jORaVJe854StJYnNyTy5U34fzWBp1x8SHUngIM
YfWqCpuoK9pmV55S7aJniBGKVf+pxXL17k3IxtSqHQswaZiriKxDSIaXzAQpzZroSgZu+Uoxl3mr
wqzpRUq3B2l8vArOIhvV2VSkH5m7MB9fNWgJTCJvFaOB055fLDfjDIw1jee/OGgntsKMhdx6eO8u
TQGFlTFkMOTFyVoFbAv/dYqg67vGbWr3mrtweQIuGy8u9rbYCfRhrD/9wbkFq97NsW+DAyHJJGPG
frM8yobukAhYjxbrWr93iRYlEINXcVybrhevesUNIpVrJ+L1ukU056zKObA+A6gTl59rK/aOAnNk
GNxkoUNGx1SSv/esrDglnsW1j3afcmxC7VjuZILuzlvFd8mqwPNWGZ5rfkyV512LRvJ5sRHmWZjz
5KrQ81eZ3rBq9Xr8evMq2uPbJcOuJALhDMQVegFkqAOdnfaJflCR/ZYOeE1x9y2rxC9fH/4+Wj9T
jo/DKvpLMP4Vq/qvNd0LGzU09rHPRD5rhst/v6DRvNerPFARU+BtvioFIyjdZ1Y4MePd6MThPH4m
sf4jMRGC+kl+J7gJdUlhY0HiOTE0vkpbfnr0qX71M7M/CrsnsFrtLl6gOJFiN0NeYm4I8gWknB+8
MoRudvRpm8OwcIh0Oq7a8DC7B5/L36OBWdHCsChW1WKKczFf5YuF+9msMsYxgZFoJ2Z9HhLGOQ2x
9oqX85PW/tUVo3FaRRrNwtA3MkkSaZVtu1X+iIQtHZBB5qsW0l4FkdmChZqCJdTlnk+SR9CGWRxK
yYWd3EO1vOSeK988Um0u8kl/QUPZFpR6ZL2cF6FeW3dSh6bXeJOQsYxILAuY4oxDEFuWq+KShKX/
UfKm2srGpbYTD09iVWJ6f7pVkBnNqDKL1Zm5yjPZ4CE/WYWalOcfsBfHR+Bh2xiA1KO96jf/+6sK
EtaDANCfOfkDa2xEequ2U+LvJNjm4bjy+vMcI/fk2VJv2gLhp7eqP1mGLduk83ucBIhBxUgPOVll
oVzylmd5kThEswASxX+/VC4RAjBOmCLkbVh+GauAlEgkjslVSgr13oFFg6h0CFCWilVe2lqsTP77
W7mqTV0cp6xrdhapjk8Nom3briJUXm0Qm9y8CoXb3S2yEKBaeWL7pLr3C/l2ppbVPU2W16Lz67tX
cHOLEK+ScK0OtBL1gcBl+dj09T8rOpS8oK/1iL2mMAnzZfyOa2obxP298vizrKpXd5W+Lqn81Bka
WAI67BucY8+j9Oqtqth0lcZOXvpE4mrcyEFSfy5ZJJmOfgzaDqU1f3zJUOmXAQ9tt7KwrM02kKT3
+T8nmVTF/dZtvPxcJaQ8CO9HIXmimfYPmtvCRngLdLDd23wd8TwAeyZBGj1Scd9YM9sLfbe9SF0T
HyKlV0f9VWc5eNCm+1O7DNe7VblbrPJd6Z3BZyWHwMiinXQX+YLq8dSY3Z8Ic6+9Knzrhb2ylSC+
5mGbb4qx2WcuXTFSVd4h6em+s/WA8SfQvPf9RyygVNZA2agiQoMEwYvhV1g8ppiVtOa7XFXDY2n6
J6NnEGR1JCfz2LZILk7bZJUUd4wBNJ24UPZMrxJMxjMmxi1XedYfrcEZwEV4XBKOOrk4kI1VhkwF
gohtZv9ZEiVuyhjmzUceLiYO5arBpjyMepP7RDkTrtpM5OXqXW5HU255n+FbaZnq1nOaXbj50ylQ
AON6CiQNRO2DRudsoHWG2lNcYzmH1JiGy/LsSZod3VQ/QAeo98uIJ7aPHHKIhTU9zcL6lhUtKal4
aZAzuRpu/5TObM1zn9U/qUy2VizDdoFdWo+08M9mD2ci8up9NWKsbgbzA2/wfPJccoTrQWU2EUbO
NnEjhfK69HBfGw0W7Hr1YevVjB1jwpOrK9uSkGJYXgybLCmt0Gq8+ISty9l5EcDezjGqbeMw9wEM
z1NlKE89s9rG9+q7QNTtr8budOIyJFaLt/3bH3V3qNq4Omiu5tf+/34BGAY9qcpAMNu/qykXL0wC
aFPoftXh6P4hbi8W+4VzKsRHMzzI1TIed118GvmfKLpZ+Woi1zS6CIh5e9pK845B18HV83SsiirA
+FfgMl8/NObqN+8QnRM5PFVD2nN+8Ur2y9BYVys6/Zpi35U8mVvLx7ecnwBsBZtuzNVOsWi6JK3N
0YXq/VlZpty3q399UpjYuwEnu17t7JzjAWasxnaaW6HLnXJLc7rm05ZCl1Vb7wU8O8cvVOfHtEp/
0MIw75j1pV4jGHow1kuPYqDR6WTYmvPAMJhFyrkzNOuAlIB2OI+LH3rrZ8nz0+I615a1OpgAdAbc
szlSYQXL9PwdJ+N0pvgwnTu+GvjY+dv//soR0+9B+f7u//+jWsc/1ayIRQE+PKeye6JxGRN8Oi32
WOxk3R2VoRk30AqH387yNVIYYum0EaTS+2y0PGqfCEVVVj0WSc9ZaLTL+5AjAikdUnmpc2BovHB+
hPeaMakozGtd0edXbffWBFl0pEZgh5GmS9B5v7yIfQCLy2sZ6ezspCMsQnL1pmCvTgyMLUZh8FTL
GOSCYgnbrnotKvQ4rtUVp2yo/xCNaIkqW82jwSe8gUm4FSNhjy5K+SRHBfEkcKocAHzafpNDCisQ
lP+EBbhUxXLr13aNG4Saku7af14cf2SW0e9dZyo5IKbek2y+R7lWChTHD54ZHP5VSoq2eZfQsQkT
pSl/Hs206TnFdGRLDfe2cNa79Fks1hFMsGVL/egrILNGWQC/YKFxnRUz5Ci91AHNDJt3E/gz0eA+
S78hReabdpG/bEcc7CFebsx696U5nEmRxWQT+Ge0HpIH3jJcZpd226na2UHYzZ79dMQ4GBUDUGdO
bpQ3o63ZWTe/n4qPoYQxrmEDyl7u2ezKUFQlz9vIdR60wyO2bxbo19NuJFNMWm3pzu1sNCfyCqc4
ArkCkid7yVv1yo9Ph6Q/7ctQ431rBpK+8fJhOmX5u/DN7FRGCKgDo+ERYEJTc6YbSLQmRL3bX5de
V+8NKzta8ykVOtY7S08juS+E4KyUxE+abT1PEdwI7Pj/MmZxdn1ADj22eMAOsVU+GBWSSRzm4dRG
BSn64u57jYGtLThNflI8F4mw3gjknUXKri0YC1gBNDXaeXmt4/I7K6ngcpbJd4Hq3/GOfC1tJEPO
dxeYzyA9cjm/MM/oMWj8mHqYttrP4+Nk2YRQ6Bm+WIyTUwaUiJ6JOJDR5wEPte9iRU/9FPxp8zF9
DtrvFLrEduA1tW9b47mbPxNlNoTO3fboBQiRSFZ7K+6H4rkRBiLQH4zOgN2POTiGaPian4zV0zES
tx7ZFJ/4U4So5vifgAGsA8PX0PPi4gGX0i+yNGEW3dt0rGEWrpQQRZh9HqNroy2CBPz/22afPnU5
lxKj45tlkGSC71tDdXYVqae03cD7fxjB4rK7Nj4bCbDecRvmvW1sPDn+UMBjaIwbnpmcd1Pab3Ky
41vHLaPnjAvExl4sDmdVqvdGmTRPNhmI0jIsXlz8ybYDn7WK08eRInJCPUa9duPiPjvMuE9MoLEb
A7qBHFh9cZs5MoKtNjaZMNNt54eYvcFkDsMjqdVyX+a+2kojT16gQsQ7SldA4dl4Dvbywdia/bvN
aG5MI5MIGlVOx29xZFvFLaZPz2yN7dtqZeEZZQQkcpFEBDRQuUV57h9SYUfTISUDwPQliVFCa/Hb
zld36uI777O0b32A4z1jM/E48gKCTjEdW2Drp9Hn2FuTfC0XVJ2c4v8Vrrfck9RZjsJux4OuNNQM
nq+8BPknCDUw4TfwRs1csOZ46U+O4z2kyZjdiDjntwS60c2ugeDYLU/QwYh/EkPQR5XRPeb2CcIF
cZNvUBOb4vl3O4v4ZZEIODsADyB0+Ft/nuUh5jwWUiJg+8BPe0P0UzOe8IOXAVxAV9iPNvDeJqVr
8tJ5SOL++xuPadTV0wNcRJO5BFXemuq9hZR1XgqQwaypSWaQrGfAbMNu53TNu4L5aWlx3RYJGXWJ
VqwQs7owlt4IBC+XqTGmm15/SRzUUHE5vXIpYBRFOvUgqJWTNThRN7FelOMN96J55w09h0s2egde
UvmrxaIcbEFahtzZm6vb2/8adjV3ADVI7fQdZr//QkJVGeQWJJDMg1u27T3JzPnmjtVL5qDclbr5
AgU4vjC+6hF/LyJmwTtNQA8E4xQXfY8Dc4p2PpLJsvnOsqG9pNkumuSykxYH5GENRdVj8OP1GVOD
GMAyORZCMPJltizrMvBnvoO2fDFHljfNBODIKpl/iam9GwA0F6NL96px/1l+xxyu/Eqk74WqA0Js
e82xp63I6aASJ/KgdYE6iVulRIIHVicrswUjiDWeeQYsXINwchgJFb1J3tdH2iezX6iwvYtOl7SS
15R0LZb5t11/xen/cHcmS3Ir2bX9lzeHDO5wdIM3ib7PyMzIhpzAkkxe9I2jB75eCzRZWZlMGrzp
m9B0JdUtMhkBuJ+z91r8Bxojbh9VQFM49kp8Kh0kNG107ksPAJ1ZJQ32bpvgYztZmrGe9ENzW2n4
Pb6tOexRndgCSDfX9WCGuynoPOJu4L2KSoOuJ0Zj1WO6h5BcEjJqslMfVC+G5Z37Cb63lfFSwp80
c42yM4AxxkcAbpJIMJo1nwk0Mma2qQLY2WfCpW89mTzA+GFxpS6ZNJFH4ELxZREt+jCsoeD6+pMs
fflummwivW7ce3Xu3WsAw3tD8elWU6/e/Gy8j57TrY2lW0x3177bSm64w+cvqffbKFz/1bNCdGg4
o89//xG7ApWHlBijE1d6Ey+XQU4b1WsNf473K3WIsCCdbz1qjGKbOmT9GDnRVce1/0gHpzsJlpG8
k8erMZN8jyraOlnuGCSwDeyE7LtIjGHSAmRe1MF323Nq1EmMCWwefk2j663pkpwAd4iXhR5eZe29
bvzwLWh4NbfempSCderTvt12MLeg3SbNRfedC2d66NckF7x7y5hxZelq57ZF8+r1fH4p89O24FAd
sqPbhTRrWFfW7cbIWDm1acJvKlPVJ2RwJGQ+nCuIWDhzkpAx1nQApMbaJO6OmeJCk7n8nrrpzNoX
7rOLJpenuksb+rUiKLOqevJjqaDkskQkmSXZZD5nfZAjuS4JjGBTLfNEGIKKToqtIEab2QGEMn7X
tmEA481Q29zfI/blQAbI4bY2hOpbM8A7Jqv2mbvZtB9irgRMzOzEzTnoRO41s8VbSe3/CMCH9Qkz
pVqzgQRbuOpmUzzHXgDPbrCSI2nFmaUaWfKWnJApFXy36auJXLmWuWyg4XIRNoecRFAEnSCbs9e5
55YTu/rRsqlXPDb2EYLHFZIjgvlm82Ib9Yk3NkkbK3ltpclFn3xp2SI1Lge+8TDV843bFwSMQrZ4
4Df6Xdp5C5TMgUwdwPH3uqesLFG3xtZLrLljcCr6ZeuWZYcfFjuryX4swLzGd5nq+RiaGe4f5JT+
g4ahRshaztu2yqkGB2l71qHi8bGs6+aEKmn4BiXA3RWB+WLaMiaAnL2RwSJDSBqXWCpCALBoDy/r
9s1kqF2QZ39Mz5zIabaHNNescTiorJJxWVOkMSYMF80qbA+9VmSaWJkegq4HW0yndk2lueNHjrls
yuZNnEp5GX96whh5FEDyabq+34KzeyoU/mE+4+bK0f3KD51slxbDm7WYM7NJJMfIEz+rAPCz6bTs
4OJk04XJZ1B49s7nrylOuHtwr2BBQrD4iVSnselSg7/ymfqSLdBS+OqtMUANg447sr8DXQwGDXba
0F041m9k35c/g4G/0pxr1qyxAnKniJ0OIrIj4frXEJRpfF0Hv4W4QlthRwOAdl1V7qFxNifiHV8E
onKOZnHNnsb5inOzuLY9X16OSAcOl9469IPkl8eDOsknAcNN4WIjZIoZVAIZoGmDA0awVNCW+XMU
4yMRyx604aSWFHV7oPL2GXT3UnbzWzfl/0BR5iPIcHdPGJYIPUCjpMsZ7CdE77wOswUQpy2d2Z3Z
mPQQwPUYqekc25gI8ULivHuM+JLC8A5dypS1T/O9544vDguhlejFGy9jVpWKplnfmfxt4lnLRmbo
/diZG+7900Hm44UmONECZz6Ew0ATN+vZ/M1+tYG4C9EZaM/KiMZDK1W6rkL7HYTIxRS8gs06e2mZ
UfFV7OXK6fmemkZ4d2pb7yzqKflEyIS0+I8Rqg+0HNBJsgBgNL4plZd7/DHsQ5YpLg2jE9dzeXEN
pHkF3XpcEAZyxypY20HMpSnXJ2kAFi9aZ77Q6o3WfcB31HeNCYFGNZ/HpggJqGESdmxjxwT5PXPD
lyzsEX31/3RtJD8K2yUvlVorR4zLFMEwVo2VVlvLRyHGeor/Zje9OTHhL9e0xpNDup0y9E+JFOmH
bShSEqYTXqVkrQmJKV8XSUJpo1AM77ikPWOM9Lllj8kqKyNwiRTBd0XexeSBu2odW+285gbcIiu7
glZbmpIPn5TIobQ4VBQQ+PYYU32a8awUPe5TJB73sn2th6S/Y6L0mWgMdwkM7ZZN6T3RsuDw7ecP
jpS7XIv4YHeJu7JVRAw3b+qjqvJrMsf5N2OoryIZ3wadMOkq+uECDBUGO4gpnbg00Voqlw4kTd49
yGm4yPHpY7BoQy7bNx56kMlqXqfKY34wMa9lTbBOExVsFEtE2ZrXIKu/2t56D0eVbzq2p0NzSa0n
JapfKId9Vl1sj0y3ZjjgDtMjhWqXdWTEIwNvmx9l/U0Jp7s5vQDll/tX4tIZE2VhQmbl4oPCOGyH
e5BhuEdkS6X9uR5K98zBQq1z3pVkokmlSW9+JJHtvWgCjRaIE2mG1ZNeroG0Sn8Qv3J5NHMOyyey
2PFQhBdlEdlqwrza5LrioeY29Q5y9UrF0cff35cTQWgpIpOgc9g0B0pj6XqcJdpRFuUB/FRkWQU5
WoOS+sof7GADhQD0XojvYwCd67j2+Da2/qU25YtsSb6lFX2Rsvl0lrp6RZmfXL/5rZc6bTs7IHBG
3R4D1Z0xs4u9L2txGEzeZj1OO1t1d8CcyfXvL1TUg83Yuc2rPJda1Lwpgmzf1Qbf/SJon8tJGhv6
OvlTHdOlGcQUHf0aasPcK+yUWG1yYRm31Ct+m301nU03f038PqNrk59cxecBI6HY9in/LWkM5GUY
ixXQTmxBPobJvo4v9FXEE/Qn64of5NUEFUeT4IQL++QymcuD0jsZ9SifgZhmMvP5fbseWSri8S7t
zc2YQWSJWkOuWehRXRl6NpjECJEiI0UflN1s0qGACTxpJvtevu5EPu+E46CeSKt95QxvzqwMtpQs
hWy2xldK77sm5KSvq1djjPOXkoj4W+RfWOmV29LPNc9Ur8QoUIKbieQaTEFJJYGvKw3HZd+ecYlT
9abBsiNt4Z11SijX1qSY5vYNQkfHtIPrdNr642GUPc8DcpNBexuLovtRpiXPjCK9R+NU7oThN+/8
L2xVwNbIis+a0812ZIrPHLqLDkat2FAtK5A+pfwpslI9Ny5rpEYnYlvGU7QzoojjfR1I1gDEHnRq
7CTJrYNsNQcTnWzxWEyXKsAmrSfvnifWeM5dikZ4iLg8gJNAc2dfOO4ITsFRd7BU/afSgMqCJQYX
TctYmFb1oW8PHGdojJTTAVKXvIT6HjiV2luccDcReAQZFOF5Kbg5Zpye+/5DjVly8Sr/F07E8Eo5
jpaqswgPpiXWiG1zyww+Yug1kfHOq/3MR/hZE+sj/xKJQ2PBfF+K/39/mSZmbAXb8GPZYlhksMl5
JPH0iUytprrXWfCr203kFcz0WfwjYr3PJeHeKqUd5JXwNoI8zM9JNj8MU7NcCMp5U0lJLyn3n1H+
WOyRSKZN2nVfadv9Hhh/rmDMNc/JmPMLxAmakMPDdH/PVj4+j+hXUjtTp6ricOOijeBQ1qgd7ipv
L9og3FPU2ftxnryXlvGNE+OEhM0G9kx9FVokBupyji7aKeS2z9rHVBri7FekclP0Tz+sHlaBDf6Z
wO7woiTfYtKv5P+2th+H35DquGmaieBBmvDvGwl5E3Z3biVvUPTQ7leQzMFrFhAwx7TLVlSB709/
dDUf8TL21Ts4Y3vbc64YeU1RFY2qVzirlxwdytwY89miS48Lygba6Vo3U/3xlV29Rn7yYVsM8qKe
6A+ABSu7iaj6lUPtSMKPGn7CAo1BXROn+AZTp3jQcHP4LOotvvHq2dDVZVJBewbVsLbcmZeRn/fr
KWlTFhWJCUecaRUP3n5j5ol7mNPiTH9Fbe3Z6HfNLNwt2GV332IHWo+khGiTcdSEI1W9wrITYfvL
t1qbp4ig8GehscJb9y274tNz3hvSrDujrH7pYpg3hXJ4pfIeG5DiJKJqTiHfQBhlZ7uL/D9N4b6x
aSj3REBgkde+eY5ndQ91B4Ii85+KpKTRZzo/2sksDm7qRvQvjH5l9AMGKIcAV6KfHAnu0reYWrrt
1qZbj+IRvK5pkx5nG5Yc3XmiJegJ1jV5B+wmJKlRD1/agYJYZ5izkvwrmWWLHp2QpBeUF7h9q4ae
8WYa/NfESDe0kpjD9vGzFYD7y6bgEEp+4mzH+T5G/ASmcE//0eHgXlUX9oUeOZSM7H8wkb1RLDqa
Fs4KNiCKDn1kHylkvKYKlgUtiTxQDMLz8CkdNfXrOu42MlX9Dr70s6oAHyecr/jjpj/MzGBDHJSP
iFnwcWygrFahxnGcTuirnKW1QmpPxaV3AMzVL3TsONfNDVYYi0qeBQcauIdhfq8ENEJO+K0XPQUG
q0Y5qWRvac9fV719jpJg5pgS0vE2aAuwp2xXOrI/mtj4HXD9hlG59Sx56luTMUPVM/nrOhAXbG+y
MIhOYeOS3CkItAIBLo8TTIvB5UCsGr5DnoltzLenjPdOZvEY7wBg1ONLmYBddVV9o9BbXPgNHQNC
NkMggKawFu2Zk6+mcijfw8TfTLW8FwOrlHmAGZuzfAPFgBFsnnL6p9xzKwcAYm3EJNijeB+PxckP
oTTOGu2GokXBwP/tL2br/18HgxRoD/53kNj5qy7Al6Vf/w4SE87f/9S/QGK2LR2QYNIzpfsXCvZf
5gX1H6ZvOY5jcmp1TGE7/yKJCe8/lC18bCse/yqX/9S/SGJC4GsA/gWpVMCUEY73/+JeEP9dveDY
nucyzLIIFjqe5f034LPT2Eblkh7Y2o19mIoJzEHKpLDY9S2TttQB8dwBLXm15uxTKwbZ//bT+h+I
09IXElIZ3/6wLI7f//f/cEBzkPMIziimY9v8oZb/+78hp8PItmZnJmjbluUutDrgiHp0rjQAaD9H
gooAI0r6Zt1PGPHV0fMYtNauczbLVr+xcMC2xvhyEyf2V/LX3WXSwQwogmBmk1dyy2rtanYHPqOa
fdR2RH0Wx2RUY5t00U6Wi38yX0yUWr7x6ul++AmKSuIEz8v/4C32ShOQVpKYLgU+cMaTmnbMueVn
0q8i0b6qaqgvFWQeVxXdKUaPyWnf40oSfzui/2SSrW5IXjn7wWibLU0oE82msvFtxrZ+kYuBM3Sa
tYM/6upY1Xq2CnFkck5YavlFtPQC9OAfAi3+sRqaco38LtlbmEhqrV9Ndogz5W3t6ItaVsiwq3Q2
HTuTLSrVl852CDTAvKonzgEFL2mBynddlfY7FDsG/HzTV4Fvp0zI+w345GBXV+GttYNw2wq7WqP5
ucjFYwqmlJ0drzvTtPBYg9KHPMXjCCVbsxGoUGn4nlL7KVgMqUOGJVYv1lSJPrVlsJu6N3uxqkLi
Yg0JUWyVDxz3XN/y0dPONsgleaDn5vnA69VianWgpdgRQQXEih0OLo7nBOou1yBnSli6xMywgmQ2
9lc1invPDMiP63eaV/V29GmGcaK7RdWIsHS0z25dbItRMUJY/LJW9dNqQ8J99c722+mFylYJx0EI
MHEWQsm8+BoGj+JaY4KkEndZMomPgwgQShyijO35f4qQLLq6buE0WM9+Rkq8iobmOIbQm62BnzHX
FRoVvXGBe1dQ/lm8aXh1awS7cjHtJgp2KHsVaoEaD6/jfIhUv0dwilqZsbb0dmkDWcPB3zs7e8yy
XOgR+0ZxcKF9r7fp4vytFvuvW+MBdsABrwRqYCfyr8niCp5LRXlNfvXTRI3Y/KpQEy1u4VEeW3v5
KS3WYcqgyO1o8SU9P+yQhgHN4mgxFY8sn9gEgQ0y1coc64MNnWlxG8vFckyY9zyOZr8TywbIzJ88
kX9NCjOyRJGco0o2F2eyvdiTK2awEzpljywdr3KfQwc8EyLICR3L5L2zuGWXnFIXK3OFnrlbPM0a
YXOo4H6Jap8vJmc34mgtEsIiw+J5JoC0YeNm8btVhtzl6KCp4k5wVK1tAMvvnMcfQtso7laln1AO
mP2HbttLxvpu8UzHUmcbyZ8H1vUqpwxOlmjHu++kF0e106tvis9n+u7VMcCuh72Z0CDwtRXvfONA
M4ELbOOtDWUTq0rd7zEe3iR2o+MIi2jj0WGc0djOueh2Ex/BJ3Lp45OWmpJ1DdZk7k61L1x22+R7
fTzcPd3YKDjKkUp745YoMRdldzBCiCJX6q/BgSj0jfGlWhTfUlrcBhbtN9kmNjiLCtxapOBdNsPk
xjZnwY59qfSVPa93y2Lb30H/HfgpUk8HG0jowknHi3LG92AgrAUQ+HeXMxetReHuRCZjcN9mf5SL
vjxN+z+pyxwB/SXE+14Y7+Rk6WmmoT29UGP4jQJNbWjFlhcTP3oMHpNMun808/46LQr1uh7/DAMC
syKJkdotonWbf1K+hXodptO6jwJyWM7wcAQ5HR+QMCgvdcq1/eosEnfJk9tTzXQdNaY2w3+Jg321
aN+DhKUztPF0H5GZWBX4BnYilpieMcYnMep4DjxcktyfcbRI5VVUPnUOG2bXIIGUc53YxJBya9Vm
z3PJdoFsApOmRVYfEBp3uzo9s4O8G1i1d3ZuPGt/dkgHIruvsd63tRyfo+qra3V5cHpdX5PM8bdV
ZYRXAwU4JGTjVPHw3EV81Ta+BPPgFcmzAxfqkLd5dWTG/Oo3nbiORrDMHt1bmOO9aR2LO4dDwaGy
Q/o6rIcuLsvZi738kvDEz/MofJb1bmiC/NYbHcFyhu2rkS4FddWP0i6nDwzR40a43XuYIgtlRqNP
+UvP/2XVtCLGLxcEb5KPyqqhsXmojPZ1qHrjhcvIyXO5dpW6aXbs3tVROgOK+MyPNjOZzZNk7PkR
F/WeuXzi2+UPe2QV3dF03TIDJWVnq/phwzUhB/KzGcgBSbYYh5rRqWEfhyJIb1OeAT5g+QaaxGiv
vkn9ESYQZ223x9ldxue6cBgUeCznqh6SH7iMsKdDkgtSqPrVr+Qn7oX5SP/Cfc58wHyjJZ88l9DW
CMvQqjkFjw8GB6gabKfdzfHoXjCMbICcwBEsZXs2Q3ISwFWSZlXTS9jSYinOZZq9RQMDVAStoHsa
1e562ZKlWn4Jsh9TzMcXbGS7C7quWAUGjrd0dD5Cr3BoXZ1Fmag3njfiEWGKK0l4N/4PV2WkrBNa
AmWYPiZWKGbi/oh60/9RF2iAA2y7uRBUJ2NZX5Xxh5AGmoYYht9oF6dJFqQT52+RuGo7FjbYqARc
iyOPHlICGAIIiHKnobyZEFxkycJ49mef+SgSKi4wynq18j6+244EKgNshpBC/OEqcPx8KvN8Gl4i
Xse0xeZzN40vRawSzKN2BReewITtToJpigXYjmf8NncCQkWZvQYH3u0d+vM7s529rUUfFPxFdik7
PL0wRfmTOe9AIWihTm23cxroiVxd4yN17q/U785CVd3DB3q8MQUoq6xH3/r3l8mCT2TF1Ok79iGF
6MlS2oehUs1p9NLnYMlgh8uXiSXKedLZtzdO+hwsv0CPOFhzZR9x6OprKgN9bZa9t5i2Mh7lLq7c
fcrO44mpI+shxuLnMYLB4U9OdSXp/bsoy2ALx3ra5l4Yb+CBxPxxjHYz2CEJbyfkHIAx6CkPf0GF
YcdoqC3imScge2AiCfyYWc6EpIbqPeEsODKonQ7cRNU24t616j0S7sQvs5PP39gK80FHYtAmsS5r
FBeqczYs7dPNYECICEFAwvKrvCftZxWVkuqPoib7LPkI3ODFAKofY7EfjBRBlmGNR5kQd5BV+Sx7
0Z4DECncZqdfWWIumWPUTrUxOJvKT/8glNd7z3xP0i5/M66M6f1HwhJ53XloluAp8OhMJ8q3rv06
ATS8lJTFOLOSdyAiDE+B0fdhjKrbyED70ZlzttZYL976sf8AaIhXnq7tOoHwfSrT9IUOXbTpeq33
s93T5xqhdDG/vZhe9IYLjVlMWtd7y4eckJkBARHJrLNV/OEcJodr6u6c+rkcp7YZHOG/fw/211Rn
eumoH0WkL5BSIkbYNMPnouWUxjtnU2D52llLe1ovE+c5yj4L26qPiKq6rUkQq+LFKSB6XIMZikRj
EDywQvvskOK7DeZnAHfhNW5pHvZl+AQISe5by/XfkRE4q6FmEwHi6Bf5XXb+MN9/8eXbRLFT/hDD
cCxCv79YbjTt60koHoR9/0KnYsNC2VxhdS7owZN5dDuqUz7U3E2Z5t051Fbw7JE0WqUeP6MyECSO
ZxrooYdYJ+lj2M2qPRmWBi7LujczHsy7zcNomoK60ghvIqpj6MbNq5nV3b1SbNeVxO41MhtlGHWz
JK+JjhrMS1eKfZriHzKJD25Si3Ch3TtEdBkDreGgmW+H4TvRHNRsNy3PQAabFD2Smv/gkFuFUTm/
+n3AzoaTS5rZNCJo0K4c2zfgGbQJm+ukOA+yYZjAfueclt7W9XEKESEltVJb8UaZVcdPLEyvbWqe
FQ0NmB7hNg9b/rb59G5zM0KOp9L6HJhsopMotLdNy9wjELm97Rw+Z0yXmwvOnS9X8JGP2Zoa5bKJ
qozg5kgzuCU5z5HAXaTI0j2GPPtonitubQWt7skqE3p600XLsX4XKcu5EsqoFv0RcOoVKpy9T+ZQ
vM0eV8VhiEyOuK1+iab47gNgRN6dXsEvkAuyA86JEQhVU/T2SpESOFvgJum0gtOCKDMHMoGY/ztQ
dALCzuIaWKlhq/NkkSDMxtrtenGQA+ydqLEfVR3Jt7YxT/y9dOzQ/d+kQLqB347Bx4GV+2GO2AUT
T8ieRnmu9ENGHDx9syJVNntUF2UQ3pm0D9uR/Bp5gMEh+xaVCxvDJQvIKz+07WKDuzp+Dhr8gzL5
cjrMdni52Ot0+JaZ6ZvPbuXco7K1nqbWTddBxIE9DxEtNSED6Rz17baHiPPUmFZ0QBZCFFYvMut8
DPccw4ZXtttiFc/jgGgGLhV9wGzf0yglP77rSuqZNuu2q0W3Z8sWFeuZLfBh0xOsYALcXdVapxbi
8ipjir+lwDlQir4FZFsWwhjTqqE4gd9f2BtYU2H/n+iqf2JWP8S66nY5yCDIfVD0AsY0Gy1cDB6u
f4K+XF7mruYGmZkzsJBWfJTdfKxJ1K2ImQOo5MaGyYcoG8+R+nmMPyrHU1fQGpTfW/nO1PFElVV/
a9t9tcKEjM3cXPtZ1pemzz6FLY2jMej3yUjrYxOSZqi7jnWTB0iH8/FTQOh2XXK226Sh88fPc/nH
0A+SdJdQGvCJ+Mi9Wsn8k41mepz9+EeFkfEk8/anYXgZ0R+WkdxgvW2WpcZRtuoPw4Gf+Dk4eieQ
0EXoJbcIqeRmHNxnfnPusUwHTk4M84mgvbjcQqievHDLROfkQpzoa3uvTC95gVIb7mbbmjgdMNqk
zQ2IKSzZIpXXINI+5UnpncG3hIeKtfHKwIq2UhYZJY51xZ49AehZhbOJ9OeZ6CmOHywQ2zTGtk7A
Olye1F+sRCFZyuDiky4lwkYKsW/1n6AoP3pt2M+dNdvPuoKkCcRmG+t2ONgtz5qEB0kSlRWoK0wa
XBOvcQbL3uHgqAoxvjlUYErltvvejbs9TI+AUm8Xn3P+NWDilpp9U9wnAcsGBNkK4xx8XZk3b7U7
mhsxLhRxe190qXhnSA0wo4T+41Cp2zY6zFGz0BKQpXm3DO5BPJgZJvdcFvqCbJfueMnko/tgapue
RK2esmEazy2YzLJL3bOU/h3xkXVyEJC0Er2w27GwAtoFOIqyKtutmNFU766qZcSTwHuhW1817Orb
los4XAPw1xsryr/bVlZf/Levks4KfzdRckoIeN9Qh/Ht5mC0LxOOjRO0fj3MNmIL+ZjDsXu2C/dz
FKk60b+c94jf532MHXajg+jOBBDUMYdR3k39xhc49zBlRHdgtsZG1dYpA7CUyeEMUYOSmz/sasAV
R2bIt4kdxMocNPkmrkNQX8aPFGTzsu2fN+3E9z32WZbG7Xdjmc4unjYqZJwOFq26hOSyAVbsMspw
jx5hTMemFAWz/ukxQ1yPoYAvDXIJNXN/Z/l0E86iVIr1R+byD3b4NYoCIE4Ga7uJad8guLmG24EH
abiM7QlCxSOAKQpw58mlZTFbc7cTg40IVfdvnqE4rtq+Q05/aIFTOTVQzyjMNrrR/5R11Oyj0ngS
hqOeeGHyp7C4K8eRjC8Ucb86s48vdS+rm2I24JGVGSyV7MA1ZuuWFfGWNKizrWmDryp3ouYTNa9U
WmE7LK+nbDR2Vi73WcNqKzKNazUMv2NoPW8huIlQmBuHHMYTPlnKqxBtonoxCPUGibcxvClVvReB
xZZh4KqUA1jCyBcu5vRPuJ4PpaKbKoLvYQwwUsMtmfmB7lunSbaN6borieRvG1BrxlnT8HL0omXn
O/42WGo/6fbOUxfgKbLXBrSzS7uXyL4BkzzNAJAiGO3T6YukW7GxmvrFFfq71S65p46Aig/QI6LX
eAlH8Yd9XLvNhHi0CPR4HXKQrniN+HPmwXdqkJkmNSxaqJH3vAGSU5JNXA9aNmdKquseW9VhIlhB
kYfbcFR5wTLJTD4tyq2G9j04O4LNkF+zkKlH/9Ng0UqWFcAPjvZg20hGbxl+ybWd+/Gexg1aOQNZ
gwIOTLadozUYV7VnPMK7LJ5uIsjVk9mBmeIs6mElcwkdhbq6Jm7Hnb1Mvj1sUCvYlneHb/MvCmXr
kAgFFmZgCdhAmaGkJw2q+tHPJLgIoIFOsw248NPWUniLSsdhJqkbbtxqOg3UOxHtzqeBKtmK4EB9
6KrHAFseXF0GNcZJnl3xpgDevfb0k1LiNWvdcUgpOX0TdtyjPeOPLhcWRNfBI4/sax9Y5ZZnLwP0
V7brHKti+q6YdXb28A9kLyhRg//tVfFBlZyY/SnhwwtaTeb6TxiF4yWHBQbh4FcWd0SB2/6TuW6J
aovMbjNNBHKLIn4mfUwjIKZ32hAM3QF14Ono2TwcuDVeocFbCZPV0E3quxtBjioGrkvx5PJn6lp+
Jzld9xHiQGz24REFHvAcv08QeAkATU19J2SLKtHuyRik1DXCwoAZNehhk05hsw303OEoMk5CdvSz
KJ4dyC2/5sKOzvzQoLIUFv9uugOXv78k+Mf4fNMEELU4LuqObdynG775P4d6tu4+NVmCKsY5LoZT
NBNSFszqIulz4WGbRkIMy+TMsrsroCGWhl4ZJgCxRvqfLNHDgzuL9hJxh95R9QLZaXjRLZro84du
95F09YNU+0tc5PNek1TeqN4HfDO2G9UY8sZJWd5wvsT7InCJci3/2Na5uypo2R/sMJz2OjC3TTdn
T2Y9fbAXqQ6Z1TzRm7BeBts82vq5Hh3rzNGgXdmm87vl73tXq14fifCffDsBJ0Q67GYHhsl92bqw
152OXiWik3aH4tz49XBAehde57FjZuu0wa1vlbvFSxE+F7qAF9oKNu22+2kRRXgqJ0ufyrB4lbrn
KUnXaO2U8MMYkk8kza6QpOw95MDyqerEmimieRsiGCIzbug2cuGQssi1RODxd+BkT01GpHAE+k5B
TpX3kKcWWQX/FgLc5ltS/YyC2r9TGQDzkZf1PpWTAGCYg/a0WqB50KQB9gCnscAu4zfm6ZIYSDm9
bH5KbfYbLEKGvTxlXVn/ppnNEzkLr7TZxatTkJiuSy+GXDGPK9xQ8pB0fbljjtCdAduVm5hXsG2H
wZ/B7b4UvZg32VGkNjth7HIWqjv+1DY7GOWe4xw7poPD9T4G4ncyNtM99LuaqW36SRwvJzQ2ebRH
Pfs55VsrC8Q33WQ9WTr9yr3i5hdyr8ciWFtD/AZKiytbyf3MCsAGQRNz8uZGN4mB7URZHKgaKWZ3
WwsQkTOpqMie9Xa0QCdaAbaLoS1o+/deuFKQHWTxM4OStXMSC7Kpz1c1rquFT03ZuSMTJSz83T2h
Ms8r9mHoQ6GaOgZNEabvvvDOTcijOq9951zVvXqklvoEB+JeGf2se1NYDzOzt4ThEwZAuaKEH0IG
60BZFwu+HJ8J5YIuHInFwH9P2kafMnMA/cYTpcfVfmA5zkVqZlNEkUzv6igq1xrU6B08SHV0uvGj
JJWyDvzAJAJAy6AXpJpHsyVK5lr3wBu64zDI9pRL77eWrXVmjAkACluFFb6HaMzvxcRsN0Nl4NrN
jTPH+JjiEzZBDylmTr3O1C+eF/YEyITBFIFtU9IXyZHuKp/ogrkRvuH6Bb4TdcF0/sDaXDxgWp+t
wAFJnXc7uod6Z/QlM7ygg1kWsMexhsHGWYYLw/TN+pQYwYJYzpj3NKa/oR9drwdebWxYjOOA04iW
Y2ucQ5l265wFhfRS893XmIP5QJJP9/xLpZOjSs35LY4hPyE53sRN7nFBVcPDi6p1R/DeYsr8Cq3H
WCd+icOZxuZKu/M+cGAvaECpFQDRl1GpQwxs7gnzQrPtbEygeebv5sZM4VzJx5QmMcz9EtZfyktn
CcJywhTntvmuRkEEU9wrzdK2Q/L24fO2XzVDWzP+iTljjxxIa1quJOqqXeGH1d3nHJO0YrijU/ig
NOPsmb8aHNp1TFS/ZCFg2yg1GVVuh9BwT5HadS5DAM8EMWRynONhUz8hH107CRzukc+4RQOGB1xL
IRwl6tPsN7eE88CWn+R/cncmy3EzWZZ+lbLcIw3zsKhFRyDmkaREkdzARInCDDgmdzievr9QmrVl
ddWmt50LWqblP1ARGK7fc853MFO3+aUcy+jUJ6zOLcC/q6z1+qNndh8pC93dkKgSXiJ+QgdZRxgW
XrdAXUczf047abzBatrUmPgEp+HMB8wISmecwxX2wfHo1haWs6y5dt2gsIR1IylimioeVp7VkGG2
nAYwNAXRpnWuxLgzMGyAdBqbEyl8UuFUeSmjDXdc0W9DQPiQbY66ZzaXlwBoaPKUuDQlGndZq6Pj
19TSWaL96feHVML5UH29xGzpQcxhHbmyOSTIPb1NDc0ITMNymxgewnb5WS21S91PACerD4EQ0zy6
o+a92Y3evZos8bpQsBDQepHiJLw+VrhFSdUFL/cMvjL8gSAkk8J+cyuSAKwyvpXYdSgyF17UP0fT
8KsmaUyByvjszI4Bm9sssa6r70PWgJqQoBPywt4lw2QDfodaGGYWOffaNLOd3U0fNhySEw9eprOw
xM6nuEQ9O8Km6pb71mqmOMmdTSVnkLpO293q6cMCBDFlzkRIoX5gXl4Vh+ELkznyL2+bXRsUxlZ2
kj3BkH20bOKAj9qHnPln47pUKEJkW4nCl69YweOm8J1XxyyOCjvqnsWWCWMtYhtJkUSsiymn3Tyy
1y551a3fmOAze7TsqpXVkc6nGDSSh0O3BmPqr7MRfBRaQxSbYwqdwsK/l/6MNBHokirwgs4Pu7Hu
KJbfpMc50Glh/VWmDzoXa70LrKl5zHRJj02UJ3+t0VqUJfjqzlZaIOfI8FgZ4TNy97e6MO+DPna1
hS6VCs2BAtkPkYmTM1h1/ITbPCzKlRvgk7D7DTxYitx79YedUIZg98Cv5Ua5CrDFsuV0Y4ha01qR
98yEXE5mhYko0ugKqc1it8T6nVC0CENq/W2xOXjZZUpBYu7/8SbibaHb7eqwvHREhY9pess78N6+
Ea4mkkErJnX6QNEQs6J44KLPlDmifaIvdhLwzVj99g0H7TkgKBEkEAIXi0WzyD8GvnwO6wInQFWu
hJ39WHy+bwIuWS/Vfl6IyPX5TTj5r8FxbjOMghVBAfj+BivORnBgynic57xUF0v9qZvFWzkDzOcp
/bINSmPcvPl0TfW+OOwyO5/hC+r5lmvLdTjszjluAiCIUPBjZ2a37eScJeQyf7iDd7HLJFo1tJmx
393PCX3CXUU0sfBgPad0SonxsZ8jfGrN6lSiZYSUumeVUuvB5+Ht0uXgAq+KanwlKud4ZhF062qY
QB0Bp2iBaJAT3oV6ew688slUYF8z3lJlAsWL1vNdg5IFleLeRd6+XrDJCodSGABRHjfosXHoO/HY
kyYPGCUmxXL28Ha3eoc77a1kohgUa5ws0vk69N2LBcAyMDEYp8QgVn4EECBxnItLQE72DIw9B8Ma
htVqgFy41aOUhF02vTfi1MD0UCE/rz2ZZzvZJDC+CyjHJs2lZgnjtXS7casfvWYJU/Z2MJn/ARNr
Z0VZ8byLOlLmRblQZ9qg1vcs7iYvstAooYcXND8Bb8zixNXVE+EP4EKEoDFwKhoATPPmZ8V0qT0f
9i7dZTEDSrklWCJPQlKmEKjJeq+Xay7Ciyf84LN1/3BUhpGY2xJyX/0NB4j1Vj3MAMBDtpQeN9vC
CsXqkaFio9fs61YdZN0QGvJLcyXN3tmosNSs5cfpNH4ShG23hoYqIbvhRNrrT51W4/siA8ah/oq5
PDnr0KApCzM3FnF2cg5VhCzBi5uVLHJLLqc8jzkQEiyQxo7l7I1ppfxogJBjkxGxwp39Ggz1faSZ
W7ate+hF2+xEYkWxSlsXd5+RcFPVv6pOeFc26JCtoULwizvbvO3RaaLoiabn/uhknC39pmGd587F
tQ2yOJShT6OQqWOUv4D2IH7MZM/8ITsYsuiOQ4dDcE6CeUWJRXeWbgbyKxu4wrBl9AiioQJzZ5WW
e1aaR04E2Gxbimi8VKNzzQxn2oU2Ttyq1wXw/84mscslhq4yfqXlOSgr8dvNLG7dnG7bqWnmnR2Q
3XT6gQc+/hvsMz8Cyp5O4B/q01g6w2EonXuno+CkEvlujmFLzW1oxFcVAFOoWKZd5gqLZUO/hpke
CnpHMJgEl4yek22rhj9c9tDNMLAPuLJZ/rSXtHaeQIPg96fijgl0nfhEupOK2FvI5qV0QQ/xTNIf
wv1pm+OX0WgyqIFq7xDI2C+b1mvkVRTFDOZy6myYuQ3YlyfYC+G26hmYFjddtg7YZ1KH9k7YXv1W
Z8NzPlXv1WCGlL8F4y1B/XhJ/DpWZvg1q6ICGtHu6K8VH60dlPGS2ekFili7XoxpOILCxG6SFViG
aeAqdV2eGey/27C4geQWydXR8BQEUuQ5Nxp/n+oijTW95/jSTW/n5SG9wQD1bMNZe7loj5jvaAUu
ct7HVTqdsVK15DqrL0Yme0sVFjszLtk1uUOAaAC7L39/6H6JLobjcR/i83ZGcWoMDHKIrqvR+C0L
c3hmte2/iMAHUgBHiF0XmQrXfPbHu0vWeyfMYNiX0TdnQIUFNl9fFZ4dpPiJxUNnnOZIgKtzloNj
TyTdDZPC70Sy3JHykgRA+UaNTt70XbhVrhvwj4JXaj3Ueg3T9oDm+wM9Et5zKoCB9rj6+k7fPbsL
D3ioX420VWec6qxjku5q1MsmGMfhlvbyFb4r7JbKm1dmYD5CEfSuINvUKPSrcUJDr8BrYS6YPwVQ
P3xJhjilouPp05i78qFvR/P4JPq++qgCb10HOt10wcwj42FRbory9zzqA+1A7ka0mXk1W9MDXV+X
JILo+7UraO7l0BDQC0hfU2Ef465u4LpU4dVmLzhh57kMUAz8nnq9FJLLemBDzvamhSLf5u0hwof+
QGJgSptpw/YnYezB1IHyMtJT1LTZKRssh9UvV/jk9+tQA0/Ks+9d4f/GlEOr6uy+Fq1XbVhnWzgr
M/kEoumpNIoHdGZVOll4L/TUPkklkKeicEEcLNonY8k1K9fBj+f0gEo6vtb0g92tcfyBF4zRzg36
3ewWOJl1/4H2DoAh5XQ9awJwzVJX17KBADMnrNudpDiQ78PagBp6XTxF/6z60vnYfQbuA/mGOdqV
atzpSFwjVEteKNR4Q5zd+L3yrlS9XFToexst6b5xeIlt6mjp1prV9kHYKk5Ky6dmNrT2vG32PvLC
8e+PZsEMhgzj79iyo+oHza5AraKzyqxigcNkr+kdUENeM3+w1LP8t8RU2XUKna9Wd7wPo+pHlaTy
MhHbsN3JwfNlHgcCRtBniZMLu+3RRudgZ4iBE/CA0S2TuUDVDt7tzgaWWDFpBgJfpOku33xSlyAJ
xi8fd+uqhjqyt8LFZKQFUNQHfP/JgierHpe77xDnKiuCfssIido41EDZaBGEQJCZWB0zYADKZV5U
o/+mtXllYT0+cnUfXTqy1nk0/3hp9OmHDYsEVaw09julnovc5C3M7RDDJ5lgiqrtY4UUxd08wsMQ
4rVtKHWVlGGmVBNGOHDBttKIC+ZlDTqciEvofZrsLOO6HV8T27x7DfxIqIvr2e1efWO8G2FIqiEw
Dvw91Bc/SsP67numzXvUd3wcy8Qf7bHn1+ayWUAkwHcrnj3ca5Y9fjPYC0Kfn4Fc4S/GCKA9IM4l
ba0a9KruX7GuWeupjTCg9iw4svIWsIncZasSY2Xs2WPywuJuvFVeQCAh+j026Y+F8gFZ6T0hnJ/s
LV50z13MLUosE4U/tg3gjA2Nuetxtu9/f0E34sNtqXWGT3pnEiACkr86aXq2h/mayDlOrYiaXx6c
lrKXl65KfgCQsWKkWvSnZCdt5JTHNxk1SC04m3qK28URWEYDTfAueGtoMh6XSoie77Ql6i2G4AJo
hVVqmfhbH4Ae+ILypfC5osyQ467ZRU9s+Y5LMPmYy2j7M5ZuB1iGd5c20EMeX2T7CAIGJYjAblnp
qPeu1sNnQtgg37myra5sR+IggMjZ+vCmlIdXPDLwyKUji4Bp2Ib5YLED+OjdPNhj7yOnPdIz0Mlf
2iL23dXfuaWODYgjToQMfbSJH92BXJpTJWBr6vlxvmKyyfgAyjr6hHBFs5c7sztGk4lFP697l3JN
t+aKQ7rtYcFgIaKQLoTsWj7ojS/8tgoKekmPT7Q8zdr5TCjuO/S9ecBcKk6j+WAWZvQzWRChrqzC
KemYojnGqWwQzuvdNc0S/Dkn9ShKySIW+VMcNv2PJWcmtFLvVgi9w5/0bBRMUlMFYKpMAs2cMetL
V1HLBzbKg8BY1MQ3hvrc8MolpRTgQadp4Fy6gYbBzyfTF1wpQvl4RJKWWqQWi46NaMb7ZokNLpm1
civY4Xg0WLnwUAh48nqOZK7xAwJ0wAHrhw0vr5FMeFg14HpXRVgWfF3Eah1yamvq9J78Oo92w4MW
iMWqY9mcZQe3LehhxEbYtCybYblnGIeT4vb3xxwCvx2n+T2vR5BPnvxNnge3s6qzbVuN3VUi+B/d
0sEt0oVsMcGci4Q0Wmg9N1VUnsEuG2df9t8i2wsPreXDI+OCrEwiauOAN7DzDRx6fAYzumJTyAKe
0K/MHGFQ9miCk42ajbL8xGL+Nc/kdEkHsfNMa7nV2TJjFt6aT9nCFhmgcboxl8Q7LXUDX9GqKb5j
qge86prFOmu7fuv89XlqCh9COLBCql2ZcNQFWI36Vgf3JHK8Hb/NwqHLgkpReeqEqShf68xtVp5B
oogxBEucSVM0bTbfRxmkN/zXA2Y2lkxOE90zRVYIYpG3rjqeMnUDmsEBPZEEHbdCCmc6Wfq4pAt8
FZIZWuWlcE5ZZYx7Z6o/ULbvoUz3IwGx3/ajqDWkSXfjVNQOLo2lONf7f5oEd3ARdN8nTuvnpffz
jRim4oQDa9kiNBFrkgC2ENBwMo18eKUFTTgJQ5TSgDYZSGz2gbcJqBeWkJTebG3C5Ic+iJ545moy
ZyQipUETZMFrzhpBgwxmdiUMyjs1DQNequVORb3c4pEcsbMt/RVMjsCqAi2YxrunpAydpzQf0pMa
S2OVzr25MeY02keYuNbLAPHfiwBPoaGvQRKN0B+GbjpzI55dCZS7WYr+IGhK2FE2x1DikwEL8NHv
2KAP2yLDkk8xsCKRSo1Hwgi+Yn4NcVqP41Fa5Qi4CLOPlTIJ8HqctzOL7E3PRqUe9bQ16b/Zs8zF
pCGK25x5QME7bCaNjasNx3X+nEDG2z2M8nZmjOtBYoXoHj/+/jdo59GBxguWGQP2Z053/GiCvY3n
FdNq/cXZucMV4+jjRJTyimJIssU1921AN2GY02QVIkUdnYTOBAv+F12rx1kxlAhd+nFT1dN5nMzX
Ev8CIcGaLuhOi81iIMBaZR3iMnutx4rcMPUTG1io9cGFZ7xBWMLUlhbO3eLT1+ZsnImajHEye59t
kPzyCkysbSEkezMdm3OLN4QN9Mqnu/hAMePPifNEX/sliPqiXo/wXbaZGai4rq1PVeoPGjbNS4jN
MqggE1hucYvUBDtHO+kmU9lwKYiSMqa1+zbvSoR0ixBJIvJL6C75Zbkrr3a/WQVG/jkH5DYr816U
EXMRnBM/CvnSgnQ9lvIS+k0NgUaIvRc+Sq5ZsZ6GKX/j1pcEZ07j40c7OMbx7/8kZXJhzkmPnsST
mXR4zctixL6aSHoFHs7AcCzIm4cysI9/Q03/v4bcHjmyf0ttxeTZ/uOr4fWqrz/rr//8x/8ahp/1
v+fb/vU3/CveFvn/NEmouV4ETi2I/DD8x3/8K94WRv/k+/E91wrc0HT//j9N24/Zf/7DDv7JX+4G
zM1eyOPT8/5PvM12/2k5vkUQzfobibO9/6d4m/k3wPZv8bLQ9FxSSPzbUPscC1jVf42XDUC3xsgT
zp7wg7ufJ8++tDgA9kmS4ZzlRbdusFbQ0IVWx7acvNKSsgYEB0zVEU/CjDBbui19YYakP0JnM9S+
ZW2EglCg6oQU1hxk73YFYLeKKgpqArj10TMZCp0cq8A11p4dIFhEvXXNyVHtCaM+kHZ2vZNtEn0Y
YPRYFi7WCmfdnqPBCpg+ueJpIeEQFf4Z+SliwJyymOcOC2uHjXgrUEPCBVtDyrbnNErgExNCxrNc
cu/ge7Z8wu+pj1lgeK9RSoWYS6oKXIZsX7HaD3taCb21xRZpG81VyKne5JzU6XFTFO6wm0I/uuWp
5d4Gz7b3nZMBRo1q3MzUyhQgifG4+C74S04O2Tkfw2hj9Fo821kOVocMycakhBLvhki+/D6jkGjA
gGa6Zbcf+UxfkXEwwyaI7nhzTDQCCnsZu+Wwt3o0UOBNFeysBv6AjQN+CJBiLVxjdyiINI1EvABL
nScr9gvqSQBDjKssc7ZmQ/htGB3wfahcECZLLBHmRItOkbGmSIg+xUlrUBKXd4RDsqm4Nji0Y5bi
tA5nikNWD+sU1zQjqOFEq3wiU9I4ob9JnNq7cdShaABxMB7Ihr/YGTl/j01+Yn4O3uSvadD7nMOu
3xlOoUl1d/2vZLTBGTuabkbVS8I78lcCAMldzSJqrgAljXyVCP5DhEA+TEcNStFmBoz1DaJa+RJQ
0kFcYLARuTBwHuAvqO00LtSK0pm0LZgiMeF2jclGJwnOU5AXDBxZor9FmezPsnejr3C2MTWWc3FL
WGSR1eh5PXedzPbC9YznCjfoYR69YObyALct2W2tZ4MO0RSXydr1SpyTI1teCnvMQy00rlxOJVCF
/Al5ihrxBorAjvUwKW09cai0qfA59qaLBYWCiQcOGB7U6Ix7Azfv3gyAIlWq8S7ebDpHqhbQriu0
NDsblhgEvoKHmBe7tNbEODn7rinJml5L5hP+aOXk83v5BAlMKjuZS8t4mHhduSJX+LOqn6aNYzhj
mfBTae1vlWDKTcoIOyIL+W8DnWU+MqJvb4yMi19FTAkRWNZHQg0aINAszIsp4Q5SqSXDQZbvJ1WM
vI1q9Sw8dlGoMYUVD3npniqpsEQunviwcVTF49BymUFhSTuYNEG7b1TfbbjYjJu0iwQNILQQtd15
utqqwtbpI9zRqkAz0CqCQbjXCdWkqwpG2JrHWX0DBlXF9B4NuwjL3HrIbIF93u0P9WTyunSEk3LR
9WzoxdzOnHwczh7kNyjX8HTN+DSW7q5zvATqYMeGxqcyylGm8UqOP4ppn5y25MDQaka1PI8GjIt+
Now3ckAuTDZz8q8l+ZG97ZuU3leBc+OGFoTpgpL+bUzCxpMTQWxaT12CpVxJ51DbUr3msLE27Gry
k2SORWg2JZuLgVTBMBh45EZEdB6Xn9KEkS1xG6xbUoMbyfbiNW0D+7VItcEeoaQMRHXyyxoX5IVs
8mkKX2YwqkL9MCYxvDs+4q/KbedQ4bHvYepZ4YHkPT0w2TTdJujXe/6h7S6XrC9Zj0HkTb+MkQIj
DBOlzToBZ/oQKwdPQRe5+bNVpn/SRTfQZlozLtDZyBClDqsUAwAe6Dsb5Fmz5HceDe1bZ7dcPtLk
TMnZQZzt1O9eRj2muJZF7uIOVDSmrLwhbEiLUgFy6Bq7Rt31B4roKUPbRsyr10nL/oWPf85irzPn
Z8+ChkuJKDuCeeTQFlMB8qeQLqt9whk49fLiOmUUDCES6lftRsAeXFqdsA9YIGPqgK2FN0Qzghq0
HwNi04ESzuTYzxJvnJ87ya41Z4gJJRa4IBzLZ4R0eMtJgD2DE+ubTY5146pMnXC5A59gDLxG+JzQ
l3zxWfVZfXCAm1zElD6cbm1JpGqCxqmhtyM24qYHdWzR1B3q6iu3m+GPSubwY1xMg67zWZAayuto
h9qIW8IxnVvawKVWVCtt7WJQG9WGQIqnBDJDM4f+TQWNHcPkqH4ZA3w3a8z7j6TjaBrLxktYQTlw
AnGeb1uLfU4eTOVWhFV09mtgel5vKyjmETjLdLHvyKjhG6Wm/mfBnRGzcW5+Vo3IvuEnVORgHXrM
GzE+DzR2bIvRw4WD2QPWyCJ3FBOWv4yCD7GFOHguy4rig8mNLpNaeJUZycdj6SJDjICRCZvOQ2GH
257C5a015myqPf4Io0+PgxDToWQPgYe4nzbwfodnWtQWHr6UTjl+0WP5mDCtsUMdvgSErB81rWxx
SnN2vsp9jjmUHjc5qXE4HWY7AQ4sU4ldfwAE31ks5sUjSWtM8BkHYMiW6hBNIodqVZEHXxzgichY
Dit+wb8Ix3SF7ciCaj18jr2Qh6hSZHkRxzaOI/UtwIF2SwIE59kJcXCNdfEi/cUIvuGXG6JtIhv+
hIQ2eQzzIEep/5UbefZkBvnyNHZ0d8WGJCvlOtlCGsWa7o9FyzlzvPJY6K6GjGVPfZwmvBVwJem9
otb66FDHeNWZ+TpgyptYk5LT9PPsEvjB8JOHFMrBkEZdii3b4WcI19CgQp2cZzWkeDrRMzwKSBs/
sdZpOg+PFFa6U4ISKzp+y/AAsAUjztSmAKIDzWZ5Z/flQv9iMZt2sk51Oln7xjHRvCfEIz/OFFIi
RoesA6go+6w/Cm6vUq1hqGXFNZxAtEH8sQpu4iqPlr3Gt0RyIBtK+yZYNRkkoua5uHAMVPlbl5t2
+TmLdnyfmAIYQo0OzW/09fhow9BFs8YHFQkaWX2aCvQQWuHGpr8xIWM7STrEFg1od4rqdlrLPJlc
ihXt9DVo7bDdEZWngQtx21MMsYHFP5h1xLPj1CDTB6tsQs7RHG7xkbnLPckSal4Y5iNmCQ6G6Z4i
vaC4g7a3MLGM5cts9/4zDuP0A9Eneo8YYUXs1Q2mfrKE01StC07Nn82YcLI1EJ7YwoWF/WpPrvun
cgSTicu3+XuaAK6/JIZBnrfnNLYuTYwCK2K2A7S5ejaxjZLhPeK/aQC9KAoVS1/dxyLKnmlEn7YC
Qfa3nAdBZbJhbwaF/M00UG6MCN21V+FypvI4uS7WFAxx181cHOwUcCu7niBONY3wf2XoHWVVR1tX
ujCS64ay7VGKGB01WcGATw8k6Oofus/n60Cb21oEYcSebvYPOIcEOXuLyyjwDeMQ+qZ4Cotl2oku
7H+b0OUPyhAdLjBSY41BoS+omC/V1NE6kjluhgQDNEvCsNorJkccUqLe+4pZ0KnoaWmRjjed31n7
RDoJFr/R2oAba9Zqpk8iaqPwBhHCRpWR/mEhsrgijTHsiDVzEvbZh4ymAaidvf9t0CVZxsWgJz0H
EE+1ySt7ufpTIoWecdsadzxZ4wU4VBdXqI2vaR/IXWkANBR90pyz1JH7XNMjO9jL+KrnnGp6A3/m
j7Be/IsvcgY65J/1TIIzjuRc7KZqJj62DIteNXNUX9KsHvbElkEWeqHeQ4tbfkVJAkzUsUb/MOix
eeHhlf/ET47iZtdspDFd17+bZCqebHopAOhJ9V0NpEpWLBNHvZ78MfuIpsJ7GVXifYZmyKFn7CcO
Bx52Jr/xNHp3YGGaabAPpX2Pj9EP1z5lxXEVNAR8E5hmUeU/AjCspECrTd63RqT1oUF7dAKaQDKg
CET1o/R5dMHylEGSHbwqSzYyxAuC5SCSLy2h9XebDSGob2PgCVa5zY9iDqL9yMkDXPZSv9JflL1S
y9G8+MT8HiECvgnaTNsVKmyBL5mbL19inLfFJ5A5MG5u35HUiGaUFlFdaA3mUxRUzawcOju+W6bx
mRY5op5yya5JGA8kgo1z4ETuiRCf3ju8ELdJs/h7/BbtOUlD93ticedkVB6JM4h0d5vj0Fq5VVej
MS3OR6mz4C4j4QOln3mfuwCAGfGEfmlr3FqzNFtjm3YB3Y1+y36d2W22V6GIprjPPfLBydQV36nc
NDywwxOI2F7os5+mPgNB2ICfzCaW/8IqnjNTyY/JC3jEgUx+dYaW8FejiOwJaAhBId86gtX3tMSq
T60egr1GYMVz1cRqqOROY8Db9kSEF67ERh/LyqWvJMOuyLuo36UAmWFn6GmVpeQeacqjkUHYw9ae
GK4521FYOis6ekhuXQl3VS9BAPfO0ITLdZgHDvm9YXj2TP6sawhuCYWUFf55CgQ4mbQRLSeVwH7g
MGYdaUKSzxUtRuxJK3kqfIe43AJuiVRo4onfXWJ53ymUGijfMR9I4ybs9g2MiKd5gHe3FEx32TTw
OqdhmJJ5lxEyXjQE7k1lN3JZl6nGCKYSv+dolAaowqN47207f4fs1jMLIpgV1Cs8G74Kt0aAzT7A
cLLFs4zdJrA7qFOp7d/oz3LBQEUVZM46QxjwQpIWJcgEP/X8FZnyWyP0+ABSsQvF2mltCUygU8ji
Bx2D4UGWkb3PSOXRmLs0u7qBirDWCSWKTqiW/ZwDZMTgkT37XJrsLGEf4lAzv3f6kdtm5w4vGEoW
Ts7siId73BftEnHqLVKcDWlDts0ucOnBuOjyDTkrOMJ1YB5LKbDtViUgjDFwjJdgLqnQ4+F9agb4
My44jZWYa/VZOUnHTajBS6+Fg/M99aPiApCTm8qQGHgmETHWmOISdUmi126KQU3MgnwVOrU4gwvI
+UV9234qNfzTwVVztQ4smONJz0BPWrvf8Extfxq4Dp6cul1eTRdPcaF0RlkgIhOF5vD//blYL0GT
AxrmQXNtseWviNkA7CXFsONJb+05+DXbiVbY2HIpzWgZVy6lUN0Zl8Z8sheLpQ8y1zM0eVLSZCbj
YVDpNRucgRd/ngDjZY11YHySfO8i34L/82Kqqe1PZyzoU5WkF01EfcqhyQU3qxbZ60CC2LuZs8y3
Jknmvd20zHM6st2flqx/qdSkUOjx9Ddr0zj0VIS8LW4ePVkB7oPJoBy45uXwlrM3iVkeVTDDXHYE
JcgEc+q6GyWUvKEK4WFUqYtjRqHR5+JT7Ed6UW7RMDkgQLbF/etht//F0IePRPK1UB5q8mbXC7/z
Ak6I+o0ZZgJGADszraNtBqJgx+DRrI3kf03bVmw6F4oj6AHvJA1lOLwodfpDTqxYdAs1umSY2vI5
zT1JVW7ThFlopVTbYnCfzJc5DKrnzDDmeNAOaS7lBwDXHPJqjgFmkzgltChC5rEE8rGpyWudx0pp
iJ1GdXIlXb1zYE/bZhHhWVpobN2SBu/a8ak1rkb33HR9waJL5levbfObTi0bcY1vmCBDhN3Ctt1P
Nkh23Mgc66NO9GdrFMs+4FR3HOhlu7W1QqUtGxm9VJKcIdSo1v2ha64KLHyMHiviiALXnwsPA1KG
Nd97tuWnJsqy734QED32qmpXyMG9G6PZPRUusU7sm5pun3LU1P1G9quVZYAm69Z7n2mo/dN0LvsL
FYzeL6ur1ItJtuekpQGYrxkGuRchdZio4WF+GklKvpAXNH74IcSCwgJ7X/OGJJQ6OCcpimzXpvNy
l4nqnkvb82HzP1wCYWoAH02RcZO8H3Z1OtRvYdO0qOFw9R7HcZPLFSQUbjgwXrQ5wPW8z5jZT2bp
cgrwiKyUrjc+yZRHD6Yff9+ZrSNeefR102e5OIzF2FFa3LPF9CSXyb7qxeUU/m8b8P+BWwaH7b9i
y/7bXvn/wpb5BPgQHKbskHJ3z5+j6xXF2zIGbnZoqTdyABQ3Xhm7IbfqTYUB35zbCHw3ll5gMAA3
avO1ArMz76tS4iAegQtTIrqwN4OHzdO1s3Pj5KSDBSpKz43J+quuywg3HVz9mPlCx9YkMk47lL7g
khnodTEBkwMEouMz7kfFeBhm3pmNr30eE6pn13bfDZdWmOM2sA1Mu9McGPQ2hhTprCpYSZ9t3eLG
doPUGEgcGPNzCuJ9tzgGGqY6KM/d69HdD2gnMWCkHn/mw6cLNdgXzJA+tQYXTT7hJee75XVZzy8N
tTkbOSTJioK5cks75LJpI4edIJ25gR9+TIQTY37Eto9cGjCGr/oc3yzKMpb6ofitm+LdHcUl660f
xmLOvMCb/azZI1hTCo6pUjT75qJ5AfDqnoUCD29V7odTNV9Yv05uQRWFmuoHgz/hjCfwm3WLDj4S
UjDtTB9Z2yUHS3smqPzkGETyV1R1JZO7N60aB7QLNobvxlxqRNvs5tHPHS91/rOwaxICCjxCGn0I
+qTPrLT97RhkM07QrMBDpx787KiO4U/U58jvyFkugWawqr55vnkMRu3Fiz1Fa+i1z1gH96Yz/aaj
9MUS/r6twXWx8WWUo+43ggqyRv6acCgO67bkES9Nqh8tVdIpXjxIGWn6xs3+nRDSGzI/E33rkNWo
b4oWiq7C/UuO7eLbNFEpP8o5Z45vrcDUnmYPl3/zOHqEPAVZr94faaqVyyL2AbtFW4jCb2ADwpVy
7Dk2xhoBvasx/g/FJ285Xibyd155L3hqI5oYaZm2m+U36zoIOsWAYDe+YEjD/dlcscWCjHOIipvk
PVfIeyelp9+tqjfz3MPg6spvXdq+L3xc/HU4hNte73sgiltYBB+cNr67mEVA7OKKsseh0Ee7E3I+
RjbNP9MYpDFviJc6kO8DXOgtYs9+mqjsMNUIE0d272HvPRdlsazBie27zv41L9HNFsHv3iNsAdTY
W3W1eUvk/+buzJYbt9It/Sr9AjixsTH3JQFOoqiREpW6QaSUEuZ52sDT94c8FXFsl9sVfdsXdrjK
aVEkgY1/WOtb1b1ttwNZBgzY0lx/n7O4DDpm6kxWJAPT+mMAogk1ZJ/A2p7VxAO9pL0ThpcFSK6c
TWqMK0/AWnt36fcs8tGswz6dkQpUTlUH9Cs/zIac90mbZJAs4xCMs/fgrkwiIhGeFxuMtY46D4kF
rvT6h9TG165Ov/GRQXDi+AiYySKBqUdCymP3w+rjm74DotjW0vLBDK8BmOELxJ2XoUNmFaVQ8Vmw
s2QCd4DLhsU1Uv+2PCM7X2PImeiB5YWgTrGhDwCg+gaXOslIeFSG2n2xbKrE1CSbzluku+1qJz3Z
y/jD1lAwGIQEbJoK+QRy5bfMxhPjdPWTMMiVqxXvW5DL3FsQsmk5N1Em9thOC79wDIJKI/e5EegO
DLN8k4C1nG68t7T8XI88tzOSaDPuDK5AICh55c4bxJOXiQRoJOPFHeMBFLC19UxEyTuYMZr4ZDwx
4rtntREQf/OVLOELbfNb3LcJY7vw3pXyp1VwXsaefDLGWNwwJRwhhjHjhpZmMuyav7pqQOzncbch
P6DhTxJSCqB1b4sY5UQYS4LDXAdwQ88tGhE0YKwHvQM7YIb8/6TpHhdciLmYqchXEqZviRSFz8zh
LW2Tu045P5u6hbvmyMBGqYMNj0Rva+jZoJvUlBSDnxWMYA9ry2aqsOlPc94HmV6E9NgNtRcmsWcR
0hoMTWw+Rmh3b7J4ZLXRIBqPl19oD6abag1kcjQSWSLvIFjPsO55yPKw2SMakk8LzgRUwKUiY2+x
PDwUwu1J90wWEhjBu+DNDitHED3a598lDCCfhG8XV/h0440Zq6EIVURRL68A/J4L6jMiM5k8V+VH
ARWANi2foBNiySMmFecGZBZr0vj+F7JfIvxKm0KaNmOQxddRhVuy27ZVwmLJHk8THm/6VFjMno6F
kAk/3DLrnBbD1WCDCydp4D6I9B99LWe/6s3XaTZf7F67SMcmgm6uaRBq7VcDYQXwwLzDgFQe2tmM
jjH5NXxn6WexGIwFxdZrexvHeFT+YCnj+vHA5wsmIrlPEqlek5kdDpi9GkZKBjYCCHL7kVspxVXY
NewrtCddI9c+SdUxmYyMdXLDCxjwagg2zz8nuyUOMlncc2cjgw3C3mUnMpcCrjzSjzwKSEkYS2ZM
VkkASdplT5hQp1enmRjRom4hsWw12uDcWZIYfRSPAa0sUVRbXbE8m25Jg9NW6ocSk1P75kxYJifE
ZEM59/q0obJrkaDpvdC3oRBOeotRU/yqCC/dkmBYXjInwvYwVTYYTeSPwcinucV1L18GcOv3Q6/w
KWJVYksczlb2+f+1aAKNgo5q4f9OBr5+df3/2nyV0c/8j9qJf/13/xJPiP8SNglFpvTMVZ/ggfn9
l3jC+i++83Vt+FtU4fBS/6OdkMYqLBfkrEjHMf4HDSxBA5tCl64jqNgsx5T/T9qJv1S4JuoNw5M2
+oyVQQym98/KCWZKUZMzNsOYnKL1y8+OKS7Ktg5eWr9rXQigQ1uh2HeaZ2KNqp6rRuz/8JH9TZlt
iT9X2evvgGRDmo6DhMTj3f35d0jZ2hoedL99K/NlV1vet+OIc2m6I5rOsgy8T+DXBKRwhyjbtnfd
q+NQbqoZg9YIH2+VbJCZaMGgQbrRL5PYJNFU4wIDOKsET3f0dkfwq7CKdOd+rvNvizGpby3zoTcw
zLY9QQMxpVGdHohXQOVt86/NtjiUOpIiPSETcmn5W7lgzJ5ucVarLfM4XqZlK1PRu6HVBC2kpw8m
0VvwPHt+IyT4ThJMpvbxzx+YjnLnzzRlPjBA064J6FF6lvOXtsTrOrh9MwZgKzQvy3hCqlYEmTgI
HpAbQmAOs8aOwpoYruUZEgo34rSe+P0lPPGakKON8PJDT6boJJL3//DL/Rtsml/O0C2aOInEB8bY
n7/NzCU/RKVkpbliwF1cz1u3BC8h4099ci+WxqmqL5hJYGLcAK0ieC/SLv/8O6w86z/IgX5fUHxA
lss4dEULw9z+I23a4coAdpO6e4OwXBbVV5Wzox5bcTXb7GHCXAWFgrzWISv8f37lv/lmLAPrOxcz
zGnumz+/ciux/ChSQ5kux74jcMVrnbpC56TnzhsHb7ex+edX5JD463v1OA08z7MFt6/8y80jMTA0
E9SzvcXgFxgzREyCsp5g8P732f2p/nf0Vf3Nbfo3H6qng3pG0EXSk23/5YUsbeGTXu9Sx80/S2ZR
hZZ+91x9TAJ+ZUb5kNT60ZT3//z29L85HFCJrecmmxthib+8rBrMqnI6E5tE4Xzq6BNgutxEc/3i
6dbb0LokW/Y+ewpYb6l9+OcXdzhm/+3DlWgmDZMz0jRW3dsfL6RER7/YOpHD3sXB0tZ7fscMg3R3
mwrFnsKbCUO6JgMnR94xqkTQONfEZYpb0eHVJ5ZryNxdJM1nshPIq8/UdcQI7ROwK/e//zxAmcI3
gCPiwHZRFUmE7kMTxKpNkbYf8fU0THgIdYw9koSokND8TsFAfDacB4TrzkJ9wXD+umiZ3Na2+eEU
9Z1mQslBxklFpmesPXWiee2wOoUGSq5FKw8gC1nlKg2Be6aTCbHaR2eGpUJQfUtVfFQ5FFCS1iBs
N8uDYlK4nTsJOhrZgjWTmVoOEQn1xsJoOuGwrNjBRFihNjaRcFRVOLBCp952EjSFbelvrurILTJp
l3LqpP/wPRl/c+Z4oJV4mALT//fbbioTppUzUU6RnX1rpYbrGuQEEO9ToewDgpUHe7B/wLt8Z/r1
zYx6j6J1peHczBlOPg+UaVU/yAK3hbL1HZDfwJui18T7klHy3aAu0yPEJKnTkfWNqI6qHYYaf3rG
lVQvMHqYBj/888X3t1e+x/PdBBAtLMP8y8XX4m1C+cAScWmqGz0N/RE0hU+zet8s2Z0HqnwOOe5N
LJQSlcM/v/r6w/98hBJMQOHBgeQSHPDXK598yY4RCz4ls2ourNkeNC97aGr70lbFO474c1xH3X84
PDlHjL95WUlFKolQMMDR/eXkxtduaA6Aqr3pjWx9i+68pv/yiwhfNMV7601XenMO0wR2WJbigp81
J8EnhpZFD+9EBCgxBIFfzXThxhCd9WDier8VmlsitGggkkQ8mm1XbAxWux0w7Q3T84bNLzldalTE
fDaxDyuBzCfbutNQzrBlACY0lQaD8PLSdzJgYUGce9gjGRp0oBNMCEFrMmhrgCcLF+u+Sn8UAlt6
PbOaq7WLYVuXZen2kAW+ixEpoLmGKaHSe7JUA5ccSQvZAtelQbjfdPgjPbKeCW3MxWeqHTSwM5bG
OmHghHBwbDC33igvPvZm1e2F0SMWzQ8VmObcq94WrdoONSNWs0BSU2P5R8B7u1Y9up1t9DbsQL1B
YwKuBNWMmEokPPi7ccuLRH2wLsVv6ta3JR7ETTQRTESV89hM9nWtZNpaAfrA1VhErNRLZOTk8F3l
pNDkiOIurxV8Z+MnOE2M4mXzXtUsMrPxCXL3wbXGo1oYPxvqa3QNtDoONlWmmRRSrT1taJc7EMua
YaLULW6LCQueWsULMi7Wdj/dzfRWI1BVPcRFaG6rbrwy7En8aKDuK6tvpLuN35X5dxFiQYyH7aDK
57w/sPRPNlZefC7p8OzZES3TMm3g9T3ZFa/WQoVl+sqocfUsGGb+Ss4jA4j+PBH2wZ/Lv5exvJao
b0gq2uq1d2d4JY6LhMBCq0UpiIbVL8GLhMkst3HoXkLFeSLtYELXuInIF5tbBfiH4tefcu2N/CJM
qRwgRMKZIES5lIqw30vRUqlFzk9aZMaSlKS+m/YfnVbtOJgJLA/F6LN+IUHtorr+sShVyk6f9Vlt
NqDN+IGtgRgtdC6GKQUeA6/dQXL57Jz0teiIURXAlhTJAxsDLwQXIP9Fn4O9SeZfmOd83CQ3EVpb
xQjWdyvoW6AdGBWzhmhKvie38R5wE7OrmKpd70Z4XWRb0dSuSZvcChXiC/wmjK2aNQE77uwrB2my
7fmfgRqGs35rjdDCdcSzXtYbW5TdX3HREyNl8dxIBPcvjEX8pV2yn+z0R8Zzi3uPCE29jA9sV5MQ
5mraw2JsKo9tjop4YPXRy3rF6CSfGigoN4njXKvJgleCD8MHzIPlWytOjoaVt56dcWuFhPDWNoJx
GreN1fRXoltgMTsLBqKM6Z6Hf2AEbdnqCVtaDW8ue6JNK9fIqTn6hfq3xuAINw44BHmTNfT4VAWS
EKUNub1QONYnKic4kgKodVNBGW6Mx7Q5u9kz6MSPLmYM2bOk3FiKdIWBPU65LjvalnbEcr9MDylP
S+sicv2xTbmb8oI7RyfOnK0zCWshFzClZozWb+KWt7iR6voBjBf+aZPJ2EprSUMjOaDc3zUxa3G2
4skBHQRKFd03kY6KgTBZj2hiRp31a2IzAcoMXt+rmwec6SSzUOEVXMhxOV0zmSBrrh/IreVNieJh
RAypRSIL1hZtKtv7sLdAgR8jBBjQ2NjGwLo9OjrOEKhJU1CDFZaCBLum7ydUVv2hEtq1yDoC9BQD
D36NlDct65pma322FtrIAVTSyeRFfbK5Ie2wOalCf2uHHE3oon0w9OEKnCiYKm9iqgwLLOJ3HSxW
2JZLUMZcZzvVz+Dp0+mmnop+17T6eUjZuU56+6rKBk51VtEozFdDcSuSPdshpxz342Ds6aAIs48q
EA3cJFA8sfzWI983k9jdlFXfXkumAfnXzqYbGUShnHQhGlqYIrv8rW15poTMcZBEle824cnCApEs
TdzyKE3vuGCewNTrAeFwTSeSQ+kijtJSeUEN/FjWlGvTekp1/C3y+EAgu3zaZuGt+RwUNuPRqvLP
euWFT+jLNnKod78vEh5ME2eA+VR3gtxScz+I+R5V4V6ypkWQMroBBtNH2iTkw1j8UeUad6iSd63Z
bDW9uDU91F3eUS7mHTtwWKE8bEOKLIof41Ct6AQCSEqCm5mRMT5nXZkyY044TYfJI7GEOZRYnFev
Lh5HbTWS5vdi0vUz0ztgwI3e4lCryFWtSC5b1Pys5ZwOeg24BTYZgBzLmmDD6dey0lF1JcWvLFdP
plf+nI34R5nmLfTuBpwEukhNFrBiZPWzBDG56Xvmxl3Y3TDLYtpLFIqhFw+UFOfFGT+nBq4lUrcz
YQ1XkbmEctkjWqAn1j4ySDsemZNsfuoRXEENJYpCUIX34tYtufM6E8Jbw0arQf+ITt7jKE13ZpRw
WfJt7qaep5Bqgg5pCoPU/txXEQZG8Q5dFvj3+oiFrE8od7PwBTbMeF0WPqyvDt1KUMN60pICvNPK
SIPwnnLmmyyZy/g+I+DytNrVWSBS6awnuqOFkLN0LrEemEo/GMx8Ef6Cs4J7S3TdbUYO4bRul62Y
hXGY5bfmclcJ3LqNYx50FIxbhcK1rL32dibQ4b8rGHQz2zoCe7Qo3oxZtTcogJ7NiCGGNU+nRe8I
Q+KjSBPeh2UQ+MeaDnQzeuOlAnKdDMBLdVyYHbARtuU7e9U7Gio8KZMfPVThF8ssLHbpd2SgJ/tt
XXfr/orODwyPea/nqNEyfh4sq9D32tWuWtHfGKu1wyyK57bSbi0z+ola23ngFUMcmkZoCFg/OlYb
1IRcXqQ3u5rNhithS4bXHzVNvJdrWHt959bGFUBzE6Tt0Pk5JvqJ2fkTGudLn2AwzhJz3WY4R6de
ub+9XuK+q6J902Cg0BJ4NIvZMsp21cdIDjiHiEvMCwhJK0+bvd5W+Lez7FqPzK60skk2dgzLVp8J
ATFJz8MhQARO9l7fsZua4JfPr9ZIzfh7uCbQBfodcC8aw4jbDKrBKM17era9O2nWqanKN72BCR45
9V1uXmNGUjc9ulo8d4jDNQFzrMPIndH7LeSn5HqDyTe9wdoOF458UdZG4mDK9EjLPN+k0j3npNJh
8hghA6r+Xq4EyrCKj3zTkHypm3fQnneGPs647wQGy5CBINICYq4rDnNUsrMNFiPOj4kL1glteRsM
pSv3mu2BjVC1gcK8AEKV/0Iq7JFUXMDZTr293QzXrGVzwm2UGupuZBoTAf7jjtt7JRESbTbtJ7aB
eqg/LCG5EXwJX2sgczc7mx2DlXpvZ9oN9vCHzKyuQyWOmbvAfOo1zFue1/sq2VG1jMcoJ3TJi6zA
lDqM0gJTkumMQTdJY+OC6OgJ74wZd1O6AoCurSvryFNtGV9hso4JzxVUO/YlHZmeXvcwU9koEG9T
Jv3JRrvu9QNZWUaZ7KFogt2MAov4640Wegzrq+aIQQzfu2wj+Ar9vdVQLKWc4FJzra1+wmj53dFN
sVKktYOQ3mJ9N9A1sVDYNrN6LNqIeOn4lpCTMdBYw0OucC9TPtt+nqYcWthAukj5yJUwqS2vrdvb
Z1T8mQ+y+RzDwmIzeAbpeOiQaHNk1SR/6dsClfBWeDP83cYkpN16tWmsfdXqLwnduenOHwuotI2n
lzWkoLr12XLcDpP4muxLbxvh0U7MO7PCeDkXQVoJLOpZAfMv70+xAZKyLh/xe0UBOrSPvCcITXTe
CZUeIh+TdlrHG26gM+kj7cGoM+ANxCvvzApjsi1fRbUmGIFsk0tCVlP8mpnEHsbrcpKIGyOG1GBY
HcKyhv+byx2l8yop0uLkFEbkChGDNO4sHX6rCEoSQwgpK2R81scGo2/6OCHP30Dm2yVQ+EMMrYY1
mKe6PwL7JNTLqLAYp+3DYqvbuQuzXdRplxkpHS2xIs8BiLdXS3ZNCCJXpvnIAemveRYsUYnGnKxb
plXIts3lJJvqmPNIocR+dhGG+GUcPjpjcpmSkxOOjLO757qRA1ZlQnan4X2KwJTDbNkhAcA1gydl
1qPL5I642KGphUlGBL2rfVlN8alp7W2csCSayicXmTDtCqEeDQFxBNNw9XgxIPw6faYh2Jb2RLh9
2eGZSTi04BrT9RZ7rw8r9kADmkVjKpGRl0RMLj2kEnRLVp0Gsh4obmWCBQnGh58OYA7rpNiOkzEG
OJkvaOKfTd19tBpioqwefmtDREZuDkgHUH0j+oFfpyWpH4lj4kWPjqc/p3w0eL8HaqxbRHxv1she
kLuNgVSDNatL7V3ZsmYHnvJl2RE0N40SZ+nYnkp0JtwcjOHrEFy4Hr8MROlMa8vqqeWx7JyvlpyL
TS6dcyPYZYbENnMP4epwz3N0N5gM3xITubk+R4GDWWWvY/zs9eltHg4TtvLUinck6mHeC1Eil5IC
hDoz1Ak2GL5+/wtArGjDSlffARp4Aurt7vWYTbU0acPikCyg33rGSjssyX0X4W302ug4JiSQ0tZv
MiYAaVVg+0j7xzUKCl2RAlSx5SBhRNGeqEWw+2l0+LKbf9V9SDGVDujlsZqzky+dLXGBQck5l4QZ
i3xAdnyR4O8XHJRuNhFJH9QNMWY4Kn6ZVdxvjb58cwjyQP97Itmp5ZgLBKt/UFXFL9079vVEhLaK
b0Va/wiz2ccHcycYNGwKpz6Rlz7gd6FYthJA3rDaVwpgiFD9tQXWDF8YQpTc6MX8ZSosEwXuwNR0
nhqz/MWyZ2+M+gX3LMzKrn1LHe2jiad9YQOarSoYmowmTRwfQOlpOFGrbsYufvaW8L6hdG9boDcZ
Ew++b5Q5HvHtCi8NtnAS0XydFoWStkVmyu2a1PcmHD0Oe/uwKAn35WzDpdzoMY197SQPJhuiPlQh
aGr6o2w+2FoRBu3EaQAuizeh/Lj0bFggNbbQ+TtE4u5lxrjNLFQ5iIhv6JZ7eMEauyjkgyhFKb6k
whEJ9uigYrZ+LQJIttnHJeYqNOB03wwDFnVkCbA1iMJuWtwqUaY835HQwr1rUUuYWNX86OB5ahCG
9xNrgqa9dWITeYCMeFaayxYLxibxmDfxmIiAE09zg724PFTdBG1BPIJ44AKdmyPm5PsWPquye/AU
YP289C1thhc91lDXIu9TD8QpC3yGFIODmV6NJdw6XD5mZZ36qiQPtHZoCFeGs6n/nFJQtlmUMw2b
i8/QWg6VwaO9UOpziKuvGHnORKINiJFPdgdYgHXupr79bKx0D3ZSX6GHOKngF6ezbR4mi5481osz
uts06EJklREOgMBdQAo7bfHh0EjYFbA0e6q+GnqTnRdSg60KDAQ8dLwJPT9I9g65QHfuiOolkQsZ
CMYTHw/iW194T+4iXKxSFh1FSOCCdMLAshT8AwSaleNOCKPqq1H/YNmQ7NAtkgxURp9pmVub2BT3
Sg/pIeJpY9sgu2oCDNCylUIyZUogATWOdaMceEOO5LtuLM/zi9H8HFpOJlt1d4kHHwoh9Y1R28CB
EuSpZbMcu66498zZ5wkZb5jlbbGanBW5UDLpH1MU9YHXaI+x0797n+gr+LBIbJhwI4bD5/Ck5+hu
5ojzvYVwQtz1Ww41B358xbMP0vrGmrxs0xvlndeXD6GOMQqn9W3Umo+NRUz3iyjbXS/wghUYO3Ay
uTxsmwA5JR+JzbljaUiaeP6+DXn2iIHL3CLce08WIHQQuTbLSP61kj9lR8xxmZXH2YHbFIJOdeau
2sZEZoIbRbrWW6ehbLRAZt5jM4a3jRhxV/bh4wg0BAT36ruYkze05/YeyXXi90Jc0+otDCuPjp5+
jg0Sa8zzKLNV8xVukdtDYXGrkVIy/Mp7iweDV9M4d2SZDFD+qqeoMs4a1DQKKEI8ojUDsE1w+5be
xVWVdTtVPLHSWRzkVkEA9+PFhera8Yo9DKKZpfR+gX5wknjaKDPi44jtFpioehzqhXTxLL+zE5Qj
Kr80DCcfPV56QNyyE6i79kxH/ZySaG/mJbhK4iZzZqN+rXOXTdCENjBH4u2M/2ezqi055uKSmW9k
pe+h25vHrOwC0YR7VljiNKTCDJDsVttckU43PKSxCY1pIL6TYJt8myOYoxnJOBpUSercXKAYE+63
A61eGSAqu9r9xK+tXiGBq43NMb91mTzSe6Lo6qKi2qWmRdpBFp8bAFAQnqP3wkgBcdIsF5pcbqWq
Oh/9W34IUe4MqUt+x6DXAfHu4akUgniIYT5R17vHzoFva5c/WQUdrBLdWDONG13EwyEXbuJnjOWP
DXJDAqK06ID8dUQ2uienERy5cI40EswVIka16TzzAgTwBhOYGWzxznskVoCcVjoYwGrCsXFtbnJE
EYdBGb8SRbnbGdbZEP2dhoNZqw+LQJ44tXKHfCfcLuW9Uw93I+mJ/kBGDv76sIFiEFGeTMXBbGsO
0kytVMzkk++RyWZ+FeHArNiqbRA/aUDSleNjrPjVsfWYTPTU8QjslE8nU8W2MhEwGRnYF6z0RQVH
08FEuB8Mec6nkz6Ge+JoOqCG7q6q+hcZte2No3D44akuoKoVawm9bwey9JoOorxDszAv6mnB/rJx
PaGYBDnUuc7T74Jg6ceL6AZxw3XzjbSICrZl68DcioVBMTCFsXYFWu6AeC6HRIH+VsJ/IvzQOnqx
eDLwKYJuirahCeap6BhjzILNRms8obp/R7s+HyLjp4kkbYy9MMDCHG5FWYzga0a2Xyu4lt5P06sf
+LLeUlytZYhjLOmyWyRHb9LtX1JhgXlMioBHyZvyOJA6xUA2JOYHyWYFnqKPeLqaTOId9p1lpWVb
yQOEeelzjHSxBp4587g8qpKUu7keniZFlK8asqsCbbSdbZz0cakdKDUbRUTcvIxyb1GgTvaZBSCL
jBBWkmF+w9aIToy8b21uhx3LEnLuMutrmqOLnVHNOMlTHAFR9+oEraefVCRUdlmP/SaLP1im71SB
3gRuBBL8ntkXaoZsO+Tp85Qz74M2DeMnLX+ALPsVigRPUq/pWycpz011GqWQ/kxFeChNhp1lC8Ge
1eXPxuledClMX5riyAw62pEmDPrOnveWIlKq4nLs3Hdl3ecN1QafPeaY+NCY/cuyeGKflDUkRCzS
+Jp8YqEoOEzriPl7puNvv5KWG05n0LplgUXl2PO+q9T2a2Z7u1bMDzkwqUgsIJUcxYMuoY/NOX8n
m47DdZ+9ZLoXef2AkxlrUDVCn3RHcVxaWrYhsVHhGx2hUEZBJl8FalB7MiRhHoYbPgxpWW4jnAwz
e+Ah7LSA+cVDHLvTvkupjrg5PvNZrVyw/GZuUnIFu1rb9cVwA6mYpjRpr8Sx5JireIftdzWEO9Fp
mM7cj6yB2Rs13NUNQVUBqVwfJhMT3yz2XOfQfhIHKXxHPTeza8HluyF9/LoUaglmzYKl3xR3EmrC
4o4wOgTzVTAxbwMVwBHF3T1D+N2E5QX8xMhcy1prUCXFLip0xWg0vLapQZhXwo8jgfSHlhEiTGSd
G/CtMRXUb/keH4wRgLWhx97J9WTja4vh7BXCSq1S6widR6yKynwfzWzYvLf82ZNedOIOvTjYqXjw
fqBIhppqcAS6UDU2cWVbxwgnUpxDl0aR59LP8GgcYTAVtXoRTY1AKqd0yNAfVhJ/YU4p2JpqODSR
ImBJtnsrvVTOZL6NYuEZC9KsC+VI1HT+LoXxwaoGJnsF7NrwolcisZ89L7pvY8wt2JO2aTgyiWwA
z5F0tdct8zJ1BEo48tvzxpfa0dSmJ1l6UVa00cM62TaD/U0mYr+Bg+YE2I7fJzOzmALApipYjMZY
AfdVzgMj3LSs3bZ0niznOpNM47lkdmq5Qbuwap0h9vBwIuKlvpElN4i3auCjnNhMfenWQmNE7FHB
LpurhxFUL+BeEnFH4AoyR7gdM6ZIcsa8aB9ucmtm5kCGYGJIZ/9pUiTvaF8hCwpMb2J6YzZ/NyTJ
jWWHkLkm7wxs55iomBmJTYfm9c3K5O8+zYqqUZEey0PQAQpcpw8LAwF+4Lmb83Dr/Wa6wt7h8cPY
eGmuOE+tvcswqdXynaXPO5y+bL0Gxillm8Hd99LtJLtfdrfIADe02GX0IroDQaeLbawE+BI7OULk
wUw+GJBLxg+L9D74jEXA2FzbJqy881BmZz2DX14AU5HQMLNGXvCsIvBi3n4XEcLX9+vHagmNQFrv
F3G7xGDbF3sad3XMOWbH2VWL5/nY6SUeJztHXvo4xFTgWdkq8MrkHCHp4EE67JHb27t44jucwuk4
jgXm0G78LuuSrzEuuEw9cceliHif7Gyt7H2C5Ui1TBDCdl228ka5attM0CfbzbU0rM+ZkI8mkoPf
DOVrVBM51eNl4MGcbVliPWQjnWXsIN8Gejr4tS2VD6bgPK6PvhQvdVtYn6B6M1yVWzcuH3VJS+Ew
0KL6w6/bzDtKMzY8KxNMjJc+xVfntctTVzIwhJO60YEYE3lg4C5fSnoTBosR+cDr72i2JKMXsa2h
jjYvFpnwm8Vpt2VsvZK2Q4SAqwetgAQMbs3RTBYIp75gtU8Sy7tlWr8opgZfZeNrqM+vtJ3YQ0DQ
pq7GGpE40slMf+oF3o44vEKEl1Tz1r1m4tucq31BhVE0nJJLxeEyxnW3b5b7WanjpJPN3jrJm4v/
O2MAsDQINPUyP5KgCyyHqYdZL9mOBY7H1LyBjdgs5s+8ry51tSb7yuUljMhPDrWYJsr8SJpQBaNg
X1dXLDYdOk0uigeAuu9TYm0jd7jaEZd2SarMTES9IqlyXrT9MFprSq7zFg6t34ONqityyoUhb+NG
Zn5iEKiTer/iadg5A3t9C+7rZokG+tiWBrNWDUoHJ/FzzXzJK2aAXU1djUmNXUDZvIm+DGoDhac1
M1QvNfddhFPQdvN7kU/vPGzRNyDnSFKTBZN06T3z9FcRDiR3lSSNWbhJpvvSWN6b0fa4hIsbBRfq
AFRc3yfdXeuhlqONM7eF1p0wXvGUR7ARkC+J8wPaAVOA58zG6azViCuLnDRZa5h4G4R5wPChaqNE
g5U84UEAMtaxiHSkmA6r8C+yLG07e5EBffwx6oAfodmmFU3mnyK6rzuIYzND8gb0ooZCG43ABmI0
i9vie+QjOWIzwoOHLpdqzj03GWhU2NxIqmB3MnVq8fLm8SeJKKgeWp4V5WAThtKcQ54BjM7nbTT2
y47cy5kLg+1lLMoXS3B+dgoc5FgWX7YdYsgoh207liZJaOwz+5KnycI812cDwyasx6TUujeO2YAb
ydIbtUCCzfinjSiUvgnp2JFb+GpwbtuUJQ3+qp2oqa6yUV/JaHc2JtJ28E5qkI91ustT9ngW5oO4
B/VZFPhlRPuOJ3HHXaVvRNbw7SchKesMZM07XFNHaV2UZV9ZBo27KCoWXpSLHxTE6Eu14kTVjSvV
KRJD5RfnPHN0QE4d9JwMvQuKk03Xc4PgGw3CsvyIR0bkMcofL12uTAhfJmqm8+QdMH3QAZMLU6ZV
IEfzMet6BYD6xxyHXVCN3YM9MwK3LKamGeYytoD2IWk1gJ4pKZzaeFPo91rjOc8tY4i4i7/rsSPr
E4vrIjwiNIyLnDBoYIxFqGHTG/JXOBKpSsitSWziZs07ZbIWOPH0Ugor4wyi2JbqWYj85NnjPTht
P2nH3CdCiE/YOiT2aw5AluAiph8zdXq4LrRaUW3g95S7RkOhhAIp3+th1m4Tm0Doykr9PE+490Sa
b5yehFnYIcQdUIKX6iUOI21Tc9FsotqhDs1yVkBd0C09Sgctz3ackvO+G6ozmYcZdOHmy5lS6klC
KTcp/vrNAgY8JXTBrto7OYwsAxny9A2P/bgtdl2jQcHJ8ZvLOToS3cyFQgsiGeSQndPt+jS6EA3a
B3Y5vjapk9ziaEyCXrEiUHu9b08QJEj5aT5l5LZHN/TwGqvpJRMTwpqWpsdzDo6sjnXR32YG+WTa
BJV4BEfAbVS+Ol30GIVIOA1HbLPeJQQDPS2fNCv20vjWmvXSXOZntL1fiPwMDoba3fZqYlpfv2Az
1neZkfycJ9JBQFZtcj2+YJblXszY2Q14rtEvFO/LwKOIpI/XkDzeqhInaSlS+dIF4mx00KQHmxob
om+0FoKrcGcXVnUgXzYN7VcbYU8xc3T9H8LOZMlx5Mqi/6J1w8wdMxbakARnMsiYIzawyMgMzPPk
wNf3QfWmpZZVb9IkKykrg0k4nr9777lB8Dk3RHLzCuzZEE/ZNg5DP+ydh0bqr3R0EuAD/gx12Jg3
RL7Zy3qxA8sOIFDIXiANORpg4WEbqg2mps0CyFkbBt8/h2EGSEjmrlKSKDwmFt9HrX1K2XGze120
gvkx05Ec9NQ8hx7WGR2YVgEQA4YWMq+nU5nZRZTY8fsaDuDUpMCbIcn7VnzjU1eLN1JzfgpgrFNs
LCGVAZaDRp6IZlh+M7ekcwoXWUJz8o7Xy2NhAI8FaL12aP/iRrIpZd2uZv4gq8E6cI1xfAzv77kW
PuZ2+eZA+0bdpi8zzoZ8HUw2+1Cz8pi8T14S1UcYCksTNYhUzxm2hWjPqFviysrzhNOE60la+rkd
9rcfGuf48jmsAlTpYw8l+wXi0Bds/xIE9U0T8BIbEZcAJOHapdsQfcTDNVGVLhgbGrXZnuEIyk0u
Ud7w7iEmrwjjlnryu8md9OQYX52pdkEX3Z2+uBu8uq2ansaCc3JJNK6dfPBzJyfuaqh4k8FkQTGY
GT3taT2Yfbmp5+C1tFpqJ3H7CpOtLUGEn9wCkzxRDaKiF9WaBp4Jt94U9SXtW3+OjTUdaaI49ThZ
1u7ciFWpZsDplIygo2Oe4QbCivZHzGHk261+ZfTa0QfEKbG8rZw5utCxwHqTFFiToBw575Y3+A2V
LcdRoLNWFCLDEs/yT/JTpZ+G5VcsFIqMqv1WEK6c2+nWC/lYhc1zuORMYw10Bnvu0RlOjVVFAGaX
2ZDTONsi4TGjso8LGrDXYVQ8VZa2HYOCeF4d850p9AXIoZ7mafwCP5jjX8FJElTdrcqbO3C4tz70
dvnMS8XoBq6lQ+G7Uj7M0CjyDLx+Z9k3sI04RADg68FiCBoX5jUuBH0IYvQIRBdjNhrM2keitOwo
6KXczNYILSNeSivVuC5citLKhblBSn6TjdkhZx95wrz126FUEulWteuhCh+bHBpiPmjgTrIPFlmo
lAsi1/pKM5QsWcvi0KF0yzi1Tpld/Amr4sQt9Stwq0uZeBuZMBjovHIdSlszFw5I5B1U/TKO08kR
FTqzVewyQdKzz0usbTv8ESb6X/dGzSYoRFYgMteuszC/HAZtM7mJSHQncpc/ivMQUH3x3RsgdThf
3cbAEB0N7KUGCZnX5NIn4G5K7tKepznvfQIljDR42eAlMpxVPeQjNx51kBTRc2M0fe0+NVyMy7Ha
lXNDF1IKKEE69GaGSMCzZsxbS88OY0apBK+MryxhfHQFPgrHVuxp7rY52Uf5ZLO3RDlndoRRtm1n
cw3XLXzW67jHEuPdYsTV1UAX5irRF0IL1g6BkIqtcKtmyhAr7zXNh19aV7LVTrzTADfMLwOLQkaR
cfqZr0B7JB3GLOepy/KTsO+P9RT4tlG/ZdMQ7EtvfjMzAriAQLC9tt5a8jglJLCzNgjXsWcc+FC1
c1ItGSN36dywF50O2anGz+uOgx8G2QuBl2FlhepFejH/u0aRox3vMtFOc2fWz33Mlhxs0rWhTdLM
qDng6C1r4wX/DlTaNuVCC5oMJMaR5p30gG3sqaVhb92ZPK6YUs4x28KVSQ/zUZvf2jxfDNFrKihF
0AIMHcr4bE8KiAAdcxvXqv0YcaevFPTMnvt1DIQ7aY0/BKD/KJTLQOJpLgq2mDSl5qSCMROmnotv
NczzLW3c4brVZmwM9uKgCMqdFmnbtpH9vS6TR8lhUcOmZxfD9sOmRytzbtz23hXtrjjbvaNWlMc8
KF/ZXSPcauG6rOzyLLv6MYjkUUWsWOb6AcwMkw0VCLxZuebhTeTzmd6JtM9rVtVvUcfNwpttYJtr
a+I2jeeo9o0yvabcvMumgfqka5eeRU6Y7SM1cm2nwKH/U+Wec+2TGGap91jb7bkhaxskxVOZMcXT
P8WJTbWtRxfravCCy2CZ7M7QS4dOql0YoWTQKa7BWmLrYEq/GJ7pm//QYVlivogOcJOd1Tg3Owbe
CbXA6ddOjAs3LYwv2B32BicX823E4l7Yv0Els8fiEF7hdWd74SV7eFNi1bbUCrQzl1GWEy37uxVE
WOUrABHYgGDmuP3ygKytfkpfAwWsSreddJ872FNq+52pv3piA09XhHeYynhZA1ITq2FPQ+2wDr3O
UiOMHljJ5Cf4vumWw0rAj+tgwHXaY1Ra8ZMjkz28e3HI8L/v6SM6orYmvqHpDop3ho4W8ZFl/HBH
Cryeo7F+mTNPnl1ooSS9CtiKkElPxvKLypz8QCSZoIjpXcCQepdE749lAWY+GecfYofxoanyYT+M
+i+XMezE4DaeTG2cfc+KebGP+NrAqYYbjezas2Kf+oDCdvGS1FxMgj4ItRtQMWtbV+F0KjASnXLb
euuyFM4/7J5zZJYKw1YVk5Ev2Rga0Aqzj7lPsUm7SkOzmje8WuHDEctexeDlFlzXdWo91lTm/NsO
7p4ZfHZ6V9AKE/lWk95D4XGzab7dnuNXiAgTy4BYkCcjHpigPc+RZNGaDrSW0wmxrihpxIB8mB1J
dcWEVirSjkZGy1gTT15qUbLOL8M+PsPHIyicdjDJzBtGBccP+Gtg1Vo+JxoLUFbkph/zOEHa8lpO
Zz4G6Adl5OeTQhNU1SYsaEruCpo2xS3gsrHJLdc4spzaaK6iC1Il1KcjbU2DnNZzbH+pHGcQflxF
rY7OeyUWFwhNzoM5WI8dzsSw6K5SfEQ1Z20tdGdNtxoadsm5Q8lqvaASBJZjEH8jpwXuvE0pWF/1
ZfZpMujGES9kDPr0BriYp4spOue0kzh5TwQ7K+qTqNSazOeThZ9kbcFbGGXQ8+cM0pOMSdyQOqBH
kObbnfKCM4cyN2rih1zSWHXCt4KKj6baOfy7IgfZsVFcT/vEe/FaKc+NVYC3H7QdiEJ7q5vj61in
OMjJoZNmdwbGfQuzk81tRs8tjKVT+2C0+sppQezDHPDhW8hNMvdqa0NKXbcWVdpmjzs9SkP+RCKG
0fRhKtxmOvNTUbIn75gPaU1rDw2JpHVFzwUkhJO0KFAz5vkIy5iD25BnaVDu6Sl2I4vBywsSv7Ac
zW/nIN86eFluVYC+WePOS2CwOWPvbbDqeTVvgR6S9RQP3plSuac4YhGp91C7+Mmj3sjph7P3aRqh
CAXqqR0J9+cF3UftYdCZLtrRXLM/HEEau7Qz9AcD/S6ZlLaxRuIphV7doQXy4u3zfa41HdMmXLRs
FliAULtotnkhacaex07DbT7SY2C3dPeOdMVpgvK5KKLSe4Srjk/AXYccW6y8WmsbIF6v+KQxRqWc
korSTXA3G7ZAzCsqSXAJCUYxIKeIW5pvwz9oJkOyy/oToCBBEeIvVo/7u6dG2t0XckxYDETLOJV4
RxJkN83iIOroG3BnfomSedv1U3xwdK4ScWMmftN5hxk9dz8bIbTgcvzV9DTKzPqLkOljgi6wcyw2
fnVSLkd2dpKFzR6vDRkAzF8JRSWJZRJtEyAIWhgwvLGTO3mPtY0pGF/SpzlaLP/ox/KIn6TnSAs5
/PAxBmbzyP2FAdfMN5lGz6owDR4x/RqYxW7Ox6vG3XhLsQlXcYrcC8dcKlmoCD2wcMUxZFbpbojF
mU3SGQwON5UWFK3tNUfM6vIwq+9IIZjVFWdKS6ojdehZqREvXU7qtZkykFbzo27CIkK0w+6nocxY
0w393jfNGE/X+DARsmQ6KI6Wm91aZ0a20YcEECkHnGZQ6csWFrBNpqAdtWpnW3QxwIM8uyTjKO1a
eGFx8qMaUg2B0Sjaj8iCFj+cmPHB5aNN8PVZTrylSAKPWPtqKJ6xwjRe5wFamxuI20532K6Gg/3K
ub4rei1d2xP1OjEBSV6j/hjjc4wis9mxAHpwtOGNMmrll8NwjGv72ozuqxkxBcp68eXOWCWBbJHi
VtjQuO77TeUume5Pa6aFHS1l2xMAY6Xyk6d5uyVBaK0UEF789tgulJcdENDx75Zuup2mJWba70OX
jfgSJYpSN9s6VVb7qR385GP0s0zQY8ZNEcN1SFUYpq4ARHg2JUztfbGzE+bkedauZam/z5j53cab
9gN2DTKi6ERo+ibGrgTyEPaiXpeHAJ7vCb81ic8IkmF+kQaw/3TMXkihKGjMTAhpGr9YRsaeO3yQ
edUeddN7A6u7Uoaa12GxdA5DL8UeujJEQxK1U/S7TIZLyOePK9gWWC1Wcm9+bxbSXtMyNNq2bqJd
TQ/EiIMjZaCPehffekn8FPrXuxj0P57JugUOY+jrYa4dDMO5Qgms+RJNpKM0jFQNG+MO+XOou7sh
vfFclerepW2FFunOtxzP601P0u8Ob+Dxr//m4qFaa/1srIe/ZroS83dvWgT8sB7vEkPjO1o57xNp
vWNKKOkus3qmAWaEEbM8ZbOHCbp0puQcLojjVdFiZeroFkncILr0lI8AVtoEThQ/UNlNbzIx7u9o
8WmK4Si9rNtWLdeeVgDnrk073JHEMY8DFK4L4YyXuEs+W5dph4VSkeFx/1OI7hXglPgdOh1jmqgf
OfrrZa+m+VAFcEJLDLzA5NVd1vT7Bdm5r0O6dOiNzTQGPqPyXsySzWM195Bz+CWk5TGm9e9UNV0C
jy8zjuB8YuIVCF1zVJ1itztVJR1ngZuizain0eyIPDWUx7hDscO2KTeDFWcoappLfy9Q5CLHIFe6
oGScZUvaZBn7lonhIrY4VGh6zeNXUTinEpOrtH8DGCwubVqtsqZg8YZe1fb6wWkjuR5LkHSZF0d+
K90/s5P8Wjqx6Za+OmjKt8HocSqG4aYj4bVxpbnTYoRVqr4yO7tGOEgsF9KQly9OUxpKpymKIYVX
n/WECcGm85k6ecgJTDaT6pHfU7w3MQvr65xJqDIyuoc1ikpN99HOdezsRQwzKo1VaAyUqGFJw9ad
yYbG+J6+wb52K+bR6r209eTEzijYdpZePbawb9ZS6/qvJCnooqjjqz1Zb+oCZvviLOOjfCHr9kT/
89Yb2G3aUwNrwnntKjlv3Kq/YaSii9J80gOcIpXNSDHX1UvXmvdIjzD0RGrX1MWeFiM/shTtysYJ
F422sErjVUlb86pR/Xqe809X0t0EUworp/EKxJC0kTDGfVi0+YaLBML8jKlB9xs9xxCD3gW+c4eZ
jcsDHybHBLjEaxtg++JPvPIUBlGDY8G6LreFmK/euvXKI/4oxExdUGufoUYSY9oq3cD5SnibNvJT
TWdmmj6VuuTzZ+QsepYKSs8fbRej1chV2KuMd+pBTy0EWcw8w9XQ7B+FZ9nggUjx+EHQxulhhcuT
FmoXwFNANzTzTJEot/WheJjH2Fu7w1DdqDpK19R9fdMvHBHfgEV3QNwOPcgcI0K6RrY67IH+W3n1
YaR4IFoIyatgmbv7CSGvRdvGWaJd67i1D0jMWdYLMl1YoFrbY+IuuWGUAIbz5rXFGP+uFSm1inPV
HHXUQrfJrpUuMbpM9LakJlJiZt4hUriYtzBJ5kuhbWUfMcBZJ2iM3xGPyoaZF08WZ2QQRh0LHpzi
83wvExc9xSEOk/OV8zNBj6KF+Vx6buILMOyAq2/8tT7YLVYRtPEzAt9TP+vevqWdSym+tg0jAZdP
BQYwlS4Z3I+oNL7HnpO6a1pxlUODQg4GGvVRXninzQ+QlairszTzvTfVV02XFU5nLX9K0PPOWsce
sXQ/mPLcr4T/QLepflAB5POIM/tM/CXaKOBw2Jcs0EsTugfE4WhBP9Edw3UmPCOz8BQFI77simIm
vaDbfBT7ypyAERfGOnHJTXu98PC3iO4+gWrZzugxzEGVOk2g4APD/qKAO+FZdOULGSYiOGxILIHD
DMYE/axGdg9J429aF0VhHsUuAIa+x0mw6ilYzEhXbJocr3ytd4pXJ+6cNsZuFjjcZA2vwh6pBV/c
8oaal9jsR4MbXcF+SD8E1JR6c39nMGUrARmdSWYdVrx8IOb3x0B62N1gLzpOK09uGXmbPkpuTlyx
15QtSJi5e7LztSmc+ArYjVGzdIvH1HHOAy1iayF74PUzhnF9dsKDmkn2zSaNXXHPIBFHY3LhjXbK
aK7nQeD6ytmjoYESLleemWwoFGpPIhwXeqQ2btK5pAYuYu1KYKcHrWuBZNNYOXKpfbFnW1ysTPyh
By0+BrOd+GamfVhcU64JsyvJ5pF7RDMdTavhiKL8xmaHrAcNysm8B6IXHpGxS9K7eYBQyLpb5AE9
W3k9XEwPVqHZH5J9FVDp1dY1JqsIeDWxVTT9/tg43TZ3zOCoJo4cQhvuxslRHOC+BWtg5elO95jN
PZZaq5Qek6uoPmTRG5TopfVxJAjk9dlwtuIgPHdzdoKheNdsQbO5bO81FvdDlkvmg5AEGhXiXAZ4
5TCD0geefTSu4GnJG4rIO+bxLt1k3oBGMMrh3Mn0QxGFO8ggEr4hUOFb7FR0J4RUEOFsVU5AFb3J
ZATT7ISTb2CkMdND+oe9b4QbFYZXHmVP2kW6oTy2RJq5duLTIAyKSanxfhryyw9QWcG5wvad8/QD
6/aXmUG5U9PESoo2k26W441SGaojxzjYGTV1B3WaXKifI8IU8vaeppx7SBzSgZQ1W0i0BKONbDoK
W5wKHNSk/hPqh0rlUZJBkkjTy4Ghg2MILpO31vuqW0md7mOz54ClkOZaT3wjUgdQN15CrJ3yUi4+
4SBfWLr9RITNfNVSBJ2sjveePh6jvM9OgOk+ug6WiKpYNyC/XDSPuttJJ4bVvoz6JOmHZo3mUCVt
KfVpUe/kGDpe1kqnWTYgbcdtcMVqleYAp7rNzS+mUNa5E8avyMaFmlh8D+AodZ2NW78aaZjBx9bV
yVM9FI8SWum60hMURuQTj+ZBlgO8GkxuNlN4LzvepLUcQf3WLOFIkX+OwvzpbcveNvXInMA4NVxt
vKXLcviEG+XDcOwDSli4Enx4UT5tzRZhXHf5844OwdU2/Ils4PsV07AO+MBtuVGjcXxUlf0MNQia
YLoxcokrFQca61pbHdKGkaVv6992SkK4kOVvFoOpxorJSid6eJ2GhlGrWKfxxjTxV+qxxW5Dlosf
mIkt8XjRxjUyrWvwDckK5gasaVmLDwRo5Ep0w7XtvJfIAzBXY0IeU1IsWoAFL3OAB8CK24xVzXdH
j241DtWBEM4qIccxW+aDbs0fAxG90Ih/zMq4j3RJVY39GWWYL7zJebYJq3iOejTKgMx6/GuOgq+m
QVNE2aIjmIrtsGt/SfPiBf1DUhCcLTz+aVuNv0APU6ZZfi7YC61hd0VpadAMfDao9auu7g6z17Hh
tw8kb9/dKfFWzVJMnrTBM5W/IxHTFUT4dhPhEVyZ9nTnOuNaw5nn8yBEUKJeb6wGSYlW8aJLsyVd
z6mEOx2b7iaPpzOUbOqVpGauEo2UgKHbrFfG7t0dQSov3xp9xnuu+lU/Ns8uCs2MG7IyIfHIKT4S
ftmnJLRYGTmoMbii677zuYsBxrM0rq+0CuGI8TEk8r4IYjAKNWsIDUtsxNWgQBPawFB31xRuksDq
y1savapmJt3ZEySvwAeuFMHMleZZWyqgsg3X/Y30npyyyxD1EGPb1FwwA+6Tc1T5YapNvm6SSFhh
3WFLXF0LvrkSbOWqwqp8iA8ypOVNs8Nn2cDyDJqKf4N71GcNauVi4oRCI7ijAu75NJH4yY3MM5K3
gbrhYRDh9QYtWHS7PH6EFHM2wSMfGnDzDNy9vvLcMbp3VCsPMXSBurAhCTtdxj0YZmgxly8gUvIb
qyThiuXFyV0QFeXKFuumtQauiKjXNkFAayjAjJ9GsNyH+/GoJzUTmaMxpCZf9oCnQK/EMhXQk5MP
yjww+RDb2XMtnZdrqHuyogk7P9+SOQrDrbTH7rmAJj9H3Z2Z8rXnoQnxmEIrsJiRCzPbc7NL1+2k
uk3IVopbYVKxV4V10OA5vZijInclNiajKk+h2EME8vDPIU64Qa/euf6tofj0X2Zo3OuITmyAyge6
nfm5VH7snKcaDfY4GxWBkL/6fRyMcj40ZPRBzdSGFScfKTFoBhW7RJT2fZKH7kX06kwnhBb/oeji
wFqQrKDBLsACLKsgH1k5siIOwJuDUcnsCEFHpfNSa2RBXMf1J9N86RUOom6I+qMgw3JDvLuN2jTS
JOWqTVd0j5ob7zpDbON8pl7roiy2L5O6RUf+rraCjEbJDtR3dCLEw8EyIO6q+dlkF7fBuPXtGZhy
ZP0ytKQuRoM9x5g9qTbBC1ZZ/sybHPON9sx5VqLohK9wp1NswAK/ewwbNKfSgxN+5Qjtx6u47LEp
+OpFfoqI/MVFfUvq4eDUVHs4087AMQppLP0RVX4NifLsWni3tdDIQaKX1b176hBoKfIJH1x2yvte
lleK86JrgX87gpCKV9hhCGVndJIfCLrM/mowtsPcB5eU/tZWRwaKLNNlec4feG7s7qyGvZN2Dxq0
nZesS5LdVCATxin/ZxCcJEZtmAWcNwwquD8hK4jgIdHDVc0tY9eHfNQYjt5zd0zp4tZXBB+84wz2
cA865expojm6WU5DlmL5ZNbexUHbDbi3cWtyxcmyuH04lf40ZUIcWCN+1VHjT7OX+6Ey8enhalbd
eBnC7FmWAbk8S2EWAF1+NrN8PiqzThb1DZg0PGUyv2voBb+q1EYJM61d0tQ6z82i0uGoG+xyE9Xc
0KUY1bnG0aaXGINag7+lqB/XnO6sRXsvfeRH3YpgGdrILB7qZnxgT1w+m8ADLI8qx2R4FK4N9JoG
nHU0wQ1ldWWdvG4ut64RYhnLSt+eovxVBvq3aLxTHoTVi4VDjwrPiacU80idWuS36BV7Zjj13fjB
KsL8U0BZ2YAfzw8UNGxVkmbLu1kcsyajL2IMb5Uh4mMSRvI8T9Nxbvm7gDxj7WIasdcTedYzJt8B
If7BM+xTOMl3tgzDPuxM+qSzkk/P404yTDNHK464BUfJTA9IfEUehZ0DfgvWQ5NUP3SHHfogY8cj
ODzxMZ1l2/t5Tjyw1yENav0hWERMyCEZhI7OMmyeUlozHQU5XDTgMSI33PMHxu/UMDkICoZWYzJY
4KybPX1A4pOyhIMN+KfpnZncnTOdVWfsgaB9Y5FQr2CS73Vjf7OTnPZelr2FyELrUI9pwGrlXXFY
nwxP+1Fm91U0jroo1cptOFtP3OYxJel5dlWR+OOY3E46vUTeGjwD6z7leiz/CE/gVTi1Mt/EnBfE
49znyZH6zrSrnYQMzMtkiGE8O6/aYEXXcLqqxWIjK/uB+x9vuaRU+Amy5MrLZg8FNtt1lYA2t8zH
YHpG7IQ5RjOh2SAbWNgL+r3nvolPfVaf+nowb4Jvu+8UjuO7NJmatCWfh95K/+eXpcsQbVwbV7pj
UtVEFqnBnP9mJ5m1yZC/iddakDpJ23dYYPwhL7MnnWoBbLOnru4neHrPlE1Et3j5hW27ntc0zPAd
3RPiivwexPFiL8ifvQ7xF0hRvGkMxsYqbXGIB0V3SVtiu6XdbdXY/NZTOz2CYLa0gFhV3f6hJ7Yh
dMOihlyOQaRqQ8/Rrqc7qEGuey7MRTVSxrGhI4wACAXScF26a9qFXzVfeQq614ZpYMUG5tCXtF9J
N3hpk8TPWhIDdHcACC0XU1vP4ehBHG61N/BHcSI+KIdNEdPnD2xt3+QsCzqscKsIbztYdBOFzJd5
z/J+hI7dRkGyoqZlIPfcN5kvdB4HMW8weMk/mGQWTeDEC35x/sKvzgfDORlxGPDZ2M02g0NBdt8Y
bl6StAdBKM6MRHPOIveuGS3Xqj6ydynrBnbP7U3HO0aduvcYaI13nkL9bXmgWV2r1761sU26LZ3f
ZXixaLHejQPTcVbj3Ak+bDe8zx6xzAxVzvdkBetBZvHF5MDLyUX3keaedU/g6RMZTnsILZGbs9EA
dOHpSvopfYnngpAPZIN8TU04wMKkvaiZXF4rk29RoAu28E55bE94ptyTZ2DGHUV1kzDFScjAgbWJ
HRnYMdlpQ8rpKQHbVBogWdTJs4YbkxV49m3p6ZPHBaBo4P11ZrqxJAlGxugXFah4pwX191C56UHy
1wjnsfVBlgjg1DYqZuceW1R7Zux+2IJxsNZxa1gHNz0a2l6O9yh+ZKaaNvxEuLoCxzrpmn2mi4Dl
XfylRz9tPT/JprlF7GgrufzwcPgxinpbTJAmcZbCKz/tFru2i6njZSNYGvR5qB1wXPYHWOSe4zOl
BTczwfAG1HRX5yzR4piQg8AO0E26vivs32GEuyma30pCLL4raL10pDiFJq7t1iEGELE/qXrrTLAh
uPHezGsDHSnHx91F2ZkSRxY4z0uLEKvE5OrM1t5xuDlEtrFharvV4YKymhYYxVfZoEl0i1M+xnsc
zmD8w4CHXOr1zR3ZUIMgGEkr8vaj8DuInIU282xW/BMhE3dvWu+Iy4wcheWjfP8kEf4yzB+bpNa3
fTkygCl+iCEZPM5yfV1a+maymThr0mmcyegCYcwe8cEBIO7zgwNXSYHv8XvtBH0RGcYwesgepxlF
oVYuFzxh/XoUfi/4o6QzVBD2wkCzlqq2snURQ0N+U0FbUluH+6ZCzwlGwCfNhMnZUgAiMu9rcEHw
KBm+tzO5o7HhS1vXzntOl7sbKLGG8fJdxgaez/mUZaAoBqcHiITjL9Em6Pc9IVWpiicsSL5X97/h
jSG9u3AlQFHYbTaibJPDnJrgpwydWyOzZzQX3E35Zz1SGuw5ECF6GrQmk8tXFtElDbhhTVeTzciy
ydhhAfKLf/QWkd+xYaoQGy4IFHZu+yupmLngbcHf9Yja2R27QvPeBdxngwKJJRQozjFv8crh5lJx
HjUdADg141R38xUrATakk/27zdWTVcIzqrhUT029gjqkYbYt30bJETc5aUm9VvTFkNgr/jFC8EOo
ac5WRNiBlc7pRcJpPUwTBovsddanZquafMcWMd1aOfeMAgrUqtUHSH81N5lOzx86nQiBgzc0QKEh
+ccvdAdfTS86lyGmunCAnJh4wzaPh9cB+K2s+ORR3LMpSg4eey67/QyTWe10aAW4mqvbMC//lwka
ssXUTa6SqbXrdOI1vcBEYG5NLjNhSdUS79a1ZG089NofGqXPMOwXaPGo5z88M2fC+QDNCoguzB+X
v+dw/kW8LLMpLIvD73/+wzFpTxIm6wjWzbpJEmzh/35/PcZYOf75D/lfEfmnqopqdzcEhvIDrwXo
BmhvkOE3TzndTigzmJVw7S0ArFbE57Frb4Vhv0O3+L04lde2wgI9NubRYf7Gxr7Tq2fD0S/U91ZH
osEXfBDxeqYXJho/eFU+pukAHTsv76LrfGgoDIlYGXizeJX7a5An2Jzt/4Mxlsb/Zbjyg7q2LqBi
Uz3m/hvod+bMdGNPuTsmbYq8lwKHKiSHOFmYdbADYNR7H5rWpvw4J2g2UIjhtATotdKCGTDw3W6s
S9i3e5QiFM8FhOxxghnswbjQFfeyQB4xApRzmGysGOlimCn38FhxlYBX2Fol7rELSdg27PNl2hQc
QeXJKO1j1vHQNPVTRpMYtdl83Vo7vQ9G9gFC513LxoeRTiS+RqxPUALJQgSvM7/lCqH2FMdEQ6YR
w14a1XsvoLm4l2Ozwy9t1Q9MG0ez3OkCuGJvWHS705ItI+NINznG7Go5YTgwcMCecCCS59QSdA/q
NOrJ2DPtnWHqCkwxocdXFjnfjV//enAqCxAj2KKjMblvBBfgDW3Dpi8PJuRbkDabRrMPuWOrlZPg
X2iz7inrjANGT4fFJ7kVUFq2Eb21dnedk/QHcA7dUcl3JUgQJjy+Rk4VketMBxEiVNTaDhYZfAqb
b6KeZA/UCW9bO/mkoH3jdGSo6kXzHAe1R9D0Vqjp7D90/cWRAAGyZ3qPYceRpRkAdtUaIQU13MdY
vMHHw0HJKoRzTXyrtq58N7eZbnTzGAn+jQY/cSK3f//U/QWz/renzjOFB6+fPZOBmvivT11etCZf
SBP2rkvpxcxcUbHkhBMi2JLgci/S2oaUkf8u2ybYEVIlFsYr3cWXTSKyvriq/z07uU5DJ1vkJQMa
ONonVyByzdlPK5uWUJn9RvYaBIpNcMOL93aDd0NPSn0TgQTKCb6iIvM7lGRktQV5oCiCiaz6pxDG
5HfUlBGimPeiQaEgr72EpMpXOwn5l/NyUFbw7qj+OViiKBUI4TUSEa8JKJugWvgxmvYoFrhaUOER
d8p8+WAPngVc22TfqvOTujnMocmWAFMYTP/+E7b+w+PuWZI2BJdfwQwv6O3/da7FxRCAUmy8XdO+
R0P8JqtjpnU0UyK2JRGrHyntAZNLdoBtCFrX7DdaGiL2y0kwPJofY8sl2BkK7I/pphsG0HtR+O1Z
LHV6DYWzTGA4VNUrmh5rNLV34uE7jHlCsy+rhSEqw4vRmHtodceq7d6KnG+uJ503Vx/3o80HQzCY
iBhYAEsEuFuy81/vToZ+AiNOtmGLcuBP+51VmN3q5DMumI7cuCl4F/35+w9rKZ34dxozqBzb5WAE
F0pc/F8/rFCPNFva1GkrvfycjORbYisEVPv6ScUkIwWiMWzw7HMagx/XVMjYIIGBzfoBjQAbOrbe
/v4P5PwHTrPnmbpYDmspPPlvf6Aq4eFg5+PtHIxgiDfxl5s9ZSnEKHOkdXM8FkL7mAcAnnNEB3Nw
7KvmiToJxiwdEx/+eW73PB6TYXwDOdWTiC1ARV6m1/1U8QigcH3GeXU0FyinqUM1DVzr3YDe8d/c
nceS5MianV9lbPZoQguzmbsILTNSqw2ssoTDoaU7gKfnh+pLXnbThkZuucnu7OoUFQE43M9/zndM
A2o/6P4f2c9UarZjuXorwupUZZqcHc+7zdBFFpc8TKipeLarGFROQ6h/CdDl9hUGhqYV1obHaNMO
cR37Ry2C9mHu4qsuAHj6BgNy7dCU+KMMCWdBnH2bm1Fc8Qma1mL8Fjlbm4LWQyffF2V+WRY6p+F6
U678ECNnv8Ci4SCZeCjxzkCf+9S0FiX1/P5/fh/cv9PxA5PZlofvEEwtvEjnb2UL+DJnCPCsUxW/
5aaYaropwNuOyGN9kF3q7NFt8gcp5XcIsMfJLL/SmB099e5o62mzHhe8MkMP2p0nEFYGp4AUAqyc
uMBZjuUAHhrngqNDbO6ht+l6d1qaDLbOxElETS/KZztN5cX3Iif9aTTVw4hEsIGrusX/RhuvFLdu
uTlhNvFC1OGf68h/+0stQfeP/+Dz71VNEzPj9b99+o/9z+ruW/Gz+4/lq/7n//WPv37KF/3zm26+
9d/+8sm27GU/PcDvmh5/dkPe//5xtCIs/+f/7R/+G2MLvsvzVP/8z3//9qOAHCE7Ninf+780w0Q2
b9F/XSjD1Otb+79/wZ9NMmH4h2M63P20yYAxMJct1D+bZJw/HJCXNt4sx3NYULkf/1UlQxdHGAGA
CiM/CmwqK+iz6pP//Hfb/YOv8HGcm6bnLPfx/0uVjO0Ff69L4OeEjmVZEGTciO/596tR+XlXRoVD
RvghnLXehcUUbsC0ElIDEeg11XDJa+NoGaGxjn3qjdm1b1F+EUt0cG/HVMXT9rhSPlSTFvPiZi7R
/7FFYJq1KYr3M2r9VKgtcpDOdKpavz023rD0s+L9XrwHNnmqJBfWNX+RHI7QqOqGdJmqk0PlgF6y
LTvnaObujNrkaK2nmzUutFl7mu+m3mLlT3/WZuW91IX9gyIEEIXh/Gj68888pLoRc0lwxhy/LWCl
H/OBMQmtXYdynL4yT8iDgVGr02gFUhMMqcZxg/stu0VxffBpX/T7zLwbcGisJFmle4eDqhs3b5E9
eNea0d5spjtaz5johyjbYtqbs91uQ7g7EYJdES9WyNa5DO5UvjWxoPryDsq5eR9SkkEXKmRHQXx+
cJmvxYQndpnP3F4MTnhQZnqlGVTuAy1tKqNxtNAsQDbO2rLwKYaeuA2jIL/ko7yE2Is3TWMidg52
toXwsDgv+3RPUBYiTMLNbWsMR0CqBGsrZoWcMfqpSrwUaG4JCIAOxQtzYnA5CyXLgsR/tiX0yB6l
MgxHbFtZRh9vGQIiD7F9qgAYDmfEgi2v8PZFB6KV1q77ehhI4QGoWJGT2md94ly8ONpVBYZRdzKt
e8+1vxeLPsJxFkt4Tose6tGe/ct+mpgANjGE3MpxmlNtMkJrSfNdewf/HxXIZM9bDIt1Vr9nUg47
2r2e2DY0+8oSMY8IBgRTlFk7kkPpYSzZHwQzxRbdOAFvrvIfdtVMJ0/MfPC6XxO470uTwkYHsJ/U
VnPxqGZFAajURY8Yh1MYPBL38D4vSJqEob3rJ1zWMR4YPwHcWuRoOgU1K2tZZrD9K/Z1fuB++RgT
do4gkzDOlT7TwrzOKtPf4WUZN8kCU6T81Nv49NQdo1AEqI9hscH9A5e3jW8+jARkSrjK0MLGi06I
Krbj0pcbNMzNGduZEZHVBk/NahLOcEpsc9ragbhEitRvoWHpCry5a3iwUGHKotxYHv3RzTJ7T+vO
OvokgDhZz3cEL8KDF6PoVyh9VhxfS8Hju9QpUhrg8AuH5FvD2fQU458qzMq9VKgyYgq6nUoCvav9
FJ9rfi54CGC64ASVxTHaL7uJy1BZPH6Y++LLbn8sLbWS64gA5PSrHrLDMOfdN3fqkOlaczgHQH7v
5Oj/wMUr9kk8FY+jq9/K8EumCAkAaq92EabX2Go9Dm5wn2Quow1BTrEqUmlgS/BfMR4CCmMbsg6z
4pvoWlhqfUFTpk7PoSOvlezlGvq3d6yd6tH3icuAD7aqqbt4kFdb1V1G4dmXupXBJhTyAb4t6x7X
7uhuABCoA9lY+FZE5dpW7QMDP45JSTDLYndJPZDjNb3Tvjw1PZXKRd5aVFWhDzEpVbsuaEF+4XBy
0mA4ld1z3Xji0ZTC5IbJCLXNgmRpGh36wqy388Qy6RWOvU+ZQdVdAbC2k+XJjgacXKERPyUwblcL
inFf5m57aN7qfMRv3lXPpmrdPZLbA0AWcD8uJLNBpdnRCYurrKhvZnOkzyqeb+hk/rprcu+QVOO3
1OqHZxgmeTmeYrsajrqs1UZb7vNgUXuoZgyeiccB0V68CNRus2p10Xdv8qZjDpOJ94CXIMlqdQZB
54XVg42o7EXFa1d52XPv/QBQNW3kGLQnBxjTLsqi92zwCCYU+ZeK/ADO/zLeYOXfVlbHe0nEg4TT
RP4jIWk6uinhcxFCVcouXWSqZ8Pm2sEEVm4cbESfs2O+ViNt8o4TEU0yrWKXtlZ0LgPrO0OLhIum
Kc4hUX4FDuNYTkSWuyH+FgtR35M+hNW4SLlm/zIIn5EQbmDy2Zm3+EPrLY619ahLsWmt9jvjt+e0
vQkcYyt3bgh1RD11Ht4BI8OnYWX6MEXoCMBhL7K9G5IpOUmDEaxVMz2Xfl0xoe1I7ZrZoZfptQmb
mgLcemZWf5ZGuoaMHuChMd2DOybj2qokjYQpeiI8KpRJvUCQeFqTvPDJGjf+gnLlw2BTxKBCjAfI
+OEhILa160aE02Zy+7WLvx3LszZv05DExyCejI1V0OFQALYn2IVrGXUZB5rX7mt7rnivAHsPpTVt
YIy3JFFAlNfCPNhx+NZ0TnaOk+yjqFrKuaie0TqjM8gsIEBVe/yyzl68ZRzuiICNJ/IVhM7Q4dZt
7Vtrn7gHCC2AyFGXQQ71pnVbFILpQIemNQJVLxQcTc5Cm4SXZUenwqs9hHpVKkIsNZo11jJeUvN+
crL6gKezAuczLaRgRZQPrnlNLRZeISJNJXgbqyrl84h2hsdzsQRhvQKgl880tI5pdBdXPwq0/COH
QppX89B5n31IMJi5RTHEZwPEKLcQQKfFuxrn99pK/SNTb3GTQ/9QJtZ8/f1B6PGhXfyvqVLJaeqm
YzV6BrwqF/3fjA5zxJKq16ns40Pa1hJDbYIthOEh/sbFbosDY+AOaI94wj5y3XyUoLVIVBf6+vsD
Ssw6XRy8NlZejaXXxMNNFFrdZSTYeWrJM8yMd/QF3F74gRE9H1s3swkLmBvPZoaFZv4ESROH89lc
LMW4ovcMVv2dx+hq11AvJTBJr1qcyMliSWb0+z69RdGptl6DgEb6zNVPtYlkjbxNhQgWZ3otwacW
9WeI+bkQTzNPuiIHiRYzSj7QqlyxBjqvuKuwTvMbakgiS/Bz5GlACs+X9E7bxItNffTNcEFrLnoJ
QcuRxLJfcaE6L87UvkSAu1exu1DvsuBJJePOrMVztxi9h0q8NSZzoJYIWk8SqcUTXg/OiyGxbWUP
0zXANW4v9nFCultsYeMXj3Gf/IhbPLkUB+0Eke9z0nTvWTHFTK0G594brWUQojpaWfD+GoSJT8ZA
BUm0GNrbxdqeLCb3vsh39uQ0Z11HmFAXK7yjl79R5n/FWDVaiKtLQOqxxEAvx0JuDIdi4hiTVkRB
7jqfmk1tlndwDHekF7G5pKcE2z5uW7ERPUAZ2sHyh8COzk1sgzFLv0bmBljAEg7h+HAUCLR1i/U/
XUAa5mTc00HLnIp0gHbSbykuqpnUQOQVr/hKrja6rHK8cSu5cbDKkhXB8rxmVC0OmDlJNdOqAOOQ
MicPmOXGzdRxDmtQD8U0rFlOcZTb99USbXDS8WyY/M2X0MO4CDa8dc7JNGlYyINyOhkoN/4Sl3CX
Dw4Jis6yoxe7/SlGYuYsJeewy6cLdIV+SV8kdj091I7PqTRu7W1OYcoK2Ej7qOh9soLU+9m27Yt4
HAZam3/PFn9/aKL8M0/VvcGg9I4MTsampZ324OesB5mgp9W66/FGEa7FVNgms/09CdMSWGIT32yN
ZRUpU9mVJDpkV+fUZ1pl2+wIOQSn1LUzHazGMAdGxLgFjbc6OLXIHlqnkOc6VS/cq+PNrO2YUji8
hVaPaUEEeroybQHgsMRluiVLk2qHQInfNIj/fEqSwrynsKLeqdCpTywoRRsYJ7N18MLyGgjWB6hU
4sUihHyBVqDAILLZkhF6C/JKoVmXs5pSWKul9KdhkOrAazKNGSZQkl3Hov8wlWsSRSUx3qfPusSL
ZbUBdbZcgmlai93kE2ycg6S9FnOyo3cBgd6e671jU8rde5+thujlFLjHVf5ezR0wrPbaNOUdU/Aj
ttwFoRoNB78iBWwGI3C81n2siijF28ET1tdWvzVz0bC4L0N3Y12PCrNMy8+PO4+zTPeaCcxO2G8t
GCTtpvczjDeLbwAfVXWmFgY3V31LNR3PNlyds7ZPs+AmT4bh3mNlWJP7vbKRI9o6M6t3Cn1jz/I1
ALc9c+JyINaQVkrBMZEVvm8xJxDAmcQWhpdFSpM60TT+0ILdyQg0Z+jQjoeEHc2UVJwPklHAzZ4y
bFAR+baMdl/D++FE3QDEqANMbvl75jr3NntpNoTjL9ehfarL301ql4tOT68TxJXU0xevLT9VY4yc
s5CfRgKo2I5ZtKYbrUKp7qod3RnQE/LOOYc8En2/vCoZdfu2+GF7R97sK5s94MPZ/AZK6AcwnlvO
AXsH1+Wx1s4FSwwWt3x6wU7hgEEmwQKQuQMeM98UR58VnJrvZtdwvTTqvQnAMBucASYZ7vl7VRuV
eMaGrOl36TFRTdVvmnmpDwVFVGvg2hcubmLw8pVihnjHs8LLRHECK/+rpaJ71zjiVuU2LRFZf5GM
X1YDnD/M5oW9z3Gnz0nQPXQ1LunI6L/6CiKLCOZHlzO31fbq0DJ0sGK3u3C+slr2KnOA+7FX1R7u
leaSsElNw9PHsco7jclidCvIC6mQ175dYMJm3W+wvEB3JcpyiCnz4PpEKMvYsivnom2cM6mO3xFZ
eKL7/FEUvHmkdKMcBmnqya07JV9OLI7pZJUHSW6S0m4MmD1PHtKRJx17lyYIqleOmpoknqdW5pB4
h9gGtueq7GqIJD/4Tv9sO2kIoxhdIWKsx/ftiCyX4MTHYFxu22cpLOsQxOlw6eHJ02PQAtMZqq0H
g7ql4OM02cGN2+ZSaeNBm5BnB02KqCeSvwF87qyKgOeHSSrjmLY8NQ3pXmR5acTM/F80xXryD5Yb
sW5lqto1fkI833Xeo36XWIRR6eT6gOaoT44rCIJTOc+zHGxOLNxxq7oeQERylp3q7yV1P+ngAX13
2H1EBOG4exp41GPV70oqvzeFDwUhkTADJ1yVVKIp0pFD+izMOzlg+dcZJiOFjhK2gKSktk7A1YjV
D8i6FBV/yDqf98I2aB8QB4a7bivuFNHr0M3aR9Nr0t1czjcosjz5MQpzumDwxS7vbBbE7FRe3IU2
SUT+iTtYfrg8cv2QLiDhbkmNpZvGL6qteAlUf4q6wueh/VR79rBiEZtOU1DI5wzSIN0U6FyJkUJv
hZOklxZu+vSIxIhH66vyyFy79aFVUN5L5dDYKVjUVTH+yhvrp6NYIMky59gGmExq8Z28PWGN0PyG
zeMOzbnZA6MzwYtX5gGjPQZpToO5C8DVGmeKNjt3Q/zOuS+tkK4O7EWuWmDkfY5mA7vVK+1mFw85
o01N10FQexQj2sCJQn/DzVzu+2H81RFnemnGJtg5Mjt6gpK0mlKfcKjS+2Tg7argElAWxEKcdLI6
E5xu1jInA0vh1LfeReyHkrauuN73EUBwlgMCMbWAvzN+tGCot6L27gZiwbjG1cYwFffImK95l5OV
NcilTA8Zhimc7ppoq6rwrU2mxzEACyqlAip6KVrb4YCGGMDhId4MomDDz3vhhtohYMheBEjL1qoU
T6Ks3UmvfylbSu2iVHwoAqSb1IUJQ4UXZjbwsMVTl2Pjikz6XDjc4ekCtUN5mJmobc+Eeq3DhItl
Tm/FDHOrpvJoDVuMU1LaG7tEBGwB0ul+5lpKiF8X/vKgn5DNCW7s9Rh/apaSrUjLWyWD8Gz1NMZz
0CAIQVFHp7p4x7bxFQpIsE9S/6mi/G7TmsLmeHKvAAACqUEOi9xgce/DIe2Taz8EPFeFes7f3OQ1
zmMkQs7EZBi4BVFqj1E376yMhUsJcEyjCUmP5/EGK9JnkJc7RkbOZoyx7KjK/cFg5zOpvLd0hPNa
0fZH/C8Kj9AIPQuGk8NL25qpQtonhe+lT32RpdyVBEvm6pXD3E9L8CplLvuMNlYHv+S5mBX6R0vV
jGs0d34MHMOqhhEvFBgUyQNCDCo4ZJG7r5q5O0GbOzZFKBEBhpvgBAJWFvdSFxnuuRwpre5arg3M
8xxjUm/newUVHH5UrkboQmw8GXdrsj9sGckf2ApkMawPlMwOOQ1cQOkgQGFCJm+3JB8XImCKxxsC
cvrY40LcYpMvDiMaHftqG3WMm3zIjs2q8gL2XIUDGCJzuG6/NMCsOQglTYjUb3KcwKbcQIE4Uqzb
nfoJm0Khlt9DYEKXNAg0vrGLR5+lLe8vhCrvJLhk5FFmLwbGQMf+iEMMmPaATbYYxV0Yh1uMpw9G
ZceHwBt+BEPP9ipRx8RLoG8an2YbqIPBnpToPyqbqa5e5RKfc6+adPjJ9belnXX7Qo8vo+G+YBB+
LGnd5ik5ik009DBHOHcVAgMgEh9CJxwpFV4FUU2uSuZXOsdANdcj9r1y2pYt3mC8oJRA3M+k1VsX
Lt3klOSjWdN0is9qNjoeR04fbcMaaKzVgYVqRraYfZQoIOmLZjvwu0dvoOhSLICsg2ouLo4VfJSj
uSGy8KGIKLoZ9DOwC+HannFlcnD0Oh3s7T4bCYNu3Bp+UNP0NnpT3OJic55sOzYeJcvtmVzlu4g4
zbmsuAr5tPeiF6oP2Whjv1pDm1kLS39CKmAWCWSsDd+JpeH4tO0nr20fWsN+MLzqVg4U5IzusLz2
l7Zw7o3G6/BwpAeTuyAaxDrwzZeRwzflG/GF97HCDAczkuIJ2KxylflPfoXkkWf6UVFLtZLKXfmi
f/TYsdPrsvjBdcBzxKw3GLNRMqMU0dnYctIENcuDbQtVUb9Ni2tbaa878yhMFudORF0DBX/QIwo7
NLdFok6WjeXLDVhPMlcaV1/lF1IZ5ZbIG1nhyvUuPcmwbWgHGE/9eIO2gN88Ge5Jedy7KuiI83TU
GV9DD3bAUK6NfIrvOE9dUxpo4M5QUjADBxllAabO+R7ghb+gK+0L5t/HwclPVtk2eyzjSwKMEUGS
QmxqDlRVkMky2CPCaCBDm8PVi28h1pJLRXjaFQWNUIysKDEVEDM6uWOQuR4CRAZhowAOLXw8JG+9
TQroEZa3gahwb80t7lc2Il2av5D+rQ69iTQ7+QSYCzTTKGiemQsBNssib5UrW21mu4dOARQkgVjc
Fdx1eQraSOb6vcDzq7NjT9J1RH1gUkzWqUPJhijGDYmcdCJk6PsWeeegJ69s97eyhYhaMHbaNGGO
QwrpBw3SDIZrPbj83Bxtir8ue82gI7bNxo3R3SEc9Aecsems2UtHZl0+hD23X6e3TSMhqcCr6Dy3
3kmjZHcdDxvYwg8G0+yB6mHAKRAnmWzgTpQMi7CyA/hL3QG0q0l7Bu4RrE/+oe2wuKa0RhQW7O+R
H11aLQOOjsJFln4SeAu1gxoaM4DiaHlEzLsMDw62bWh86jmFTS05uMH3SHeFMR3DDjJYxy5m67R6
x9a8WvLVOULD94C1EXJODpjvOCZgya3FksA6ClSQ9k2ZF1uzSjn7wEQrpHGUPAvrNOkuxfAWm9lX
bjnpLsvwo9oQiPe0vP2y3FJyY+IlyBpT7NIQ7pwBX+g6jcVjXVfea4djd5sO5gbJpIJF6VisvCmk
U8+M9gzf2Maghj2lC8BA57sagfNo1CORugCEEVOLGziiftVTaQfqx98I2Uf37FuxA0wfudPvTct6
U1nrb62yOJHOzdahl9qbvo/Y2ZS3yRbfSZSqleE7hzJI39hLrog/Tbi8quSgMXhKvKiEtxSKGl3C
Pp6ELPQIMLuMLjRus655tgMGnWkMx0saxjuXFVZJk7IuFjhmgPrQXq1XwODo5exMopZemho8uzdU
d4jnXI2gFzubzkSfsUPiPw0DUBBAgjeN1S2cKF9oGKCy8fAecHJ/uqa9GagdHDn3cmQujzWjiJXV
cJnCFoBjSE1JiGkmwR40UaWlTfvE+ApXFg+YFZJ0JMOvsEnb1XLBKMP98or5WzMaD9Q/fGoHhWBA
eMLl1VKyo0l8qOTOih5zs3HwqfEgxrr66Yb2SVr1+IF8swGZSLjPDdxn/P5kNSALCYcQjl1i2nDa
BGZy3D4SaX6Qir8TsxPvDmu+94xdYRtm84vDbuhAUpqXcYQH5EXNfHY5RqxoEcZ6OoE2M5Jyl+Us
qWzljkxiwmPQVTTUOvo6lcl4/f1vKKTjdWj7T6PPxOFffyhsRZ+k7igtKPrgzlwORmDmzsqdfwKM
8E6phCwWD1S1uWMvHtpEJZQK6eaugEGzX8CZXq/OPac4bLwIjRZpgWNVcTjqQnN4FGOnHmPIsHC3
tnkrgM0G/bWccT579s5O2JySiVtCbi3TMLtXtOVYWBRDjoJOnt6iHI6lEcz00WvbRnzi7hwncgtV
mBK/1oAoQepURycZTbRPdh6dSg5u0RX7AKYVScODUxr2jZSYuMisv1LUYd+KwLzUemovjvC++llH
u8EEVUVBWhB79l7NehdHTrKxGSiXs09aienrEOQs85baRjn3Amr5FqHmWlUlmUKye95SR9o6LJCq
3qFulEcVUYdp68K/T8T8kurcuauMKH3oBCso0x4oPTZBfOZYvAmIGMyLeCv6L2aCR6PEsOnnn2m+
VEGMxE8HrzDWQGG2XUGWEchTQvkKm7gsH566Lns3mNLQUpnzyqBGp+n0venYuXt18TI1W2yvAP/k
RAEeXpejNARG4T4+prV5SolZVOSCtk1LB15EpMarKBHJ7OBoDUO9Kgeh92gH0qyCu0TzEElf5xGQ
pudUw06Z6sFQHKGTWgWsieW668/Ym1CtlNFCwHquawcah6C0aUituzAaXlJr0HtHu+rASBVzxIIB
DnQ537fDBGy1uHN9jYNtAiKamsM7APzHJlPdnikbEPAoPQyupFyk1myqc3WKoRZD4itijBZTP5dE
h/BAV5HzHDhzfSZKaIbpk9DWuGW5XSpqLOxYPe4mAb3dJWZEzehT5vUd+0bA0qVingmj40GGvOaG
rpka2DC4fqfj59JlojAY1UXMOHNDCmfTVl7Yp8a3MQjU2kE/2hWCIbBRb4yu+qbgyz1Stces3HhT
2LoPaqaHqzCZW/sTB0iqPxC4sHCl+Z2DXreac/BGcyx4FhuvTP85vNUUcU3ExJucTtGiPHsBbn4D
Mc2UDQAdb19z7F/5niK6PVG2slTuFSPvWiiHe0tQhRGI8ruMoE0q1LMpnH93pK2lzXPfNjhxYPvq
dpbEVqGKrZexUiJ2632v527tWVa6rRNY9DGyETg5MssL+WITYNpa9UlybDL8EyByt0FmdZffHzpY
w/usWCrdSBJQ48qkCwzoQ0/qgVRiB+M67NBhOd7mDuPkSHwO0H9InWNptvP2iqUd0HX9JYL4xDj4
rhlbD1D/8I6BgCC6cndD5L1NI7+H5WRfhKvnVc5hnxqpzN11MhuuWn3AOfXZnE83hmA7U9BA73ZE
QUMqTifdalSP7tSREjn5eBvAYfX7KVsqiogzV/F1Un30pFX8K5j8fYoqTfAo8/emG3kbGXx1QMq5
T00IW2d4mxt/QUwRKh7IOKF72pI5VTdTw2QYtK63iptfil3Xsw1zqOxEyN5IYWtC+C67iIhrJJ0f
57IA8t6TiCXSs61SfD1wPJulqAber8txsKn4dGoHVkpU42xko2CHbK2LsrG3LMMoQkulyMiEi/7Y
T9M1PwbVBVhsmu9RFT3MLsFN2++fNEmsDY6+N6PGayshY/Gybg0V/+ClpbUnw4eJDXEd4tSGRTRA
5DM1vU4o5Gv+E9ppC1w+RpQ5mtZrB5eJndj8I2gj+Fw+xRWF5d11bU7XQIBSD6JpykuxRaAnPF6i
xI/OPdV0B90G77P9brnyy9c00TN8RgBgbrOy2+guSBkfMBaIN1nXUT7TXe2aJ4yrIOHWCwUsat9C
xiGRRBm7JYl+92emE5VMLmniHONojsAsRj8HjnNLH8+tkbSuBp/kljm3wcFTJYR2SQla5ho7Vkka
8QyrRk7eqsHfT1hcRte+lD3Ajbnd472/Sjd5i8Gdr8hKUlCD3Xgj4d6s6FR3kVDis+hnb4N3/pNy
FSw63S10kLGKFoNBCcVkMaUzDcBMZIOU9ySuxYFv33Xu1YopFDXb9ioa4H41IionhENWAatnKLsW
Wp6koOrBR1RSS09m2Lz60YtfexfSJGKwEbPUzJOb9KBOxHOeJPshoLbJMQMfEcE8Er44F4H3ls/h
Ocd+jb6/BojSrmPjLJv5sdLhdRkISbp3fIPm95yj0GYw2g/bt97iDJoowza9AZawsTtsM4EpPqVF
PpruY6vCO+xuSrGQ5w0a7TMmzEzC0nnaarM/TkvAzw3FlwxIhhkQIAx6BUG+5bkPjdhEFFWh8Zya
2MyqcRFXpoVgMEbHdIgPbRpAS6Mjk3ipxEfC5C1mv+V87+3HvCiuvVVfahdUznwL+f6J0wKCIrIQ
eM4267Dn+8D78QklU3EkTwRRCkLfygicfTVYzP7QPaOUnxzmMYakxW+TGDG+jfwYSOzi2so/alid
tRNHmwn/trUe0Dd5pHBbOwy4V6Htvc4dadT6m2PGDmRkzKixQzWT0hweAvOaL/PMisJivBSghylB
muh9oykHIUi7x2jwd1mM/mVSqJSm6qbS5l4HyQspSdRjBjOuNjZdXTzYpA9Y1sVF5R1P5fEBFly2
eFyW6kvBoIgynLYXYD/YNUBmWk99SLykutUDpZL49D6BeaR3/ey4xGCBmBO2aC+GFX+OwEbOfuCc
mbuUzwO/zX4STbqZe2s7WOHSbMXuaWzC4Ugk55Eln0lQ67+WVTifoB1tCUHEx9l3vgpH2jvZuy8s
Ec1JMrWqU0BKQen0vCf5dcb6seYxtUwttTCfCXzf3JHOSgbPhV0caibBvLowD2kYpqOdCSW8UlEs
3cFi/IJzy5yhgGNa1E3JfmUTJ9uAWCjYEVXuTLu0yZRHFIJ2x9F/c8JRHJxRV+RGFLqj1OgMefPS
kc3Z18rKXugQ/4StZ1PegmUuNBVmhKCTB9MJnyuIh7NFoVI29lzzGZG3ocwMeG6WvbYbSFNTTx02
tv87d/xZQdp6os2EgagPrEcwvLJGqE9jRPtwGCLletgn09m8AqiVdxHDjclOadzlyUKGi3kmLrYh
05gUqhuWp37PmwVK2FUlsFrzHtt1eaE+d2kyurWc+84BoBETogdSGbJXI3eUZ+Enq8sGe6Hi8Ei9
0tksT4S+ScsykEBalKTGxY6DsbGXxfDMqNq4h0dx9KtWH0wNk0QyyWlJj90XEW5Uh1elngSp/pwl
BkJTQ4PGNZCbYIjTPbSQJwvr4bkVHA5rRu4pZYIHfD7YHMFnID7U1s4nn3jRJVRU4ff5aYGdajbZ
btmF2zLgvjMsqzulytVobCauABeuE8O6Lip/pUVxsvo55d6UX2MSfg/IrFeoXox4qyfPVHtXhGtC
p9mqkHV4EBYNM0SOa3B3eCM4MwmML6Z11DyQGFq/EIW/lKR0l3N/u58a/6zM+YtAwquaMbQB/q6r
R8PDV4BLwCO/jrA6Me0IoLa3aF47t3QpAk/EcWjetIOBLwsw6VOk9dhm1f63O3WUrrliSEtfvMy/
Nal1dK3uKvqiPFaKhvE8tH/a9extqzog8As4n2taJUeVKSACY34JetI3cV3sISk5N/gshGDgstQ2
8wQv4MJzWFD3g5vnHKzaX/BwOJEmxcnsKbLOUg9PUHMwFlCK73lA/cx23MWgGfIpOHgcIFd+0rMh
xM/w4qXccNZQrHtnEu9CqTevY+I6ZONjkMptBSFxzxCXrbcXo3xYKSN+NtZV4IT3XVkF6xo5+FgF
vJ/MC/LMnp/wp3GG9OsfRcmQ0Rgo+GsX3aXnEUoB3fG3o/z/V8u8RauhHSzJh//aNr/5mSfyf7XN
/+uL/rTOBwEG+SVv5Ic+FvrfBvk/rfOB/wcsSmglgRXZkMlDTPVl1f72x4d/hCGUvwhVz3JN3yaW
0/3TOh/+gVrCV5n0IxKvwer+P0ID93/myP4MKRAi+Ofn/1YOxX0ly57Ypm1iwv9LwMdEdLUjOPC+
Q8gz+nv4UUIEKvj9YJRkHfHKubpPo2/alKSR57i+uuNL4bVPHQXRYI9Ci8cHvsp44MxDeq/bsmI/
q7EtoRhIg66VuKfNatB3JVTsFfjkdo/z7H5y8Qt6euhedJz+1HVAI6WEpQRQmbtM3HfUwOZ+Bi3G
GB7tlvo3LnzWh3EzjA/aLxmd5CT/ekKudV5esIswgHeozGuFKFdBdSPxPoGRQv7lpAgsJrpBeMg2
Fkymu3DRKC131eYd8i3drpGeHPCTkEVS2G6l2wVH1Xlf8+B2d1wPLz27zK/OPgN62DRW90bmqtn7
Lvu5GWSJ3NopftUpHu9GgbEx6T4ITLgXm41KJpttrDgoV7k6lw7zrXB444T337k7j2W7kXNLv8qN
HjcqkEBmAhj0oLe3xztygjjkIeG9x9P3h1LpNsnSLXUN+0oaKBRicRvsNOtf61vYeO2Ba7pbTVsT
GxqtxaFVf809tsDQ6za6tze5UxW3bvYp1vqtKw17LQbyjUc7QnfjmuRXQoDoai8mhUBMW2reQWhT
mDm+OckT2A/SarBoRh28W84QIopDi/aYIVRfmMDO68Ko6WWqOSD0+GNWaQg3vQniDASGBx+UG0oz
cKaE3DvTc3VLw3uFj8LA6uySeTRC++xZ/jZTdEIispEe6Jip4w7Tu8a9pUmhBb8yPLYhEH5Ve7eu
BmEiuNSeR2Yz6yryOTcE3Sm1yPiDRaGig4bgnWuT3QES2u79vAMXhssMI3qSXKhE6y7Ca24YU837
TpFwm4oR2EhrWiifKYP4iIQQL6I6NUFwF9TZixmpJ81NiHoN2VB0eOsxEgzwcFxpBIUvH3Lf9YLm
6DA+fS3D+WTZtT5NpZ42SGztztXR6yiYpyfBPS4n/9Ub+DZSyDUcdZ4q6Bp8IzUVdGO+7WqLC5Bj
0bxX5T2mEhzVizm7m/Fa1L260qXXAt3oEkYOJnXUtA3Zdjuwg4fP7RACYAhUui+jyrrKrtsH+SA3
UziBP/H79Mgk9R4BCJ/+hNdai+T033slVtr7q1X4f+cfYf3+H3f1+8e3JvxpOf79T/6RYpK/OSQZ
HYUjxpPLuvrPFBNLMeMyZbPc2q50gPv951IsvN+EdhxQAZqYzbIW/+dSLKzfSD15nqc8pYkk/q0Q
E/0jS0jpp+gvL45psfD4u5Sr9C+BewzCDLYnz1oc4/jI3GlhanJYd7uyPNJ+gj5TU9nN0cM+FWOu
9gqz894YiDSNec7VfBqxjoAkz15aFyVd+IikBjOLS0BK/UzX0bBN/Li+VF78YRtZ83XEurwlNkVV
XGV0SAzUnbTQUGgWbRuH6B5L+ZvV0c13gCPsnTVlxhMJaErZaYagtGroRshvvh7fLZvaRXug/QTs
W27QkIMxHuOuih2GC6FLusHEZftBvF09pT5zUC/lYka2xd61ydDcRSl9W7AXEv/7BO+HEqlCrVpk
gGPHCfmW7tLotsKdw4HI7Xbak+1doG3ysV3ubCfiT5z4jQaPYhlke6DZ+abQpvUcDh5dlmx+96Xp
tgM4RIcZDgnsy2BktHf26WdWGBPRx2LgFaCeKcVPXsO5ZQ6k8jvKL4JtORD/drqlXjKZjPJToHT7
pCpmp15U2JuWLf7swbuHCD6oN9yQ7iugn2jHyCU7MV2QzyGxjac4SIzXYahg1kIyPxipiySF7Lup
CpiLc2wOnxhhFPQCmnKHvtaClHWzb742uis+3QXmQR2g4fTUhSmaVOizCK8BoaGb2c8ZZRWL2uKj
7YYx6NqmjYl2JLm3TxQ9b9zao0e0UyqT6wjRsSNrQJNYdJjmbmlgNwg9JUkLbjlo93nTAj4LgBja
I1DHuOym4+zhaAb9x7xEeZg3h+UBAOq0486Tb0su0rsiNsV6TnRIlnVMr0HN0GoYy+CVTLtFSlP0
0xXVguFmCm3Ft1Oq7bDg3M1DNVyalmqVKWjxjBJeuEGQ7+4lvbd7oo0cdgqMpE2IhTwmOb3m4us8
jMpsL05DpS3i7FLLUlY48VsktxwE6FgRWMIrN7923sy0p3Eq4yQGL3uaa4pHIKqk2y7WxboLK33Q
WYBe2lKuTkpBHss6C9Z4BbM1FLXm9+jZOi5tq2IyXNL+iOyyLVH/T05CC0cN9XzbxvS1UHc8UaEI
dM3+nIs4uy0Mg+GH7YOyIBU+Isrm2ZSBBsNaPIVU2pZdjc7BQ+Ktvamqz9Ku+5txdGd8PYxYMDMO
h1IFNd6C3L+dzXQ81FIkFzTn8HsWAPSGIZ+vhTf7l4mU8O3sQMoMWOsOU9egycAG2dQ48q/sMdSS
5HF4NvHZZtQu4YICGkpErnQjVNZWHdqh677W3LwfjF64x76NjbsGxXOPX5kW6UBTa19G2FFXbVp2
3RGBu+ak51CfvnfDtpq3U2xwwCgmNC3aRTMM3FJ02KgiDCr5PjaEXZHAahDQQoAP+0gCe4AFXwA1
VR787zIESYpeDjvnhaEL/yycWMuQI5YONANIyi3dkQR8ZN/nL5nHF74SMqS1lUgCN9Y+hAZFRNxm
6ungRqzTin5ML6N2QsUc4iY/DcqTKnRKdLxRb64TuXhoavtGci+6WmNBRya+NLnpuefnhE662kAt
xRdcKUSRfWao9t0mMrh3JmLXOQXXwVqHQfFWgK7cC1HJdQjj5eIPC2ou4y4ZUm5NcN/yR4gLRRTJ
FXSQTm0yf5DjkXAQpSpl5ovkG67upnvgwZGPUKnIE1gpJvQV4avyveHJfPd9K38pmR8cxyY3uKZl
jLcGPgoIT54jv00pasmmYixx5YpIAsAzzq0ToZ5B4QVYFdEO123Sxg1J/y0PoRQFLSltl9dMOVpv
16ad9RJZbvxp9sOC6JLAGHkPz42W0CrkpTRNcWTFix7rWZlfgyCc8u0swtGGUu1V34OsYWKl+rb7
ZETl+C2iB2DjD/CRZ6abR/Af8iaJRuvDtnoJ48m3C7QAc8KSVPqfk5kXbQJhuemJR331Md/Luzkn
Mor0Y95lEmShzJL8ccoqDB4dQzFwBNrN1y1sHzzCIwhQH3/7Eegnoj2a/GvEP+rIh1PTFiqb+bkR
vhMz6tXOsYqraGOGxudaSCooEb0j/cAyGn0aFMfUFeKS+tpi6ts1nddYx7bpq4CcaxSPm7THIEYa
CQgvXjeknGCSKUVRlJsYwgjuw0Fh73DF+Cwb03kqWpGdPEElDRXCw75sw2hX2oF18NAJbmCN9VBN
jbrZ1RwkN0lL6EkGvKYJfudZONJdc3Aw7tVkFXuAVGBdHD7FndsbBqUSgY9bcvavZBQEhUsxp9JV
go/qBr0+UxtsCHkGubEnkunMMvmO0JLdqbiZ9rPow3M+DM6bA9RwbYTh0t1As2PQzM5Xmc3qA/17
6cZ0q+2c4q5bEe5gam8UWIo6rLIJhmq/aMezrXGx7hLPqsf3rCQ8ydQ77r0X0fn6qfLqkW57L+8T
/s7YevDqZtyaOVTDFq0QPriMo+hszxrTECjwABVQmB6CtglYDZMP03+uAGtAJCwdUZB4gI4lOPgg
QPVjsGvbnyhziO/71AVBU6ZN82ZMTuBQdcz8YVNZwNA5DlSnmuPhq8GoCpQTTR+QqxleHABhYr6Y
aOq+xdJiFacIqp8EAdPhrfLIMp6wWzVfbbscP3wnj5gulsX0rYed6IBlCZw3CGIae9lYPSSOx4ww
9kGBrCdKLfG4+vQN1bGs+5VodfqUjPS+bMeczkp/pdj0V36WqvQYuSF/MCLiQWqWG4BTJs6R3vly
p6s6v9i6oi0ID8pKtZGi07ynzXITAh76oixMGS2pte0YQXijtr6X48XOYi13JS72TUKO6R6sE5OW
scd0R3F1MVpHfs7hgshloLwhQC52XDzFK0Oy4ZxrOzqQlhkXNKz1lf4D5jD2aEBrR3XaNoWVH+eO
TBRV1fUWQ2ezcWvAZ7hIan9NJle+KiTgknosqWEgUcq8k1npbPLGpl1ThvF0X4/YbDkV9qxJhHxW
yio0hDqU6KrMYCG6hBVpc4i4b2UOjl/ghQ2+oaJ4MRglYb2t6uWo5gpzn5RZw6tQ1cM8aPTssbXs
G65faBWkq7YWg6aTirlaFfQD38W2Oe9rinfWOliymoOLYqfmYq/hYjOX7tCvPcu1PxWSAGPrASCH
jO/ip/Sd6xSm4UvNGHUteap3WZyTIYj9CnMFR+hLrYLkrMnXkjwIl9NzXJsbLwitoynVdC9HOrdl
Cqq/SJ/prjf3nW+KWyswLb5m9reiyAymbhEDlJpjJIeY+hqnGIon3Q5nFXvJwYzS+UtktuNbZ0IF
GUrMA5MIqZJ3bINk9mC5GJsDsu4+ngE26fJgyJgZAmZetPEHHWTc7hkEnnPYMTRkEbfyhQsoW4e9
c8lmzhMrqzSyA8uqxzDJYyKn05goA88LY9qI6dmhFWBenAUeDPif6+/koPfGVpbsmdeQCjfcT6mg
+cuVKK/IBPECKKIlrFt31ndSR0erdoqtZM60yecZS0NtKXPDjio+Gbg6jn4XM7rV+G5iQi8r/B/g
PVWWggqgUWo1L23KEayZg497b88MIX52DNhYuE1oKF11op4OIUD7N1OVcm/HsXEkIB3j1R4pttcF
my8pj2vWNeI1mHsfhGeWFy/OYJmPdoQYTROZ3omyr09ZLmgyrMrpWQAefWDsm7xTeoIa0xPkgUIV
h9cw4wBkzuXwVQh8JhHzqi/lZIU7jCgl9ikzu+QGknyfRM3BWqo1ysFrDsaUOsc6TLgSoLlAAp9c
+IEw2QWcPqK8bbwM7vzLSGD+wvVqIuutc9Yt3x6fnDGKP5k2pOSAaOlWeC00Va9tTlmQ0I3nuG8i
aK7dmH31u9x/yytX7zrF1YWJWU9wdAEAjm5DOG+YMbzRJhKP0AEoAoZACYiHmQqdMk7WdhcfOPM1
6nL7rOvQ2BJLTQ8j8stLCJCEyEtZnFyDAspJD/5FxKV+9jDE30yxn9MDMoZHxlvtFxvU1CVhODtj
Qc31JhkGYutN4dyn6WzhvUYYKYxGHzwxcj4uMI+cLGNRreJgHG9mO6u2pYjUc6Jixsh9q145G+Ls
1x1oA+5eWbGHUz7oFf0tRrcG4EGIsmuL17njQObaybALM1JLDRepMwGX7EtMSH3d2FW0rTESnMPe
TZEp1XDjOEb8eeoTa58ULkQKO+EVBUWXMCPLR/mm+5iKsUh7982MYXgsQVe4pAxePbJWPMxG/rWn
Oz7FFpT5l9jDoZwwM2NZM6DahWnnXJO4t56cfvC2tDDBroRDeJN2ItwyQggwweruUXEsOJrN1GHc
jaFRJDm7u1lSF6eAhX4YRssIBvbqjjWcqZgI8dhUVMIWBi5ddFfIVHbVkNu0wHqFVct6rttvXuV7
V95WsR3TLPimPGiO8PCju7HX5WPFk3AWumzu7MhTpHecSmAcorgKx3O9tiv4QkF7cb0oefAxOF98
ZghHu1gulKY3vsh2KG+wk0awCWzncaAYBzuM6e5UhpndiBy5zzikoyWH6c6cdcRBZykJC90quuee
0eyqtG6eDJCUJIPa4DbxPetqRU0PG0QlV4mATqi0bJ5ESZudjvEg1CWDemmUBnmGwXij1yJ8T6Pf
HaFQDndDM5WPQYVkGjs0FGSOhWkLrmt2C29ifhoCdzqYBNLuqrkPPtc6i699EtOHVnpfJy/qt/xg
/GNpBeXBdgLmh1hxBByOfsR8GU/Ql2hwCU5ekdfvXb/sWBqB5GCD/bip2ohSFYurIISi8hiTUt2N
LKebKCTTng4tm5pNObUxNy4XxQqBopzM4TE2GSslfooa2s7QT6ooBUVL3yqx3eoocAtTeGhO5BM5
rHUNbJoWr/XeK/P6UKZD+WSNafwdFmr2WBi2utBer3eYV2hviO35tnEdtR8ioqCL/cDF6i1DONd5
zhFvmxBSAfbVDZKQ4mSYH9xvqjvftg2sYEOEr8LvxC3W+YD4RKeoEnba8dZQAOC3dsCsfzWi/DA4
SJ1uXynLfxXIMzdDnestTZa0L0iqzpUMUZ+Z3tIf0Bht3V85EFMFFA11StMe4/muqbhtN8wenyig
hmRguZzYVhSaxRcuQcHZ8Utx6LXvncdy/p1RKcEYd4nNlhHOWNuywYKFiJeg5AI0l+arUyT2lYze
gBlRGBvel/ieIi7QoLs8woSVcFhsQjMu7sw2qudVSEz46NXKeuwyKwDuaVlPLAP5bTyKet8wr/4w
6wrNPM7IZjIHdPIVRO4CQ59jPg7QpDWGgOVHU7AfvAsg1rvYr6nksh1lEFEzqbHlJXctA9yggaUQ
5PrVIAbwubRq96ikPT770zQ86lKmtDURJd0GM3NUVkLuxeTS6iONTep1Is5y48N/oNDBj2/YF9tX
4k42YSKqetcz8+4HclWMus22Vu+9svEqBPhbSeXYwX0ZD96RKHR2EaoOrkmL23uVj9wc+871ngRL
BSjPXunPxRRDexY9iV9UbapBjJDcn59kZ8xV/ZNX0VYGyFriwtTyBSh1aazIcMQ0o5akqtpxwFvY
kQCwRFNhZTaCUxLkdBCGg0XttElYKLeF7e7tNmaYo0Q2P5RWWL65XORPGAQW4dObhg8atsp7D3QF
draOBpLQDJ9GK4aeMSeCcAnmKJM0UN3u4pBk/jIGoRiHfL6kpizPvINTetyxqfChCF46HrlzJIc9
0cLyuSsyzgjYh3eaGuuNT/kNOR63PnIFrA9DZhSLdZn2zmlOSu5zeXxtw4Zk7gwCtvMm87NNyeZu
yEcoFV1mnvtkUPvZJtTX2C7Vw02JBcb24cgEUw3NAgs77LX8xLI9HdTQR0RN/ZyaXy9/wfOhebHU
/nCEKzZtMdY7eibkdnIGnoHRLfSVqvDqIwdv/Y3dcn5InTK/yLbuBJlLRMHWG6r7LFP+Q9HQ8F3I
gGFOXy21tm1QY5FAFDpxS/QsbHwGm2SLJs2WF2SAPse41WerUQnjd+7hvbbdAExq238BjU4FoTSo
Rlnl0rQvIimMDzZYmIVG25DO6ZlR1dvBDjlAmk0MyiXEKYlPqmvKL5Imy/c5N4tL1ffJXei0/WGw
OvXVzAgEbjL42gvYGWfXzBb7qlCcOYDiJr/JWxtLROjXj8xKGdGoKR9fSLCbjMqbzJz4UFrzY9bD
VJ6CNiWNy7faG6u6sNLbznQoKyUOpb/FSajM1Tz6Juz3JCbwEIJ2x0Yy+O1rB61uIvcAOmrDY2Wf
KSuMrqUh3Zo6x1ndOtq33C1brNMSheDn2nSmeyaqQbFjXfDvTa3H8onOyfwenpp6QwhqHW6FojN3
OQkYFJvR4tpflbOxI8TTPKE/5Je6ltYOVd/DhBz7NG/5uX6AkExpSZ6pFEAzFU04TgN1l8eVeehM
iwsmVZN6b8RgW2gt0N6x46K9pjok/9IaenwckHF2nGGZqFp+5RNRmY3yq2eOA7dXPdIERK8EhOUO
pdFm7sGNgI5z/NZDnX1ves/46IFJQbGtXFJBw8SHDHADxbrKAx9h2VSSyCnokwpK02xDEw3m6MhU
mwi2HHru35YFyAv6KM+1ypIF+MlrDY52Oc/7qTPz26FzopchH6Jd39nVPelzCzlbfMrMyrjJa4Z9
eeTSJ5wQoXOgyPNEM77d1F4VYjpqI42X1tLgnDjN0wvbJuGb5aYjuNssCjj0WmZ0Vt5EyQmUmPbU
FiWzVsYM8rmj+2GvUqmel++YwHfYoPjRWOEgHsVxSobKTT81VemfRUHMiMgjUcuKx2GKMn1WgHPX
Pf8/ZNCgvya1yN8nYKfvTdsSNCzL+swOFaF6N+YD61y/nyeLW2wGT+iBt8rPp80HmEj9qG+KwKKP
CA1d3PFOJa+Q5hlMiB0QXFcZ9LTUIfU/vTmJ7zpJBK5pVnAccnkE98gRo1oZVo9xxEC58TpuEdXY
6qNMgTOtTK2Kc9fLlmR0adxVpppn7NkQM0l6Ry/AHHxG72hNTmF3H2lGgBAchn9IudxFa0oLeCaT
XlliG4X90niE+LflWISzzUlc+4sz991NMgRUZwwiBCFBQYpAs4K1R4ZOcjDHjRtRsDdYkrJnAp4d
QLuarKMiupCQVXBy/C2r1nRD8Jfs5TNiG8T7FsIQSXQXnZ3ptol1bzaIPatEzQGQ+Kk5oCAh3oc+
QIlV6obxd8rUFvYx86UuW4ZihDXM+ywdqM4b3IkirslXLf2hIeXAOFaJBNE5bY9HOohhk43jbL0T
7k2veWt8qlD1ngUA313Pf91wlok+Stk3J3+csb4DtJ73mDfC+7LkhBMHqnmE/6X3NqCdQ2HO8vtY
JNa3uNP1M2utfclIw73RDYl5oQ5M7xGaMQRqwWguXiG4pMspE5NWsBxAg1jp74QF+qdqNtInCBE9
dnQb5ItogoKyGPgL3PA5S5NCbQMVf+EuEm7rqKDXIA5wWQIyBSBNRIf4ftBP+6rL06ccltPVIdUO
v9XhhOd42PQCLe09qGmTuY0h+z2SjE1PHI/0TWwNXGnMOkNWVW608dPcSAHuewhDDLAwdefhfMXt
KE61FtZTbWSYmVsvo1eqTbJTLKIW0SoH8FkHmcNFya9j/qhNOFzDRtpg9s+AUMzU+07R8Lnq3SUT
b1f9qnEH994yE+wFQxWM92YksgcVBd4jYNiRmEKgv8wESD71RZtzagpJ4btt+TF2brvF7Ea9H4VO
B1waaDN1V89XDHrULqtiOKKewAJyfYlCw3L90gA+pu0ErNJzZWX5HRBp0uZzlyYvqSyyz6houBld
VmynLignHNqOKhXwvMwwtLzjyso8qLMz99DXGT1zfe11p5mf0/0c1xlwOyTKk/KN4AajDOMZ27Zf
c9MVhyLBfFfOsjhQksd5QzTltXLpH0gCv3qa4tK5tE7mcASuK/OUO1HK6Vdkh66LaCXWzEWBOpY9
v8E2P+cVkFpuIjrduoZIP4c1mfoGzsleSZk9C+KOkG7QnI+JzAcKWqhEi4RVIYJo8AjQ3Q8OYikS
oddLFMc8T/BgM+Gt8IPv6HmMD7xnvIsFnlkW6HI3JG3OaaSbLHNVo5dueX69F9YXQElwX+anGCb3
Q1mLYF82gTp4g0XeUbamiSgHsqVcrjEIOjT89W0w3iD1DAevW3CYTJW3juuLR64awy3GzvpB0IbN
mWMSDhkB3320wOm9hp5wv+vR9l+85VWgpXTpOhN58sqGNSIzlXZ7UJb0D2OkvFdGwdNpzOfuTGWl
sUmILm9VrsJjPKiCBEVSQIHnsWGVGC5+5wPwpFWFvGeQFMferKCEE9vkzBFxMNtR7DjdG94gcH3H
BRrBND2iYDrWqpsnryYJKKwrV7xEcRQNg02alyATpWXNn6NO0rJWz653ynU8vibZlGJ0Rh9/47iL
SqnK8RjhKaP8yCp4y60crAe/rEir+jEO27hUGUM8iNUrZaKJhl2F4t+63R1lmJjMqVQ3cTYBVi+E
3T/med0fR2vybyuvUgDvgSMfgOtIbppafxNuvSgGNDU8W6PLkRIj40mijjCY5uC2igQXZ7LmlXyk
rc44yIqZ8SbEAnQbVKN4V9AllopfqON50ZJUcyLjYrUa5JkDhJUfDBzOjtkwyP3E6fjM7RjpMY2h
w2GZPjM341ZUGh1Tngml4E4qcpxSJcaNDK3PJekggJY2sgRvTCcPgUfkPBXB9JD70aNlxhZNhgFc
hCEajhYH1a0CJXRuknR8jqrQ3Mk50xvoUMR8nGH8Au653phzl7x6MV5aXBF++NaTbAZFkBJgRANp
1sAXkMaMyGAAj/Pr3ItcfolmClwLiU3f4/yz9uKKhTnMpscm79sDP4V0E6NnA6o3u+Y75W/T2i0C
9ThXYj72E0+nJcFMkBVydyYVibcQT6d1hY1oNZEPIbZudgyokT/cXUrfNG4lFLiameGK7SnZIM/W
e5A5xj5H33ps+rE8Oe3cnKPQ5laL4OgTILYn6/scUrlKfa13OwZLDXKpIEiAAuOxi7v61sxK+zb3
qgjupnaN596fmnYbzlH71k7KP6k0RaD+ny5iYxxb6bQL+wH0ULXI2SPYoE9JR3AWXZgjdB63Bgha
tkBdDUQnXJ6sF2FN1b1UoXXRRs95+Qfjz79wNIpfXTRYaByXHwA4Ysn9Q/zS5qCblMF1F7cofsHQ
PIad6z45naBwKYza+o7HuDBXowjNpQKGqF80MZ23bH8nzZYgJJvm5u97rZ6KjP/8zIX+GS39/xNL
Wjiedn/4WhZa9R8U6gWH/b/+x+U94Uj7MXz7Vv5kxvrHn/vDGGv/5ggOmZwQAT1atoTp/IcxVvzm
2NoGKY1tBrT0j24sC/erXL5fS0KEUe7/dWO5IKUF3im8tvSQIFv9LV/sn0oCJKYu/gpehFbCw9v1
Hz+VBHRKjDGg420nZ72LWKzOqsNEKmdYFUVnHw3fME5RhZ9f+W6xyYJuXpX0PfKTlfkudGhImUsO
BWFAA11DERS7q3cWSDnI+/zv3uB5V9EV5j+etp+o5D86euWvz7+WGuuLcoUrpXRNc0Fl/1BvkPlF
aKLuGxtSQIkfpPfF8N74nXkzuM6rUdGqTRUtbn4TAlm8JFeLytSk6X2y30CyznOrUDxleHaWUU7m
+idzzKpbRl3Fsa67vV9RdKTLkHahYAoeCbay63mcA9BuDZTxT0u78CpfO1Ovnh3XybfYeq6G8Tsx
tGVaU1AlrbEgXRRdsBzV6C8wJRRNfQ9rNuP2YQSXHx6+f7EmWMu39ZOzThKTEMLCL+04fKO/rAmj
QRq/YGpK4wrZwVSI8NIPwe0s2oFDf3qUlnHKpyR6njzXvjViMlJYk1tuOJXOmSKFHMvBun1CqTRv
5rDAmDlPfKJe/IZpuDj1w5DvFJxM0BjFpmE8wf3+rXZzwMZR+iKjbjpLSC9//bbEnx9SEOrSMblO
LGYFtXi7f/iqe8frKocNbWvaT+UAtgb/aIenS2F+IPR8bpix9qbpnMWclhcifgxTps79h5f0v3zi
xJ8qGaQjIMTYyFLScl3zF9+iItU8tKYKKaAPvtpFwY8Gtw1GLOtpjnZwiKOXZBwUJpgKoLL/1IfJ
1oGGfy1SLG1//ZnYv74YR2vXtkFaUPCBb3Mx1f/4mZAS13M8SI8fXne16tx+HgoYVK67GTSVlqM3
cGYa5mNbDdOm7ozm3H/MsC1uRwAFa9VMzm5yQ1AjtgREWwygrjzyNtYMBZvIy0sY1sMRpv2n2cAb
U5fVN1+64UEMaXit2G9vU2hgbEx0G8T2s5oGangJJ03xmNz8/be6GPc9Aq8W/3J+qcKYjCqKIHTz
VuuAUQOc9FsSb+tq8LObusTM3TpfStGIPWDdLzK89Qf7pszppkOewPbMhCEPvGLncPujPi0JTnHN
FKLyiF/ZrqZ3XiLylJ2BrNrn8bloBjrbJjc+loyiGYI5X4qkNk9VyMrnZLTrIQxjkeAg6pjF41+/
WWv5if74E3a0Y2p+vYiyeF2QnX7+Xnum7D0FGt6GQ1SCuggrcoYDnDa18yAnOCEG8PMEm0nvM0Z0
P1vkDvamkeGjb1GfevIWO51mH5kzJGvl0rOrUCy4AVafLZhc/+6nyXb468vFSLqkOwhw2LiNf365
WYQaXQcpXMaO3+ekU3Fp70RJddRszvUpyHt3r4s2WzIE4HtsouNJ2MPXV/k1Z7u5sweyQYNpbGas
6YfePzBQ6nZ//aH+aQHhQ2WbYPSl2H8FgJKfX2VXjX1o2drYaFG1jAwlN0ay6jLr9C1VevvGduB3
Fhc/LXOirjzZyqfs+K9fxb/4yTou3l+yKZqd21qs3j/+ZA1pcjGJyVIwB3HPE3o5GUoQHaPtTkB2
W7Wh2nC4WISUN4x8KQWa/NPMgGs1WZP5wizBRCtd+cnUvVkAUVKwOFZfMDNu3luFA2ccvHKNKV9/
pnWXGXQ87GkCpOkKYyQDieZVFgyNCv85pen1U9pX3nr0h5nSOyP9N9uzWLbfX55jnOSu+P2YYuIb
//nNkicMkrTmYs2r+A6KFdR2R1AddzczWtKSqzZ2xKknrAdc7yGfh+bQToHYlkydVgXOZE7Pxb/5
Bqw/vSjHRVWTUhNEsizbXJ7mHzaSQUSFB5oIQ4Firpxtf183EW2usxgXyiRFTsFY+VsZSvkQlgbQ
5HgbGpcawtQZWzXPLkxHY5EzsLwgYpCymNG3OeGNF1baEigKxjMgIt3DjP3zrx+gPx/5Se4uO+Gy
PuCh//Ux9vPcbrSU4Zblr1qDnTPQEunq88jcxBX9wxYgoW3LPIoLpTseYPyjnEdo97kxb//6xVi/
bsoOa4c2tekQC+X25y0b1A+fJTBRKgqtlpmiZ7YHmvAmsh0kqLuD8vzh7CXgX7PY0sCkEb5xogXg
ZnNvFUm0J0qWjRdRFIK+hhBDFK2apPhJP+NXlomIDsRr4y0L5T8+wr+VzPt/uKNco6910RTf2/82
NxkuMpya/ut83/X9I5z+dbLkH3/0j2iJ9ZurXA4cwrQ4Xf9+7PjjMiN/MwU1NzQMLhG/Jcn3z5Af
+T9OKItW4/KsiGVd/GfIT/zGYkj9rSbJzWbkuX/nMqOU/HU74lGCEKYtficEGjke/fxQRsLwxjmZ
mx21LNWJnH+wpRsBbkqhwwcnHG7ZWOckCc+ZKu+EVMO9dqeAQg7iqVoQPqmJdZTm3lHWdPL0MozP
7RsnCSgKEHLdSmol2s6ZIJyQ2KXWvNwFi3NbMM05M8c3z/VEWq3uh3KdYtoFASrTDZHFeI91UW+H
mQpop6HYxYmcuyEhMtYV3ReCMsZDjLpgRS9p+jaPU/GQxLQNj3jD9slMk3PjZ5gahi4F8Ek6w6LS
r/PGI9HDCJsj9CRYY/JgV015mC1QpEFDmy1OFWudhQ2HgzJU2wjS5yMzIqQkWGVUByefmTxigFq5
lG6+XiO3zz95RnauqMy7RgDDDlJAhHCsFz88NM3oHnLlfLXmd2Ah487WHliO5NDgRV5DJIpX4ogk
a567Jn3PfeTIyU++zw0AksDdSPh4oFOmF6ccr8yR2g2Ds+7SaXFXGnuX4vNNMFkvBu77tB7xp6gd
K4q11njL7gpAdhn+wqVgBWyXeaoD3sXsn4JGoe3n8SWwqXWJKZRd2wJGuE84Jq+uqqnFw5hADkl6
AgToe/ro6uLl/xB1HsuRG1sQ/SJEoAp+2wbtHf1wgyCHQ3hvC1//DrR5WkxICoXIRgOoazJPtrVk
JrbEyYXs8oXoww2hDekh50bd9GbD7q4IrqhLg01G+MKuCVlQKTg2UdyHvhOFd7thU6sQGE9gVEhL
C2gEClVugAmCF01LP42bDwD7H6ELch1FY9yW30VY/IlGJJpBxg60VYsYZkrMC74sc902lU5i5h76
a/PNZbm5IjJfRRf+kBYU7GOUIJ3RA4ANq97POqiSRmaCKNDIe40JUdoSZayfpDMzW9fFic04kiG7
uDgZI7Kic94NYbsMqIKH60YPpxydk9ZrAigBU8keETDqoNh3l/1T7pCZge3S8QuCf7S2eAbEiYIe
Hz/r+3qTEGq2Lrh+RFiQlY6YmK2QEicl+2NlxxgtIXRva7iDS12jrunQP5cFSeyjIf7U9BH3kA1j
E0gPshrz+tirJWArw72CMn1HQaq76VHZEEkE5w+rZ73dRYO9n1Q0vyrHOYO5RyjRttXVnZ2n0IgN
knaLcJ0MubGNWiX37GyYC6SVzuEXNDcm83eY0+u5nSrSubduazXHRtfkESUgIPRE82vbA95RCGcZ
hl8CS8XPvduQdWiJXe0Y+pJmLi4RUi43TgUAl27fFNOXpdvB3poGUutKsmFNLikKb2uNBi09IHXa
CRnM6ENYYzYTTOWJo21bFPYeShM8BjIItngjnPVouM6GPTjUyyH0Tm6Z6eBjEHjbPOdXA77TQiJ0
EkEHHsXB1c2so+5VNajAadzht14IlETQTUBZr5ZDKMjolCfUevEe2ALzYZysR2gCWy5xi98l7/da
Pvg458Xdbmlp9MLQNgjgoeyEXXpVhij3kUjXNrJ0ZgnFJZ37vzWzkAMbR1wIbfMuaTINZ7xxM7At
OesZTDlezse0/s4gxyLHhn4D+daJA7lnB9XjN0NXaDO43pkppHVJJuWhsQv7TLi14rHw7hb8bELE
LdBohdOhWcaGoIkz5t6GrAzy4EsXeHEc2Bt0dNvSXV47vb2PXIwJ7O9pEFOY5+X0CALzWprs69wM
GZaQj4HTwABnOtApz5FE2egAQEIcB6HK/hbwE2YrYMkXC7IgYk4ChuzVHjq1fCqR7TWlIc+pnkwU
io6zqzx0sI5H8nvrfBoIMyGkGMY9yoxn0rjiAzJZY+8Y45Pbje1FrxP2BVUO5hzt8NWjFK4qZd0a
QsLWiYDFaooTGEN5+u/v/vujrUITboZL8lWYyz1hJquuapJbC7aSCF330thsqJk7jm9B/RRT85Ox
XJXM3WDFOUNyQWbpPTs1BBgYI+jF3xFDpVu46ECfETGtGZmLTb+cWlgmUZAEdrqd3DE8mxCEmpqV
61Ql3bWUD8Nz4kMSs0jI9RneYRCOfm4E3TF0PAfSnzoLtAhAtHIS0bnRGCvIwjd6dTXIGJdN+S8m
RNEvB1bZkEWIZG2QpNf6OlnUSrpTc+ICvVUp6FgYfbw8eTebZXEsKUc4B1yabV0/TAKCDwGrz5Wr
nQVmFwVbxinMUwcIkQ2ldxzwCthPrcDUN7zwCGkrRvXTomo/GlW5JAcU1kb3shObP3pOhUA7jvHO
z+HbbBU7IG7RhgwhhLNKnuFyfWjl4i9Hz7bWrHcSBciVgA0pbPLIne5WMig05GSvayv9JgCb1JTE
TFeB+psxQ9VT+9wG43uXpq96+NUqHyDLZS7UDSojKvRcXPvM/mvMBjtmlrNan94VE3+YSrgIyiVO
yZx+B6Qedo7ffwqqD6t3MXwabbxNiinedZVZrcMEBYoRLeJ286YN/ScgtAgxgllR/MAeppRbpdoU
rJRVf7QJwa8th1yR479IZ6Kz0kuoVbjP0GyNzpck+WlVsPBa8oA9X1bWkZdehY7Nw3Wkl8FONQRZ
49j2g9TA3OAs/DzXaTboGN4mTX9R2BNX6WT7vNFrsuXthbrp3DULWhRBK+Gao5z8acdDD5uwD2/1
/Gk2i2jdmtVVF1WI3wxLU8eibNU18iU2oNx5hY2Rf7C+HQtTeWzKk9aI13Awd1MKnWyK9G6r5z+T
GbyIgq/M0dEZYJYkRqy8ovzzNkgqIfU6IzG+nRGv9RBIYRxHOzQTBKI3CXqSEu+iVXP7YhfFb6P/
6TSW9mHik/+mX8tF40kS0krBlTK8p0GPTkxMX4rZ+IxHEohzubz7g2dTTuTvheSxuL33IM3v2Yxe
Aos6EYrTW2RUyM9EfxfJeEBC56xbWASeCWeqNysT5oEx73D1vEcZnJ9xieKGEaRq1p82igc4k+/I
4yvmWQWAcqMDXDSM+yi591C4CWpsgotpEAOrQkwq8hVFV0ZASgBIldxDJMb6RVWyXdvO/ALKYIL/
bq9TRDvkdWsZXoIKrp8DFDBDP4USLgaW2521Kt9DKmXOagFe5hmGmUlgk4aICovyetZjY8Uev8CI
VqP1h148V38spF4oUQBwB2DRtxVEUeQF696O4VwwxnKLt/GbpDju0a6NtsJKT6ShfBuG/HAX3QNc
CtAlPx7GXH5JMHCJekuWC1J23XRsxVceFYDwqC+LjOSoIBAfhhmEO0Aaz1bU/bgCSFKYF2/Qn170
8c7v/4MaZoUnN2Nbi0BYEz1pI2jig1TIbah+VcIwHAe1vomLLMGziqwn6FEKeva0hk8g1okZ+V4I
q9WGMhbpB0Dj71Y6Ed04JU8sxPcAobbFhFyn9mzIYnF5z5v87Jjs37JRegjWUJpNRFohmTDeCKG7
mS4JHQwlb1OKoEs32UdgYWXVSzQdUkAqpMcM1c6rvpzcPfUTibJkHuYbDzdllDPdAwVK8UaTQKhj
U8wfTp+wZ83tB3q2P05DvlLCiGwL7+5qc1dWLqHnup5bO7NZuRYOqWTK/jYRUP6gkp+AGw9sVoJj
muWnyaTgEEwrgcOF1oqIgHUTNd5ZY/G6krkF8FsL3Z3ufcQIny/GOO0DZdsHxTw2BigJaoXkxD53
4JCn/6bWIFak/IgGmNfZNJ7KOGNxguhzU+uqJYYAfpbNIctDp96x1rIVHiNcwz2TWGH9prrRbJDq
qY0b2E9JPiRbyyEmK4prgLHAQsCtdxW0w8AlM9P7qDzRMNXFmdoX7rh3I9e8FKmxQyMH2nn24Jbr
luJCdoc8w3Mf57wQMu0WJQzJU+pE0RMJ7pQgetFzXsZ2GGGehe/YbtG389PrufzbUjjtypoaruuH
h4iSgV+R0L8A3z2zmG8oHs+wdXklgIjeeN/W6JVri6n2ZpMUBZ8ie2WCA2FTeB9s/rizFJt1zA7P
6UAGcNZOCehsklV0yji3dv0eEyQQDXIiM2IXMQvBsFf1txf3mzIbSUxDJwbLigAVk6yEWdpAUH0j
c766yIZ9vXRVY+v6+G3vWqtnu3bKXgVaEAT3akvck+tX64pqzUcgN617j/TSmTfT1jGat1bmn9j2
L6BUWKSFLwYKQT9yQTO7zg92N+d1mpxmlyiMlXWpTpGTT2u4Vd6x7aXxfLH06ZKgaXk1J86c0NBW
4zhB3svbd8surWMWI4cm3A+qln2s09x6tzkYxo58McjM6DxZPhUOXwo0N3lBlAYAWhCr1es7jdey
ruiaqw7cnqEsG2R/D+rRAmofKM/32vBvNScWFbYF+6xDbVbOVvS0sMTjio/PDHozl2l7BPCw7WdO
tx460D4eJQ9rJFgAZtq4U3FZ7xK8mm4/YPTkoSb/LMr9GeT8ts4iQHRT8q7KgYnsMB1GBfCnTrB1
Vo2172uynniicTFzTToTEjzyF0sm/XMh8BDv8DnOJw0yxK4F2fMkNXTbrXETc7tXIbT63CxJfHEu
HNnY1kPtENlRAkJ03kp7+JdXCcl5Ht+NUSal77ocS2iR0WpmPTsqEi83VSEDjm6yHfsBEYotToEG
CLCOmj0+Qx+F4uQ3JZxMNx37cw6WLS9QuJtRO67aZoSqxYJp46CHEcl3Yg8WkJj+nwn0bzPX46ru
kGo0i9FKI7QvmgkTGkcm0bWEszhsupFXyX+P2XLvD1G7mbyEEriZat/O20Pd286ajTi6nwqwezgt
jLZp/GWrxzSbhKNs7kEcx+Vv6OX5miLwi4JgQdURBjllYbHHM4G6Mr5IDx1O/cotEG/myNF289l0
+vkO5+ENzc17FHTzM7tvsW0j/R+7kV/bIjZBI+h5i10aqnjIPJpnjV1M5sgDFfO0HurUPPZldmVy
b96L7jglTnbHeV8ehWN/p155ktgFLsARcemRi9AK55WsAOR3/fhk2nW+hze5hruphupshcm8cbMa
DxlhDppDnHyo+mMXTDiypawOWTwDAK2sN+XwJETesKW3RatvZH/Cax/I/KxS5621R3fXKhIEukxu
9aFSpzkxf4sCJ7hqTXEezOxtcJv0HmTxzSlbht9hWW5Bcv5KFyoj9FjQEsPoHvMhfdiZpV3AHU4o
bTCrzFvYHPFW9yhT5zPZFeGxRpp/G+cjJDD2ObBp77Wqn9Gu+qiBmz1UUnRQM91B02dbzRjEdsqN
aVOZ1H1mrYx9hY5yly1NfAsUBcBQqV6nJiXFAcgIOac/eR8SmuBoNydwf3UdGDE7OI6x2A12dZha
20KMwKidrFpT+6XRGzSuN73A95Ebg7dhzfCToGZ6xgNzEd3yYdC276CXtsep7V/rTJZXx4ZNGOve
U5WwGGu6UXwoo9ozUfCDnOML0Ua/FvhaL7qOM2bSi8Wd+LdcBK6RVu9Ce9FHmHQcsc3sIWbnvJGs
z9fkFxv7svb0DSt2354VL+p2opMmK6uaim5fu2Z4Ah5z9TRa3Nyt00cxWG8wTsWmkh4oZXOJ7Mmn
Ry/QT9aJgzNYuSfGmH5oBHIH1JnfbwYk3GM1BRt7dhQmFpEZD/ZKVzOe9QOjeDDExTYz4MCY7oku
y1vZw0TrUJnaucY2gjtZXdtxE5oYYjTFPsoouaWIrTfmOt+aJm7+WWoOZ3xunnTP3qXShUI7J4Se
mnIflhoUH9oArnpJ0ajEJsS5xWbZnW4pCcRxb9VXRyzI56Y19qJDr0z/Xu0LjNS8uV1osBVUnhkJ
m98Y//IJj87osLJIRfI5as07NdKrK4m7oY2r8OVyxumiZiuD6nb73/806KufEBPjNq0ntUZEUBxd
C0W7ObUW6QYU0zkM95UkCXWy+oITiyFFCiCws74oeNfGaNvXoWSxY3GSr6k4yih7wD35cvT8q8Rq
68Mo+hlVZ1L4tX/RJ2CA8zT5PjLiQ2atXdvF8mNUL/Q75NfnsFqC1DvQZhFUEs2IRiSuR+yyAJSr
erpaVSfQqFGhIDhuTsLInzzVfhrVsUSUhsnA2qlx/ukT4ctcP4Q9trdcewGQ8hGiTZzNbUkVgIH8
XE5kg5TFHyM3YRzDqBSD8XBpaG1HeyFBnFzVeG+MxMLqE/PJ4CfHfFZ6GWhv4zFPuPSy5Cy0v9L5
o5Xujlr8OunZWR/s3TRoZEjhIy21jkI4I0uLg2mszYc7IKv3KDfjQu5lahK4GC1CexX+Zt50Yp/2
t6C+Ww2F+cBqFDOyqT8iDa4yZgsXngOGKJb2k2JWayLuJUKL+fI6y+JfB3bDgt/E6njNQ3SnGBry
xWwxoW7zpvirvyqXlszhEmm9fGSsj9mKFsyAlt/DKdCX9iWWNNWmv8WkkVjE27bm0Apy+zCK9JfX
OVEnhvUgHeVACAZivTn5DqdqoJo95U3yrRbGPMNxXhneT231PvlI/9rA3AQ1bbCnM/PKx/g7d3Ka
e4PuPd1oBvDmMMLWTd5D/GX1NmqjOfWTtL5U7V4jfXPI4/x1Ms2b3qvwZpWevm3QlK9wNmwGMQdr
29QHCqXw14QHsMxjieqy+UjcRKtwbD8i3JhFkH95OjOukUtrDgb0KS6WCr3jFJV3N+Q/ha5C/mkS
8qmr4DpkHW9iZndoYvZdw4XxZtyzHv4GMuuS0zjpycnB/711GXEyREhKzELuRmhR+ETLqT0UPP09
VTHjjKxqb/lYenBxJGhsbmV20ZU41CVVnGURKazcYD6VvIRFAunPAze6QY9cnrWOP0ij+OJ2d46t
Et1aNVa87rl4PO5Uz6YBUhr67cYITGxHwiO2CrH0hlJ5SWhwgj3pjzq2Iaug8kvrtSxxjFu1Fz2P
SI1J50nrjTaWF5sw93Oai9EXeAxXI0SeTexN8nXA+r4eHTEcVJo91w0xV1rnQHEtnN+AkuEKJeJu
9ESzeUn4r5N9sHNkQhPRJ8M2a3FZN8UwrCvvOYnKeYew/RARSLY1CapY9ypTh0Y5L25h0EBFHY/N
zHirdmwGffqgX/hZNaPXoqYLw8tKJmy1Q5+2btxovHdgQNYqTZZEF+2Xk//K/CE9zIlTH6oy9aho
EUXUYRke4xxll3JDFgxzpVh2zM7Jy0xo3bOxi8pY+F6RV3BO0BN7UXVPYEodG0byQ9115ymOP6tZ
mjevsIhmTcg/NwcP4fkzl+IyzTqJKBZk2syc/Uz99qNMj7i9lkD2EM1/GA2+3Wq3rLSHszA/m5Sx
W6xcaN88ZEl/tUezfqBTXiEChJzljt2WrJqLUZN+0gQRCoY8zbn/Enp4mLg4yVy/hnh/zDIWAtQz
wPvJmMkd9SxHQhwbHJXbhLXXkcCui6sr51zbzR1ujmLGvcJ2Xe7r2pZb1BMGEhL5wH+qDrj5q5O3
pHBREXzr0jqk1YvlcRg2uvI4S7VTFE32Y9QSVPZO67dJfg5b0qvEmG8Qi+B0MsIz2yYIkvgn6Ubh
ggaT7nt5/MHI/FSFIY6sKPoiNB1SnCMOFS9k6gmE3B8udxgRDrxC9N7BvNT/yWMG5SRSm7V7zzLs
JXo7kHIAR2K0tl6sUYfgoNk3jX2zGgGctyiBlL1EBUk2sNQaFD7mR1Q0hLHmdD0DQzRlrcti1jbw
3BAbmsFr6sxgEKxqD1WfCAb+8mms2hTvagLTaMSDtyhE9tgs2VzOvKoS3bdaAmQSm+C0caTGMt91
lygIs6GGb/PsSy/e01jg4l8S7ZC+7dvkroswRznZQ3jW04zWJwWXYxEk7uQGoE5VW1uEFvSbenSZ
MvNTemRm17n+W+PyfORyBlqhZvlmdP2xSftTkXbePjHJywi75gJhoV07bmedQHDsmUiDsuvZx1Vm
kK6DeLL2FU78ldFN/EKxZp48hl68Xv4oV+ovuZG/GSWrRVlUX331ESW6eUoDsAhGVxynqXolc08d
2VweZqORvt4Ts4QztD6U1Qj7Slq3gOHu1uw28ZCNZ7P9zLzvvsHJnym2cqNWPbvyIbLHWOKVnqtw
n+cBWZy4ZxkTMDZPg0o/V3r1zXlUb3lP0/fCpCprElTbUn81e+sKYKk98Fj7IGk2eEtcjsEXfWDU
FLKMPce1OMV2Zu5ckzUbg5juyVreVJnFNLFM6bGIOxcbOTeprzfadNR7o1pTpO9mXo07CE0EdRTN
vVNc+Ky2dFZNxp+2tJq9hc0FbVsV3DssDOvIHSAFTcnWo3FAI8bcZWAOgC0m2OlImfbtGNwllewe
49jmvwS6UutJKqKouc9gGiyMNL1jlk+0f6sOQ9Yto5s7Q7TbNXSOR2vSvgyvKF5k7q6x349wYWbf
LpvslhVMazKSg5IFMZr1c7qTOsEmNW5DLANxuO9kAkTOyiQM/VQRjtBOq2IJYB/mQKFnrSmWuxaq
Q4+IdQpDxX01EuCFU33bUIweg4YLLycsXTZBuXbjxTeuOB/bT6ak/2dn2QqPP+ufqbDvXUkGNPS4
cW231kToTr2UkDi7giVlqnOXF5GkgsYFyI6ql2fzngp3viO0jG7k4q5wWSfXKMzvds2SOVY2y+nf
OOk5W0NagXgMzJVFKiHSM426TAc3C6b30hk1pDljkDurqzuIqLBNiqScb2yZQn4h2ewm8kDrds53
Y98/CGKD1+7Yb4zGJXfQiAE43FeuEX2FBIZv4vwFfOO06+2CxaoB2an22h25px0RsEsCMOM0O07m
dxFE3MXndhDGNWcGuullJRmiJsjkTMxZTWKcGxHMJFR1SPvKsdq3vPZnTfugC24/qFU9TGLXjhPk
5pE0w5TAIGCnbI913xHX3LX5weKIXmbOOw6r4Ut25SlnB7nRCs+DMgAnKE68gcmWrt/ikS6PvN3m
Fth0YHZ1NPWL6ZjAC13nBZwQeSGF+9Kl6irgBWx6eEA0z6yGZoXgoYme7Dr5Aa4ZrwHiwc/s/2ph
Gx/gPhOc2TJQnpyQXGmwlKveTn7Ganosrxci5kbaIv4d7EQSr9o1kbmzUxZ+6DKOTx0bXaD1QQjg
akZTOWehtU109YnO7FWKwcJAHH2WDAbNtj9QLPyCP+79wr60ZRmtuzmv/Fo0NCB6wBHHcQr/F5IO
XKGs2baOdRibvauLM2hAa6MEa07SE7dOxXZTE0CKld5jtDTUpuVpTTwcck7xJrkFGRlTvkYy/qEL
zHb/lYsRJW9ZyZsI75ZEfKdX8zViYZrpM1SO4o+rIRF0Z/FqIowIsG9u2Ge9h86S9aTpAOSnB3yP
fl0G4LZeRIp3Wlc6jGrTPcRLEmVawloNbfRm6CZG5Ipa+dfsiB2J7Viexln070b1Vqja+cDJ6R7q
MdU3//1jJ7XXUpE86kCnOw8toLfSIIklI+BtNcjuDWRrdCTIEmxW7CWc/axMXdCFvt0fo1QxJNRh
HlSnXCBciab6t8hGcHgoFjbSNsdH20GjDoi7Z/xEZMGchm+YkZ+8vPXuhccKrjaovqp0Mxp0RaDm
A2RpTIUpOdtzqQUOKOtd5MmOiQGFS2qBO4RY9BtQB981oz7ritV94gXTCib1uxMTQk9eTj2wTzXl
+GpTwhCal3MQdFsoHTmZ0El11JILqaTOaYLCtOWWGti2aNYTSx+uWUsFhlnIp8cyD4JzmCm/+VnX
4zam1XQnC8JoZf6OifRDODb7WaPNyXg3c8pHPclCJ5z0j0QSmMd033pGFACIX5zcIjV3Vp26rMfM
Sx539boaSfvThEm+LRYuNNXmQVPsCM24T32MpQuIbJb3VCm+WMC5VuYcw2Wrjg9dHu1+YDESWvOh
ElF7wJcarcccSY9RCOM1KByXhV1/cTV6QjQAxoOQcoFPcx3nTfNUNuqt1/qvAQHHnvYjhzbZ+UY7
v9T0DMfRzdTGUoi6M/bXGuFTpySJDm00hBd4OrhnNbxWRZmtSZi3zznIxygP/dHKElKKghwi5kvU
22qL7/jDCME4AVHUcAKKh55714j1w7FhD7bK2+RRTWX2XOSSqAyoUe2wqaxlkypKX41xcI9GyqiR
ImPXtR3huLV2EsCMmJvs+BbggJCcOmPlQDnmXgbFEpMSO/frrsoWEwRzF8kLto8JOmDUA/edTqgM
k41qmdI0GrOV1PnLp8CJlzLBBlEGXnxqYD94NfsoLd2PqTuzYs+O5UhL0okn1KD/Rs1D1VkN/yz4
qbk+9htoA1eM8wZ43flcqiHeOVPdn+oeb7dQZ1iB/0TeD/j/6EAhFmzKKQ3ApJAUoib/vwvZtMxa
6wwovVWoe5NW9i6vy2zjx4ZsHzIiJCoiU3Vvpx2O9lkvdm5Pjd6MlfH63z82+PVZHrkgDDXXuMgR
Ing0RWSXRtF+Zi5ku0vccpTtBtBYuVE7j6zlKx2rnZ4NzslgKHVoiqw/Wl51cvv4PZgX8ZoDMWTg
pbdRBAQt7KXHqEZaBUqDusyRfaW546fm/FnngY64B4VKiFKKvdL87VVW68+xzUDpPxouQ8hdCvLm
JLtmU6SvYd87P7hvBpKjYu3JZY6w62krizohuLCrx12eStKHS6zfo2sxko7mYFsVrDkZjHrroYfL
Be4ZWS18/r30tEuQkp6XNKI9tbVbnocy494X+yLhJ+kArGEV+5Bqdn2iO1epSoH5mi3LoKEQJGZZ
XIQw6QkgmAq9goBYtETnJJAD+AGpHzXA6oQrx6NnugzoLWDCmGy3QuuK7QRafT2O1d3pPXIAHUKN
EkwpRqvPHB+9se01cwQZTZsY4esme1igw4CVs6bb049Y0B5lVfXb/zIKlQzEDd8I7q3HYDNnwFSP
x7GU/zJyQa+2ZeKWas3d0PfVhfRgsCrRV//R6111yJdkncA594PxAy+p98d4ojiqfRw66XdQh49R
xuz1WAodx7h6uKPID8oDwpkNDH5w0B1z7DVrt6OdLyxMtODupiuR5oXv8SBw3qfue8K0TWydyaju
9tBWaG4c/VYH6J9Kl7WwY22Jge5PeN2ip9R0npfDAcZ/8GlW3naEp3XOgTPUI91/TBTUukX6DjuS
/AZhBdOOVek9JjDu+v8/gjT8boY+3WeKFwijD8Xj3Mdnh7A/3xQ4+XMQmKOYQnpPga5JM9lpifDF
rKPxOiGRID1HkbBeYnSIW63d2SSjgdGJoNcY9goN+XAnDH4Lhyx/5GPxko3pax3rZEA7KnnMJu0V
e4OV0QbDvarYlXgSsalkxeFGIrrEibEfuuqEm0HfFfCXrx7QpGt9QwjWH4ameyqwVpB6xoZbarRN
Zm+iY+JtmTNWMgvmobDgIINLmqno6OZ26QdR8WvI7pajLtpBkfUt/MP+lAVPVKdyIDa0YMXFmOMz
VOVDCfdN4447jDDFsYZT9RguKNOEeRSpl+453xC6q/sy7ZH7T3/IzEzxmVXtWRXZzdWoCt1+YsHr
xJKN6QZ32yVC63COkI0MQgOpEBAbuehmLU8P2N5WOylhGOLFLdbkg97dyn5gGSjBvIsCjRBcdZGR
z1UG8UfOBHIsJVbszGJcE4rvbLKqCw810i0GEXlIXoJbecDQA+/YdxZ9CK/XKAKUbpgPA1nzodDR
sTfVsKWPJJhysHxCp+7KrtDtJULQf5MqVv5pR2puJBv0M6N7R2t2grOLPjYmebkl9ze1Way28C8S
JQmckvHXkCr3EQ3Gc4LZuLHB+5a6GbNacCQfqv51UNqeaGj+1lZinvPUIJjDatIFpG4cm0apTZg5
7TawmgbI6qiR6co4QOtD0iYnUkJsK7ogdc+PZm7cO1hmr1PA2oy7xH6EES3NkJohIwbmA2BAM1bJ
l8Yi0jTRO4UKRv4z3L5bh31JGr01mbt4wmA8IERZxawv6mE6zbJ4riXb3slKc7An4Uaz8+CrlHRc
rSb2egswjew6axVqivyuVD61LUWdcrFM2BH3ZHqejPTVoxpl+Tbs58D7WiRVM6I0Zi69c+2auyOb
T5b3p6ZarOXgdM+VYDPogfdfCw5sQrYD5IbrRkHJ70r7kyP/ux+s+ZSM5RbT5k4i431SHePLsj7X
oubLSu5B3743wjQ3k2P9Q7+NeC41//JmA5Uzbyedr6t+xmz4S7pHsqeTXVUDNqLCLdSldbPDwuh9
RNraApP7PUTBNkyLmpRB9Ylm11yTIuvshV0y1QCQpLSQHXTdXa3Jg4k0l8RvGPM6tRThZxXSkizp
gSJ1enNAg1idLJW9Ec2H6NMdnFfQfTxXo16+11PCy1Gmug9sF11G0vFKy3AtrqoFGEaZF+Ip6nYT
Raem11DyLZ3lqsEWZrTzamtnvcdyV5bg3H249snV7sYnjWyFXVMSfp1pSQ4OixsMytWnCXT9mOmo
zEMXWZebQtM3kq+4CT9d+72OUpu4EGM4SEUCvT4AKV/A1/XMzw0yNZA8D/xf1ddQK5ttZ/7Tlnnp
UEX/CopSNgesFpEzcDDIB7BQ5JSueR/SQCPr2X3jTnLXJBO9AB8JVkXA6syqsy2sW2MllTucYlN9
DVQeXV0h8A+UuVKG8eUMaM60uC73phfdTDF/1E3/w0XiG1yzeGB4FgDAsYzXUkseHvc1WkR6b66j
OerAI3q4k56mrZfbnV4e4fDQFTwVLTwEnhcXuX0UPQeB0d3SWL1OmnbW0NQA1BrWVhVDYM1HVKoF
9kiHWDnDHHI/M5CfEUUlK30vou6Z0fC36NsP0hD4TthBmR4fFkElasKMTUM+3wIdfBshWMwWcEV1
wJl478b6c2uNaF2XSb60k31CuvwfjUSHYJFwjZE/thK+SXSRDQCKFCbNLoonnwjjV9mExmHqmls0
i8MwgXYnnvE4VHAXUPdwNECMWLHUg29X6VSqKaYzNlzEaXeLErhHBR/XkHxEsssIZjPrbnx8mBkL
pnpuCVB3JrEzDcu3KOzWlOh/Z+QW/lwY/2I5PFcatzvmxr/UkxtFOLmhElQX4DzWuNyOrR1dCGdu
jlKvfxFqdntybIdjnWFpLHpnV3b2fLZEZ6/70LXRepfxGQqhQsMjNEhA5by3iHlaATqab0W0iTR1
B5VcncPGupeij/dmHsqDS5x8WuAhaLWRrV3kpduM8safu4AE6XD8H3tn0hu3knbpv/Kh9yxwHha9
yWTOmZpSsixtCNmyOQbJCAbHX98Pb/XwNdBooPe9KOPiVpUtZ5IxnPec53yFeY4vIqO+WOPltFcv
pq21hVQBkoRUGGN783Eytfnc/6jK+Q+D1onfQkebDp8E8nsDBNJl2uzM5a7lyOuAad/BV3txrVaf
EKqcC+9xseuBkNKh6rOjsV2mPLCc0S3n2HGVh8jeyThfB4f27FP3YS6xvcp7SXbOF+QEetyKA9Oe
9hEF9LrQimxIzlDoRRBKYc9RYjxveTIUJ9lLNxvsDwONZzV0074uThjr70gyybHUrIc9ck3bMLjN
sB+4jKUYvhk3d5Jw8UIJ3Ee3463BQpqWw7tcVuQrsHla7FQM7sbfNFGITiaDE4FwwCIdNt8w2/lB
tewKqPt5xurG5tNzvebN8okV56gm+2HIagyNMeQRuLy1OcZqnaZX01+ctvaeLOA7J6aXpWTqxbbp
GLCo3YZxyMCe0sIqzPSI5Rab0QwUqqEIWSxw3gRwUQRBqAYy1NXeuKjZag+i6l8LaCOA1bliNJwd
4V/dPxdrBULWb0tAF2rLSIVRLORZznSOqQFbdcZEk6M6GJX6Yzi5ERtudJhb6wCs9RmW7Jmb31a5
2fP8aZsNDD/HAMous4su2mqfEQHZ4L2brmmycHEcJ3Fs+rbZAKF5tFQfnEURfBZNu+szXT3NU3im
lII4KETygy/nYu81Qx1bIbSe2V2sg2biuY1IHp3NBgClvwRnPptoGwy9A058Afol+idHlN7ZEzbI
tgxsYDBfGoV9Ysr6S0WFB7UkVK64yS8f68Bz44wMtp2D54TXdprOLWsWEiG+l7k2zlENrsadvgtI
CLY0Xmsxvsw2raS5SD8rs3hh0X4rzOFVtHNJvco6Gq529A0CW6in7hRV2UewxItd/SjT9rUzSVNY
7p3r3Nmoub/Qaa+N+b1RPq2p5hn7Mz9A8t7V/eviWAabPU8Cm8K3KZOr79k/ggBfXdvBT8oBwO/z
QJyXCPN5xytyTJVtAUlK9UtPU8XRtuCEj0WHDOJKiNg21M0WyVgywKRgRB7Dxto1WvbxUBg1QLX6
dUJfnDJ+90LQI2s3sJDhcYZYWruyvbvB/FyFaN3JMMZ2Mb94tnpvfXXFl9Zu+yFEX/QQ5bJ5awy0
m2OodpuyOJeZ9wu65sixlMJdJFM7rhNpbCuSP7e5571sGd6MlIblTKY2ris/+0Deg6LnlGvjDkF5
jCzYq0ENaSfbFqF3CFCewLCX9c4jm2ZP4XNXSgxB59p2BCFj/PvUWQYr57YwQ3IxQPq2xDL7rVeN
jxxeX0o7/3RdJlk8B4c2CC5LNzNKo+ghmNyXKSuoee8xOdZclnMxH6UPxmiyrX0/RTscue+iPkiu
NMfOZD4hllP/T7eR9Fbf3zyQ4wUV1ZtpfgIgBExvCKkJCxVaDw4njIhzs3c7+ulyWpEwJZSpQYFp
YhY3ghjFzV/q3yEF8ZWNnANtu3FBRJFwXacAPyZNN7y7YEHut1UyuTt3DZF2Nb570FJbctF8kv6e
buat9pis1eWj3burRvVMk4G5GSfnKJhRbYrwzHX2MLgG4r35xQTmYvVQvpy7GHHj5hly7VRFe+yl
MJdFQnHKbD+YTXeijiEWYQUdQY1fkxu8qACTn+qYqhbVVHNCJdRFxxOlt1V1Smfa0TS6dDou7H4Z
i+xcPNT834eAjhp7xGOKJkJ9lH1tFkgrc7P2yfEMYgT6QbXoef1PklFib/5jwDBw4Nmrs6/L37AT
sD1P3uc0WH8C2LUMc9oPLtDs0yutg5PtfpyxSciCbx7j6haPuk8gIMVzm7S70AWTVmUYKpgxowRT
9TPKjuvBfpx6e6cseU6nlPqYMX3pS8F5KWE0ZffqJkr3z9SamDJn59RjcurmOjtMsvzAHM3aPH8P
afWrdzOM2l0mN2HxYGJV1xxXZmmcUrE8JXWptrL0XmXSxGlCfhAHFhUqES+yxC0OgVeCNBxxKGyD
rPgovDrdDz4R6NZzDlqzmlZV+4bLEEFPIMJ2EzcwP6q/+klJJMVs2K3R+AOc54BemArDn0NIAxMV
xz1Ww7Hwo63OrHgZqOTwV5x8z2Ry42lm2HkDMKDSp3GhqzFrl8sCZjPujT8ulqEtZSdn+J3JMTVw
PDZp807+Xh4sk6tJum97eM5JGDmcSfyLTdnBSl/KNtFUG1vedYNTztb3PdKRUfKj6fiCILXQ6wq4
v/BpFPazXTdRMW6jFx3EM6xRcXGEfw5l82CnuX8coZdhHTGY6K6GTEThPT4M+FeriZbGWBdToJT1
355+jCMaxclRqY47gJBhQ8MRmj0ASWoGaFmMTu4kGFF5za1YMH5NyQ8AdzQc2dgL5mx6tAsuWHbu
PptBfjaTdfEpcf1FXHTy6JGoGxYwbqgABrjnSJ5BZBJMz5TY0LOCGWxaDNzIObIrdcjfbpY/67n+
KJ3gO4NW30RvdcOoJASeR4aB3X5ptlHHe08OMr2EhvvZeHzDBJ/8rUabk5X65U8Cu69NwYzkMU/y
7Luzl79ARl/EI86RhpN3UG01H2o7QoXpE3nDvv0NHYeSq+xlVYCEMpu4bjA3WsJ7RpTia5mj26Qx
e3rWeBsAMwfcfkC1mxsW2hjUQr1BEseQTZ91Q57IcAOWxwF7Do8Pl6MZ9j1/i3mdmAmakIKhxCPk
1vNemvw4lKrHbkJdXNmzqpeIL/sSUU5yUpR1jhie1XFhen7s4E7lXsTUH5FB0UH20liUMGI9vtVp
2PHweSPzY/PgW5izJRamyucrCle3DIzQclz+okC+FQNGXNeizC4yIm8TjEOwDdyB1qxZUuA0QIu1
sSHaKSMlI1kTb+20xZTWb/hXZGT6n6VyRWy3H+xPtDE32NBtpTiiWj3kVx5AL8GeTlKKW5xB+Z7Z
pIzLPcgli6F5khfe4mtaTTo2Q8xMFjxAUgWEq6nC2CSe/WTaww8xeB+BVgt7g+fitqcEjnjtrmtv
vpS3PLB+uS4NKwHwKaD82ZNvjtWF8rI3Z/lMeblpaWNBq9jFZwflg0aEt9o+47wdtzI1R7ZkdaBo
HbR1yc/fB/YfEtZq4xn9aQn6Pw0prMPM1uNzHNqImeNkzaSmDG/mELVxKOMuV/U5eU0F/gDuVA4O
czrvSBJj0A3/Wkn07FTCZja/nHJtsy47Drxb/8s3VfeMGWlv1NWxW1d4QUSDIgZcXg7ldhBcnlzd
waDi4duNw6XT6sUznfDYquHCfZRFMcOlHxjmfgR1uiuN0orLV6NTXJs4AclA31Wb4q0OUGDyvE4w
4ytOGUMeq+zWKiNlrriOMQV3UShG12I0h/OkceGNII3AA9H17SBKNmbw5c+R/2hRuOhpLp45MZTU
8j5EzXLUpxZZ2+iPRXkUqq37ELj6ufo1Gta3pFALMjhF6aHxG9fgw+R4kOhavCGGo7/NcK44XVWv
Qe7KA17zC/xcSUPsQECH/QScbPBRzPBgfQuyedK6el+jAy2N93PWuDJtO+PHY5vblnnPINjJZjze
mHBz4X6aCWeCxEs/TG7JqTFNR2k+NcI+9a21PA9uue9LnjQacbjCt9yIFGFv0jzY9ZVMccWbQ2xx
0wVc6B37xPqta/6XiCJYAvs4D7HazONY7rg8BbELwtNah4LkW+2R98HU9FlnwWDsJPfbU3DwWOw3
acXBpE+iH3bq/aVSi87A8SFTwFZT8kr5QMI95YVIgGUuAVE8IH5p3C7NWySj6JxooPcw3nFaUFfl
ZvRWqlX9KbZdsTwF2uEdiCbzIbJHhdPa23Vu1e/5KwOXnYiKLtEB+USfGtbOSxPYT1XOLkk7FatS
taS7IccMl1gIjQngRQoisNcFX2oEbdwF4dFcuPMtusL/7ZMGa3viI3PU7mki+lLVcDLFQCGltb7B
IQ+lPcMJfS1m/Ii5labXKtVbGFnoZHAQqDGkkYDT5g1kOXhvGuI2tqXvXYYqShMW1oTVCgF9l5a+
C9047o5ZEtc7bN18rMSaK4/4lCPuMncm5umUCKxibZFp/khSWXwJ2KICTrnMXZ7raCiOaS0vxJE+
UzqGTpKipU3a8qlsCs2IfwDKusVrgOH5zc1MoAwCyHqTTeep6Z4i4i5xKUgtZGTSl0IvJ9qO9z70
6m2UpuPO8MtkC9FvV4/D/LCUnFENLoPTdw86C2Wi5tQGfxcLuVXy1fL+jHVPZDYbHitOLnvy4lk8
r7sS3/ZpTjJEt/I5MX+rAqEm6ax815fFz7D3DdRMZzxKRt832gxnckEkSRpEpr3TVNbdh6EwVbJ6
UBy7Wry7p7ZKsC7U3DdaDMlTPdB6VVkzD4Yuidfhyif8AWS6SveUhVCr0SR/PdsM7w6HOWO5V5Dk
7+Kd6c30hJwLvw48EebeZe/ZtXvvA7V6NZLsT0AQoclfKfgiBKZL/xgp43EUqOAd9JAYx3EaRxoi
c2/ncHJhALxN3c7CAvDaEwR5TMPpybJS84Vysv5ceuUfm3bkfZfhLOg8C0MSkCMeCKwaBgAResb8
q+WoYz0Gj2NNd5wA6rzzMvEFrMAmpwXDXW2k7YPomUZ1KYuJL4ng/FaGSfAYRsASJGyIJOuyJ69n
f+iJuBzoPG13iMTo+kEvj1E6fxtFV56DwqAwIXDvbeVviJkcLB9ztsrg7hc2LhWnN+dd57WnJByW
/RQBf2AkVe6KnoKP1LWOSc5UbqAqZA9AmhJsfzb3s6JYiLYjRoOE0LGHThdXQZgdO3GzGiQTZ4pA
DVmWsS1NNiOG7QBdodFu8A47vydzPoqegFCT2fYhw/VNb2lk34VhZruEqtAYEw9aLJrZsQH3uDFd
pZ+DecJlKaUHx4IDLY455vchRHVMsxv2aP9WdC+khDmMpHq4eggbm8kosVY6GA1kLox4VDIOuZU+
5bYomBw89ro3Y5VzfrWI4ZI8M3fhPH9lfcQWja1VVlioZrGtOx+Ga9Xce815WC3e787gMC0ot2Qo
vm/s8QeK4rHN3DVhDSWjFVMdm7SbrkOc9GCeaN6rz5LaSgY2REvHdTGwBAIZe4dVN2I/Uz5znFb+
3ugSdsYjYi/NdB3HudoOE/dOBjObzJL5T3e9JrsJdeJBPtwnljw43nQXLGNHX53b16xRjNKXlHUN
hpFfBc95anKPskl0RnSWDU2waZeZEQNhESnZuNrW5unT1gcrFShMt33rC0deVDAtZ5SBzrG8S2Nn
x9Sb1ilT+KS4Qx7sznpLhnfbwFuc2CPhE6GO2fhtsZ/q42gN3MgIeDXORUS9cxZcwuMeQ0AkbCSa
EMcg8hX+CeH/HtqaMz+ZbEQ67F2MPd4wOGdHgu6kAgvOqkvunKLBRNwUw7nRhtix0Phdi14bdncK
HH5buAc2fXRxE0ee+xFFk9gaQjxXtwQtJykb3C77kjJVUniD5LbI5CrLGZUbuPUwZhR79PmruXah
CglQHuwYs2VGJsyZbqgx5dmwrFfU82nXdfkzibhy7/cjWJJO7AyGgJyt5Dac2+Gcl/M2Z33Cw1u/
d2NaHV1l/zShyIPt48CPd5K0ibiURsY5y6uGGOIEXv3E26UB2gZveAfjlkxZmQRftMjuKKLoDvYi
qJ2Hi3HAxKZOFHwl6BtMlDNw7y9TXT1p/SIXt/g96uK1s9nXW8fERExSuKbcAICK3GRGuxcMhjYw
kfSBeZd15nzE7YBAq54MsttKlwcmcJTWa3e+QC+dDqM0GHRNIoWYgi5pytG9ZX1ubHu3Ryvzxi9I
m2CaUW8JxQcJmpBBhkNVYieF95ZE3fyKRtifVjI6oTE8qg55VQRcwOGGzb2HW7radL7XXQxa5vAY
u5RKZWEcNTO+knQxdhHtlT+4Hd6tLDoVlm++RD2Oz5ZBAEcY79YTWueexROT842TnqjKnV1Z00sZ
pr8j+ZBPfvgwuAzb7EhRCJ9koFI8k5kEL+qhNXCHOSRyTjlCTrF+XEPI5Swc544p24Tfrp1J0wzB
sikLWpZ8LmpbA9WjracKcRO/vYWZ+K4KwAtY97RZm2/hgIFerdNjSCEP2usf6joUAHsodTaC5pMl
Xt0QeVen9TEdpcM0F0o5roRodw08QRVBxoVuGYJqz3Vs9SV4SJCLPx8wGjRroymJx9BomLYW1X0A
e8u0zHpxaKZklk6vcd1a9UVnejlybfBD6uc4wT6GyR8PpsSp7rrlYVZDfWDXbP/9lHizc3PwMELX
5/4QzcujgLQS1zVEiXFJWwalAoR3ru4jlaPDQOWKN5i7pg+Gy4zpekftBuOiMBj3Xpc+DhqfkQg7
YxstrXFukwwVftSvk0Mp+NTJrZlP8eRHb4lcbKDgKceTLO+ucOZfy7a5BnkZPCFXoIMT982aCuRD
BJOj46/fW9jEcLhPOwEXZRswu78W1fAHrPrEa3I2Jzc6t07G+SpLbtbYcJpRQwT4Lr0a5URiKeO+
lxoqJ/4GOVuP8sZ1r46zSNsMkdvXsXCTMxPF2GbydLZJBjsrr6QQGOStdUbeLcj0RdifDclgHxmx
zRSXMdqIL02I6V4Gyd5oLRvXRQ0QiiYi5NfiuTengIY9bXMPyRSnBD/ZcqyMq75fLl3zIe1o/DLW
gt81swxw4kwDxnDWg2fEqqAcdarNdGthb3pYEHWnCTTI5Dontx03Ja/cmbDeE29cddCzfkvocHw0
O8567TjSxap7ta9nRKycyN6WJO9zr8NyP2TEQAZrFrFrufiUPYPDu5kt1zp/TRozuYJTMq6OR0hz
jsT3PHnuU+/gFwxTjmYDZwakJLqnrJymEUaLhum91i2uZWxScaOKbzyB7N1eSh80eTaqf/5IxNhM
TYhIDZ4aanRIePn5ieuzi8ziHiCYHIpk4obJsA+W1vQuozHceGX32a3+GmUGyJeMv/75XbWadnNn
Mh9tE7Dvi//l6uETHbiM6bjVN7P3TDJAvNY9+HOWsW/yi9NPZYUvOVfnGVLy2WOCVoN7PxLvO9Ko
1CGwQOUZGnY6m6Mc4eYupCAZtAKOGfp9NpjtWvwcLUGxihGHndHmud6NFLTF3ezMJxq7ocqqekPB
+ym3qM+zup9syjmEe3d6lBxAhO2+J80O06GNq3KWj347fjkeopREy0kSqjDIsW+CGRClT/kEfmS9
gpHhiJB3OxV9Y56aoYsOvR1e2q6e3rOautC+61/5g9uHznfEIWrz+TLOH0z0p/NYrWua8hjbi/xu
rJQoMuG0cffuqWA1YJ+GhurYRokJT5KvM8RhqLp8D4i9zWprB6Ae1UWoB1PBQzDNX/jzCOUr/7OM
Fgg/FlsGrsv+kKpvD3cxfRegPCP1ow0mQAX+xcf0txltVe3EsyyH5jWNpteFPqUNk2J1gRN2bkvP
Py9G+sPoZXnJ+KeNaDtSwX0h3lTgXHxXM+MKrEunjOgFkC6vCMwQxo39NQgUJIPWa7auYV9A73T3
mkVeu5Hx1GdcaBlWlXSnXiXlNRuB1p8KOrFzyeSWqd6XiDiYhW4UbbuOJJ8JRALUJ8uMHskyF/Ih
HGyOo5gbY88vbo5wp9vQZ3+KLB1OQScTDo7y16j5ATC7Cipoa44gOelbTXDnTIC2ids1uuvDiNxz
uKtuVpoTnSpCMutOlZ5c3NDMhdMbXnbj2qButhZp4crrqHQRJI89kbnbIfHEIeU+fa1HftbScZ9n
EOBPTpkdMDZzKAyGb/j+isdB1nfYRt6BiYNxXEagetNABlygjE5RWu0K+E/XEWMwVdnJKRRlsFVU
XsQ5Ll4qNNodyJ7sFzVaCUEt/TeCN7rtOz85JYaFJzEqrn70baR2dR2QPm697P/7L6QXtt40ibM3
2MFFIeUebWlfWV6ds6YEPuTFglalPEBahnzPmXYbI0wI4l/patO7qXxnE0r+zZ8IcYpUf1l6+VMZ
ccSnNfJQh06NwQulvsV0FcyNeSmdFmuj4hIWJApIFurQK+nuekDJbCucNJRYOUiGytkuYVserN+5
5XZ7U/bmTy1MnOtVyeIENoSkfncsFWBblNmDi6MLg0GdxOSGGI/JNjixIvwgDPbBIGpG4IdBXoYT
ht253869DWp1WfSzPXHQLCymz/gf6ZkW9a8Qi3rfj/Wj9IJiZ1PjsLNb2HdMy8kCtEcLdlKVV5T7
lDMR/cm61zm9xm5DdyPlv8c6Qn3j8w+QiUr+0FRzGTTpp2pDzm6GYerDUId6a/qr1RPtz1ronG4K
fVZtRkeGUeWYObEDkc4JDwWtciOssINTz7zgIs7LHYZEIx6GiRDWGoZ28vJQ/aJEXBxLu8DikC4s
pyYgns3YMQwcM9YlbdH6YtH9RC3jOJ8GhoJnM3tYiPat5WgUnsE123uWt3V1uNJ6WgBSTmL++5e0
di367TMyMywLW1GCkDBrZlBGuNKCQiJPavnWdjK9Tno+RXxFD11NDp6jHUU1/jlpeQ9K8Guxj5Fu
z8dB33r7MkOXuaZg3OiQEBNUzHRXL2rCjbAQF0pX3k/U/lpaVE4WOG9bvRspjbJUmZAdyK35Yvb2
vWFB2ZLASbZDmn83JFUoEE8MWrVHkvN+YN6AbJBi7NWbE9jvY+9axGIh3ngkzGe6Qy5UB2Iv64r6
sefpRRYfhge0wgLimpD7oNPj1u3b8umff/fPP6HNnvN6qK+z7sDqFFG6p6N75cjICk4jma4CFAbO
ut3kAG5iNDg+Wz5FeYlW1H24sLHIWRIfaxtozfZPz5H6onN9oTvPgPtJhbgMmGJw35mnqn9eGDbZ
vUkxm0uunbNw9Ugivnws3eR9tFr0Sz10V1BLT009D0dinuPBWSZ0Hdq2mdy3b5ljvWU8LlS7p2+q
9iZyqCkC5HHIh/aBF1t/TB1dUeUnhXvpNRqmJ26iOF0bimqGucZIN4/EEj3vaheZea365E1BPHvh
EOO+sEgM25q0O5LlOncSAI6kCY3XF+p32NcE3UT+1cwwQrKGPG5NowU6icreO/PbkyK7JSnhj8Br
WZMpkC6s4UcVhe+JgzmTT+JlIV62KXxOiWpY+yKz5KdL3xLYgkLswL/Miv5NuqtoInpsWmqRwSOc
EM3dyz+/TL0eti7X3EvndxFmK6KDS8yVGvRUyl3Hm5o+Dp252vchRAcRcWIcuZk+Qm7Qp5aYeFwp
5x6agfcWeMOVGD+JLp+6zcEj/wYwZd+lI17+AM0AAN6+nXcV+VkYxPonYzYudCWVD3W7LUpaQyVI
pawjI8floM5+9sVgXHx9jErt70BhPxObLtA7H8KoeMXajL+RbaF2ADayQRZ2d7Wd0r5gtvv0hRti
Ja1uQ+Fj8NQ3QR9b2voMrPxzCd3rqyndfTVtFwmvfV5Swazb/AYz88tT2KWNBDVEM/a5didRzAhp
IbhWvUpeTF0FyxFn5Cwvs0c8Zcl+RNneYMeGQGDXMdkCJ7Ylzo9mSdo4ydQHd+38qdPcJqHt/ArL
0b14w8w2p8czwNR+W9MYEw9Tz2PUn5zer34UEUJz4UbjZ6WbD1TjjTcJ6xwkIjhS4feSVe78nSGz
LUavj2R4kxWRvxbaSwc/UIQft7c+UXODpyJvHwilkkdo3P6R76FEZKloSAwnLsAqnGIraqati21g
N1nNAUXR+sV9CY2TvfGRKiB51TYIKK1dxpiD691S/5A8TP2iPkRIaC5CVmZFYAqZlerXks7LbcqM
V46TnBLwXb4kjkv4pku7GIFVAWrK2kejAwQZzGF9sw1CVDIv5b7DhhmPVndoQ+iEXjqdMOdyQxmw
6Op68rcOpJqY7YWmv7EL8TpiZvQVJRtRae+mLrnO6bIcy8FfzqRygJ8UQXucqZG/wkd6pMB7rznw
fPdl8Et7gAmwgXpxEOHqHJDjdv43Hj26GXNvKzrHeMIddxfl5Oy4RBGrG/OzREnAIEY2raf0dpdI
Ls0F/QxnVbVfNsUGR/yGpHatS9/U1d0o7irR+UNndTDPrHLe2ZQBocuq14otWkxARHJn/ev/Hpey
Iy0lu03j8TZS4ZdtQnGclP4aI/k+wy/xCeY0w1/XBUPZzQ1qG+wNhm8Ro0rhvqwrNrNPUmNwoeYt
2/8/N+HwBEBrpgaF6nLzYo7Yp6KBeTxsdvvJ0XEAa/S5a6PzXKOODuxFH1Y0bwGipdc5cVqOfJg3
24D+8oYUxtp59soH7D+yN0zEjbrsOOo8j8GIkPehpm2IpHidBJ9JXeTXUEOC1VHJxGMRx3BcCEv5
O68HK0fbgnWn3hZ8xILFm4b5d2KpJ4ngnY61/vdBTcyipMX9Kayg9uWhN+H8bJ8bBVV+Dr3xNc/4
ahTPLIUYMBIZCXIYaPzkMgtQn7pmGCeKadpnOJv3CJWS2HqK9ZpyuJ2fEwfv6jo/WPqhKw0IsIvo
2RH9/JyK7Hc5nm3b67as2TiqfZ4p7VPnxqSNu42PBdJszxKZsJD8Xy2o7ZwMlz62aDAlEYL5SGWE
CXIJPcUZ6ReNuNukJFxLP9pQqEqrY5cuVwWKT7zoAm9FWxMLrRNMygNu+EkRorSjDoIiFzCUvjRn
Wcu4J7MkTqWikl2T0ePL+Fni3aaQAchFngVn1OO3sgvlHUcYB4c50QfRj1zQB//c2Apej/84Tw7O
sMJ4BgCbHVJiyZy16unMueCYJbN1aAuCPJwq0KbnKbnQC3mxI4gIEjvZVid+TTlJVJxlYYoDHhwI
E8o4DQHZtrru915dpvSZpG8Z5Qf4EZo6bnHrLRzFrx4NjMBuuLLlnpseLDmzaHDfb315rZQ4Gy0e
xtlgGu1H/YsZ5rt5caJr3gQlClUteIHUyS6W6eRS7A1MNa33OumphfXa8qpSQE91+QQeTzxHg1wp
c2Ww76vxyxt6/ylL5xBthpdOSWPa0WwoXy1vwIwrscnLvEpJJ6TBhvwoKbIcQr6jS2rAS+6RlZ+u
KnzbbUmucBRnArwTXqeYN0vQFSm+ltGQIFIqZX61wy2lviQrfugM51XnmM9UE4qNGfTjHo6oR21x
6IXnWfxxBb76MIxmCHVjx0Bq/Jw4G5SYWmnz21ZN985FtT05ZWtsh7A/tAOwzI64WA1ZTbQULEtm
AmBMxiAey34++V50FK1VnczgJ0ILW+gY7YksMRcV4mTa+e8SX0vXqgadJSvugk8OEAe93vj52i64
QcF5GlZHozNo+2QC+Ghty0HUBvk30593prjhoRdonZLZC3EJip17Dl0m2+jNy+CVV93vvsAEH14K
xna0OOFgZMrHcFOMpboCYXaZ3kf2voF9/ETtoQVhQW4bLpfHJOud2MXy4pFkP7WY/XDOkyUwXICE
Q6JCSjRksq8zxTJikoePTGIHiqrGCPBMTvg/qDVWTQWrbSETuDEEhAecCh+tTraMqSmpshJjm3rl
/NTR5R1GQfpkT6KNM6a+6N/53pbz+Jqk0Cjr0P7tzHAyiOZD2/TLPW2yGdEnkcdBN4PKLDvvZ1OP
9XmR7l9MatYeKCu+wtA0f0YEo2KfEouTE06XgZbCF+Ste1CRbJ8zip2Ip+pjblXHxEzMp6XTX76h
k4OvlXci2TPvgwmhsRblq9ndedutYyDxoYKf3k5ZMvycewtfXWoRgHWGfkfDS/7umgcMp8uJjo2f
MMiPnWXAm2vlgWgaDrswW+JqNQ+W+PDIjWeSybrF97V1RPpSdDMnC6aMvt75BPiLyJBYKzDkgHlN
Y42/H0hVU3J0YeCDH3AUwOHB4yE4KxUZm47i9m1hWHczTPJLFPF39PES9ZXES2BWF3eGwJk5EcGa
HGycnjgDtuWDM4q3EQuUYmXdNGPys/NSJy67cmeu74vBuMFzis/BpM2dxkaiHuq3tGkdM3MUQUn9
dF9gHSoTXIgBAKsYNbOGk8pPD2jkjQgwNr8lPwK44jwSNfrJ8ZIfZpZMOLyEeho8mwIzc4f+Y+xx
fbT70PL2FQxebIoKWHqhIAi79yZRJCxTIzhP6y+uKlr0NBLaktXuIWJEd/B79deoZ30JFZt32dnX
2U++MlkQ4156ecB0815aYMPSKoFw0tW30WAmaWeJsesFulJkzw+KMt8929J9piH4ljQ862M2n+lp
xFVDnerUiR9Gm1NnOqeHtGKwBbEFrScz3rog0Uh2ZFigHsFdzOlCI8DfPjWBw6tYJft0csydqOxg
p8IyeExNz9tk5NQ2aBVc5FsdMpv5VdBv+6Q7BALNb1jS/YwrS5U7Y0igqVXXSEl9kEmI23SR4hz2
7kfltNkVCNk9aB0878VwJ1T6u+b9MSdH3XiuciXxTZs4Sdbs9Mg0BWWQwJgC64bF2n1YJDDxf/5p
yi//9Gz8/0qS17mlIvHrW+Q1uUat8t/6fytJpJU1oJLp/9ZKEn99q6//+Kq//+PhK/1S/3H8Gv5U
+f/5d/mfbYu244cmgdnA9c3IoSFk/NPp//pfAvtfEUku/OP0Vf3TUfK/GkrMf1GlRtbfcxBPfJvu
kv9RUGL+y3Rsn1YT0w4d23Ss/5eCkrWn7j93IhFOpAjFjyKTnyQikMV//58qc6AM2jT1Vslu5Z95
uBNlk2PepKS+s4Equ/+NvTPtiSNZ8/1XOTov7rtEuUVkpGbOkS4URRU7mMXmTaqwce77np/+/hKw
G2jb093VmkGjK7XcxkBUVlQsz/JfDl7M1fnTwP/I2vQ8D3EQ+dc/rbdeYhKQII4rs/uKgTeXfPN6
fkrgUojaw242X7oI75PRLZLhtlangXUZkN1r4LMxasW0VmC0KvDniBcNgY23m+pir+lvXcxMwMLV
4Iyt8MqvIrwqxvvA+pj4Jjlmyr6MFhp13tzfSKj/v34H88y/mrHHd2CZtkLiW+IS88awyStICmSK
I1MRYGwUA+HvTA4Fe6lFZ5gpfIgwpnCWGLJBkS1oZKXUmOQSjhqxD91hxakMX1byiC0V+/bW8wtw
bZDfgt0IRRsPTfFfP7H1aML08kPmkZWJH6uwQF264q3HVBo4hebqvrdfT21wYFLhoOIFJmpw7zRn
5XZ1cTYEgNkaDZx45U70z0F8DH18WDVZ/Al1UoJ78sUwn6Hrk6D0SSVvDfr4Tp9cOL+yQsr+wGuM
5AjL7nLf0HpibRuhEydbJtN0qExuKyvr8Yb72oO4jxGz7WbzlQHWJmqbEjkYwp80FYgioqnZ3Akp
dpsmWfQ+2kIcnSXGnfKjAVjdGnczEwHMUlu4BYYOdrbw3G6p3ZtpTPMIuh1yahshk8WAiK5sEKWC
7pc/4MsC2GZmIdgLGwh82nV7h015yYJb9LMvDmYO4IKr4R6tiwXgOlRl7RNgcQD6uCEtBN9NEGEI
aCOsgwoX2TAeNslpXFWHdm8dIqGemPjdxAgJ+PWhJhxKlHKdmuUHo+7OCtqEHaFkIVBRQmcwAeQ6
qIUHBW+a7tCpOdJLtZ4fCuLmgU6l0uaBlYAT7WD9GzQLina7rpeQcdIO72fTL9ThMERBwRrpkJSb
HMkfksZlElXAU05srz1JC7BpVv70tLkDjpGX7nQfS0H+n93Oe4UIADYfSn+8vcYCc6ifKjUjWrkE
q9s4RWACj6EIF7Ea14auOXXJTVqQuaq+R0Fj4UDBg9IB+xGGyniPWMWiL47zAj0vVn9LocXy7sG9
kWR0CxFC54A06CJ1EmnWqgJNnQF0zAU4yTpa9OoeT64FguZMcTZjKpauoMvYnRnlPVQk5Z+Vjr9G
yhVYKQJOvD0BMg49ov3CNhe1e6EhvaRH6Z4Wfoj7fKVVp5SLl0ZUrDFjnngnXYSdmn3vgrgO7O5E
4Uaf+Z9LyZJAasm2qegBmk1Migtods7vShl8D8ofxea9qkjv6gmlqKS3P9uZdqM0Rx2HjXeXFjkC
G6N2OJa+vXDa+CyFeHAijPICURZ6GtBq0U5j+0yO4e1p4BqWMBMdSsBJvR6NHA/HthNrQYCDhAsm
zlr3Ne0KnBPsTh2IIFsL3NLXWQz4Q2q8KcpTxUorsh6/jrYk8jfEtcXP7CFdn5OfwWWelvkQrJze
/lBGZXBdIF0Tm90aZR3YDoUmF76o1KLv2H2hS2+lDrw7tGIhM3jaSVw7n+1gRrB4aQXkHJUJWUho
qkEjSLgXFkWoPc301KmbCIuWf1Gvoy6iuqnJK3oK0YkCNLc0JO4OkWGyNZWKDkehi0MnxRFBeNqn
QcISclBBAOkjr+2sPhFWne2XAVvVJc9Agqj51Llq7em1f9wWt0FXhMdWa51BQJK7hYW+PeqL55w+
3cmj406jirvHI/RPBUT/+wzYdAMQ/WyP+XMPtsUm3WSP0c4ibN8EOc+//BzkzKGMaegYhAquG+wM
vwc5+o7CU/q3+AcHxCyvmuBf/zT12W3aMRW3KIV7rNheRjmWtPDwZC1IYKCW/WeiHHd2/nt5Awql
LKpPBv/ZhhL6G09Q8ObgnGg87RtR+LV15KlToWgs3avIQ91Xj4z9ZHRolWreVQjru5jkJzxEDlr3
LsDfbNfQ/CMvmG7iVh4UIWU4TduPjieaZk0vAIvQ6vDQuO/1m7nUFTfQbCZxEE3VqmKzxNo+QqVH
yP7LVi1lr2EqBBZ1mmDXVytKKutYWheyEqdCWgC07AvbMzDO3TWlf49RPHkyUtxJ+UEh9TcNnOHS
2rMD+qaQxpLmfko+jH65H6XTgcDixLFBshVq3frp8Sxam9nDTYGZV9Fk51KQuY3jQYKEM+4OC9RV
rhAhUngX2Fc1DjJVj0G9Z2cc6C7tSEFCjIEZmXNy0fjOig3OjhTdXVO5V7qqPqKDOuBKArvck+tS
i/fxmf+sNYifF+mxHSX7L1bfD+JH463F4+MH6egOUTRrzVRvPDxH9B/qAOXJ/QTGip9JgOLIZPbl
mRjHM6cCqhYEEFgmnCUIrzo+nV8/gP2jgFl3cJkUP7bzK11qLGYIjo+YoOAkUiBwECg2SDAFgs+B
eYYspDxovek8KqebLsMIjBBfW6fwZ3ed3YfRaqrlRFC416HEsuQqAAKZT8dDUq3ARkCaU0jo6wBL
06mmQQwCaQGKb0TWHDkfYGzgcy0XbySAwHnuiZWHDFOJdC7QdE/fb2vz89jTDZnx5LT+DiZaBnvs
v1sLKycPBRIVoXBZBuUhCpD+/08dHzIaqGhk/zp1lAbJmJiNJH9+ml49YDLob7LNq5P0t998NrQ0
dnCClXN2xHiPCd63fNHZMfGkJIXkHMM+2CE3eT5KDXdOJbGtJM00Lf3x/H1OGA2xQ66CGzIppgKL
KeWfOUodZb45S6UQliFN5ZBLzKfqG8/gMKb7aEW9v1STsD4qVM/BHQAYInMY9FUT1eK8C6S1glI+
a3lHAD7xUYFIn/ciO+tNy233rEiDQZ032bGPyOUVlsMgOO1xiBap3aE4P8JibxC0EQgXzVoSBezm
ErBZCYahWrQmveZZG1QdAWxGBbDvKUHT3/KQSY0IUEsNXMseRiTWZ73xon4h7ArFYDSV0aIq4rqm
hKJiqtbhkPR77B/4SVpaV9YBrRT90qEbQsbQWbSdtSmggzGqRv8C7h3Rdr0fAP+kgBav8ZulUyiT
EtzySOk5LGVw2gBUaHdHCKi3WZmEt2aNE8+uQH5dXxjhRGN2doNrfFmuPO6kq1FO6Q3FOQq/btZX
+u58kxY8jouaEAo7xoCeXK3IOVCm6EmNLe1LauvWsaWhhQK3u3EBBesJ3VevBrRboEn6weSvxPyR
8l0ybLS8wfPpZPcANzN7F5G8+BD0ecqkjSjdFjZ6s8gBlcSWqfAuWzSyLvD0GaiT+h3o+3LKjtPJ
VhcIQ+Vf8bYovxj+JE8Gp3eAzjdTu984g7lsH5u0ugQVNlVyRfIb3sBtbxZuXIRLu2/HFYUN8PPo
TqLuMVaIdArtTI8j1I/dGC1FFfkrrHn0I9vOvTU20iXRcazflRNZJERj7zy3suhkjLx8yedBYtOl
9PV7pKxXlVFNawCdLnonQ78ISyJ2r2+HNSjh4rqwcm/pCCsnJUECfk8WbmIhDKABgSy7G6MaJSJE
tdUrXM0MkrmpwO+TUny7AuE4qD1UEPEniIGQ3mLTE55pvlFcOJFZoZGHevC+UYryEKS3e2Pobg1e
MQKsmFtYSB7gmBACDms6wNJz67fWKPLmDjAAs9TLldHQAPQjGuu7qZWBdEJdbp26s4J/itr0TRYp
+1SkCnr4qHdX5DzpkdBwCcWbO/yqd1i+oneDqLLrZM4d6Da/Aoqk3CsHf/m9qAEVsBuQ8Z84epYe
51HvrgM7DC7sMpaLVmBFBrOqEpsCw5JZg9APL0EIzZrpcWAd6HbX3FqTF5220jAOR9TjTvWuErfI
9BXr0Yb+wF0ktFU9QF2puyaQe14huis1a5y3qdOvZD+M95j8yNsE6Y4YQptq7hN9oK05BY2PiY1X
4SkuLB1ZldEMNrO5cz/PEARKL3CcsyqDroaMV2XuWgislEsK8+UBZjzuCXJ76YplGxwUbZydBXFk
XdGV8dHaFeYH9gy0UlrBEDhbS5zkZWhHQDbyCq133+CYaBHm58PxJ1QFNL2nEGE1iJsU0Z0cwxFt
Dt1BTAbHofbEpoAOOsqwPeS0jHjuzlP5PpJeYaxayFdH1DVwLsTuhXtaCGOEjGAYV+lUKZwlyzrd
gy+s3Thxk16oCq7RxFxzMDZAIfc1fRy+WpE7A3UE+L49YbvQcKM+hbMZY7ZBfQbpGAC3GWLXWh5T
lwBrv8/+BzUz9HoWLQqLswbIs7EalJFe0Pyfge+jJg91I2XfZbbzFaxyMXPIAW+lTQmxxcxRDKma
7gj0k6WQ6BtobQwg5QcA9VN8pMnEsPZz0fb79UgiRnGoWtVj7XwazCw8qQGHsAPp40Klr2mIeghK
HJejhxGSLn1cZ3I56PtNoo0fxz71v3ZSzy6ByuuLnhgL2AJ4c5ApnbWPWjOUtKIxFomFFu1RF81s
THNQ6VfkAhJI9/Ds8fipokOrFe6xqlWzEDhzAjDz/GBRei2ThSke0uAgu2DrNZTE9uMkiw+9aSqO
6pBqxOSUxYdO72uJWltXtbulM6I7RkkBHmXe9ineTXEVLQKWzY3dFeacxZb3uWNb17aCIrGXJybi
dEPkXlCetZxVEvQwkRvNAU7RdGjyhVSCw4URjMFD2vhdSMsEss4i1Qwf+CqF4l1grR1+XpAAS8Ah
CppqLtMRYvZAM39Xa211FCI58SVnp3aAezrzsi4rXwLihCsBU1SnYOurzr8dxtg/knE7fAxg61/r
xmjsccCD5q+GGsa4RuWFNle9RisUJJjmQ47yIZCgK9cAV5pGkexPWtBuHBWLe7aV8wCXxltp6Eae
IeQFTaKqWuu4JblYV47fL5SToSxaE8NwQ6lePiAK09zB9QqOVJKl4SppsNzpM1dAFCsq4NRFhhmt
sO3svErAgTNSeJewVmdF5uRA6WZ0HzYIQCeFxH5hQlDmMnRNJMSxve+OGiSl4PQNzX3v5fFNZHXX
vjWkGteTQjB7CiQlEo/O7S1cNtTk0JuqwsI5s3Olr21ztFd6HASQy8JMWAsc2rKPtBiT6yjrkvsa
mOSJkFO0dsegOHDaqr5Iu6HoAM56WJRYeHYE0NQE8AGIBh7kmUSscg+PohE+8olAbw2seu60EBbp
mp7EiPp9dvBHvsiSzCYOx6VurzWs6rh2RvuqCEJj7WHhsEkj+UkvYouDVECpg8GRXPZO7V2krRnf
oOikrSgFBof4lpq7Zj0Aoka/ZVdmI/pViN8Oe6M3eReEC8gZ6pjddoEWExFUIbduZ6v7AgbDMSFh
ehEIk6pYkEfS2dWkpLSUZ439KWOTLZGUUhsooHYPTCcLP2lG2pxAWkd1w287d+VkEUpQqDYgq22o
T8pt+mWttWMxU3donpVWD2TONxLUByqjRy5n1hzQgYstQowllqLxzWVFJ/EYOyXUPzPNnSE58XiT
1nMJLYJCApKsvtRCR63pNk5fEGnBk8XrSuPYTwV/9XOrupa5TpVKFml24ibSBmhUjoh8TXj3ZaG4
c7MEU8RA05Yo49i0JRuAlV7oNtgOWdVFHfrBBXBmbS9tJW7Laex/pD9RH6ShTn/P9/PjRBjaPX7t
Y7DUaxiyl7FbwKd3ymHhVaV5ENtZ9hGz3+qjGTZQLvOqhd9QBl80w00P60kv4TDZWMqgA1B91nCn
ChZoYmG60qkMHUwYPiSP+TKben9fYEl4EkVWyNyZ6gz+mgmqCrEnI8+ra70qy9M2xhqEmTbuwtLV
Vo0zgtNzMZLryiLZRKqr9tzIcC6DViFFZWc6Jwwl9Hs/jKg149oASw8/Xm7Mur3AYTMc6CyXBmZ3
0CwyJ9fuXBPCtdNIyZYcgbCGboKa5zSAZ5aNMqAHQjttMrMO93ycDg7yONVAFXJzH01dygpRGSSD
oga/MoVV/qEjd7ieYtVexCYMHBMiEGKYWMNZZjvdaGZTHECHgNvQ4AXcTAhyQWBDjhKI3BIHaVjZ
NUFZZ+XNOu7c5lOp591m6owKDPI0nHmFptN0z7HcGOdOdRc21j6hCNRyUCf7btrxSlNSYAelzLsa
i9HrCrWLJZQquvqWhrB+CE312BtcNzpwYeMAVzS04bjE/RqSX4jkDI2r+LDOi/pyHHIFyyhSn3V3
RL3Pq7mDx8Rz7lypzRsJS/CbIkjg4rije9r0U/JRxfp4ZloWXOxAV59kFsxNiTgzcNEV4quASXKL
lop2hjL/sEC3Rf+MJZBxUnQ1R4ULgHSDKk94gBmYgRomYejopcOxMryBqKmsrqAe5pvEodzd9b2B
KEdjnwMJV2BmdEOi6Ii24TWQeDopdWfPJxtoZc3USSkS7txLJKKRPqrNr2GcuSC4mmR2ZLKTdR9j
39lz795UYQz/VK9byAK5DcW+cazrRHhojQZaEt90RupfOdEYXgZ2RZqhOEXWeZCBcAAqW5/HTlOc
laOIYDj7+Yhq/6yyW6Zld+nnZUVmJfTpKPEkCFLkIS8BzdMfkJG956aWv4o0/MBco1THpm/4CA9m
9bXUIRY0KbKWWqp31xViNYsApBENkamL1n0GuZiiR0pfYOKcjbrqYxVb+gfX9OyL1uwdCnKRdYOX
uTjILKM9VbmjA1Nr6mXo9RPCNQ9kRvTtcWf3jzuvN8FSGOkEJQ8D6POg9PHixVpEnKOgn3KTlGh6
+V3afYB9FOaAxFMFn3emFJqRO+vCIWh3izYhoE7WMfCescihyCsSyNLTJjKGLr6YPN8/Bz/oXNeI
WJ4CjQ5XeSrBuRcT6iEYNJ6Db7WODWXc9a4DYBWhgCNRjmR8UVPHIN9g/O1Z3tSfGOzihdCj4IwW
d7R2kIqll0aF/NM0g3jELEXV4gt/isyVXKacENQXoSoMS5Wq9kgESiQLsnR8X5zCSeeVyjJ0RG7A
L4XKvsp1dMGRmjSDxTBFHSqQ+O7dGV4Ji3QoAOTvdQ7oklqTwweUZbN7BMW9pZza8NNjzeRPFeOv
8pT//nP+nc95gQiHHzT//s9XXx085Keb9KF++0Ovfqf+9+O3/Yd8sWk2r77Yfyz7XLQP1Xj5ULfJ
0/jPP/lHv/mPP1Q8oghv6bT0iWgkf+F4oOr48zLS8ebLJg5e1pB+OMBzYd7dMRFftmgg4o1nUrb8
XpgX1JkEJXFpO67NSU8h57maZIkdauSuBJZuU4ei3vO9MG+ZABMcsKIM6NICp0D6OPFMzHP9ljnl
g/jt61d4APW6na6ZMyiCCr/xppCLhCvYKLScVng6Y79k0Grfxd/YOhMgc9EWQd6A5LAu+nNHy9TB
hDjB8VS6wTo3VdDudrKJTnvKRnQ3KY/TlssU2jA43QK0Q6gRewlVIkQTNEMPrUGNpx36+WT21FRX
jeVHdwQaXCiIvX6pSW32OqNBkQCl1YZLtRFIvw2RV8W7Rtt7d6XTosPqYUWNeXA1uXjdy3paRWOW
3haG8hCDEMT+sMl8TNeiKrhoaVI9lH5hHTiVInJ0nMwFJ52EV7pnBQbuWd6oLcyuwKwbVFOO+DR9
cJtGOZKMnUGBAs0tFKB3nXESZ5xW9aEDTSjE26iCYlZOXXyPEjtWQUZg4UqHpnV0FBWuPM6yWqfJ
kCWHhhaC6ouLQC46kSSXhgpjCGzg+YzLxgSOt+8bluYuB/QLzAW49pqMwtBKXG/iGGWx2ifcxV4D
ye/jskMzhps7BNoP+TDY0wffhGuclmgZV3Y9DvuVm+LXNBqcHIjENUotYqdrcTKpMu0SJs38xgo6
7DAGUXM97gunT86qnqzj1Mq06cDVDGTFAohtp8IMyRdiVYz1EkqHDQK8moByJpZSG6uDN0F1u5XO
7PZoXcIJHA9yJu3aNbCYWWZ+al/hu0pKRtEWOFtEB8afGihbZlih99121bErPTmCgERTLNyFJSLF
Yig0u0Wls8sD61hP8KJFjS6Rw00sR8yfNFMClI0wqffBDqC2GTaadhhRkwe8C9kbwyyQsQls4qBs
VxA6x27pWAZKMCbIulVnYwRB7R//FNFbslmgFMP9NQFsM3ebcmxA3OLUkSK6GqO7Z5hda+415UAr
ucOdqVjouemVB1pndenJIEVyluKwR2ROfQR0nIs6KM4hJbpEcZ2dJ3GY3fV2Wo+7HvdDvbS8Wrr7
uIQjo0AXVo1nw9SN+Pe5me5xe1v0UiYnhz+ssnpRgTM75rGTEiXbWj+Zby5z1x7Qaw9Sz2xRiKu9
DWVC8xKgYY6oClR+xGFSl2RyKCQS9LUPONlVIZKP7oQ7MtT3Ml9yHmQJtoUxzCdg0TlWTGVhnnOf
wMA2g/G6TdKCG83G8CYrcryTdKQ3UQ2vUMhCzjU4bwYAxRmUMEh79JUNHE2gge4l9SiAMfhNFRyT
E1CLiODGsn8rvF/w0ZsllqDonEK9RLtlMvkQHfCk5JXJMJxHk9mflUgsIYGex8UG1qq+IE3wDt24
clH+87kXvcCdVgngcNQCVGPfdHhGkQBD1TivhWdrC09Laa/QYoTYoXVoYIjAAp1icrqhyGAxWt6E
1ecxcREwn2zDvxz1vkDV1Qzdo8i1QG3DovtiTz3GLhp0iKGs8k06Re2xDjOaflxsjbdZZCVLn/Tt
0KZ78LEoUK8QocDeyoBgikCqTdiCouVwArI72YscIPFDFLeXUlAo8HJ/PKloQADuQK34IE/wdXX0
CZYfrqc+Ba3IOfIzA1pKrbIVSgvugR7y7bxtavgjcXXHp+xtBhXN+NQktJduq/fXfp07F/5kYIiF
n5l/lCQ2vI9h8MDvNsancLY59owm3c+qx/NKqeoc3plaS1nEKLaY1uEw1vArBycU5Bm6eVtWVGqg
ZxUDsi9p666BxmJW2YXYwTn9iHCU0YH8pXYy7YsOG7lQq/392B2i+gTcKEzuPhX7JtD3FRhK+yRn
kQJ2UTr+62QJtA2m6FbCsXvI/QBZmCiX51IOCMEiobGcIFJf5bWw9nuZs418fKWvSiQtQCwp01yb
kwncpjBC75M0IvUxKsriTrk+UNOatBn6RKan4GELEngvkOcd/Wn0gNh5JGRSj0+EZrWrIAys09Cc
BoVUdhSdVUnpo0UKm28R6K2z9lIfD1wPAZMPlp/5N0Gk9RTNffFZ6iOo0zY0vpY1Vp8VmtWQEWHc
AcZJSmtf623jtjB7Te4B+6M/Igq7XdspJiGW7xQXEJ3JjDOCfM/10Vx2tWGdxJi4WRMaptrcYyXj
05EnU7k4Uak7nE5YuqAHQfUeaE5muuew1JIPnplggRW0tELGdmaPFkEvlzCxC0zSTAwPcmqgkDh7
GrJ8gpRGpd1F57ltfoXXjSCdQwWR606U02oE8U6X3cZHF5277DIZ7P5GBvgyUrIt0UAIcRS6i230
0v+uoHKLePE5pJ1Dy98FjN+jpPm7j3DJq/yv/dC3cOvHA/2xCJSGoiQyexVzPj7UY/z7qzGSDd3R
9guwWsPY0UFqACR1HYCr+tw6T/LMf/62o3ZsHaCpAxSEkFOX9BV5vRdz9LNZ+PUb/H1w/vtxXr2B
z3mbwZa9fPDBK76Mog3jbff2J1PwZoTfpsAkOBaGcqERgWkBDkNI/XIK3B2LxqnO8UCjCeTt/9QU
/BoBbbrkCFstBdPaoVUjyBEcwQcOfvnVPLgmHWmp43YvTMdisp6W3n//UvjpPFC6nqEnW00C+0GR
VUmTy/RH+8HdYSuYDv1uuvYAnMiA/kf2w88nQbdYv1vNgal2LA4D1zXIJSXslzcLwd4RMzLBEUIJ
9x2uAwesumH/wWPhzUT+diwY5g5tbbJMHdSSCc/qzSzM24E8nD9m5NwjrON9rQRwfRxZ268GygqW
oNjh2CYAqnleX5yOrrFjQkVQoLuej8f3tiGep2Hr01Hu6IB+hEvV59uyfzkP9g6LQFfSJCKkbqCe
DqJ3dDoawEsgbmx1MljGDuUuwEgKmzg4Nzp3wItJcGaoEzcowFGb+5I26ntbDA5ef9LcdhoAZ1Hz
463a7C8dzaE3EYO9M9+RnBuCPfOE+HqXR8PbguVPIqefHpGmDRTYlnP9U6KeKt3Xy8G1ABG7nIwU
bB4PyaeL6T3tCQK6be8Jy9oBVUofSIfHolw1hwQv94TYgZ8236LPjLB3thLAVs88nq2XAvcAxwJE
JQPwIUhIztsXs6DMHd02uCG4SRGve59BNLfl1lGDBTrepMRuQ3C3WAwzb/DFPDhyx1E6czTfEDNL
7X2tBrawvvV+gDrAqQch7jmlfH0oOGLHNgihbev5inh/6ZS03aew/qkj8j1F/zNptb5jgy5xiZAF
98MjSeL1MmDLOThnu8RNT/2d97US5ouSHGjLeIHUGuIoLEZij0dQ9OsY2jF2yDRduI9P0cI73BAs
4203BIQZMQeNHIskqDOq+9WRoIgcWQe0xgiq+OZ8YryvtWA83xFPD/bXNwVno8Eq4G4gfyZ+mmPk
l5uCpqcOeJ5t8X7vCLaru/Vdae3QPp0bxxyRcKpn7vqLeSClImyc2VfGY8Xt3d0S39bD1nUGa4cq
E9GzsgiWpTHzMF7MgyLxlOSd86XEDgHj8u42BryOrfNKd8dwlUG/nrobHfrfxQvck8RntqO+SQq8
r8OBJza3nQN4MDY1aArMyJzpCgnJVwuBoIkQ2jUc5kDaT8CG9zUJFAS3jhxNuSOIF7ksn/g+M8fz
xW5wSKZIMTg0HUvx5/u7KymaGtsejQYZpaGbYi7GczTo1pvgkZVApinhV7/PxHpGxmwbM0naETab
HmtXypimeH0izGV48ihm5zFYeH9VeA5y4+nK+uuRAq0INFRAyCmLjNp9OwfK2XEdCrMGljI2gKfn
cP09FRYea6/2toUmKvHSBrJF3RXiyZw0vj4TnB3m+t1eDZZrbp1AiB1qK/PVZ3FLUlt9nUAQIvDp
c28QPru0bd5fiEB5zH6KW7bYDfKp6kpnUhoQRvU3tRXyi/lIhFdtc3s8htV/9Hr8A1vme88b5dfk
y2O3O3yoX0As/8sf+NYK/v0Azy3e9Ze5EW19xyQ+/uDM3X0a+uE7l/ffr0qRj23oF9/81pZ++evP
b/D3L/3Dh/r2j6vwodpUn9ECenzp58eckan/+uf/zb4EiEmdV5svD3XwqhWNtNC3r3/IPOZTeVoF
vxy/arPN52CT/OglqKn/HS9R15v025POk/90bf02lb+T2/pDTw4Mf1O9HPbpANh22NWmGt/Sr58C
761HDtOfzvRzu2TblzjcpGn7j/+zSYv/+MfRpg7S8NUMca7N9YVtX+VoU2UgUuLNt6Eed9RTPLb1
2GyF5M3AjwWybQc+3sR1sPnSPzwUrx7bIdX79g9/fRudbL4E44+3KeMTpG37+GdVyDb6Ns7jLnoq
Fm078Hn7pf0cPFTV+GrwJ3DD9oNn0eb+9cCPNd9tB77cRJu6CTavwDnPedG2Y38I4zh8dWDNPdi/
4TO82qRhgibgl/bljDzjqrZ96uumQWrwB/fEc0yw7fi3yBH+Y/cBbYrk1dM/xd/bjn6y4TDnwGqq
V2v8Od3fdnTEJRi9efnc3yvOW4+dv3ri7y3fbcfl4v8urHQafs7v+XSxvURVsn79Pp7RJ1u/3q8C
AVANMMP+loMynPLqdTgwD06dkzBz2/dwBWW3fb2Cngf/G3bvn1L1/B5D/rXYZtYNnT/qb1PyeME+
AWz+hmk62WTzPP1g8L9hmk4efKLJzfhqV/ApPIODtv2IFw/4Mv7+yefcd+uhv++3nwuZbfm57nFj
fQnRhH0dyT+l739DZLYXBJumwQLi7Sv81nffdpYe7xm4ZW9X529dm21f4ZCr4Kfj/w35yH8psbTl
h/xHuXe/fJkfZZLfkdC/zy+/IZx/9Guvk+f5Jz4nD5vq3/8PAAD//w==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0</xdr:row>
      <xdr:rowOff>175260</xdr:rowOff>
    </xdr:from>
    <xdr:to>
      <xdr:col>14</xdr:col>
      <xdr:colOff>68580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143C1-EE08-4BB7-AFDC-CD3312222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137160</xdr:rowOff>
    </xdr:from>
    <xdr:to>
      <xdr:col>12</xdr:col>
      <xdr:colOff>388620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6D21D-F579-42CB-BB13-F0871694D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23</xdr:row>
      <xdr:rowOff>15240</xdr:rowOff>
    </xdr:from>
    <xdr:to>
      <xdr:col>18</xdr:col>
      <xdr:colOff>518160</xdr:colOff>
      <xdr:row>44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F4070-32DE-4D44-BB24-19674F8A3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23</xdr:row>
      <xdr:rowOff>38100</xdr:rowOff>
    </xdr:from>
    <xdr:to>
      <xdr:col>12</xdr:col>
      <xdr:colOff>388620</xdr:colOff>
      <xdr:row>44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CA35D4-1476-4EF1-B8EE-59E4A46A9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0</xdr:row>
      <xdr:rowOff>152400</xdr:rowOff>
    </xdr:from>
    <xdr:to>
      <xdr:col>15</xdr:col>
      <xdr:colOff>449580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FAE99-79D0-4FBC-AC8B-751F8746C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</xdr:row>
      <xdr:rowOff>99060</xdr:rowOff>
    </xdr:from>
    <xdr:to>
      <xdr:col>14</xdr:col>
      <xdr:colOff>541020</xdr:colOff>
      <xdr:row>16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107D9-658B-4631-AB1B-5EE3C6B79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251460</xdr:colOff>
      <xdr:row>17</xdr:row>
      <xdr:rowOff>68580</xdr:rowOff>
    </xdr:from>
    <xdr:to>
      <xdr:col>14</xdr:col>
      <xdr:colOff>556260</xdr:colOff>
      <xdr:row>32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69484F-C514-4A54-B769-7CCFDE298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</xdr:row>
      <xdr:rowOff>167640</xdr:rowOff>
    </xdr:from>
    <xdr:to>
      <xdr:col>21</xdr:col>
      <xdr:colOff>209100</xdr:colOff>
      <xdr:row>16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1BE418-1A1E-4B7E-BC1F-97B0F2BE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3</xdr:row>
      <xdr:rowOff>156210</xdr:rowOff>
    </xdr:from>
    <xdr:to>
      <xdr:col>17</xdr:col>
      <xdr:colOff>548640</xdr:colOff>
      <xdr:row>18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2FFB5A-877A-4712-9058-212CBE514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708660</xdr:colOff>
      <xdr:row>3</xdr:row>
      <xdr:rowOff>30480</xdr:rowOff>
    </xdr:from>
    <xdr:to>
      <xdr:col>22</xdr:col>
      <xdr:colOff>472440</xdr:colOff>
      <xdr:row>18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74EC79-F116-46AF-813A-4A1FB4CAF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601980</xdr:colOff>
      <xdr:row>19</xdr:row>
      <xdr:rowOff>175260</xdr:rowOff>
    </xdr:from>
    <xdr:to>
      <xdr:col>17</xdr:col>
      <xdr:colOff>579120</xdr:colOff>
      <xdr:row>37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A06F73-8A1E-421E-B7B4-2F943A0F6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18</xdr:col>
      <xdr:colOff>563880</xdr:colOff>
      <xdr:row>56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E56605-ED55-44B6-9581-4151FB472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25</xdr:col>
      <xdr:colOff>281940</xdr:colOff>
      <xdr:row>56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4AC5C7-6F17-4000-A33B-346D53332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175260</xdr:colOff>
      <xdr:row>20</xdr:row>
      <xdr:rowOff>0</xdr:rowOff>
    </xdr:from>
    <xdr:to>
      <xdr:col>24</xdr:col>
      <xdr:colOff>137160</xdr:colOff>
      <xdr:row>37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EADDF0-F7D8-48D0-BCF1-4A4B45BDB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1</xdr:row>
      <xdr:rowOff>53340</xdr:rowOff>
    </xdr:from>
    <xdr:to>
      <xdr:col>16</xdr:col>
      <xdr:colOff>144780</xdr:colOff>
      <xdr:row>19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F42F9-09B1-4CD6-B816-1004BFD06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373380</xdr:colOff>
      <xdr:row>1</xdr:row>
      <xdr:rowOff>83820</xdr:rowOff>
    </xdr:from>
    <xdr:to>
      <xdr:col>22</xdr:col>
      <xdr:colOff>205740</xdr:colOff>
      <xdr:row>19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4B72E4-D5E5-452B-B6BD-A6988C86D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0</xdr:row>
      <xdr:rowOff>213360</xdr:rowOff>
    </xdr:from>
    <xdr:to>
      <xdr:col>16</xdr:col>
      <xdr:colOff>129540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4F259-824C-4AFF-A196-3DC697A3A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16</xdr:row>
      <xdr:rowOff>7620</xdr:rowOff>
    </xdr:from>
    <xdr:to>
      <xdr:col>16</xdr:col>
      <xdr:colOff>129540</xdr:colOff>
      <xdr:row>31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8C5F0-EEF0-4558-9F58-B2C5BC963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0</xdr:row>
      <xdr:rowOff>518160</xdr:rowOff>
    </xdr:from>
    <xdr:to>
      <xdr:col>16</xdr:col>
      <xdr:colOff>320040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556E9-8C90-4600-A63D-2A612D7B8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16</xdr:row>
      <xdr:rowOff>167640</xdr:rowOff>
    </xdr:from>
    <xdr:to>
      <xdr:col>16</xdr:col>
      <xdr:colOff>320040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B1A07-9CE5-4883-95B7-770176654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1</xdr:row>
      <xdr:rowOff>15240</xdr:rowOff>
    </xdr:from>
    <xdr:to>
      <xdr:col>16</xdr:col>
      <xdr:colOff>289560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5A055-1B2A-4CB5-B45D-DF5E791F4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152400</xdr:rowOff>
    </xdr:from>
    <xdr:to>
      <xdr:col>16</xdr:col>
      <xdr:colOff>304800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F8811-3F44-401A-92FE-EA135889B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83820</xdr:colOff>
      <xdr:row>24</xdr:row>
      <xdr:rowOff>175260</xdr:rowOff>
    </xdr:from>
    <xdr:to>
      <xdr:col>20</xdr:col>
      <xdr:colOff>548640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15EFE-34DF-48BA-BEEC-76FBACBE3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952500</xdr:colOff>
      <xdr:row>42</xdr:row>
      <xdr:rowOff>7620</xdr:rowOff>
    </xdr:from>
    <xdr:to>
      <xdr:col>15</xdr:col>
      <xdr:colOff>601980</xdr:colOff>
      <xdr:row>62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4959E-18E2-44FD-9A87-77B9A207F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72390</xdr:colOff>
      <xdr:row>24</xdr:row>
      <xdr:rowOff>140970</xdr:rowOff>
    </xdr:from>
    <xdr:to>
      <xdr:col>25</xdr:col>
      <xdr:colOff>537210</xdr:colOff>
      <xdr:row>45</xdr:row>
      <xdr:rowOff>43815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054055-8D56-4D56-A6F5-9DBC7A001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28575</xdr:colOff>
      <xdr:row>1</xdr:row>
      <xdr:rowOff>129540</xdr:rowOff>
    </xdr:from>
    <xdr:to>
      <xdr:col>25</xdr:col>
      <xdr:colOff>493395</xdr:colOff>
      <xdr:row>24</xdr:row>
      <xdr:rowOff>32385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2968C8-73DB-48C2-9964-114C7B436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518160</xdr:colOff>
      <xdr:row>19</xdr:row>
      <xdr:rowOff>160020</xdr:rowOff>
    </xdr:from>
    <xdr:to>
      <xdr:col>11</xdr:col>
      <xdr:colOff>640080</xdr:colOff>
      <xdr:row>40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639F2A-9CFF-401E-80CE-A3ED38823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906780</xdr:colOff>
      <xdr:row>19</xdr:row>
      <xdr:rowOff>106680</xdr:rowOff>
    </xdr:from>
    <xdr:to>
      <xdr:col>16</xdr:col>
      <xdr:colOff>7620</xdr:colOff>
      <xdr:row>40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59F683-39D6-45C8-8A6C-2809D1A2F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47625</xdr:colOff>
      <xdr:row>1</xdr:row>
      <xdr:rowOff>133350</xdr:rowOff>
    </xdr:from>
    <xdr:to>
      <xdr:col>20</xdr:col>
      <xdr:colOff>512445</xdr:colOff>
      <xdr:row>24</xdr:row>
      <xdr:rowOff>36195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BA43C4-4AB2-4D16-AD28-8507A9489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542925</xdr:colOff>
      <xdr:row>42</xdr:row>
      <xdr:rowOff>0</xdr:rowOff>
    </xdr:from>
    <xdr:to>
      <xdr:col>11</xdr:col>
      <xdr:colOff>710565</xdr:colOff>
      <xdr:row>62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EEB7B3-0694-4233-9814-6751A7381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0</xdr:row>
      <xdr:rowOff>0</xdr:rowOff>
    </xdr:from>
    <xdr:to>
      <xdr:col>18</xdr:col>
      <xdr:colOff>457200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7E08A-62CF-4BFE-AD0D-9F5A8834A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175260</xdr:rowOff>
    </xdr:from>
    <xdr:to>
      <xdr:col>12</xdr:col>
      <xdr:colOff>556260</xdr:colOff>
      <xdr:row>19</xdr:row>
      <xdr:rowOff>45720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84EE8B6-18A7-4AD6-8378-C684E25D3F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175260"/>
              <a:ext cx="3078480" cy="3345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320040</xdr:colOff>
      <xdr:row>2</xdr:row>
      <xdr:rowOff>0</xdr:rowOff>
    </xdr:from>
    <xdr:to>
      <xdr:col>19</xdr:col>
      <xdr:colOff>175260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9C17C-4C0E-4353-B293-D71D52885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13</xdr:col>
      <xdr:colOff>424982</xdr:colOff>
      <xdr:row>20</xdr:row>
      <xdr:rowOff>175260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4BD3363-62C3-4DFF-B090-263F9D2939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365760"/>
              <a:ext cx="3556802" cy="346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236220</xdr:colOff>
      <xdr:row>0</xdr:row>
      <xdr:rowOff>137160</xdr:rowOff>
    </xdr:from>
    <xdr:to>
      <xdr:col>20</xdr:col>
      <xdr:colOff>91440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8C44E-C761-42D6-95A3-9559A7245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</xdr:colOff>
      <xdr:row>1</xdr:row>
      <xdr:rowOff>0</xdr:rowOff>
    </xdr:from>
    <xdr:to>
      <xdr:col>13</xdr:col>
      <xdr:colOff>597720</xdr:colOff>
      <xdr:row>20</xdr:row>
      <xdr:rowOff>91440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8EE691D-0A0E-470E-92D7-6E9ADBC266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3120" y="182880"/>
              <a:ext cx="3683820" cy="3566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236220</xdr:colOff>
      <xdr:row>0</xdr:row>
      <xdr:rowOff>137160</xdr:rowOff>
    </xdr:from>
    <xdr:to>
      <xdr:col>20</xdr:col>
      <xdr:colOff>91440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E518D-216E-4260-A9D1-BDC5A785B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160020</xdr:colOff>
      <xdr:row>0</xdr:row>
      <xdr:rowOff>11430</xdr:rowOff>
    </xdr:from>
    <xdr:to>
      <xdr:col>14</xdr:col>
      <xdr:colOff>121920</xdr:colOff>
      <xdr:row>15</xdr:row>
      <xdr:rowOff>11430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5A88F9-4A36-4EC7-A4B6-CE7F479960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7420" y="11430"/>
              <a:ext cx="3619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152400</xdr:colOff>
      <xdr:row>16</xdr:row>
      <xdr:rowOff>19050</xdr:rowOff>
    </xdr:from>
    <xdr:to>
      <xdr:col>14</xdr:col>
      <xdr:colOff>160020</xdr:colOff>
      <xdr:row>31</xdr:row>
      <xdr:rowOff>19050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8EE691D-0A0E-470E-92D7-6E9ADBC266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0" y="2945130"/>
              <a:ext cx="36652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832B-9302-4C2B-83BF-2A47B2FE8BCD}">
  <dimension ref="A1:G18"/>
  <sheetViews>
    <sheetView tabSelected="1" workbookViewId="0">
      <selection activeCell="F21" sqref="F21"/>
    </sheetView>
  </sheetViews>
  <sheetFormatPr defaultRowHeight="14.4" x14ac:dyDescent="0.3"/>
  <cols>
    <col min="1" max="1" width="10.5546875" style="40" bestFit="1" customWidth="1"/>
    <col min="2" max="2" width="12.77734375" style="40" bestFit="1" customWidth="1"/>
    <col min="3" max="3" width="11.33203125" style="40" bestFit="1" customWidth="1"/>
    <col min="4" max="4" width="10.33203125" style="40" bestFit="1" customWidth="1"/>
    <col min="5" max="5" width="11.33203125" style="40" bestFit="1" customWidth="1"/>
    <col min="6" max="6" width="15.109375" style="40" bestFit="1" customWidth="1"/>
    <col min="7" max="7" width="10.21875" style="40" bestFit="1" customWidth="1"/>
    <col min="8" max="16384" width="8.88671875" style="40"/>
  </cols>
  <sheetData>
    <row r="1" spans="1:7" x14ac:dyDescent="0.3">
      <c r="A1" s="38" t="s">
        <v>63</v>
      </c>
      <c r="B1" s="38" t="s">
        <v>64</v>
      </c>
      <c r="C1" s="38" t="s">
        <v>65</v>
      </c>
      <c r="D1" s="38" t="s">
        <v>66</v>
      </c>
      <c r="E1" s="38" t="s">
        <v>68</v>
      </c>
      <c r="F1" s="38" t="s">
        <v>67</v>
      </c>
    </row>
    <row r="2" spans="1:7" x14ac:dyDescent="0.3">
      <c r="A2" s="41">
        <v>40179</v>
      </c>
      <c r="B2" s="42">
        <v>1551</v>
      </c>
      <c r="C2" s="42">
        <v>4124</v>
      </c>
      <c r="D2" s="42">
        <v>2442</v>
      </c>
      <c r="E2" s="42">
        <v>1201</v>
      </c>
      <c r="F2" s="42">
        <v>521</v>
      </c>
    </row>
    <row r="3" spans="1:7" x14ac:dyDescent="0.3">
      <c r="A3" s="41">
        <v>40544</v>
      </c>
      <c r="B3" s="42">
        <v>5403</v>
      </c>
      <c r="C3" s="42">
        <v>13026</v>
      </c>
      <c r="D3" s="42">
        <v>13471</v>
      </c>
      <c r="E3" s="42">
        <v>17907</v>
      </c>
      <c r="F3" s="42">
        <v>2310</v>
      </c>
    </row>
    <row r="4" spans="1:7" x14ac:dyDescent="0.3">
      <c r="A4" s="41">
        <v>40909</v>
      </c>
      <c r="B4" s="42">
        <v>10422</v>
      </c>
      <c r="C4" s="42">
        <v>34262</v>
      </c>
      <c r="D4" s="42">
        <v>26924</v>
      </c>
      <c r="E4" s="42">
        <v>54061</v>
      </c>
      <c r="F4" s="42">
        <v>3212</v>
      </c>
    </row>
    <row r="5" spans="1:7" x14ac:dyDescent="0.3">
      <c r="A5" s="41">
        <v>41275</v>
      </c>
      <c r="B5" s="42">
        <v>15890.999999999998</v>
      </c>
      <c r="C5" s="42">
        <v>66101</v>
      </c>
      <c r="D5" s="42">
        <v>30943</v>
      </c>
      <c r="E5" s="42">
        <v>97775</v>
      </c>
      <c r="F5" s="42">
        <v>4693</v>
      </c>
    </row>
    <row r="6" spans="1:7" x14ac:dyDescent="0.3">
      <c r="A6" s="41">
        <v>41640</v>
      </c>
      <c r="B6" s="42">
        <v>73890</v>
      </c>
      <c r="C6" s="42">
        <v>104497</v>
      </c>
      <c r="D6" s="42">
        <v>33332</v>
      </c>
      <c r="E6" s="42">
        <v>120255</v>
      </c>
      <c r="F6" s="42">
        <v>9205</v>
      </c>
    </row>
    <row r="7" spans="1:7" x14ac:dyDescent="0.3">
      <c r="A7" s="41">
        <v>42005</v>
      </c>
      <c r="B7" s="42">
        <v>219845</v>
      </c>
      <c r="C7" s="42">
        <v>197901</v>
      </c>
      <c r="D7" s="42">
        <v>25480</v>
      </c>
      <c r="E7" s="42">
        <v>115518</v>
      </c>
      <c r="F7" s="42">
        <v>13575</v>
      </c>
    </row>
    <row r="8" spans="1:7" x14ac:dyDescent="0.3">
      <c r="A8" s="41">
        <v>42370</v>
      </c>
      <c r="B8" s="42">
        <v>374400</v>
      </c>
      <c r="C8" s="42">
        <v>220660</v>
      </c>
      <c r="D8" s="42">
        <v>25012</v>
      </c>
      <c r="E8" s="42">
        <v>159616</v>
      </c>
      <c r="F8" s="42">
        <v>23017</v>
      </c>
    </row>
    <row r="9" spans="1:7" x14ac:dyDescent="0.3">
      <c r="A9" s="41">
        <v>42736</v>
      </c>
      <c r="B9" s="42">
        <v>646217</v>
      </c>
      <c r="C9" s="42">
        <v>310620</v>
      </c>
      <c r="D9" s="42">
        <v>54425</v>
      </c>
      <c r="E9" s="42">
        <v>198349</v>
      </c>
      <c r="F9" s="42">
        <v>48692</v>
      </c>
      <c r="G9" s="43"/>
    </row>
    <row r="10" spans="1:7" x14ac:dyDescent="0.3">
      <c r="A10" s="41">
        <v>43101</v>
      </c>
      <c r="B10" s="42">
        <v>1165295</v>
      </c>
      <c r="C10" s="42">
        <v>404295</v>
      </c>
      <c r="D10" s="42">
        <v>50028</v>
      </c>
      <c r="E10" s="42">
        <v>361315</v>
      </c>
      <c r="F10" s="42">
        <v>109470</v>
      </c>
      <c r="G10" s="43"/>
    </row>
    <row r="11" spans="1:7" x14ac:dyDescent="0.3">
      <c r="A11" s="41">
        <v>43466</v>
      </c>
      <c r="B11" s="42">
        <v>1102956</v>
      </c>
      <c r="C11" s="42">
        <v>587706</v>
      </c>
      <c r="D11" s="42">
        <v>39421</v>
      </c>
      <c r="E11" s="42">
        <v>326644</v>
      </c>
      <c r="F11" s="42">
        <v>114666</v>
      </c>
      <c r="G11" s="43"/>
    </row>
    <row r="14" spans="1:7" x14ac:dyDescent="0.3">
      <c r="A14" s="38" t="s">
        <v>69</v>
      </c>
      <c r="B14" s="38" t="s">
        <v>70</v>
      </c>
      <c r="G14" s="43"/>
    </row>
    <row r="15" spans="1:7" x14ac:dyDescent="0.3">
      <c r="A15" s="39" t="s">
        <v>68</v>
      </c>
      <c r="B15" s="44">
        <v>1.7999999999999999E-2</v>
      </c>
      <c r="G15" s="45"/>
    </row>
    <row r="16" spans="1:7" x14ac:dyDescent="0.3">
      <c r="A16" s="39" t="s">
        <v>65</v>
      </c>
      <c r="B16" s="44">
        <v>8.5000000000000006E-2</v>
      </c>
    </row>
    <row r="17" spans="1:2" x14ac:dyDescent="0.3">
      <c r="A17" s="39" t="s">
        <v>66</v>
      </c>
      <c r="B17" s="46">
        <v>0.01</v>
      </c>
    </row>
    <row r="18" spans="1:2" x14ac:dyDescent="0.3">
      <c r="A18" s="39" t="s">
        <v>64</v>
      </c>
      <c r="B18" s="44">
        <v>5.1999999999999998E-2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3CE5-3186-4EF5-9BA3-22899754FD47}">
  <dimension ref="A1:G31"/>
  <sheetViews>
    <sheetView showGridLines="0" workbookViewId="0">
      <selection activeCell="H8" sqref="H8"/>
    </sheetView>
  </sheetViews>
  <sheetFormatPr defaultRowHeight="14.4" x14ac:dyDescent="0.3"/>
  <cols>
    <col min="1" max="1" width="23.33203125" bestFit="1" customWidth="1"/>
  </cols>
  <sheetData>
    <row r="1" spans="1:7" x14ac:dyDescent="0.3">
      <c r="A1" s="38" t="s">
        <v>50</v>
      </c>
      <c r="B1" s="38">
        <v>2017</v>
      </c>
      <c r="C1" s="38">
        <v>2018</v>
      </c>
      <c r="D1" s="38">
        <v>2019</v>
      </c>
      <c r="E1" s="38">
        <v>2020</v>
      </c>
      <c r="F1" s="38">
        <v>2021</v>
      </c>
      <c r="G1" s="38" t="s">
        <v>52</v>
      </c>
    </row>
    <row r="2" spans="1:7" x14ac:dyDescent="0.3">
      <c r="A2" s="36" t="s">
        <v>38</v>
      </c>
      <c r="B2" s="37">
        <v>0</v>
      </c>
      <c r="C2" s="37">
        <v>0</v>
      </c>
      <c r="D2" s="37">
        <v>1</v>
      </c>
      <c r="E2" s="37">
        <v>1</v>
      </c>
      <c r="F2" s="37">
        <v>0</v>
      </c>
      <c r="G2" s="37">
        <f t="shared" ref="G2:G31" si="0">SUM(B2:F2)</f>
        <v>2</v>
      </c>
    </row>
    <row r="3" spans="1:7" x14ac:dyDescent="0.3">
      <c r="A3" s="36" t="s">
        <v>21</v>
      </c>
      <c r="B3" s="37">
        <v>0</v>
      </c>
      <c r="C3" s="37">
        <v>1</v>
      </c>
      <c r="D3" s="37">
        <v>1</v>
      </c>
      <c r="E3" s="37">
        <v>3</v>
      </c>
      <c r="F3" s="37">
        <v>2</v>
      </c>
      <c r="G3" s="37">
        <f t="shared" si="0"/>
        <v>7</v>
      </c>
    </row>
    <row r="4" spans="1:7" x14ac:dyDescent="0.3">
      <c r="A4" s="36" t="s">
        <v>37</v>
      </c>
      <c r="B4" s="37">
        <v>0</v>
      </c>
      <c r="C4" s="37">
        <v>2</v>
      </c>
      <c r="D4" s="37">
        <v>13</v>
      </c>
      <c r="E4" s="37">
        <v>3</v>
      </c>
      <c r="F4" s="37">
        <v>1</v>
      </c>
      <c r="G4" s="37">
        <f t="shared" si="0"/>
        <v>19</v>
      </c>
    </row>
    <row r="5" spans="1:7" x14ac:dyDescent="0.3">
      <c r="A5" s="36" t="s">
        <v>39</v>
      </c>
      <c r="B5" s="37">
        <v>0</v>
      </c>
      <c r="C5" s="37">
        <v>0</v>
      </c>
      <c r="D5" s="37">
        <v>29</v>
      </c>
      <c r="E5" s="37">
        <v>11</v>
      </c>
      <c r="F5" s="37">
        <v>1</v>
      </c>
      <c r="G5" s="37">
        <f t="shared" si="0"/>
        <v>41</v>
      </c>
    </row>
    <row r="6" spans="1:7" x14ac:dyDescent="0.3">
      <c r="A6" s="36" t="s">
        <v>46</v>
      </c>
      <c r="B6" s="37">
        <v>1</v>
      </c>
      <c r="C6" s="37">
        <v>19</v>
      </c>
      <c r="D6" s="37">
        <v>19</v>
      </c>
      <c r="E6" s="37">
        <v>24</v>
      </c>
      <c r="F6" s="37">
        <v>6</v>
      </c>
      <c r="G6" s="37">
        <f t="shared" si="0"/>
        <v>69</v>
      </c>
    </row>
    <row r="7" spans="1:7" x14ac:dyDescent="0.3">
      <c r="A7" s="36" t="s">
        <v>20</v>
      </c>
      <c r="B7" s="37">
        <v>0</v>
      </c>
      <c r="C7" s="37">
        <v>20</v>
      </c>
      <c r="D7" s="37">
        <v>0</v>
      </c>
      <c r="E7" s="37">
        <v>36</v>
      </c>
      <c r="F7" s="37">
        <v>72</v>
      </c>
      <c r="G7" s="37">
        <f t="shared" si="0"/>
        <v>128</v>
      </c>
    </row>
    <row r="8" spans="1:7" x14ac:dyDescent="0.3">
      <c r="A8" s="36" t="s">
        <v>41</v>
      </c>
      <c r="B8" s="37">
        <v>9</v>
      </c>
      <c r="C8" s="37">
        <v>87</v>
      </c>
      <c r="D8" s="37">
        <v>79</v>
      </c>
      <c r="E8" s="37">
        <v>88</v>
      </c>
      <c r="F8" s="37">
        <v>65</v>
      </c>
      <c r="G8" s="37">
        <f t="shared" si="0"/>
        <v>328</v>
      </c>
    </row>
    <row r="9" spans="1:7" x14ac:dyDescent="0.3">
      <c r="A9" s="36" t="s">
        <v>30</v>
      </c>
      <c r="B9" s="37">
        <v>15</v>
      </c>
      <c r="C9" s="37">
        <v>62</v>
      </c>
      <c r="D9" s="37">
        <v>53</v>
      </c>
      <c r="E9" s="37">
        <v>181</v>
      </c>
      <c r="F9" s="37">
        <v>29</v>
      </c>
      <c r="G9" s="37">
        <f t="shared" si="0"/>
        <v>340</v>
      </c>
    </row>
    <row r="10" spans="1:7" x14ac:dyDescent="0.3">
      <c r="A10" s="36" t="s">
        <v>27</v>
      </c>
      <c r="B10" s="37">
        <v>38</v>
      </c>
      <c r="C10" s="37">
        <v>25</v>
      </c>
      <c r="D10" s="37">
        <v>41</v>
      </c>
      <c r="E10" s="37">
        <v>78</v>
      </c>
      <c r="F10" s="37">
        <v>184</v>
      </c>
      <c r="G10" s="37">
        <f t="shared" si="0"/>
        <v>366</v>
      </c>
    </row>
    <row r="11" spans="1:7" x14ac:dyDescent="0.3">
      <c r="A11" s="36" t="s">
        <v>31</v>
      </c>
      <c r="B11" s="37">
        <v>1</v>
      </c>
      <c r="C11" s="37">
        <v>90</v>
      </c>
      <c r="D11" s="37">
        <v>76</v>
      </c>
      <c r="E11" s="37">
        <v>74</v>
      </c>
      <c r="F11" s="37">
        <v>133</v>
      </c>
      <c r="G11" s="37">
        <f t="shared" si="0"/>
        <v>374</v>
      </c>
    </row>
    <row r="12" spans="1:7" x14ac:dyDescent="0.3">
      <c r="A12" s="36" t="s">
        <v>36</v>
      </c>
      <c r="B12" s="37">
        <v>5</v>
      </c>
      <c r="C12" s="37">
        <v>39</v>
      </c>
      <c r="D12" s="37">
        <v>251</v>
      </c>
      <c r="E12" s="37">
        <v>104</v>
      </c>
      <c r="F12" s="37">
        <v>13</v>
      </c>
      <c r="G12" s="37">
        <f t="shared" si="0"/>
        <v>412</v>
      </c>
    </row>
    <row r="13" spans="1:7" x14ac:dyDescent="0.3">
      <c r="A13" s="36" t="s">
        <v>24</v>
      </c>
      <c r="B13" s="37">
        <v>23</v>
      </c>
      <c r="C13" s="37">
        <v>212</v>
      </c>
      <c r="D13" s="37">
        <v>506</v>
      </c>
      <c r="E13" s="37">
        <v>370</v>
      </c>
      <c r="F13" s="37">
        <v>116</v>
      </c>
      <c r="G13" s="37">
        <f t="shared" si="0"/>
        <v>1227</v>
      </c>
    </row>
    <row r="14" spans="1:7" x14ac:dyDescent="0.3">
      <c r="A14" s="36" t="s">
        <v>42</v>
      </c>
      <c r="B14" s="37">
        <v>139</v>
      </c>
      <c r="C14" s="37">
        <v>364</v>
      </c>
      <c r="D14" s="37">
        <v>962</v>
      </c>
      <c r="E14" s="37">
        <v>833</v>
      </c>
      <c r="F14" s="37">
        <v>508</v>
      </c>
      <c r="G14" s="37">
        <f t="shared" si="0"/>
        <v>2806</v>
      </c>
    </row>
    <row r="15" spans="1:7" x14ac:dyDescent="0.3">
      <c r="A15" s="36" t="s">
        <v>34</v>
      </c>
      <c r="B15" s="37">
        <v>64</v>
      </c>
      <c r="C15" s="37">
        <v>243</v>
      </c>
      <c r="D15" s="37">
        <v>468</v>
      </c>
      <c r="E15" s="37">
        <v>1324</v>
      </c>
      <c r="F15" s="37">
        <v>1163</v>
      </c>
      <c r="G15" s="37">
        <f t="shared" si="0"/>
        <v>3262</v>
      </c>
    </row>
    <row r="16" spans="1:7" x14ac:dyDescent="0.3">
      <c r="A16" s="36" t="s">
        <v>28</v>
      </c>
      <c r="B16" s="37">
        <v>176</v>
      </c>
      <c r="C16" s="37">
        <v>498</v>
      </c>
      <c r="D16" s="37">
        <v>942</v>
      </c>
      <c r="E16" s="37">
        <v>1118</v>
      </c>
      <c r="F16" s="37">
        <v>839</v>
      </c>
      <c r="G16" s="37">
        <f t="shared" si="0"/>
        <v>3573</v>
      </c>
    </row>
    <row r="17" spans="1:7" x14ac:dyDescent="0.3">
      <c r="A17" s="36" t="s">
        <v>40</v>
      </c>
      <c r="B17" s="37">
        <v>214</v>
      </c>
      <c r="C17" s="37">
        <v>1358</v>
      </c>
      <c r="D17" s="37">
        <v>1158</v>
      </c>
      <c r="E17" s="37">
        <v>904</v>
      </c>
      <c r="F17" s="37">
        <v>761</v>
      </c>
      <c r="G17" s="37">
        <f t="shared" si="0"/>
        <v>4395</v>
      </c>
    </row>
    <row r="18" spans="1:7" x14ac:dyDescent="0.3">
      <c r="A18" s="36" t="s">
        <v>45</v>
      </c>
      <c r="B18" s="37">
        <v>2</v>
      </c>
      <c r="C18" s="37">
        <v>32</v>
      </c>
      <c r="D18" s="37">
        <v>1459</v>
      </c>
      <c r="E18" s="37">
        <v>3421</v>
      </c>
      <c r="F18" s="37">
        <v>794</v>
      </c>
      <c r="G18" s="37">
        <f t="shared" si="0"/>
        <v>5708</v>
      </c>
    </row>
    <row r="19" spans="1:7" x14ac:dyDescent="0.3">
      <c r="A19" s="36" t="s">
        <v>32</v>
      </c>
      <c r="B19" s="37">
        <v>1353</v>
      </c>
      <c r="C19" s="37">
        <v>1957</v>
      </c>
      <c r="D19" s="37">
        <v>1931</v>
      </c>
      <c r="E19" s="37">
        <v>1516</v>
      </c>
      <c r="F19" s="37">
        <v>726</v>
      </c>
      <c r="G19" s="37">
        <f t="shared" si="0"/>
        <v>7483</v>
      </c>
    </row>
    <row r="20" spans="1:7" x14ac:dyDescent="0.3">
      <c r="A20" s="36" t="s">
        <v>25</v>
      </c>
      <c r="B20" s="37">
        <v>945</v>
      </c>
      <c r="C20" s="37">
        <v>1902</v>
      </c>
      <c r="D20" s="37">
        <v>2744</v>
      </c>
      <c r="E20" s="37">
        <v>1489</v>
      </c>
      <c r="F20" s="37">
        <v>797</v>
      </c>
      <c r="G20" s="37">
        <f t="shared" si="0"/>
        <v>7877</v>
      </c>
    </row>
    <row r="21" spans="1:7" x14ac:dyDescent="0.3">
      <c r="A21" s="36" t="s">
        <v>29</v>
      </c>
      <c r="B21" s="37">
        <v>2492</v>
      </c>
      <c r="C21" s="37">
        <v>4619</v>
      </c>
      <c r="D21" s="37">
        <v>5112</v>
      </c>
      <c r="E21" s="37">
        <v>2980</v>
      </c>
      <c r="F21" s="37">
        <v>1331</v>
      </c>
      <c r="G21" s="37">
        <f t="shared" si="0"/>
        <v>16534</v>
      </c>
    </row>
    <row r="22" spans="1:7" x14ac:dyDescent="0.3">
      <c r="A22" s="36" t="s">
        <v>44</v>
      </c>
      <c r="B22" s="37">
        <v>125</v>
      </c>
      <c r="C22" s="37">
        <v>1327</v>
      </c>
      <c r="D22" s="37">
        <v>3444</v>
      </c>
      <c r="E22" s="37">
        <v>5696</v>
      </c>
      <c r="F22" s="37">
        <v>8109</v>
      </c>
      <c r="G22" s="37">
        <f t="shared" si="0"/>
        <v>18701</v>
      </c>
    </row>
    <row r="23" spans="1:7" x14ac:dyDescent="0.3">
      <c r="A23" s="36" t="s">
        <v>48</v>
      </c>
      <c r="B23" s="37">
        <v>4224</v>
      </c>
      <c r="C23" s="37">
        <v>5071</v>
      </c>
      <c r="D23" s="37">
        <v>5819</v>
      </c>
      <c r="E23" s="37">
        <v>2397</v>
      </c>
      <c r="F23" s="37">
        <v>1203</v>
      </c>
      <c r="G23" s="37">
        <f t="shared" si="0"/>
        <v>18714</v>
      </c>
    </row>
    <row r="24" spans="1:7" x14ac:dyDescent="0.3">
      <c r="A24" s="36" t="s">
        <v>35</v>
      </c>
      <c r="B24" s="37">
        <v>959</v>
      </c>
      <c r="C24" s="37">
        <v>4652</v>
      </c>
      <c r="D24" s="37">
        <v>7321</v>
      </c>
      <c r="E24" s="37">
        <v>7144</v>
      </c>
      <c r="F24" s="37">
        <v>4989</v>
      </c>
      <c r="G24" s="37">
        <f t="shared" si="0"/>
        <v>25065</v>
      </c>
    </row>
    <row r="25" spans="1:7" x14ac:dyDescent="0.3">
      <c r="A25" s="36" t="s">
        <v>43</v>
      </c>
      <c r="B25" s="37">
        <v>3944</v>
      </c>
      <c r="C25" s="37">
        <v>4669</v>
      </c>
      <c r="D25" s="37">
        <v>6626</v>
      </c>
      <c r="E25" s="37">
        <v>5597</v>
      </c>
      <c r="F25" s="37">
        <v>4327</v>
      </c>
      <c r="G25" s="37">
        <f t="shared" si="0"/>
        <v>25163</v>
      </c>
    </row>
    <row r="26" spans="1:7" x14ac:dyDescent="0.3">
      <c r="A26" s="36" t="s">
        <v>33</v>
      </c>
      <c r="B26" s="37">
        <v>3053</v>
      </c>
      <c r="C26" s="37">
        <v>8024</v>
      </c>
      <c r="D26" s="37">
        <v>6452</v>
      </c>
      <c r="E26" s="37">
        <v>9730</v>
      </c>
      <c r="F26" s="37">
        <v>6429</v>
      </c>
      <c r="G26" s="37">
        <f t="shared" si="0"/>
        <v>33688</v>
      </c>
    </row>
    <row r="27" spans="1:7" x14ac:dyDescent="0.3">
      <c r="A27" s="36" t="s">
        <v>22</v>
      </c>
      <c r="B27" s="37">
        <v>3834</v>
      </c>
      <c r="C27" s="37">
        <v>7404</v>
      </c>
      <c r="D27" s="37">
        <v>10867</v>
      </c>
      <c r="E27" s="37">
        <v>8358</v>
      </c>
      <c r="F27" s="37">
        <v>3623</v>
      </c>
      <c r="G27" s="37">
        <f t="shared" si="0"/>
        <v>34086</v>
      </c>
    </row>
    <row r="28" spans="1:7" x14ac:dyDescent="0.3">
      <c r="A28" s="36" t="s">
        <v>49</v>
      </c>
      <c r="B28" s="37">
        <v>4455</v>
      </c>
      <c r="C28" s="37">
        <v>6747</v>
      </c>
      <c r="D28" s="37">
        <v>13534</v>
      </c>
      <c r="E28" s="37">
        <v>10080</v>
      </c>
      <c r="F28" s="37">
        <v>2485</v>
      </c>
      <c r="G28" s="37">
        <f t="shared" si="0"/>
        <v>37301</v>
      </c>
    </row>
    <row r="29" spans="1:7" x14ac:dyDescent="0.3">
      <c r="A29" s="36" t="s">
        <v>23</v>
      </c>
      <c r="B29" s="37">
        <v>3594</v>
      </c>
      <c r="C29" s="37">
        <v>8469</v>
      </c>
      <c r="D29" s="37">
        <v>12381</v>
      </c>
      <c r="E29" s="37">
        <v>12448</v>
      </c>
      <c r="F29" s="37">
        <v>5636</v>
      </c>
      <c r="G29" s="37">
        <f t="shared" si="0"/>
        <v>42528</v>
      </c>
    </row>
    <row r="30" spans="1:7" x14ac:dyDescent="0.3">
      <c r="A30" s="36" t="s">
        <v>26</v>
      </c>
      <c r="B30" s="37">
        <v>17243</v>
      </c>
      <c r="C30" s="37">
        <v>20454</v>
      </c>
      <c r="D30" s="37">
        <v>23223</v>
      </c>
      <c r="E30" s="37">
        <v>12381</v>
      </c>
      <c r="F30" s="37">
        <v>5857</v>
      </c>
      <c r="G30" s="37">
        <f t="shared" si="0"/>
        <v>79158</v>
      </c>
    </row>
    <row r="31" spans="1:7" x14ac:dyDescent="0.3">
      <c r="A31" s="36" t="s">
        <v>47</v>
      </c>
      <c r="B31" s="37">
        <v>40651</v>
      </c>
      <c r="C31" s="37">
        <v>53209</v>
      </c>
      <c r="D31" s="37">
        <v>55796</v>
      </c>
      <c r="E31" s="37">
        <v>31258</v>
      </c>
      <c r="F31" s="37">
        <v>15108</v>
      </c>
      <c r="G31" s="37">
        <f t="shared" si="0"/>
        <v>196022</v>
      </c>
    </row>
  </sheetData>
  <sortState xmlns:xlrd2="http://schemas.microsoft.com/office/spreadsheetml/2017/richdata2" ref="A2:G31">
    <sortCondition ref="G2:G3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795E-9C9D-48E6-893B-B2CEB8C5BB44}">
  <dimension ref="A1:G55"/>
  <sheetViews>
    <sheetView showGridLines="0" workbookViewId="0">
      <selection activeCell="H39" sqref="H39"/>
    </sheetView>
  </sheetViews>
  <sheetFormatPr defaultRowHeight="14.4" x14ac:dyDescent="0.3"/>
  <cols>
    <col min="1" max="1" width="11.33203125" style="13" customWidth="1"/>
    <col min="2" max="16384" width="8.88671875" style="13"/>
  </cols>
  <sheetData>
    <row r="1" spans="1:7" x14ac:dyDescent="0.3">
      <c r="A1" s="38" t="s">
        <v>50</v>
      </c>
      <c r="B1" s="38">
        <v>2017</v>
      </c>
      <c r="C1" s="38">
        <v>2018</v>
      </c>
      <c r="D1" s="38">
        <v>2019</v>
      </c>
      <c r="E1" s="38">
        <v>2020</v>
      </c>
      <c r="F1" s="38">
        <v>2021</v>
      </c>
      <c r="G1" s="38" t="s">
        <v>52</v>
      </c>
    </row>
    <row r="2" spans="1:7" x14ac:dyDescent="0.3">
      <c r="A2" s="63" t="s">
        <v>51</v>
      </c>
      <c r="B2" s="37">
        <v>5477</v>
      </c>
      <c r="C2" s="37">
        <v>11530</v>
      </c>
      <c r="D2" s="37">
        <v>15845</v>
      </c>
      <c r="E2" s="37">
        <v>14558</v>
      </c>
      <c r="F2" s="37">
        <v>7541</v>
      </c>
      <c r="G2" s="37">
        <v>54951</v>
      </c>
    </row>
    <row r="3" spans="1:7" x14ac:dyDescent="0.3">
      <c r="A3" s="36" t="s">
        <v>44</v>
      </c>
      <c r="B3" s="37">
        <v>125</v>
      </c>
      <c r="C3" s="37">
        <v>1327</v>
      </c>
      <c r="D3" s="37">
        <v>3444</v>
      </c>
      <c r="E3" s="37">
        <v>5696</v>
      </c>
      <c r="F3" s="37">
        <v>8109</v>
      </c>
      <c r="G3" s="37">
        <f t="shared" ref="G3:G12" si="0">SUM(B3:F3)</f>
        <v>18701</v>
      </c>
    </row>
    <row r="4" spans="1:7" x14ac:dyDescent="0.3">
      <c r="A4" s="36" t="s">
        <v>48</v>
      </c>
      <c r="B4" s="37">
        <v>4224</v>
      </c>
      <c r="C4" s="37">
        <v>5071</v>
      </c>
      <c r="D4" s="37">
        <v>5819</v>
      </c>
      <c r="E4" s="37">
        <v>2397</v>
      </c>
      <c r="F4" s="37">
        <v>1203</v>
      </c>
      <c r="G4" s="37">
        <f t="shared" si="0"/>
        <v>18714</v>
      </c>
    </row>
    <row r="5" spans="1:7" x14ac:dyDescent="0.3">
      <c r="A5" s="36" t="s">
        <v>35</v>
      </c>
      <c r="B5" s="37">
        <v>959</v>
      </c>
      <c r="C5" s="37">
        <v>4652</v>
      </c>
      <c r="D5" s="37">
        <v>7321</v>
      </c>
      <c r="E5" s="37">
        <v>7144</v>
      </c>
      <c r="F5" s="37">
        <v>4989</v>
      </c>
      <c r="G5" s="37">
        <f t="shared" si="0"/>
        <v>25065</v>
      </c>
    </row>
    <row r="6" spans="1:7" x14ac:dyDescent="0.3">
      <c r="A6" s="36" t="s">
        <v>43</v>
      </c>
      <c r="B6" s="37">
        <v>3944</v>
      </c>
      <c r="C6" s="37">
        <v>4669</v>
      </c>
      <c r="D6" s="37">
        <v>6626</v>
      </c>
      <c r="E6" s="37">
        <v>5597</v>
      </c>
      <c r="F6" s="37">
        <v>4327</v>
      </c>
      <c r="G6" s="37">
        <f t="shared" si="0"/>
        <v>25163</v>
      </c>
    </row>
    <row r="7" spans="1:7" x14ac:dyDescent="0.3">
      <c r="A7" s="36" t="s">
        <v>33</v>
      </c>
      <c r="B7" s="37">
        <v>3053</v>
      </c>
      <c r="C7" s="37">
        <v>8024</v>
      </c>
      <c r="D7" s="37">
        <v>6452</v>
      </c>
      <c r="E7" s="37">
        <v>9730</v>
      </c>
      <c r="F7" s="37">
        <v>6429</v>
      </c>
      <c r="G7" s="37">
        <f t="shared" si="0"/>
        <v>33688</v>
      </c>
    </row>
    <row r="8" spans="1:7" x14ac:dyDescent="0.3">
      <c r="A8" s="36" t="s">
        <v>22</v>
      </c>
      <c r="B8" s="37">
        <v>3834</v>
      </c>
      <c r="C8" s="37">
        <v>7404</v>
      </c>
      <c r="D8" s="37">
        <v>10867</v>
      </c>
      <c r="E8" s="37">
        <v>8358</v>
      </c>
      <c r="F8" s="37">
        <v>3623</v>
      </c>
      <c r="G8" s="37">
        <f t="shared" si="0"/>
        <v>34086</v>
      </c>
    </row>
    <row r="9" spans="1:7" x14ac:dyDescent="0.3">
      <c r="A9" s="36" t="s">
        <v>49</v>
      </c>
      <c r="B9" s="37">
        <v>4455</v>
      </c>
      <c r="C9" s="37">
        <v>6747</v>
      </c>
      <c r="D9" s="37">
        <v>13534</v>
      </c>
      <c r="E9" s="37">
        <v>10080</v>
      </c>
      <c r="F9" s="37">
        <v>2485</v>
      </c>
      <c r="G9" s="37">
        <f t="shared" si="0"/>
        <v>37301</v>
      </c>
    </row>
    <row r="10" spans="1:7" x14ac:dyDescent="0.3">
      <c r="A10" s="36" t="s">
        <v>23</v>
      </c>
      <c r="B10" s="37">
        <v>3594</v>
      </c>
      <c r="C10" s="37">
        <v>8469</v>
      </c>
      <c r="D10" s="37">
        <v>12381</v>
      </c>
      <c r="E10" s="37">
        <v>12448</v>
      </c>
      <c r="F10" s="37">
        <v>5636</v>
      </c>
      <c r="G10" s="37">
        <f t="shared" si="0"/>
        <v>42528</v>
      </c>
    </row>
    <row r="11" spans="1:7" x14ac:dyDescent="0.3">
      <c r="A11" s="36" t="s">
        <v>26</v>
      </c>
      <c r="B11" s="37">
        <v>17243</v>
      </c>
      <c r="C11" s="37">
        <v>20454</v>
      </c>
      <c r="D11" s="37">
        <v>23223</v>
      </c>
      <c r="E11" s="37">
        <v>12381</v>
      </c>
      <c r="F11" s="37">
        <v>5857</v>
      </c>
      <c r="G11" s="37">
        <f t="shared" si="0"/>
        <v>79158</v>
      </c>
    </row>
    <row r="12" spans="1:7" x14ac:dyDescent="0.3">
      <c r="A12" s="36" t="s">
        <v>47</v>
      </c>
      <c r="B12" s="37">
        <v>40651</v>
      </c>
      <c r="C12" s="37">
        <v>53209</v>
      </c>
      <c r="D12" s="37">
        <v>55796</v>
      </c>
      <c r="E12" s="37">
        <v>31258</v>
      </c>
      <c r="F12" s="37">
        <v>15108</v>
      </c>
      <c r="G12" s="37">
        <f t="shared" si="0"/>
        <v>196022</v>
      </c>
    </row>
    <row r="15" spans="1:7" x14ac:dyDescent="0.3">
      <c r="A15" s="38" t="s">
        <v>50</v>
      </c>
      <c r="B15" s="38">
        <v>2017</v>
      </c>
      <c r="C15" s="38">
        <v>2018</v>
      </c>
      <c r="D15" s="38">
        <v>2019</v>
      </c>
      <c r="E15" s="38">
        <v>2020</v>
      </c>
      <c r="F15" s="38">
        <v>2021</v>
      </c>
    </row>
    <row r="16" spans="1:7" x14ac:dyDescent="0.3">
      <c r="A16" s="63" t="s">
        <v>51</v>
      </c>
      <c r="B16" s="64">
        <f>B2/$G2</f>
        <v>9.9670615639387825E-2</v>
      </c>
      <c r="C16" s="64">
        <f>C2/$G2</f>
        <v>0.20982329711925168</v>
      </c>
      <c r="D16" s="64">
        <f t="shared" ref="D16:F16" si="1">D2/$G2</f>
        <v>0.28834780076795691</v>
      </c>
      <c r="E16" s="64">
        <f t="shared" si="1"/>
        <v>0.26492693490564323</v>
      </c>
      <c r="F16" s="64">
        <f t="shared" si="1"/>
        <v>0.13723135156776037</v>
      </c>
    </row>
    <row r="17" spans="1:6" x14ac:dyDescent="0.3">
      <c r="A17" s="36" t="s">
        <v>44</v>
      </c>
      <c r="B17" s="64">
        <f t="shared" ref="B17:F26" si="2">B3/$G3</f>
        <v>6.6841345382599865E-3</v>
      </c>
      <c r="C17" s="64">
        <f t="shared" si="2"/>
        <v>7.0958772258168018E-2</v>
      </c>
      <c r="D17" s="64">
        <f t="shared" si="2"/>
        <v>0.18416127479813912</v>
      </c>
      <c r="E17" s="64">
        <f t="shared" si="2"/>
        <v>0.30458264263943102</v>
      </c>
      <c r="F17" s="64">
        <f t="shared" si="2"/>
        <v>0.43361317576600183</v>
      </c>
    </row>
    <row r="18" spans="1:6" x14ac:dyDescent="0.3">
      <c r="A18" s="36" t="s">
        <v>48</v>
      </c>
      <c r="B18" s="64">
        <f t="shared" si="2"/>
        <v>0.22571336966976596</v>
      </c>
      <c r="C18" s="64">
        <f t="shared" si="2"/>
        <v>0.27097360265042214</v>
      </c>
      <c r="D18" s="64">
        <f t="shared" si="2"/>
        <v>0.31094367852944321</v>
      </c>
      <c r="E18" s="64">
        <f t="shared" si="2"/>
        <v>0.12808592497595384</v>
      </c>
      <c r="F18" s="64">
        <f t="shared" si="2"/>
        <v>6.4283424174414877E-2</v>
      </c>
    </row>
    <row r="19" spans="1:6" x14ac:dyDescent="0.3">
      <c r="A19" s="36" t="s">
        <v>35</v>
      </c>
      <c r="B19" s="64">
        <f t="shared" si="2"/>
        <v>3.8260522641133055E-2</v>
      </c>
      <c r="C19" s="64">
        <f t="shared" si="2"/>
        <v>0.18559744663873928</v>
      </c>
      <c r="D19" s="64">
        <f t="shared" si="2"/>
        <v>0.29208059046479157</v>
      </c>
      <c r="E19" s="64">
        <f t="shared" si="2"/>
        <v>0.2850189507281069</v>
      </c>
      <c r="F19" s="64">
        <f t="shared" si="2"/>
        <v>0.19904248952722919</v>
      </c>
    </row>
    <row r="20" spans="1:6" x14ac:dyDescent="0.3">
      <c r="A20" s="36" t="s">
        <v>43</v>
      </c>
      <c r="B20" s="64">
        <f t="shared" si="2"/>
        <v>0.15673806779795732</v>
      </c>
      <c r="C20" s="64">
        <f t="shared" si="2"/>
        <v>0.18555021261375829</v>
      </c>
      <c r="D20" s="64">
        <f t="shared" si="2"/>
        <v>0.2633231331717204</v>
      </c>
      <c r="E20" s="64">
        <f t="shared" si="2"/>
        <v>0.22242975797798356</v>
      </c>
      <c r="F20" s="64">
        <f t="shared" si="2"/>
        <v>0.17195882843858046</v>
      </c>
    </row>
    <row r="21" spans="1:6" x14ac:dyDescent="0.3">
      <c r="A21" s="36" t="s">
        <v>33</v>
      </c>
      <c r="B21" s="64">
        <f t="shared" si="2"/>
        <v>9.0625742104013293E-2</v>
      </c>
      <c r="C21" s="64">
        <f t="shared" si="2"/>
        <v>0.23818570410828782</v>
      </c>
      <c r="D21" s="64">
        <f t="shared" si="2"/>
        <v>0.1915222037520779</v>
      </c>
      <c r="E21" s="64">
        <f t="shared" si="2"/>
        <v>0.28882688197577772</v>
      </c>
      <c r="F21" s="64">
        <f t="shared" si="2"/>
        <v>0.19083946805984328</v>
      </c>
    </row>
    <row r="22" spans="1:6" x14ac:dyDescent="0.3">
      <c r="A22" s="36" t="s">
        <v>22</v>
      </c>
      <c r="B22" s="64">
        <f t="shared" si="2"/>
        <v>0.11248019714838937</v>
      </c>
      <c r="C22" s="64">
        <f t="shared" si="2"/>
        <v>0.21721527900017604</v>
      </c>
      <c r="D22" s="64">
        <f t="shared" si="2"/>
        <v>0.31881124215220324</v>
      </c>
      <c r="E22" s="64">
        <f t="shared" si="2"/>
        <v>0.24520330927653583</v>
      </c>
      <c r="F22" s="64">
        <f t="shared" si="2"/>
        <v>0.10628997242269554</v>
      </c>
    </row>
    <row r="23" spans="1:6" x14ac:dyDescent="0.3">
      <c r="A23" s="36" t="s">
        <v>49</v>
      </c>
      <c r="B23" s="64">
        <f t="shared" si="2"/>
        <v>0.1194337953406075</v>
      </c>
      <c r="C23" s="64">
        <f t="shared" si="2"/>
        <v>0.18087986917240825</v>
      </c>
      <c r="D23" s="64">
        <f t="shared" si="2"/>
        <v>0.36283209565427199</v>
      </c>
      <c r="E23" s="64">
        <f t="shared" si="2"/>
        <v>0.27023404198278866</v>
      </c>
      <c r="F23" s="64">
        <f t="shared" si="2"/>
        <v>6.6620197849923596E-2</v>
      </c>
    </row>
    <row r="24" spans="1:6" x14ac:dyDescent="0.3">
      <c r="A24" s="36" t="s">
        <v>23</v>
      </c>
      <c r="B24" s="64">
        <f t="shared" si="2"/>
        <v>8.4509029345372466E-2</v>
      </c>
      <c r="C24" s="64">
        <f t="shared" si="2"/>
        <v>0.19913939051918736</v>
      </c>
      <c r="D24" s="64">
        <f t="shared" si="2"/>
        <v>0.29112584650112866</v>
      </c>
      <c r="E24" s="64">
        <f t="shared" si="2"/>
        <v>0.29270127915726107</v>
      </c>
      <c r="F24" s="64">
        <f t="shared" si="2"/>
        <v>0.13252445447705041</v>
      </c>
    </row>
    <row r="25" spans="1:6" x14ac:dyDescent="0.3">
      <c r="A25" s="36" t="s">
        <v>26</v>
      </c>
      <c r="B25" s="64">
        <f t="shared" si="2"/>
        <v>0.21783016245989034</v>
      </c>
      <c r="C25" s="64">
        <f t="shared" si="2"/>
        <v>0.25839460319866597</v>
      </c>
      <c r="D25" s="64">
        <f t="shared" si="2"/>
        <v>0.29337527476692188</v>
      </c>
      <c r="E25" s="64">
        <f t="shared" si="2"/>
        <v>0.15640870158417342</v>
      </c>
      <c r="F25" s="64">
        <f t="shared" si="2"/>
        <v>7.3991257990348419E-2</v>
      </c>
    </row>
    <row r="26" spans="1:6" x14ac:dyDescent="0.3">
      <c r="A26" s="36" t="s">
        <v>47</v>
      </c>
      <c r="B26" s="64">
        <f t="shared" si="2"/>
        <v>0.20737978390180695</v>
      </c>
      <c r="C26" s="64">
        <f t="shared" si="2"/>
        <v>0.27144402158941344</v>
      </c>
      <c r="D26" s="64">
        <f t="shared" si="2"/>
        <v>0.28464151982940689</v>
      </c>
      <c r="E26" s="64">
        <f t="shared" si="2"/>
        <v>0.15946169307526706</v>
      </c>
      <c r="F26" s="64">
        <f t="shared" si="2"/>
        <v>7.7072981604105667E-2</v>
      </c>
    </row>
    <row r="29" spans="1:6" ht="16.8" x14ac:dyDescent="0.4">
      <c r="A29" s="67"/>
      <c r="B29" s="68">
        <v>2017</v>
      </c>
      <c r="C29" s="68">
        <v>2018</v>
      </c>
      <c r="D29" s="68">
        <v>2019</v>
      </c>
      <c r="E29" s="68">
        <v>2020</v>
      </c>
      <c r="F29" s="68">
        <v>2021</v>
      </c>
    </row>
    <row r="30" spans="1:6" ht="16.8" x14ac:dyDescent="0.4">
      <c r="A30" s="65" t="s">
        <v>51</v>
      </c>
      <c r="B30" s="66">
        <v>9.9670615639387825E-2</v>
      </c>
      <c r="C30" s="66">
        <v>0.20982329711925168</v>
      </c>
      <c r="D30" s="66">
        <v>0.28834780076795691</v>
      </c>
      <c r="E30" s="66">
        <v>0.26492693490564323</v>
      </c>
      <c r="F30" s="66">
        <v>0.13723135156776037</v>
      </c>
    </row>
    <row r="31" spans="1:6" ht="16.8" x14ac:dyDescent="0.4">
      <c r="A31" s="65" t="s">
        <v>44</v>
      </c>
      <c r="B31" s="66">
        <v>6.6841345382599865E-3</v>
      </c>
      <c r="C31" s="66">
        <v>7.0958772258168018E-2</v>
      </c>
      <c r="D31" s="66">
        <v>0.18416127479813912</v>
      </c>
      <c r="E31" s="66">
        <v>0.30458264263943102</v>
      </c>
      <c r="F31" s="66">
        <v>0.43361317576600183</v>
      </c>
    </row>
    <row r="32" spans="1:6" ht="16.8" x14ac:dyDescent="0.4">
      <c r="A32" s="65" t="s">
        <v>48</v>
      </c>
      <c r="B32" s="66">
        <v>0.22571336966976596</v>
      </c>
      <c r="C32" s="66">
        <v>0.27097360265042214</v>
      </c>
      <c r="D32" s="66">
        <v>0.31094367852944321</v>
      </c>
      <c r="E32" s="66">
        <v>0.12808592497595384</v>
      </c>
      <c r="F32" s="66">
        <v>6.4283424174414877E-2</v>
      </c>
    </row>
    <row r="33" spans="1:7" ht="16.8" x14ac:dyDescent="0.4">
      <c r="A33" s="65" t="s">
        <v>35</v>
      </c>
      <c r="B33" s="66">
        <v>3.8260522641133055E-2</v>
      </c>
      <c r="C33" s="66">
        <v>0.18559744663873928</v>
      </c>
      <c r="D33" s="66">
        <v>0.29208059046479157</v>
      </c>
      <c r="E33" s="66">
        <v>0.2850189507281069</v>
      </c>
      <c r="F33" s="66">
        <v>0.19904248952722919</v>
      </c>
    </row>
    <row r="34" spans="1:7" ht="16.8" x14ac:dyDescent="0.4">
      <c r="A34" s="65" t="s">
        <v>43</v>
      </c>
      <c r="B34" s="66">
        <v>0.15673806779795732</v>
      </c>
      <c r="C34" s="66">
        <v>0.18555021261375829</v>
      </c>
      <c r="D34" s="66">
        <v>0.2633231331717204</v>
      </c>
      <c r="E34" s="66">
        <v>0.22242975797798356</v>
      </c>
      <c r="F34" s="66">
        <v>0.17195882843858046</v>
      </c>
    </row>
    <row r="35" spans="1:7" ht="16.8" x14ac:dyDescent="0.4">
      <c r="A35" s="65" t="s">
        <v>33</v>
      </c>
      <c r="B35" s="66">
        <v>9.0625742104013293E-2</v>
      </c>
      <c r="C35" s="66">
        <v>0.23818570410828782</v>
      </c>
      <c r="D35" s="66">
        <v>0.1915222037520779</v>
      </c>
      <c r="E35" s="66">
        <v>0.28882688197577772</v>
      </c>
      <c r="F35" s="66">
        <v>0.19083946805984328</v>
      </c>
    </row>
    <row r="36" spans="1:7" ht="16.8" x14ac:dyDescent="0.4">
      <c r="A36" s="65" t="s">
        <v>22</v>
      </c>
      <c r="B36" s="66">
        <v>0.11248019714838937</v>
      </c>
      <c r="C36" s="66">
        <v>0.21721527900017604</v>
      </c>
      <c r="D36" s="66">
        <v>0.31881124215220324</v>
      </c>
      <c r="E36" s="66">
        <v>0.24520330927653583</v>
      </c>
      <c r="F36" s="66">
        <v>0.10628997242269554</v>
      </c>
    </row>
    <row r="37" spans="1:7" ht="16.8" x14ac:dyDescent="0.4">
      <c r="A37" s="65" t="s">
        <v>49</v>
      </c>
      <c r="B37" s="66">
        <v>0.1194337953406075</v>
      </c>
      <c r="C37" s="66">
        <v>0.18087986917240825</v>
      </c>
      <c r="D37" s="66">
        <v>0.36283209565427199</v>
      </c>
      <c r="E37" s="66">
        <v>0.27023404198278866</v>
      </c>
      <c r="F37" s="66">
        <v>6.6620197849923596E-2</v>
      </c>
    </row>
    <row r="38" spans="1:7" ht="16.8" x14ac:dyDescent="0.4">
      <c r="A38" s="65" t="s">
        <v>23</v>
      </c>
      <c r="B38" s="66">
        <v>8.4509029345372466E-2</v>
      </c>
      <c r="C38" s="66">
        <v>0.19913939051918736</v>
      </c>
      <c r="D38" s="66">
        <v>0.29112584650112866</v>
      </c>
      <c r="E38" s="66">
        <v>0.29270127915726107</v>
      </c>
      <c r="F38" s="66">
        <v>0.13252445447705041</v>
      </c>
    </row>
    <row r="39" spans="1:7" ht="16.8" x14ac:dyDescent="0.4">
      <c r="A39" s="65" t="s">
        <v>26</v>
      </c>
      <c r="B39" s="66">
        <v>0.21783016245989034</v>
      </c>
      <c r="C39" s="66">
        <v>0.25839460319866597</v>
      </c>
      <c r="D39" s="66">
        <v>0.29337527476692188</v>
      </c>
      <c r="E39" s="66">
        <v>0.15640870158417342</v>
      </c>
      <c r="F39" s="66">
        <v>7.3991257990348419E-2</v>
      </c>
    </row>
    <row r="40" spans="1:7" ht="16.8" x14ac:dyDescent="0.4">
      <c r="A40" s="65" t="s">
        <v>47</v>
      </c>
      <c r="B40" s="66">
        <v>0.20737978390180695</v>
      </c>
      <c r="C40" s="66">
        <v>0.27144402158941344</v>
      </c>
      <c r="D40" s="66">
        <v>0.28464151982940689</v>
      </c>
      <c r="E40" s="66">
        <v>0.15946169307526706</v>
      </c>
      <c r="F40" s="66">
        <v>7.7072981604105667E-2</v>
      </c>
    </row>
    <row r="44" spans="1:7" x14ac:dyDescent="0.3">
      <c r="A44" s="22"/>
      <c r="B44" s="20">
        <v>2017</v>
      </c>
      <c r="C44" s="20">
        <v>2018</v>
      </c>
      <c r="D44" s="20">
        <v>2019</v>
      </c>
      <c r="E44" s="20">
        <v>2020</v>
      </c>
      <c r="F44" s="21">
        <v>2021</v>
      </c>
    </row>
    <row r="45" spans="1:7" x14ac:dyDescent="0.3">
      <c r="A45" s="18" t="s">
        <v>47</v>
      </c>
      <c r="B45" s="14">
        <v>40651</v>
      </c>
      <c r="C45" s="14">
        <v>53209</v>
      </c>
      <c r="D45" s="14">
        <v>55796</v>
      </c>
      <c r="E45" s="14">
        <v>31258</v>
      </c>
      <c r="F45" s="15">
        <v>15108</v>
      </c>
      <c r="G45" s="2"/>
    </row>
    <row r="46" spans="1:7" x14ac:dyDescent="0.3">
      <c r="A46" s="18" t="s">
        <v>26</v>
      </c>
      <c r="B46" s="14">
        <v>17243</v>
      </c>
      <c r="C46" s="14">
        <v>20454</v>
      </c>
      <c r="D46" s="14">
        <v>23223</v>
      </c>
      <c r="E46" s="14">
        <v>12381</v>
      </c>
      <c r="F46" s="15">
        <v>5857</v>
      </c>
      <c r="G46" s="2"/>
    </row>
    <row r="47" spans="1:7" x14ac:dyDescent="0.3">
      <c r="A47" s="18" t="s">
        <v>23</v>
      </c>
      <c r="B47" s="14">
        <v>3594</v>
      </c>
      <c r="C47" s="14">
        <v>8469</v>
      </c>
      <c r="D47" s="14">
        <v>12381</v>
      </c>
      <c r="E47" s="14">
        <v>12448</v>
      </c>
      <c r="F47" s="15">
        <v>5636</v>
      </c>
      <c r="G47" s="2"/>
    </row>
    <row r="48" spans="1:7" x14ac:dyDescent="0.3">
      <c r="A48" s="18" t="s">
        <v>49</v>
      </c>
      <c r="B48" s="14">
        <v>4455</v>
      </c>
      <c r="C48" s="14">
        <v>6747</v>
      </c>
      <c r="D48" s="14">
        <v>13534</v>
      </c>
      <c r="E48" s="14">
        <v>10080</v>
      </c>
      <c r="F48" s="15">
        <v>2485</v>
      </c>
      <c r="G48" s="2"/>
    </row>
    <row r="49" spans="1:7" x14ac:dyDescent="0.3">
      <c r="A49" s="18" t="s">
        <v>22</v>
      </c>
      <c r="B49" s="14">
        <v>3834</v>
      </c>
      <c r="C49" s="14">
        <v>7404</v>
      </c>
      <c r="D49" s="14">
        <v>10867</v>
      </c>
      <c r="E49" s="14">
        <v>8358</v>
      </c>
      <c r="F49" s="15">
        <v>3623</v>
      </c>
      <c r="G49" s="2"/>
    </row>
    <row r="50" spans="1:7" x14ac:dyDescent="0.3">
      <c r="A50" s="18" t="s">
        <v>33</v>
      </c>
      <c r="B50" s="14">
        <v>3053</v>
      </c>
      <c r="C50" s="14">
        <v>8024</v>
      </c>
      <c r="D50" s="14">
        <v>6452</v>
      </c>
      <c r="E50" s="14">
        <v>9730</v>
      </c>
      <c r="F50" s="15">
        <v>6429</v>
      </c>
      <c r="G50" s="2"/>
    </row>
    <row r="51" spans="1:7" x14ac:dyDescent="0.3">
      <c r="A51" s="18" t="s">
        <v>43</v>
      </c>
      <c r="B51" s="14">
        <v>3944</v>
      </c>
      <c r="C51" s="14">
        <v>4669</v>
      </c>
      <c r="D51" s="14">
        <v>6626</v>
      </c>
      <c r="E51" s="14">
        <v>5597</v>
      </c>
      <c r="F51" s="15">
        <v>4327</v>
      </c>
      <c r="G51" s="2"/>
    </row>
    <row r="52" spans="1:7" x14ac:dyDescent="0.3">
      <c r="A52" s="18" t="s">
        <v>35</v>
      </c>
      <c r="B52" s="14">
        <v>959</v>
      </c>
      <c r="C52" s="14">
        <v>4652</v>
      </c>
      <c r="D52" s="14">
        <v>7321</v>
      </c>
      <c r="E52" s="14">
        <v>7144</v>
      </c>
      <c r="F52" s="15">
        <v>4989</v>
      </c>
      <c r="G52" s="2"/>
    </row>
    <row r="53" spans="1:7" x14ac:dyDescent="0.3">
      <c r="A53" s="18" t="s">
        <v>48</v>
      </c>
      <c r="B53" s="14">
        <v>4224</v>
      </c>
      <c r="C53" s="14">
        <v>5071</v>
      </c>
      <c r="D53" s="14">
        <v>5819</v>
      </c>
      <c r="E53" s="14">
        <v>2397</v>
      </c>
      <c r="F53" s="15">
        <v>1203</v>
      </c>
      <c r="G53" s="2"/>
    </row>
    <row r="54" spans="1:7" x14ac:dyDescent="0.3">
      <c r="A54" s="18" t="s">
        <v>44</v>
      </c>
      <c r="B54" s="14">
        <v>125</v>
      </c>
      <c r="C54" s="14">
        <v>1327</v>
      </c>
      <c r="D54" s="14">
        <v>3444</v>
      </c>
      <c r="E54" s="14">
        <v>5696</v>
      </c>
      <c r="F54" s="15">
        <v>8109</v>
      </c>
      <c r="G54" s="2"/>
    </row>
    <row r="55" spans="1:7" x14ac:dyDescent="0.3">
      <c r="A55" s="19" t="s">
        <v>51</v>
      </c>
      <c r="B55" s="16">
        <v>5477</v>
      </c>
      <c r="C55" s="16">
        <v>11530</v>
      </c>
      <c r="D55" s="16">
        <v>15845</v>
      </c>
      <c r="E55" s="16">
        <v>14558</v>
      </c>
      <c r="F55" s="17">
        <v>7541</v>
      </c>
      <c r="G55" s="8"/>
    </row>
  </sheetData>
  <sortState xmlns:xlrd2="http://schemas.microsoft.com/office/spreadsheetml/2017/richdata2" ref="A45:G54">
    <sortCondition descending="1" ref="G45:G54"/>
  </sortState>
  <conditionalFormatting sqref="B30:F40">
    <cfRule type="colorScale" priority="7">
      <colorScale>
        <cfvo type="min"/>
        <cfvo type="percentile" val="50"/>
        <cfvo type="max"/>
        <color theme="9" tint="0.79998168889431442"/>
        <color theme="9" tint="0.59999389629810485"/>
        <color theme="9" tint="-0.249977111117893"/>
      </colorScale>
    </cfRule>
  </conditionalFormatting>
  <conditionalFormatting sqref="A30:F40 A29">
    <cfRule type="colorScale" priority="6">
      <colorScale>
        <cfvo type="min"/>
        <cfvo type="max"/>
        <color rgb="FFFCFCFF"/>
        <color rgb="FF63BE7B"/>
      </colorScale>
    </cfRule>
  </conditionalFormatting>
  <conditionalFormatting sqref="B45:F55">
    <cfRule type="colorScale" priority="3">
      <colorScale>
        <cfvo type="min"/>
        <cfvo type="max"/>
        <color rgb="FFFCFCFF"/>
        <color rgb="FF63BE7B"/>
      </colorScale>
    </cfRule>
  </conditionalFormatting>
  <conditionalFormatting sqref="B46:F55">
    <cfRule type="colorScale" priority="2">
      <colorScale>
        <cfvo type="min"/>
        <cfvo type="max"/>
        <color rgb="FFFCFCFF"/>
        <color rgb="FF63BE7B"/>
      </colorScale>
    </cfRule>
  </conditionalFormatting>
  <conditionalFormatting sqref="B47:F5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200" verticalDpi="200" copies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5C70-DEEB-46B3-B6EB-C9B3C10E9D1A}">
  <dimension ref="A1:I44"/>
  <sheetViews>
    <sheetView showGridLines="0" workbookViewId="0">
      <selection activeCell="J29" sqref="J29"/>
    </sheetView>
  </sheetViews>
  <sheetFormatPr defaultRowHeight="14.4" x14ac:dyDescent="0.3"/>
  <sheetData>
    <row r="1" spans="1:9" x14ac:dyDescent="0.3">
      <c r="A1" s="38" t="s">
        <v>50</v>
      </c>
      <c r="B1" s="38" t="s">
        <v>13</v>
      </c>
      <c r="C1" s="38" t="s">
        <v>14</v>
      </c>
      <c r="D1" s="38" t="s">
        <v>15</v>
      </c>
      <c r="E1" s="38" t="s">
        <v>16</v>
      </c>
      <c r="F1" s="38" t="s">
        <v>17</v>
      </c>
      <c r="G1" s="38" t="s">
        <v>18</v>
      </c>
      <c r="H1" s="38" t="s">
        <v>60</v>
      </c>
      <c r="I1" s="38" t="s">
        <v>19</v>
      </c>
    </row>
    <row r="2" spans="1:9" x14ac:dyDescent="0.3">
      <c r="A2" s="36" t="s">
        <v>51</v>
      </c>
      <c r="B2" s="36">
        <f>SUM(B25:B44)</f>
        <v>15751</v>
      </c>
      <c r="C2" s="36">
        <f t="shared" ref="C2:H2" si="0">SUM(C25:C44)</f>
        <v>35363</v>
      </c>
      <c r="D2" s="36">
        <f t="shared" si="0"/>
        <v>313</v>
      </c>
      <c r="E2" s="36">
        <f t="shared" si="0"/>
        <v>3170</v>
      </c>
      <c r="F2" s="36">
        <f t="shared" si="0"/>
        <v>8</v>
      </c>
      <c r="G2" s="36">
        <f t="shared" si="0"/>
        <v>346</v>
      </c>
      <c r="H2" s="36">
        <f t="shared" si="0"/>
        <v>54951</v>
      </c>
      <c r="I2" s="36">
        <f>SUM(D2:G2)</f>
        <v>3837</v>
      </c>
    </row>
    <row r="3" spans="1:9" x14ac:dyDescent="0.3">
      <c r="A3" s="36" t="s">
        <v>44</v>
      </c>
      <c r="B3" s="36">
        <v>14997</v>
      </c>
      <c r="C3" s="36">
        <v>3013</v>
      </c>
      <c r="D3" s="36">
        <v>5</v>
      </c>
      <c r="E3" s="36">
        <v>683</v>
      </c>
      <c r="F3" s="36">
        <v>2</v>
      </c>
      <c r="G3" s="36">
        <v>1</v>
      </c>
      <c r="H3" s="36">
        <v>18701</v>
      </c>
      <c r="I3" s="36">
        <f t="shared" ref="I3:I12" si="1">SUM(D3:G3)</f>
        <v>691</v>
      </c>
    </row>
    <row r="4" spans="1:9" x14ac:dyDescent="0.3">
      <c r="A4" s="36" t="s">
        <v>48</v>
      </c>
      <c r="B4" s="36">
        <v>1124</v>
      </c>
      <c r="C4" s="36">
        <v>17545</v>
      </c>
      <c r="D4" s="36">
        <v>5</v>
      </c>
      <c r="E4" s="36">
        <v>40</v>
      </c>
      <c r="F4" s="36"/>
      <c r="G4" s="36"/>
      <c r="H4" s="36">
        <v>18714</v>
      </c>
      <c r="I4" s="36">
        <f t="shared" si="1"/>
        <v>45</v>
      </c>
    </row>
    <row r="5" spans="1:9" x14ac:dyDescent="0.3">
      <c r="A5" s="36" t="s">
        <v>35</v>
      </c>
      <c r="B5" s="36">
        <v>17979</v>
      </c>
      <c r="C5" s="36">
        <v>4414</v>
      </c>
      <c r="D5" s="36">
        <v>306</v>
      </c>
      <c r="E5" s="36">
        <v>2183</v>
      </c>
      <c r="F5" s="36">
        <v>179</v>
      </c>
      <c r="G5" s="36">
        <v>4</v>
      </c>
      <c r="H5" s="36">
        <v>25065</v>
      </c>
      <c r="I5" s="36">
        <f t="shared" si="1"/>
        <v>2672</v>
      </c>
    </row>
    <row r="6" spans="1:9" x14ac:dyDescent="0.3">
      <c r="A6" s="36" t="s">
        <v>43</v>
      </c>
      <c r="B6" s="36">
        <v>8319</v>
      </c>
      <c r="C6" s="36">
        <v>16611</v>
      </c>
      <c r="D6" s="36"/>
      <c r="E6" s="36">
        <v>232</v>
      </c>
      <c r="F6" s="36"/>
      <c r="G6" s="36">
        <v>1</v>
      </c>
      <c r="H6" s="36">
        <v>25163</v>
      </c>
      <c r="I6" s="36">
        <f t="shared" si="1"/>
        <v>233</v>
      </c>
    </row>
    <row r="7" spans="1:9" x14ac:dyDescent="0.3">
      <c r="A7" s="36" t="s">
        <v>33</v>
      </c>
      <c r="B7" s="36">
        <v>21567</v>
      </c>
      <c r="C7" s="36">
        <v>9485</v>
      </c>
      <c r="D7" s="36">
        <v>2</v>
      </c>
      <c r="E7" s="36">
        <v>2633</v>
      </c>
      <c r="F7" s="36">
        <v>1</v>
      </c>
      <c r="G7" s="36"/>
      <c r="H7" s="36">
        <v>33688</v>
      </c>
      <c r="I7" s="36">
        <f t="shared" si="1"/>
        <v>2636</v>
      </c>
    </row>
    <row r="8" spans="1:9" x14ac:dyDescent="0.3">
      <c r="A8" s="36" t="s">
        <v>22</v>
      </c>
      <c r="B8" s="36">
        <v>252</v>
      </c>
      <c r="C8" s="36">
        <v>33302</v>
      </c>
      <c r="D8" s="36">
        <v>15</v>
      </c>
      <c r="E8" s="36">
        <v>517</v>
      </c>
      <c r="F8" s="36"/>
      <c r="G8" s="36"/>
      <c r="H8" s="36">
        <v>34086</v>
      </c>
      <c r="I8" s="36">
        <f t="shared" si="1"/>
        <v>532</v>
      </c>
    </row>
    <row r="9" spans="1:9" x14ac:dyDescent="0.3">
      <c r="A9" s="36" t="s">
        <v>49</v>
      </c>
      <c r="B9" s="36">
        <v>405</v>
      </c>
      <c r="C9" s="36">
        <v>36577</v>
      </c>
      <c r="D9" s="36">
        <v>40</v>
      </c>
      <c r="E9" s="36">
        <v>235</v>
      </c>
      <c r="F9" s="36">
        <v>44</v>
      </c>
      <c r="G9" s="36"/>
      <c r="H9" s="36">
        <v>37301</v>
      </c>
      <c r="I9" s="36">
        <f t="shared" si="1"/>
        <v>319</v>
      </c>
    </row>
    <row r="10" spans="1:9" x14ac:dyDescent="0.3">
      <c r="A10" s="36" t="s">
        <v>23</v>
      </c>
      <c r="B10" s="36">
        <v>1978</v>
      </c>
      <c r="C10" s="36">
        <v>40469</v>
      </c>
      <c r="D10" s="36">
        <v>26</v>
      </c>
      <c r="E10" s="36">
        <v>54</v>
      </c>
      <c r="F10" s="36">
        <v>1</v>
      </c>
      <c r="G10" s="36"/>
      <c r="H10" s="36">
        <v>42528</v>
      </c>
      <c r="I10" s="36">
        <f t="shared" si="1"/>
        <v>81</v>
      </c>
    </row>
    <row r="11" spans="1:9" x14ac:dyDescent="0.3">
      <c r="A11" s="36" t="s">
        <v>26</v>
      </c>
      <c r="B11" s="36">
        <v>3678</v>
      </c>
      <c r="C11" s="36">
        <v>73052</v>
      </c>
      <c r="D11" s="36"/>
      <c r="E11" s="36">
        <v>2426</v>
      </c>
      <c r="F11" s="36">
        <v>2</v>
      </c>
      <c r="G11" s="36"/>
      <c r="H11" s="36">
        <v>79158</v>
      </c>
      <c r="I11" s="36">
        <f t="shared" si="1"/>
        <v>2428</v>
      </c>
    </row>
    <row r="12" spans="1:9" x14ac:dyDescent="0.3">
      <c r="A12" s="36" t="s">
        <v>47</v>
      </c>
      <c r="B12" s="36">
        <v>8736</v>
      </c>
      <c r="C12" s="36">
        <v>187023</v>
      </c>
      <c r="D12" s="36">
        <v>1</v>
      </c>
      <c r="E12" s="36">
        <v>222</v>
      </c>
      <c r="F12" s="36">
        <v>40</v>
      </c>
      <c r="G12" s="36"/>
      <c r="H12" s="36">
        <v>196022</v>
      </c>
      <c r="I12" s="36">
        <f t="shared" si="1"/>
        <v>263</v>
      </c>
    </row>
    <row r="14" spans="1:9" x14ac:dyDescent="0.3">
      <c r="A14" s="38" t="s">
        <v>50</v>
      </c>
      <c r="B14" s="38" t="s">
        <v>13</v>
      </c>
      <c r="C14" s="38" t="s">
        <v>14</v>
      </c>
      <c r="D14" s="38" t="s">
        <v>15</v>
      </c>
      <c r="E14" s="38" t="s">
        <v>16</v>
      </c>
      <c r="F14" s="38" t="s">
        <v>17</v>
      </c>
      <c r="G14" s="38" t="s">
        <v>18</v>
      </c>
      <c r="H14" s="38" t="s">
        <v>60</v>
      </c>
      <c r="I14" s="38" t="s">
        <v>19</v>
      </c>
    </row>
    <row r="15" spans="1:9" x14ac:dyDescent="0.3">
      <c r="A15" s="36" t="s">
        <v>44</v>
      </c>
      <c r="B15" s="36">
        <v>14997</v>
      </c>
      <c r="C15" s="36">
        <v>3013</v>
      </c>
      <c r="D15" s="36">
        <v>5</v>
      </c>
      <c r="E15" s="36">
        <v>683</v>
      </c>
      <c r="F15" s="36">
        <v>2</v>
      </c>
      <c r="G15" s="36">
        <v>1</v>
      </c>
      <c r="H15" s="36">
        <v>18701</v>
      </c>
      <c r="I15" s="36">
        <f t="shared" ref="I15:I24" si="2">SUM(D15:G15)</f>
        <v>691</v>
      </c>
    </row>
    <row r="16" spans="1:9" x14ac:dyDescent="0.3">
      <c r="A16" s="36" t="s">
        <v>48</v>
      </c>
      <c r="B16" s="36">
        <v>1124</v>
      </c>
      <c r="C16" s="36">
        <v>17545</v>
      </c>
      <c r="D16" s="36">
        <v>5</v>
      </c>
      <c r="E16" s="36">
        <v>40</v>
      </c>
      <c r="F16" s="36"/>
      <c r="G16" s="36"/>
      <c r="H16" s="36">
        <v>18714</v>
      </c>
      <c r="I16" s="36">
        <f t="shared" si="2"/>
        <v>45</v>
      </c>
    </row>
    <row r="17" spans="1:9" x14ac:dyDescent="0.3">
      <c r="A17" s="36" t="s">
        <v>35</v>
      </c>
      <c r="B17" s="36">
        <v>17979</v>
      </c>
      <c r="C17" s="36">
        <v>4414</v>
      </c>
      <c r="D17" s="36">
        <v>306</v>
      </c>
      <c r="E17" s="36">
        <v>2183</v>
      </c>
      <c r="F17" s="36">
        <v>179</v>
      </c>
      <c r="G17" s="36">
        <v>4</v>
      </c>
      <c r="H17" s="36">
        <v>25065</v>
      </c>
      <c r="I17" s="36">
        <f t="shared" si="2"/>
        <v>2672</v>
      </c>
    </row>
    <row r="18" spans="1:9" x14ac:dyDescent="0.3">
      <c r="A18" s="36" t="s">
        <v>43</v>
      </c>
      <c r="B18" s="36">
        <v>8319</v>
      </c>
      <c r="C18" s="36">
        <v>16611</v>
      </c>
      <c r="D18" s="36"/>
      <c r="E18" s="36">
        <v>232</v>
      </c>
      <c r="F18" s="36"/>
      <c r="G18" s="36">
        <v>1</v>
      </c>
      <c r="H18" s="36">
        <v>25163</v>
      </c>
      <c r="I18" s="36">
        <f t="shared" si="2"/>
        <v>233</v>
      </c>
    </row>
    <row r="19" spans="1:9" x14ac:dyDescent="0.3">
      <c r="A19" s="36" t="s">
        <v>33</v>
      </c>
      <c r="B19" s="36">
        <v>21567</v>
      </c>
      <c r="C19" s="36">
        <v>9485</v>
      </c>
      <c r="D19" s="36">
        <v>2</v>
      </c>
      <c r="E19" s="36">
        <v>2633</v>
      </c>
      <c r="F19" s="36">
        <v>1</v>
      </c>
      <c r="G19" s="36"/>
      <c r="H19" s="36">
        <v>33688</v>
      </c>
      <c r="I19" s="36">
        <f t="shared" si="2"/>
        <v>2636</v>
      </c>
    </row>
    <row r="20" spans="1:9" x14ac:dyDescent="0.3">
      <c r="A20" s="36" t="s">
        <v>22</v>
      </c>
      <c r="B20" s="36">
        <v>252</v>
      </c>
      <c r="C20" s="36">
        <v>33302</v>
      </c>
      <c r="D20" s="36">
        <v>15</v>
      </c>
      <c r="E20" s="36">
        <v>517</v>
      </c>
      <c r="F20" s="36"/>
      <c r="G20" s="36"/>
      <c r="H20" s="36">
        <v>34086</v>
      </c>
      <c r="I20" s="36">
        <f t="shared" si="2"/>
        <v>532</v>
      </c>
    </row>
    <row r="21" spans="1:9" x14ac:dyDescent="0.3">
      <c r="A21" s="36" t="s">
        <v>49</v>
      </c>
      <c r="B21" s="36">
        <v>405</v>
      </c>
      <c r="C21" s="36">
        <v>36577</v>
      </c>
      <c r="D21" s="36">
        <v>40</v>
      </c>
      <c r="E21" s="36">
        <v>235</v>
      </c>
      <c r="F21" s="36">
        <v>44</v>
      </c>
      <c r="G21" s="36"/>
      <c r="H21" s="36">
        <v>37301</v>
      </c>
      <c r="I21" s="36">
        <f t="shared" si="2"/>
        <v>319</v>
      </c>
    </row>
    <row r="22" spans="1:9" x14ac:dyDescent="0.3">
      <c r="A22" s="36" t="s">
        <v>23</v>
      </c>
      <c r="B22" s="36">
        <v>1978</v>
      </c>
      <c r="C22" s="36">
        <v>40469</v>
      </c>
      <c r="D22" s="36">
        <v>26</v>
      </c>
      <c r="E22" s="36">
        <v>54</v>
      </c>
      <c r="F22" s="36">
        <v>1</v>
      </c>
      <c r="G22" s="36"/>
      <c r="H22" s="36">
        <v>42528</v>
      </c>
      <c r="I22" s="36">
        <f t="shared" si="2"/>
        <v>81</v>
      </c>
    </row>
    <row r="23" spans="1:9" x14ac:dyDescent="0.3">
      <c r="A23" s="36" t="s">
        <v>26</v>
      </c>
      <c r="B23" s="36">
        <v>3678</v>
      </c>
      <c r="C23" s="36">
        <v>73052</v>
      </c>
      <c r="D23" s="36"/>
      <c r="E23" s="36">
        <v>2426</v>
      </c>
      <c r="F23" s="36">
        <v>2</v>
      </c>
      <c r="G23" s="36"/>
      <c r="H23" s="36">
        <v>79158</v>
      </c>
      <c r="I23" s="36">
        <f t="shared" si="2"/>
        <v>2428</v>
      </c>
    </row>
    <row r="24" spans="1:9" x14ac:dyDescent="0.3">
      <c r="A24" s="36" t="s">
        <v>47</v>
      </c>
      <c r="B24" s="36">
        <v>8736</v>
      </c>
      <c r="C24" s="36">
        <v>187023</v>
      </c>
      <c r="D24" s="36">
        <v>1</v>
      </c>
      <c r="E24" s="36">
        <v>222</v>
      </c>
      <c r="F24" s="36">
        <v>40</v>
      </c>
      <c r="G24" s="36"/>
      <c r="H24" s="36">
        <v>196022</v>
      </c>
      <c r="I24" s="36">
        <f t="shared" si="2"/>
        <v>263</v>
      </c>
    </row>
    <row r="25" spans="1:9" x14ac:dyDescent="0.3">
      <c r="A25" s="36" t="s">
        <v>29</v>
      </c>
      <c r="B25" s="36">
        <v>3443</v>
      </c>
      <c r="C25" s="36">
        <v>12806</v>
      </c>
      <c r="D25" s="36">
        <v>4</v>
      </c>
      <c r="E25" s="36">
        <v>277</v>
      </c>
      <c r="F25" s="36">
        <v>2</v>
      </c>
      <c r="G25" s="36">
        <v>2</v>
      </c>
      <c r="H25" s="36">
        <v>16534</v>
      </c>
      <c r="I25" s="36">
        <f t="shared" ref="I25:I44" si="3">SUM(D25:G25)</f>
        <v>285</v>
      </c>
    </row>
    <row r="26" spans="1:9" x14ac:dyDescent="0.3">
      <c r="A26" s="36" t="s">
        <v>25</v>
      </c>
      <c r="B26" s="36">
        <v>2504</v>
      </c>
      <c r="C26" s="36">
        <v>3981</v>
      </c>
      <c r="D26" s="36"/>
      <c r="E26" s="36">
        <v>1104</v>
      </c>
      <c r="F26" s="36"/>
      <c r="G26" s="36">
        <v>288</v>
      </c>
      <c r="H26" s="36">
        <v>7877</v>
      </c>
      <c r="I26" s="36">
        <f t="shared" si="3"/>
        <v>1392</v>
      </c>
    </row>
    <row r="27" spans="1:9" x14ac:dyDescent="0.3">
      <c r="A27" s="36" t="s">
        <v>32</v>
      </c>
      <c r="B27" s="36">
        <v>1136</v>
      </c>
      <c r="C27" s="36">
        <v>6228</v>
      </c>
      <c r="D27" s="36">
        <v>1</v>
      </c>
      <c r="E27" s="36">
        <v>118</v>
      </c>
      <c r="F27" s="36"/>
      <c r="G27" s="36"/>
      <c r="H27" s="36">
        <v>7483</v>
      </c>
      <c r="I27" s="36">
        <f t="shared" si="3"/>
        <v>119</v>
      </c>
    </row>
    <row r="28" spans="1:9" x14ac:dyDescent="0.3">
      <c r="A28" s="36" t="s">
        <v>45</v>
      </c>
      <c r="B28" s="36">
        <v>59</v>
      </c>
      <c r="C28" s="36">
        <v>5638</v>
      </c>
      <c r="D28" s="36"/>
      <c r="E28" s="36">
        <v>11</v>
      </c>
      <c r="F28" s="36"/>
      <c r="G28" s="36"/>
      <c r="H28" s="36">
        <v>5708</v>
      </c>
      <c r="I28" s="36">
        <f t="shared" si="3"/>
        <v>11</v>
      </c>
    </row>
    <row r="29" spans="1:9" x14ac:dyDescent="0.3">
      <c r="A29" s="36" t="s">
        <v>40</v>
      </c>
      <c r="B29" s="36">
        <v>3017</v>
      </c>
      <c r="C29" s="36">
        <v>1201</v>
      </c>
      <c r="D29" s="36"/>
      <c r="E29" s="36">
        <v>176</v>
      </c>
      <c r="F29" s="36"/>
      <c r="G29" s="36">
        <v>1</v>
      </c>
      <c r="H29" s="36">
        <v>4395</v>
      </c>
      <c r="I29" s="36">
        <f t="shared" si="3"/>
        <v>177</v>
      </c>
    </row>
    <row r="30" spans="1:9" x14ac:dyDescent="0.3">
      <c r="A30" s="36" t="s">
        <v>28</v>
      </c>
      <c r="B30" s="36">
        <v>1792</v>
      </c>
      <c r="C30" s="36">
        <v>1229</v>
      </c>
      <c r="D30" s="36">
        <v>115</v>
      </c>
      <c r="E30" s="36">
        <v>382</v>
      </c>
      <c r="F30" s="36">
        <v>4</v>
      </c>
      <c r="G30" s="36">
        <v>51</v>
      </c>
      <c r="H30" s="36">
        <v>3573</v>
      </c>
      <c r="I30" s="36">
        <f t="shared" si="3"/>
        <v>552</v>
      </c>
    </row>
    <row r="31" spans="1:9" x14ac:dyDescent="0.3">
      <c r="A31" s="36" t="s">
        <v>34</v>
      </c>
      <c r="B31" s="36">
        <v>1319</v>
      </c>
      <c r="C31" s="36">
        <v>1165</v>
      </c>
      <c r="D31" s="36">
        <v>10</v>
      </c>
      <c r="E31" s="36">
        <v>768</v>
      </c>
      <c r="F31" s="36"/>
      <c r="G31" s="36"/>
      <c r="H31" s="36">
        <v>3262</v>
      </c>
      <c r="I31" s="36">
        <f t="shared" si="3"/>
        <v>778</v>
      </c>
    </row>
    <row r="32" spans="1:9" x14ac:dyDescent="0.3">
      <c r="A32" s="36" t="s">
        <v>42</v>
      </c>
      <c r="B32" s="36">
        <v>1323</v>
      </c>
      <c r="C32" s="36">
        <v>1453</v>
      </c>
      <c r="D32" s="36">
        <v>1</v>
      </c>
      <c r="E32" s="36">
        <v>28</v>
      </c>
      <c r="F32" s="36"/>
      <c r="G32" s="36">
        <v>1</v>
      </c>
      <c r="H32" s="36">
        <v>2806</v>
      </c>
      <c r="I32" s="36">
        <f t="shared" si="3"/>
        <v>30</v>
      </c>
    </row>
    <row r="33" spans="1:9" x14ac:dyDescent="0.3">
      <c r="A33" s="36" t="s">
        <v>24</v>
      </c>
      <c r="B33" s="36">
        <v>82</v>
      </c>
      <c r="C33" s="36">
        <v>1070</v>
      </c>
      <c r="D33" s="36"/>
      <c r="E33" s="36">
        <v>75</v>
      </c>
      <c r="F33" s="36"/>
      <c r="G33" s="36"/>
      <c r="H33" s="36">
        <v>1227</v>
      </c>
      <c r="I33" s="36">
        <f t="shared" si="3"/>
        <v>75</v>
      </c>
    </row>
    <row r="34" spans="1:9" x14ac:dyDescent="0.3">
      <c r="A34" s="36" t="s">
        <v>36</v>
      </c>
      <c r="B34" s="36">
        <v>65</v>
      </c>
      <c r="C34" s="36">
        <v>346</v>
      </c>
      <c r="D34" s="36"/>
      <c r="E34" s="36"/>
      <c r="F34" s="36">
        <v>1</v>
      </c>
      <c r="G34" s="36"/>
      <c r="H34" s="36">
        <v>412</v>
      </c>
      <c r="I34" s="36">
        <f t="shared" si="3"/>
        <v>1</v>
      </c>
    </row>
    <row r="35" spans="1:9" x14ac:dyDescent="0.3">
      <c r="A35" s="36" t="s">
        <v>31</v>
      </c>
      <c r="B35" s="36">
        <v>333</v>
      </c>
      <c r="C35" s="36"/>
      <c r="D35" s="36">
        <v>40</v>
      </c>
      <c r="E35" s="36">
        <v>1</v>
      </c>
      <c r="F35" s="36"/>
      <c r="G35" s="36"/>
      <c r="H35" s="36">
        <v>374</v>
      </c>
      <c r="I35" s="36">
        <f t="shared" si="3"/>
        <v>41</v>
      </c>
    </row>
    <row r="36" spans="1:9" x14ac:dyDescent="0.3">
      <c r="A36" s="36" t="s">
        <v>27</v>
      </c>
      <c r="B36" s="36">
        <v>233</v>
      </c>
      <c r="C36" s="36">
        <v>12</v>
      </c>
      <c r="D36" s="36">
        <v>25</v>
      </c>
      <c r="E36" s="36">
        <v>94</v>
      </c>
      <c r="F36" s="36"/>
      <c r="G36" s="36">
        <v>2</v>
      </c>
      <c r="H36" s="36">
        <v>366</v>
      </c>
      <c r="I36" s="36">
        <f t="shared" si="3"/>
        <v>121</v>
      </c>
    </row>
    <row r="37" spans="1:9" x14ac:dyDescent="0.3">
      <c r="A37" s="36" t="s">
        <v>30</v>
      </c>
      <c r="B37" s="36">
        <v>43</v>
      </c>
      <c r="C37" s="36">
        <v>159</v>
      </c>
      <c r="D37" s="36">
        <v>73</v>
      </c>
      <c r="E37" s="36">
        <v>63</v>
      </c>
      <c r="F37" s="36">
        <v>1</v>
      </c>
      <c r="G37" s="36">
        <v>1</v>
      </c>
      <c r="H37" s="36">
        <v>340</v>
      </c>
      <c r="I37" s="36">
        <f t="shared" si="3"/>
        <v>138</v>
      </c>
    </row>
    <row r="38" spans="1:9" x14ac:dyDescent="0.3">
      <c r="A38" s="36" t="s">
        <v>41</v>
      </c>
      <c r="B38" s="36">
        <v>314</v>
      </c>
      <c r="C38" s="36">
        <v>6</v>
      </c>
      <c r="D38" s="36"/>
      <c r="E38" s="36">
        <v>8</v>
      </c>
      <c r="F38" s="36"/>
      <c r="G38" s="36"/>
      <c r="H38" s="36">
        <v>328</v>
      </c>
      <c r="I38" s="36">
        <f t="shared" si="3"/>
        <v>8</v>
      </c>
    </row>
    <row r="39" spans="1:9" x14ac:dyDescent="0.3">
      <c r="A39" s="36" t="s">
        <v>20</v>
      </c>
      <c r="B39" s="36">
        <v>1</v>
      </c>
      <c r="C39" s="36">
        <v>30</v>
      </c>
      <c r="D39" s="36">
        <v>40</v>
      </c>
      <c r="E39" s="36">
        <v>57</v>
      </c>
      <c r="F39" s="36"/>
      <c r="G39" s="36"/>
      <c r="H39" s="36">
        <v>128</v>
      </c>
      <c r="I39" s="36">
        <f t="shared" si="3"/>
        <v>97</v>
      </c>
    </row>
    <row r="40" spans="1:9" x14ac:dyDescent="0.3">
      <c r="A40" s="36" t="s">
        <v>46</v>
      </c>
      <c r="B40" s="36">
        <v>24</v>
      </c>
      <c r="C40" s="36">
        <v>36</v>
      </c>
      <c r="D40" s="36">
        <v>4</v>
      </c>
      <c r="E40" s="36">
        <v>5</v>
      </c>
      <c r="F40" s="36"/>
      <c r="G40" s="36"/>
      <c r="H40" s="36">
        <v>69</v>
      </c>
      <c r="I40" s="36">
        <f t="shared" si="3"/>
        <v>9</v>
      </c>
    </row>
    <row r="41" spans="1:9" x14ac:dyDescent="0.3">
      <c r="A41" s="36" t="s">
        <v>39</v>
      </c>
      <c r="B41" s="36">
        <v>41</v>
      </c>
      <c r="C41" s="36"/>
      <c r="D41" s="36"/>
      <c r="E41" s="36"/>
      <c r="F41" s="36"/>
      <c r="G41" s="36"/>
      <c r="H41" s="36">
        <v>41</v>
      </c>
      <c r="I41" s="36">
        <f t="shared" si="3"/>
        <v>0</v>
      </c>
    </row>
    <row r="42" spans="1:9" x14ac:dyDescent="0.3">
      <c r="A42" s="36" t="s">
        <v>37</v>
      </c>
      <c r="B42" s="36">
        <v>15</v>
      </c>
      <c r="C42" s="36">
        <v>3</v>
      </c>
      <c r="D42" s="36"/>
      <c r="E42" s="36">
        <v>1</v>
      </c>
      <c r="F42" s="36"/>
      <c r="G42" s="36"/>
      <c r="H42" s="36">
        <v>19</v>
      </c>
      <c r="I42" s="36">
        <f t="shared" si="3"/>
        <v>1</v>
      </c>
    </row>
    <row r="43" spans="1:9" x14ac:dyDescent="0.3">
      <c r="A43" s="36" t="s">
        <v>21</v>
      </c>
      <c r="B43" s="36">
        <v>5</v>
      </c>
      <c r="C43" s="36"/>
      <c r="D43" s="36"/>
      <c r="E43" s="36">
        <v>2</v>
      </c>
      <c r="F43" s="36"/>
      <c r="G43" s="36"/>
      <c r="H43" s="36">
        <v>7</v>
      </c>
      <c r="I43" s="36">
        <f t="shared" si="3"/>
        <v>2</v>
      </c>
    </row>
    <row r="44" spans="1:9" x14ac:dyDescent="0.3">
      <c r="A44" s="36" t="s">
        <v>38</v>
      </c>
      <c r="B44" s="36">
        <v>2</v>
      </c>
      <c r="C44" s="36"/>
      <c r="D44" s="36"/>
      <c r="E44" s="36"/>
      <c r="F44" s="36"/>
      <c r="G44" s="36"/>
      <c r="H44" s="36">
        <v>2</v>
      </c>
      <c r="I44" s="36">
        <f t="shared" si="3"/>
        <v>0</v>
      </c>
    </row>
  </sheetData>
  <autoFilter ref="A1:H1" xr:uid="{F868AF01-D437-4C9D-B3AF-4DC5F8553FD7}"/>
  <sortState xmlns:xlrd2="http://schemas.microsoft.com/office/spreadsheetml/2017/richdata2" ref="A2:H12">
    <sortCondition ref="H3:H12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CD34-2517-438B-BF04-550E60B1BF8A}">
  <dimension ref="A1:K77"/>
  <sheetViews>
    <sheetView showGridLines="0" workbookViewId="0"/>
  </sheetViews>
  <sheetFormatPr defaultRowHeight="14.4" x14ac:dyDescent="0.3"/>
  <cols>
    <col min="1" max="1" width="15.109375" customWidth="1"/>
    <col min="2" max="2" width="11.44140625" bestFit="1" customWidth="1"/>
    <col min="3" max="3" width="12.88671875" bestFit="1" customWidth="1"/>
    <col min="4" max="4" width="10.33203125" bestFit="1" customWidth="1"/>
    <col min="5" max="5" width="16.21875" customWidth="1"/>
    <col min="6" max="6" width="11" customWidth="1"/>
    <col min="10" max="10" width="11.21875" bestFit="1" customWidth="1"/>
  </cols>
  <sheetData>
    <row r="1" spans="1:7" s="9" customFormat="1" ht="28.8" x14ac:dyDescent="0.3">
      <c r="A1" s="54" t="s">
        <v>0</v>
      </c>
      <c r="B1" s="54" t="s">
        <v>2</v>
      </c>
      <c r="C1" s="54" t="s">
        <v>1</v>
      </c>
      <c r="D1" s="54" t="s">
        <v>61</v>
      </c>
      <c r="E1" s="54" t="s">
        <v>71</v>
      </c>
      <c r="F1" s="54" t="s">
        <v>5</v>
      </c>
      <c r="G1" s="54" t="s">
        <v>99</v>
      </c>
    </row>
    <row r="2" spans="1:7" x14ac:dyDescent="0.3">
      <c r="A2" s="49">
        <v>42005</v>
      </c>
      <c r="B2" s="50">
        <v>1478499</v>
      </c>
      <c r="C2" s="37">
        <f>B2</f>
        <v>1478499</v>
      </c>
      <c r="D2" s="37">
        <v>178</v>
      </c>
      <c r="E2" s="37">
        <f>D2</f>
        <v>178</v>
      </c>
      <c r="F2" s="51">
        <f>E2/C2</f>
        <v>1.2039237091130938E-4</v>
      </c>
      <c r="G2" s="52">
        <f>D2/B2</f>
        <v>1.2039237091130938E-4</v>
      </c>
    </row>
    <row r="3" spans="1:7" x14ac:dyDescent="0.3">
      <c r="A3" s="49">
        <v>42036</v>
      </c>
      <c r="B3" s="50">
        <v>1395802</v>
      </c>
      <c r="C3" s="37">
        <f>B3+C2</f>
        <v>2874301</v>
      </c>
      <c r="D3" s="37">
        <v>185</v>
      </c>
      <c r="E3" s="37">
        <f>D3+E2</f>
        <v>363</v>
      </c>
      <c r="F3" s="51">
        <f t="shared" ref="F3:F66" si="0">E3/C3</f>
        <v>1.2629157489072997E-4</v>
      </c>
      <c r="G3" s="52">
        <f t="shared" ref="G3:G66" si="1">D3/B3</f>
        <v>1.3254028866558438E-4</v>
      </c>
    </row>
    <row r="4" spans="1:7" x14ac:dyDescent="0.3">
      <c r="A4" s="49">
        <v>42064</v>
      </c>
      <c r="B4" s="50">
        <v>1481176</v>
      </c>
      <c r="C4" s="37">
        <f t="shared" ref="C4:C67" si="2">B4+C3</f>
        <v>4355477</v>
      </c>
      <c r="D4" s="37">
        <v>228</v>
      </c>
      <c r="E4" s="37">
        <f t="shared" ref="E4:E67" si="3">D4+E3</f>
        <v>591</v>
      </c>
      <c r="F4" s="51">
        <f t="shared" si="0"/>
        <v>1.3569122279832955E-4</v>
      </c>
      <c r="G4" s="52">
        <f t="shared" si="1"/>
        <v>1.5393174072493747E-4</v>
      </c>
    </row>
    <row r="5" spans="1:7" x14ac:dyDescent="0.3">
      <c r="A5" s="49">
        <v>42095</v>
      </c>
      <c r="B5" s="50">
        <v>1420027</v>
      </c>
      <c r="C5" s="37">
        <f t="shared" si="2"/>
        <v>5775504</v>
      </c>
      <c r="D5" s="37">
        <v>176</v>
      </c>
      <c r="E5" s="37">
        <f t="shared" si="3"/>
        <v>767</v>
      </c>
      <c r="F5" s="51">
        <f t="shared" si="0"/>
        <v>1.3280226279819042E-4</v>
      </c>
      <c r="G5" s="52">
        <f t="shared" si="1"/>
        <v>1.2394130534137732E-4</v>
      </c>
    </row>
    <row r="6" spans="1:7" x14ac:dyDescent="0.3">
      <c r="A6" s="49">
        <v>42125</v>
      </c>
      <c r="B6" s="50">
        <v>1496441</v>
      </c>
      <c r="C6" s="37">
        <f t="shared" si="2"/>
        <v>7271945</v>
      </c>
      <c r="D6" s="37">
        <v>205</v>
      </c>
      <c r="E6" s="37">
        <f t="shared" si="3"/>
        <v>972</v>
      </c>
      <c r="F6" s="51">
        <f t="shared" si="0"/>
        <v>1.3366437727458061E-4</v>
      </c>
      <c r="G6" s="52">
        <f t="shared" si="1"/>
        <v>1.3699170231235312E-4</v>
      </c>
    </row>
    <row r="7" spans="1:7" x14ac:dyDescent="0.3">
      <c r="A7" s="49">
        <v>42156</v>
      </c>
      <c r="B7" s="50">
        <v>1545089</v>
      </c>
      <c r="C7" s="37">
        <f t="shared" si="2"/>
        <v>8817034</v>
      </c>
      <c r="D7" s="37">
        <v>293</v>
      </c>
      <c r="E7" s="37">
        <f t="shared" si="3"/>
        <v>1265</v>
      </c>
      <c r="F7" s="51">
        <f t="shared" si="0"/>
        <v>1.4347228330978423E-4</v>
      </c>
      <c r="G7" s="52">
        <f t="shared" si="1"/>
        <v>1.8963308909713292E-4</v>
      </c>
    </row>
    <row r="8" spans="1:7" x14ac:dyDescent="0.3">
      <c r="A8" s="49">
        <v>42186</v>
      </c>
      <c r="B8" s="50">
        <v>1503805</v>
      </c>
      <c r="C8" s="37">
        <f t="shared" si="2"/>
        <v>10320839</v>
      </c>
      <c r="D8" s="37">
        <v>556</v>
      </c>
      <c r="E8" s="37">
        <f t="shared" si="3"/>
        <v>1821</v>
      </c>
      <c r="F8" s="51">
        <f t="shared" si="0"/>
        <v>1.7643914414322323E-4</v>
      </c>
      <c r="G8" s="52">
        <f t="shared" si="1"/>
        <v>3.6972878797450465E-4</v>
      </c>
    </row>
    <row r="9" spans="1:7" x14ac:dyDescent="0.3">
      <c r="A9" s="49">
        <v>42217</v>
      </c>
      <c r="B9" s="50">
        <v>1344852</v>
      </c>
      <c r="C9" s="37">
        <f t="shared" si="2"/>
        <v>11665691</v>
      </c>
      <c r="D9" s="37">
        <v>887</v>
      </c>
      <c r="E9" s="37">
        <f t="shared" si="3"/>
        <v>2708</v>
      </c>
      <c r="F9" s="51">
        <f t="shared" si="0"/>
        <v>2.3213369872389041E-4</v>
      </c>
      <c r="G9" s="52">
        <f t="shared" si="1"/>
        <v>6.5955212915621945E-4</v>
      </c>
    </row>
    <row r="10" spans="1:7" x14ac:dyDescent="0.3">
      <c r="A10" s="49">
        <v>42248</v>
      </c>
      <c r="B10" s="50">
        <v>1421039</v>
      </c>
      <c r="C10" s="37">
        <f t="shared" si="2"/>
        <v>13086730</v>
      </c>
      <c r="D10" s="37">
        <v>1223</v>
      </c>
      <c r="E10" s="37">
        <f t="shared" si="3"/>
        <v>3931</v>
      </c>
      <c r="F10" s="51">
        <f t="shared" si="0"/>
        <v>3.0038061456146801E-4</v>
      </c>
      <c r="G10" s="52">
        <f t="shared" si="1"/>
        <v>8.6063788537823376E-4</v>
      </c>
    </row>
    <row r="11" spans="1:7" x14ac:dyDescent="0.3">
      <c r="A11" s="49">
        <v>42278</v>
      </c>
      <c r="B11" s="50">
        <v>1424156</v>
      </c>
      <c r="C11" s="37">
        <f t="shared" si="2"/>
        <v>14510886</v>
      </c>
      <c r="D11" s="37">
        <v>1308</v>
      </c>
      <c r="E11" s="37">
        <f t="shared" si="3"/>
        <v>5239</v>
      </c>
      <c r="F11" s="51">
        <f t="shared" si="0"/>
        <v>3.6103929146710957E-4</v>
      </c>
      <c r="G11" s="52">
        <f t="shared" si="1"/>
        <v>9.1843871036599925E-4</v>
      </c>
    </row>
    <row r="12" spans="1:7" x14ac:dyDescent="0.3">
      <c r="A12" s="49">
        <v>42309</v>
      </c>
      <c r="B12" s="50">
        <v>1789269</v>
      </c>
      <c r="C12" s="37">
        <f t="shared" si="2"/>
        <v>16300155</v>
      </c>
      <c r="D12" s="37">
        <v>1440</v>
      </c>
      <c r="E12" s="37">
        <f t="shared" si="3"/>
        <v>6679</v>
      </c>
      <c r="F12" s="51">
        <f t="shared" si="0"/>
        <v>4.0975070482458602E-4</v>
      </c>
      <c r="G12" s="52">
        <f t="shared" si="1"/>
        <v>8.0479793703462144E-4</v>
      </c>
    </row>
    <row r="13" spans="1:7" x14ac:dyDescent="0.3">
      <c r="A13" s="49">
        <v>42339</v>
      </c>
      <c r="B13" s="50">
        <v>1560346</v>
      </c>
      <c r="C13" s="37">
        <f t="shared" si="2"/>
        <v>17860501</v>
      </c>
      <c r="D13" s="37">
        <v>2352</v>
      </c>
      <c r="E13" s="37">
        <f t="shared" si="3"/>
        <v>9031</v>
      </c>
      <c r="F13" s="51">
        <f t="shared" si="0"/>
        <v>5.0564091119280471E-4</v>
      </c>
      <c r="G13" s="52">
        <f t="shared" si="1"/>
        <v>1.5073579834216258E-3</v>
      </c>
    </row>
    <row r="14" spans="1:7" x14ac:dyDescent="0.3">
      <c r="A14" s="49">
        <v>42370</v>
      </c>
      <c r="B14" s="50">
        <v>1574933</v>
      </c>
      <c r="C14" s="37">
        <f t="shared" si="2"/>
        <v>19435434</v>
      </c>
      <c r="D14" s="37">
        <v>2138</v>
      </c>
      <c r="E14" s="37">
        <f t="shared" si="3"/>
        <v>11169</v>
      </c>
      <c r="F14" s="51">
        <f t="shared" si="0"/>
        <v>5.7467201401316793E-4</v>
      </c>
      <c r="G14" s="52">
        <f t="shared" si="1"/>
        <v>1.3575180658478806E-3</v>
      </c>
    </row>
    <row r="15" spans="1:7" x14ac:dyDescent="0.3">
      <c r="A15" s="49">
        <v>42401</v>
      </c>
      <c r="B15" s="50">
        <v>1584586</v>
      </c>
      <c r="C15" s="37">
        <f t="shared" si="2"/>
        <v>21020020</v>
      </c>
      <c r="D15" s="37">
        <v>2711</v>
      </c>
      <c r="E15" s="37">
        <f t="shared" si="3"/>
        <v>13880</v>
      </c>
      <c r="F15" s="51">
        <f t="shared" si="0"/>
        <v>6.6032287314664784E-4</v>
      </c>
      <c r="G15" s="52">
        <f t="shared" si="1"/>
        <v>1.7108569683185388E-3</v>
      </c>
    </row>
    <row r="16" spans="1:7" x14ac:dyDescent="0.3">
      <c r="A16" s="49">
        <v>42430</v>
      </c>
      <c r="B16" s="50">
        <v>1586724</v>
      </c>
      <c r="C16" s="37">
        <f t="shared" si="2"/>
        <v>22606744</v>
      </c>
      <c r="D16" s="37">
        <v>4692</v>
      </c>
      <c r="E16" s="37">
        <f t="shared" si="3"/>
        <v>18572</v>
      </c>
      <c r="F16" s="51">
        <f t="shared" si="0"/>
        <v>8.2152476269913087E-4</v>
      </c>
      <c r="G16" s="52">
        <f t="shared" si="1"/>
        <v>2.9570360062619585E-3</v>
      </c>
    </row>
    <row r="17" spans="1:7" x14ac:dyDescent="0.3">
      <c r="A17" s="49">
        <v>42461</v>
      </c>
      <c r="B17" s="50">
        <v>1571602</v>
      </c>
      <c r="C17" s="37">
        <f t="shared" si="2"/>
        <v>24178346</v>
      </c>
      <c r="D17" s="37">
        <v>3222</v>
      </c>
      <c r="E17" s="37">
        <f t="shared" si="3"/>
        <v>21794</v>
      </c>
      <c r="F17" s="51">
        <f t="shared" si="0"/>
        <v>9.01385065793996E-4</v>
      </c>
      <c r="G17" s="52">
        <f t="shared" si="1"/>
        <v>2.050137375747804E-3</v>
      </c>
    </row>
    <row r="18" spans="1:7" x14ac:dyDescent="0.3">
      <c r="A18" s="49">
        <v>42491</v>
      </c>
      <c r="B18" s="50">
        <v>1657610</v>
      </c>
      <c r="C18" s="37">
        <f t="shared" si="2"/>
        <v>25835956</v>
      </c>
      <c r="D18" s="37">
        <v>4147</v>
      </c>
      <c r="E18" s="37">
        <f t="shared" si="3"/>
        <v>25941</v>
      </c>
      <c r="F18" s="51">
        <f t="shared" si="0"/>
        <v>1.004065806583662E-3</v>
      </c>
      <c r="G18" s="52">
        <f t="shared" si="1"/>
        <v>2.5017947526860961E-3</v>
      </c>
    </row>
    <row r="19" spans="1:7" x14ac:dyDescent="0.3">
      <c r="A19" s="49">
        <v>42522</v>
      </c>
      <c r="B19" s="50">
        <v>1608109</v>
      </c>
      <c r="C19" s="37">
        <f t="shared" si="2"/>
        <v>27444065</v>
      </c>
      <c r="D19" s="37">
        <v>5331</v>
      </c>
      <c r="E19" s="37">
        <f t="shared" si="3"/>
        <v>31272</v>
      </c>
      <c r="F19" s="51">
        <f t="shared" si="0"/>
        <v>1.1394813414120685E-3</v>
      </c>
      <c r="G19" s="52">
        <f t="shared" si="1"/>
        <v>3.3150737916397459E-3</v>
      </c>
    </row>
    <row r="20" spans="1:7" x14ac:dyDescent="0.3">
      <c r="A20" s="49">
        <v>42552</v>
      </c>
      <c r="B20" s="50">
        <v>1519396</v>
      </c>
      <c r="C20" s="37">
        <f t="shared" si="2"/>
        <v>28963461</v>
      </c>
      <c r="D20" s="37">
        <v>4521</v>
      </c>
      <c r="E20" s="37">
        <f t="shared" si="3"/>
        <v>35793</v>
      </c>
      <c r="F20" s="51">
        <f t="shared" si="0"/>
        <v>1.2357984427344509E-3</v>
      </c>
      <c r="G20" s="52">
        <f t="shared" si="1"/>
        <v>2.9755244847294582E-3</v>
      </c>
    </row>
    <row r="21" spans="1:7" x14ac:dyDescent="0.3">
      <c r="A21" s="49">
        <v>42583</v>
      </c>
      <c r="B21" s="50">
        <v>1516495</v>
      </c>
      <c r="C21" s="37">
        <f t="shared" si="2"/>
        <v>30479956</v>
      </c>
      <c r="D21" s="37">
        <v>4227</v>
      </c>
      <c r="E21" s="37">
        <f t="shared" si="3"/>
        <v>40020</v>
      </c>
      <c r="F21" s="51">
        <f t="shared" si="0"/>
        <v>1.3129940213824456E-3</v>
      </c>
      <c r="G21" s="52">
        <f t="shared" si="1"/>
        <v>2.7873484581221832E-3</v>
      </c>
    </row>
    <row r="22" spans="1:7" x14ac:dyDescent="0.3">
      <c r="A22" s="49">
        <v>42614</v>
      </c>
      <c r="B22" s="50">
        <v>1482211</v>
      </c>
      <c r="C22" s="37">
        <f t="shared" si="2"/>
        <v>31962167</v>
      </c>
      <c r="D22" s="37">
        <v>4297</v>
      </c>
      <c r="E22" s="37">
        <f t="shared" si="3"/>
        <v>44317</v>
      </c>
      <c r="F22" s="51">
        <f t="shared" si="0"/>
        <v>1.3865455367904184E-3</v>
      </c>
      <c r="G22" s="52">
        <f t="shared" si="1"/>
        <v>2.899047436566049E-3</v>
      </c>
    </row>
    <row r="23" spans="1:7" x14ac:dyDescent="0.3">
      <c r="A23" s="49">
        <v>42644</v>
      </c>
      <c r="B23" s="50">
        <v>1817479</v>
      </c>
      <c r="C23" s="37">
        <f t="shared" si="2"/>
        <v>33779646</v>
      </c>
      <c r="D23" s="37">
        <v>6467</v>
      </c>
      <c r="E23" s="37">
        <f t="shared" si="3"/>
        <v>50784</v>
      </c>
      <c r="F23" s="51">
        <f t="shared" si="0"/>
        <v>1.5033905328670407E-3</v>
      </c>
      <c r="G23" s="52">
        <f t="shared" si="1"/>
        <v>3.5582254320407555E-3</v>
      </c>
    </row>
    <row r="24" spans="1:7" x14ac:dyDescent="0.3">
      <c r="A24" s="49">
        <v>42675</v>
      </c>
      <c r="B24" s="50">
        <v>1931954</v>
      </c>
      <c r="C24" s="37">
        <f t="shared" si="2"/>
        <v>35711600</v>
      </c>
      <c r="D24" s="37">
        <v>4936</v>
      </c>
      <c r="E24" s="37">
        <f t="shared" si="3"/>
        <v>55720</v>
      </c>
      <c r="F24" s="51">
        <f t="shared" si="0"/>
        <v>1.5602773328554308E-3</v>
      </c>
      <c r="G24" s="52">
        <f t="shared" si="1"/>
        <v>2.554926256008166E-3</v>
      </c>
    </row>
    <row r="25" spans="1:7" x14ac:dyDescent="0.3">
      <c r="A25" s="49">
        <v>42705</v>
      </c>
      <c r="B25" s="50">
        <v>1348497</v>
      </c>
      <c r="C25" s="37">
        <f t="shared" si="2"/>
        <v>37060097</v>
      </c>
      <c r="D25" s="37">
        <v>4444</v>
      </c>
      <c r="E25" s="37">
        <f t="shared" si="3"/>
        <v>60164</v>
      </c>
      <c r="F25" s="51">
        <f t="shared" si="0"/>
        <v>1.6234172295879312E-3</v>
      </c>
      <c r="G25" s="52">
        <f t="shared" si="1"/>
        <v>3.2955208650816427E-3</v>
      </c>
    </row>
    <row r="26" spans="1:7" x14ac:dyDescent="0.3">
      <c r="A26" s="49">
        <v>42736</v>
      </c>
      <c r="B26" s="50">
        <v>1485900</v>
      </c>
      <c r="C26" s="37">
        <f t="shared" si="2"/>
        <v>38545997</v>
      </c>
      <c r="D26" s="37">
        <v>4570</v>
      </c>
      <c r="E26" s="37">
        <f t="shared" si="3"/>
        <v>64734</v>
      </c>
      <c r="F26" s="51">
        <f t="shared" si="0"/>
        <v>1.6793961769882356E-3</v>
      </c>
      <c r="G26" s="52">
        <f t="shared" si="1"/>
        <v>3.0755770913251227E-3</v>
      </c>
    </row>
    <row r="27" spans="1:7" x14ac:dyDescent="0.3">
      <c r="A27" s="49">
        <v>42767</v>
      </c>
      <c r="B27" s="50">
        <v>1496381</v>
      </c>
      <c r="C27" s="37">
        <f t="shared" si="2"/>
        <v>40042378</v>
      </c>
      <c r="D27" s="37">
        <v>4412</v>
      </c>
      <c r="E27" s="37">
        <f t="shared" si="3"/>
        <v>69146</v>
      </c>
      <c r="F27" s="51">
        <f t="shared" si="0"/>
        <v>1.726820520000086E-3</v>
      </c>
      <c r="G27" s="52">
        <f t="shared" si="1"/>
        <v>2.9484469530153081E-3</v>
      </c>
    </row>
    <row r="28" spans="1:7" x14ac:dyDescent="0.3">
      <c r="A28" s="49">
        <v>42795</v>
      </c>
      <c r="B28" s="50">
        <v>2030393</v>
      </c>
      <c r="C28" s="37">
        <f t="shared" si="2"/>
        <v>42072771</v>
      </c>
      <c r="D28" s="37">
        <v>5991</v>
      </c>
      <c r="E28" s="37">
        <f t="shared" si="3"/>
        <v>75137</v>
      </c>
      <c r="F28" s="51">
        <f t="shared" si="0"/>
        <v>1.7858818949671748E-3</v>
      </c>
      <c r="G28" s="52">
        <f t="shared" si="1"/>
        <v>2.9506602908894977E-3</v>
      </c>
    </row>
    <row r="29" spans="1:7" x14ac:dyDescent="0.3">
      <c r="A29" s="49">
        <v>42826</v>
      </c>
      <c r="B29" s="50">
        <v>1721579</v>
      </c>
      <c r="C29" s="37">
        <f t="shared" si="2"/>
        <v>43794350</v>
      </c>
      <c r="D29" s="37">
        <v>5057</v>
      </c>
      <c r="E29" s="37">
        <f t="shared" si="3"/>
        <v>80194</v>
      </c>
      <c r="F29" s="51">
        <f t="shared" si="0"/>
        <v>1.831149451927018E-3</v>
      </c>
      <c r="G29" s="52">
        <f t="shared" si="1"/>
        <v>2.9374196595102521E-3</v>
      </c>
    </row>
    <row r="30" spans="1:7" x14ac:dyDescent="0.3">
      <c r="A30" s="49">
        <v>42856</v>
      </c>
      <c r="B30" s="50">
        <v>1804926</v>
      </c>
      <c r="C30" s="37">
        <f t="shared" si="2"/>
        <v>45599276</v>
      </c>
      <c r="D30" s="37">
        <v>7081</v>
      </c>
      <c r="E30" s="37">
        <f t="shared" si="3"/>
        <v>87275</v>
      </c>
      <c r="F30" s="51">
        <f t="shared" si="0"/>
        <v>1.9139558268425139E-3</v>
      </c>
      <c r="G30" s="52">
        <f t="shared" si="1"/>
        <v>3.9231525281368876E-3</v>
      </c>
    </row>
    <row r="31" spans="1:7" x14ac:dyDescent="0.3">
      <c r="A31" s="49">
        <v>42887</v>
      </c>
      <c r="B31" s="50">
        <v>1733087</v>
      </c>
      <c r="C31" s="37">
        <f t="shared" si="2"/>
        <v>47332363</v>
      </c>
      <c r="D31" s="37">
        <v>7504</v>
      </c>
      <c r="E31" s="37">
        <f t="shared" si="3"/>
        <v>94779</v>
      </c>
      <c r="F31" s="51">
        <f t="shared" si="0"/>
        <v>2.0024142889295427E-3</v>
      </c>
      <c r="G31" s="52">
        <f t="shared" si="1"/>
        <v>4.3298461069755873E-3</v>
      </c>
    </row>
    <row r="32" spans="1:7" x14ac:dyDescent="0.3">
      <c r="A32" s="49">
        <v>42917</v>
      </c>
      <c r="B32" s="50">
        <v>1615799</v>
      </c>
      <c r="C32" s="37">
        <f t="shared" si="2"/>
        <v>48948162</v>
      </c>
      <c r="D32" s="37">
        <v>9026</v>
      </c>
      <c r="E32" s="37">
        <f t="shared" si="3"/>
        <v>103805</v>
      </c>
      <c r="F32" s="51">
        <f t="shared" si="0"/>
        <v>2.1207129289144708E-3</v>
      </c>
      <c r="G32" s="52">
        <f t="shared" si="1"/>
        <v>5.5860908442201037E-3</v>
      </c>
    </row>
    <row r="33" spans="1:7" x14ac:dyDescent="0.3">
      <c r="A33" s="49">
        <v>42948</v>
      </c>
      <c r="B33" s="50">
        <v>1547704</v>
      </c>
      <c r="C33" s="37">
        <f t="shared" si="2"/>
        <v>50495866</v>
      </c>
      <c r="D33" s="37">
        <v>9171</v>
      </c>
      <c r="E33" s="37">
        <f t="shared" si="3"/>
        <v>112976</v>
      </c>
      <c r="F33" s="51">
        <f t="shared" si="0"/>
        <v>2.2373316659229092E-3</v>
      </c>
      <c r="G33" s="52">
        <f t="shared" si="1"/>
        <v>5.9255516558721823E-3</v>
      </c>
    </row>
    <row r="34" spans="1:7" x14ac:dyDescent="0.3">
      <c r="A34" s="49">
        <v>42979</v>
      </c>
      <c r="B34" s="50">
        <v>1598384</v>
      </c>
      <c r="C34" s="37">
        <f t="shared" si="2"/>
        <v>52094250</v>
      </c>
      <c r="D34" s="37">
        <v>7791</v>
      </c>
      <c r="E34" s="37">
        <f t="shared" si="3"/>
        <v>120767</v>
      </c>
      <c r="F34" s="51">
        <f t="shared" si="0"/>
        <v>2.3182404967918725E-3</v>
      </c>
      <c r="G34" s="52">
        <f t="shared" si="1"/>
        <v>4.8742980410214319E-3</v>
      </c>
    </row>
    <row r="35" spans="1:7" x14ac:dyDescent="0.3">
      <c r="A35" s="49">
        <v>43009</v>
      </c>
      <c r="B35" s="50">
        <v>2028494</v>
      </c>
      <c r="C35" s="37">
        <f t="shared" si="2"/>
        <v>54122744</v>
      </c>
      <c r="D35" s="37">
        <v>7715</v>
      </c>
      <c r="E35" s="37">
        <f t="shared" si="3"/>
        <v>128482</v>
      </c>
      <c r="F35" s="51">
        <f t="shared" si="0"/>
        <v>2.3739003329173408E-3</v>
      </c>
      <c r="G35" s="52">
        <f t="shared" si="1"/>
        <v>3.8033141828371195E-3</v>
      </c>
    </row>
    <row r="36" spans="1:7" x14ac:dyDescent="0.3">
      <c r="A36" s="49">
        <v>43040</v>
      </c>
      <c r="B36" s="50">
        <v>2213674</v>
      </c>
      <c r="C36" s="37">
        <f t="shared" si="2"/>
        <v>56336418</v>
      </c>
      <c r="D36" s="37">
        <v>10178</v>
      </c>
      <c r="E36" s="37">
        <f t="shared" si="3"/>
        <v>138660</v>
      </c>
      <c r="F36" s="51">
        <f t="shared" si="0"/>
        <v>2.4612853447657959E-3</v>
      </c>
      <c r="G36" s="52">
        <f t="shared" si="1"/>
        <v>4.5977863045778191E-3</v>
      </c>
    </row>
    <row r="37" spans="1:7" x14ac:dyDescent="0.3">
      <c r="A37" s="49">
        <v>43070</v>
      </c>
      <c r="B37" s="50">
        <v>1578834</v>
      </c>
      <c r="C37" s="37">
        <f t="shared" si="2"/>
        <v>57915252</v>
      </c>
      <c r="D37" s="37">
        <v>9063</v>
      </c>
      <c r="E37" s="37">
        <f t="shared" si="3"/>
        <v>147723</v>
      </c>
      <c r="F37" s="51">
        <f t="shared" si="0"/>
        <v>2.5506752521770948E-3</v>
      </c>
      <c r="G37" s="52">
        <f t="shared" si="1"/>
        <v>5.7403121544126866E-3</v>
      </c>
    </row>
    <row r="38" spans="1:7" x14ac:dyDescent="0.3">
      <c r="A38" s="49">
        <v>43101</v>
      </c>
      <c r="B38" s="50">
        <v>1892101</v>
      </c>
      <c r="C38" s="37">
        <f t="shared" si="2"/>
        <v>59807353</v>
      </c>
      <c r="D38" s="37">
        <v>8886</v>
      </c>
      <c r="E38" s="37">
        <f t="shared" si="3"/>
        <v>156609</v>
      </c>
      <c r="F38" s="51">
        <f t="shared" si="0"/>
        <v>2.6185576211674175E-3</v>
      </c>
      <c r="G38" s="52">
        <f t="shared" si="1"/>
        <v>4.6963666315910195E-3</v>
      </c>
    </row>
    <row r="39" spans="1:7" x14ac:dyDescent="0.3">
      <c r="A39" s="49">
        <v>43132</v>
      </c>
      <c r="B39" s="50">
        <v>1712548</v>
      </c>
      <c r="C39" s="37">
        <f t="shared" si="2"/>
        <v>61519901</v>
      </c>
      <c r="D39" s="37">
        <v>7457</v>
      </c>
      <c r="E39" s="37">
        <f t="shared" si="3"/>
        <v>164066</v>
      </c>
      <c r="F39" s="51">
        <f t="shared" si="0"/>
        <v>2.666876853394156E-3</v>
      </c>
      <c r="G39" s="52">
        <f t="shared" si="1"/>
        <v>4.3543305063566103E-3</v>
      </c>
    </row>
    <row r="40" spans="1:7" x14ac:dyDescent="0.3">
      <c r="A40" s="49">
        <v>43160</v>
      </c>
      <c r="B40" s="50">
        <v>1963710</v>
      </c>
      <c r="C40" s="37">
        <f t="shared" si="2"/>
        <v>63483611</v>
      </c>
      <c r="D40" s="37">
        <v>7830</v>
      </c>
      <c r="E40" s="37">
        <f t="shared" si="3"/>
        <v>171896</v>
      </c>
      <c r="F40" s="51">
        <f t="shared" si="0"/>
        <v>2.707722470292372E-3</v>
      </c>
      <c r="G40" s="52">
        <f t="shared" si="1"/>
        <v>3.9873504743572112E-3</v>
      </c>
    </row>
    <row r="41" spans="1:7" x14ac:dyDescent="0.3">
      <c r="A41" s="49">
        <v>43191</v>
      </c>
      <c r="B41" s="37">
        <v>1917816</v>
      </c>
      <c r="C41" s="37">
        <f t="shared" si="2"/>
        <v>65401427</v>
      </c>
      <c r="D41" s="37">
        <v>7521</v>
      </c>
      <c r="E41" s="37">
        <f t="shared" si="3"/>
        <v>179417</v>
      </c>
      <c r="F41" s="51">
        <f t="shared" si="0"/>
        <v>2.7433193468393282E-3</v>
      </c>
      <c r="G41" s="52">
        <f t="shared" si="1"/>
        <v>3.9216483750265929E-3</v>
      </c>
    </row>
    <row r="42" spans="1:7" x14ac:dyDescent="0.3">
      <c r="A42" s="49">
        <v>43221</v>
      </c>
      <c r="B42" s="37">
        <v>2055727</v>
      </c>
      <c r="C42" s="37">
        <f t="shared" si="2"/>
        <v>67457154</v>
      </c>
      <c r="D42" s="37">
        <v>8544</v>
      </c>
      <c r="E42" s="37">
        <f t="shared" si="3"/>
        <v>187961</v>
      </c>
      <c r="F42" s="51">
        <f t="shared" si="0"/>
        <v>2.7863760751009447E-3</v>
      </c>
      <c r="G42" s="52">
        <f t="shared" si="1"/>
        <v>4.1561938915040762E-3</v>
      </c>
    </row>
    <row r="43" spans="1:7" x14ac:dyDescent="0.3">
      <c r="A43" s="49">
        <v>43252</v>
      </c>
      <c r="B43" s="37">
        <v>1874133</v>
      </c>
      <c r="C43" s="37">
        <f t="shared" si="2"/>
        <v>69331287</v>
      </c>
      <c r="D43" s="37">
        <v>8940</v>
      </c>
      <c r="E43" s="37">
        <f t="shared" si="3"/>
        <v>196901</v>
      </c>
      <c r="F43" s="51">
        <f t="shared" si="0"/>
        <v>2.8400020902540003E-3</v>
      </c>
      <c r="G43" s="52">
        <f t="shared" si="1"/>
        <v>4.7702057431356255E-3</v>
      </c>
    </row>
    <row r="44" spans="1:7" x14ac:dyDescent="0.3">
      <c r="A44" s="49">
        <v>43282</v>
      </c>
      <c r="B44" s="37">
        <v>1906172</v>
      </c>
      <c r="C44" s="37">
        <f t="shared" si="2"/>
        <v>71237459</v>
      </c>
      <c r="D44" s="37">
        <v>11399</v>
      </c>
      <c r="E44" s="37">
        <f t="shared" si="3"/>
        <v>208300</v>
      </c>
      <c r="F44" s="51">
        <f t="shared" si="0"/>
        <v>2.9240234410943828E-3</v>
      </c>
      <c r="G44" s="52">
        <f t="shared" si="1"/>
        <v>5.9800479704874478E-3</v>
      </c>
    </row>
    <row r="45" spans="1:7" x14ac:dyDescent="0.3">
      <c r="A45" s="49">
        <v>43313</v>
      </c>
      <c r="B45" s="37">
        <v>1747788</v>
      </c>
      <c r="C45" s="37">
        <f t="shared" si="2"/>
        <v>72985247</v>
      </c>
      <c r="D45" s="37">
        <v>11655</v>
      </c>
      <c r="E45" s="37">
        <f t="shared" si="3"/>
        <v>219955</v>
      </c>
      <c r="F45" s="51">
        <f t="shared" si="0"/>
        <v>3.0136912463966862E-3</v>
      </c>
      <c r="G45" s="52">
        <f t="shared" si="1"/>
        <v>6.6684288941221701E-3</v>
      </c>
    </row>
    <row r="46" spans="1:7" x14ac:dyDescent="0.3">
      <c r="A46" s="49">
        <v>43344</v>
      </c>
      <c r="B46" s="37">
        <v>1736262</v>
      </c>
      <c r="C46" s="37">
        <f t="shared" si="2"/>
        <v>74721509</v>
      </c>
      <c r="D46" s="37">
        <v>14351</v>
      </c>
      <c r="E46" s="37">
        <f t="shared" si="3"/>
        <v>234306</v>
      </c>
      <c r="F46" s="51">
        <f t="shared" si="0"/>
        <v>3.1357236107209772E-3</v>
      </c>
      <c r="G46" s="52">
        <f t="shared" si="1"/>
        <v>8.2654576325462397E-3</v>
      </c>
    </row>
    <row r="47" spans="1:7" x14ac:dyDescent="0.3">
      <c r="A47" s="49">
        <v>43374</v>
      </c>
      <c r="B47" s="37">
        <v>1776608</v>
      </c>
      <c r="C47" s="37">
        <f t="shared" si="2"/>
        <v>76498117</v>
      </c>
      <c r="D47" s="37">
        <v>15172</v>
      </c>
      <c r="E47" s="37">
        <f t="shared" si="3"/>
        <v>249478</v>
      </c>
      <c r="F47" s="51">
        <f t="shared" si="0"/>
        <v>3.2612305999636568E-3</v>
      </c>
      <c r="G47" s="52">
        <f t="shared" si="1"/>
        <v>8.5398692339559434E-3</v>
      </c>
    </row>
    <row r="48" spans="1:7" x14ac:dyDescent="0.3">
      <c r="A48" s="49">
        <v>43405</v>
      </c>
      <c r="B48" s="37">
        <v>2173546</v>
      </c>
      <c r="C48" s="37">
        <f t="shared" si="2"/>
        <v>78671663</v>
      </c>
      <c r="D48" s="37">
        <v>14180</v>
      </c>
      <c r="E48" s="37">
        <f t="shared" si="3"/>
        <v>263658</v>
      </c>
      <c r="F48" s="51">
        <f t="shared" si="0"/>
        <v>3.3513718910454455E-3</v>
      </c>
      <c r="G48" s="52">
        <f t="shared" si="1"/>
        <v>6.5239014955285049E-3</v>
      </c>
    </row>
    <row r="49" spans="1:7" x14ac:dyDescent="0.3">
      <c r="A49" s="49">
        <v>43435</v>
      </c>
      <c r="B49" s="37">
        <v>1950031</v>
      </c>
      <c r="C49" s="37">
        <f t="shared" si="2"/>
        <v>80621694</v>
      </c>
      <c r="D49" s="37">
        <v>15621</v>
      </c>
      <c r="E49" s="37">
        <f t="shared" si="3"/>
        <v>279279</v>
      </c>
      <c r="F49" s="51">
        <f t="shared" si="0"/>
        <v>3.4640676242798868E-3</v>
      </c>
      <c r="G49" s="52">
        <f t="shared" si="1"/>
        <v>8.0106418821034135E-3</v>
      </c>
    </row>
    <row r="50" spans="1:7" x14ac:dyDescent="0.3">
      <c r="A50" s="49">
        <v>43466</v>
      </c>
      <c r="B50" s="37">
        <v>1895334</v>
      </c>
      <c r="C50" s="37">
        <f t="shared" si="2"/>
        <v>82517028</v>
      </c>
      <c r="D50" s="37">
        <v>13223</v>
      </c>
      <c r="E50" s="37">
        <f t="shared" si="3"/>
        <v>292502</v>
      </c>
      <c r="F50" s="51">
        <f t="shared" si="0"/>
        <v>3.5447471520666015E-3</v>
      </c>
      <c r="G50" s="52">
        <f t="shared" si="1"/>
        <v>6.9766067616578399E-3</v>
      </c>
    </row>
    <row r="51" spans="1:7" x14ac:dyDescent="0.3">
      <c r="A51" s="49">
        <v>43497</v>
      </c>
      <c r="B51" s="37">
        <v>1678300</v>
      </c>
      <c r="C51" s="37">
        <f t="shared" si="2"/>
        <v>84195328</v>
      </c>
      <c r="D51" s="37">
        <v>11580</v>
      </c>
      <c r="E51" s="37">
        <f t="shared" si="3"/>
        <v>304082</v>
      </c>
      <c r="F51" s="51">
        <f t="shared" si="0"/>
        <v>3.6116255761839897E-3</v>
      </c>
      <c r="G51" s="52">
        <f t="shared" si="1"/>
        <v>6.8998391229220047E-3</v>
      </c>
    </row>
    <row r="52" spans="1:7" x14ac:dyDescent="0.3">
      <c r="A52" s="49">
        <v>43525</v>
      </c>
      <c r="B52" s="37">
        <v>1856681</v>
      </c>
      <c r="C52" s="37">
        <f t="shared" si="2"/>
        <v>86052009</v>
      </c>
      <c r="D52" s="37">
        <v>14405</v>
      </c>
      <c r="E52" s="37">
        <f t="shared" si="3"/>
        <v>318487</v>
      </c>
      <c r="F52" s="51">
        <f t="shared" si="0"/>
        <v>3.7010989481953871E-3</v>
      </c>
      <c r="G52" s="52">
        <f t="shared" si="1"/>
        <v>7.7584679328328342E-3</v>
      </c>
    </row>
    <row r="53" spans="1:7" x14ac:dyDescent="0.3">
      <c r="A53" s="49">
        <v>43556</v>
      </c>
      <c r="B53" s="37">
        <v>1745041</v>
      </c>
      <c r="C53" s="37">
        <f t="shared" si="2"/>
        <v>87797050</v>
      </c>
      <c r="D53" s="37">
        <v>10574</v>
      </c>
      <c r="E53" s="37">
        <f t="shared" si="3"/>
        <v>329061</v>
      </c>
      <c r="F53" s="51">
        <f t="shared" si="0"/>
        <v>3.7479733088981921E-3</v>
      </c>
      <c r="G53" s="52">
        <f t="shared" si="1"/>
        <v>6.0594564826843608E-3</v>
      </c>
    </row>
    <row r="54" spans="1:7" x14ac:dyDescent="0.3">
      <c r="A54" s="49">
        <v>43586</v>
      </c>
      <c r="B54" s="37">
        <v>1829125</v>
      </c>
      <c r="C54" s="37">
        <f t="shared" si="2"/>
        <v>89626175</v>
      </c>
      <c r="D54" s="37">
        <v>9781</v>
      </c>
      <c r="E54" s="37">
        <f t="shared" si="3"/>
        <v>338842</v>
      </c>
      <c r="F54" s="51">
        <f t="shared" si="0"/>
        <v>3.780614312727281E-3</v>
      </c>
      <c r="G54" s="52">
        <f t="shared" si="1"/>
        <v>5.3473655436342511E-3</v>
      </c>
    </row>
    <row r="55" spans="1:7" x14ac:dyDescent="0.3">
      <c r="A55" s="49">
        <v>43617</v>
      </c>
      <c r="B55" s="37">
        <v>1703658</v>
      </c>
      <c r="C55" s="37">
        <f t="shared" si="2"/>
        <v>91329833</v>
      </c>
      <c r="D55" s="37">
        <v>10764</v>
      </c>
      <c r="E55" s="37">
        <f t="shared" si="3"/>
        <v>349606</v>
      </c>
      <c r="F55" s="51">
        <f t="shared" si="0"/>
        <v>3.8279496251788833E-3</v>
      </c>
      <c r="G55" s="52">
        <f t="shared" si="1"/>
        <v>6.3181694917641921E-3</v>
      </c>
    </row>
    <row r="56" spans="1:7" x14ac:dyDescent="0.3">
      <c r="A56" s="49">
        <v>43647</v>
      </c>
      <c r="B56" s="37">
        <v>1800878</v>
      </c>
      <c r="C56" s="37">
        <f t="shared" si="2"/>
        <v>93130711</v>
      </c>
      <c r="D56" s="37">
        <v>12206</v>
      </c>
      <c r="E56" s="37">
        <f t="shared" si="3"/>
        <v>361812</v>
      </c>
      <c r="F56" s="51">
        <f t="shared" si="0"/>
        <v>3.884991278548276E-3</v>
      </c>
      <c r="G56" s="52">
        <f t="shared" si="1"/>
        <v>6.7778050484263788E-3</v>
      </c>
    </row>
    <row r="57" spans="1:7" x14ac:dyDescent="0.3">
      <c r="A57" s="49">
        <v>43678</v>
      </c>
      <c r="B57" s="37">
        <v>1629938</v>
      </c>
      <c r="C57" s="37">
        <f t="shared" si="2"/>
        <v>94760649</v>
      </c>
      <c r="D57" s="37">
        <v>12810</v>
      </c>
      <c r="E57" s="37">
        <f t="shared" si="3"/>
        <v>374622</v>
      </c>
      <c r="F57" s="51">
        <f t="shared" si="0"/>
        <v>3.9533498762761741E-3</v>
      </c>
      <c r="G57" s="52">
        <f t="shared" si="1"/>
        <v>7.8591946442134603E-3</v>
      </c>
    </row>
    <row r="58" spans="1:7" x14ac:dyDescent="0.3">
      <c r="A58" s="49">
        <v>43709</v>
      </c>
      <c r="B58" s="37">
        <v>1503921</v>
      </c>
      <c r="C58" s="37">
        <f t="shared" si="2"/>
        <v>96264570</v>
      </c>
      <c r="D58" s="37">
        <v>15829</v>
      </c>
      <c r="E58" s="37">
        <f t="shared" si="3"/>
        <v>390451</v>
      </c>
      <c r="F58" s="51">
        <f t="shared" si="0"/>
        <v>4.056019779655173E-3</v>
      </c>
      <c r="G58" s="52">
        <f t="shared" si="1"/>
        <v>1.0525153914334597E-2</v>
      </c>
    </row>
    <row r="59" spans="1:7" x14ac:dyDescent="0.3">
      <c r="A59" s="49">
        <v>43739</v>
      </c>
      <c r="B59" s="37">
        <v>1866687</v>
      </c>
      <c r="C59" s="37">
        <f t="shared" si="2"/>
        <v>98131257</v>
      </c>
      <c r="D59" s="37">
        <v>15196</v>
      </c>
      <c r="E59" s="37">
        <f t="shared" si="3"/>
        <v>405647</v>
      </c>
      <c r="F59" s="51">
        <f t="shared" si="0"/>
        <v>4.1337185765387679E-3</v>
      </c>
      <c r="G59" s="52">
        <f t="shared" si="1"/>
        <v>8.1406256110424513E-3</v>
      </c>
    </row>
    <row r="60" spans="1:7" x14ac:dyDescent="0.3">
      <c r="A60" s="49">
        <v>43770</v>
      </c>
      <c r="B60" s="37">
        <v>2273110</v>
      </c>
      <c r="C60" s="37">
        <f t="shared" si="2"/>
        <v>100404367</v>
      </c>
      <c r="D60" s="37">
        <v>18502</v>
      </c>
      <c r="E60" s="37">
        <f t="shared" si="3"/>
        <v>424149</v>
      </c>
      <c r="F60" s="51">
        <f t="shared" si="0"/>
        <v>4.2244078885532938E-3</v>
      </c>
      <c r="G60" s="52">
        <f t="shared" si="1"/>
        <v>8.1395093066327622E-3</v>
      </c>
    </row>
    <row r="61" spans="1:7" x14ac:dyDescent="0.3">
      <c r="A61" s="49">
        <v>43800</v>
      </c>
      <c r="B61" s="37">
        <v>1669667</v>
      </c>
      <c r="C61" s="37">
        <f t="shared" si="2"/>
        <v>102074034</v>
      </c>
      <c r="D61" s="37">
        <v>16438</v>
      </c>
      <c r="E61" s="37">
        <f t="shared" si="3"/>
        <v>440587</v>
      </c>
      <c r="F61" s="51">
        <f t="shared" si="0"/>
        <v>4.3163474855907038E-3</v>
      </c>
      <c r="G61" s="52">
        <f t="shared" si="1"/>
        <v>9.8450768925779815E-3</v>
      </c>
    </row>
    <row r="62" spans="1:7" x14ac:dyDescent="0.3">
      <c r="A62" s="49">
        <v>43831</v>
      </c>
      <c r="B62" s="37">
        <v>1772211</v>
      </c>
      <c r="C62" s="37">
        <f t="shared" si="2"/>
        <v>103846245</v>
      </c>
      <c r="D62" s="37">
        <v>16438</v>
      </c>
      <c r="E62" s="37">
        <f t="shared" si="3"/>
        <v>457025</v>
      </c>
      <c r="F62" s="51">
        <f t="shared" si="0"/>
        <v>4.4009776184011275E-3</v>
      </c>
      <c r="G62" s="52">
        <f t="shared" si="1"/>
        <v>9.2754192361970446E-3</v>
      </c>
    </row>
    <row r="63" spans="1:7" x14ac:dyDescent="0.3">
      <c r="A63" s="49">
        <v>43862</v>
      </c>
      <c r="B63" s="37">
        <v>1740786</v>
      </c>
      <c r="C63" s="37">
        <f t="shared" si="2"/>
        <v>105587031</v>
      </c>
      <c r="D63" s="37">
        <v>16150</v>
      </c>
      <c r="E63" s="37">
        <f t="shared" si="3"/>
        <v>473175</v>
      </c>
      <c r="F63" s="51">
        <f t="shared" si="0"/>
        <v>4.4813742324092817E-3</v>
      </c>
      <c r="G63" s="52">
        <f t="shared" si="1"/>
        <v>9.2774183615906836E-3</v>
      </c>
    </row>
    <row r="64" spans="1:7" x14ac:dyDescent="0.3">
      <c r="A64" s="49">
        <v>43891</v>
      </c>
      <c r="B64" s="37">
        <v>2320890</v>
      </c>
      <c r="C64" s="37">
        <f t="shared" si="2"/>
        <v>107907921</v>
      </c>
      <c r="D64" s="37">
        <v>13625</v>
      </c>
      <c r="E64" s="37">
        <f t="shared" si="3"/>
        <v>486800</v>
      </c>
      <c r="F64" s="51">
        <f t="shared" si="0"/>
        <v>4.5112536270622804E-3</v>
      </c>
      <c r="G64" s="52">
        <f t="shared" si="1"/>
        <v>5.870592746748015E-3</v>
      </c>
    </row>
    <row r="65" spans="1:11" x14ac:dyDescent="0.3">
      <c r="A65" s="49">
        <v>43922</v>
      </c>
      <c r="B65" s="37">
        <v>377927</v>
      </c>
      <c r="C65" s="37">
        <f t="shared" si="2"/>
        <v>108285848</v>
      </c>
      <c r="D65" s="37">
        <v>901</v>
      </c>
      <c r="E65" s="37">
        <f t="shared" si="3"/>
        <v>487701</v>
      </c>
      <c r="F65" s="51">
        <f t="shared" si="0"/>
        <v>4.5038295308912389E-3</v>
      </c>
      <c r="G65" s="52">
        <f t="shared" si="1"/>
        <v>2.3840582969726957E-3</v>
      </c>
    </row>
    <row r="66" spans="1:11" x14ac:dyDescent="0.3">
      <c r="A66" s="49">
        <v>43952</v>
      </c>
      <c r="B66" s="37">
        <v>208017</v>
      </c>
      <c r="C66" s="37">
        <f t="shared" si="2"/>
        <v>108493865</v>
      </c>
      <c r="D66" s="37">
        <v>1277</v>
      </c>
      <c r="E66" s="37">
        <f t="shared" si="3"/>
        <v>488978</v>
      </c>
      <c r="F66" s="51">
        <f t="shared" si="0"/>
        <v>4.5069645182241411E-3</v>
      </c>
      <c r="G66" s="52">
        <f t="shared" si="1"/>
        <v>6.1389213381598615E-3</v>
      </c>
    </row>
    <row r="67" spans="1:11" x14ac:dyDescent="0.3">
      <c r="A67" s="49">
        <v>43983</v>
      </c>
      <c r="B67" s="37">
        <v>998670</v>
      </c>
      <c r="C67" s="37">
        <f t="shared" si="2"/>
        <v>109492535</v>
      </c>
      <c r="D67" s="37">
        <v>6209</v>
      </c>
      <c r="E67" s="37">
        <f t="shared" si="3"/>
        <v>495187</v>
      </c>
      <c r="F67" s="51">
        <f t="shared" ref="F67:F76" si="4">E67/C67</f>
        <v>4.52256402685352E-3</v>
      </c>
      <c r="G67" s="52">
        <f t="shared" ref="G67:G76" si="5">D67/B67</f>
        <v>6.217268967727077E-3</v>
      </c>
    </row>
    <row r="68" spans="1:11" x14ac:dyDescent="0.3">
      <c r="A68" s="49">
        <v>44013</v>
      </c>
      <c r="B68" s="37">
        <v>1167845</v>
      </c>
      <c r="C68" s="37">
        <f t="shared" ref="C68:C76" si="6">B68+C67</f>
        <v>110660380</v>
      </c>
      <c r="D68" s="37">
        <v>7512</v>
      </c>
      <c r="E68" s="37">
        <f t="shared" ref="E68:E76" si="7">D68+E67</f>
        <v>502699</v>
      </c>
      <c r="F68" s="51">
        <f t="shared" si="4"/>
        <v>4.5427189026460962E-3</v>
      </c>
      <c r="G68" s="52">
        <f t="shared" si="5"/>
        <v>6.4323604587937615E-3</v>
      </c>
    </row>
    <row r="69" spans="1:11" x14ac:dyDescent="0.3">
      <c r="A69" s="49">
        <v>44044</v>
      </c>
      <c r="B69" s="37">
        <v>1216559</v>
      </c>
      <c r="C69" s="37">
        <f t="shared" si="6"/>
        <v>111876939</v>
      </c>
      <c r="D69" s="37">
        <v>8117</v>
      </c>
      <c r="E69" s="37">
        <f t="shared" si="7"/>
        <v>510816</v>
      </c>
      <c r="F69" s="51">
        <f t="shared" si="4"/>
        <v>4.5658739376128266E-3</v>
      </c>
      <c r="G69" s="52">
        <f t="shared" si="5"/>
        <v>6.6720972842254263E-3</v>
      </c>
    </row>
    <row r="70" spans="1:11" x14ac:dyDescent="0.3">
      <c r="A70" s="49">
        <v>44075</v>
      </c>
      <c r="B70" s="37">
        <v>1378172</v>
      </c>
      <c r="C70" s="37">
        <f t="shared" si="6"/>
        <v>113255111</v>
      </c>
      <c r="D70" s="37">
        <v>10673</v>
      </c>
      <c r="E70" s="37">
        <f t="shared" si="7"/>
        <v>521489</v>
      </c>
      <c r="F70" s="51">
        <f t="shared" si="4"/>
        <v>4.6045515773676651E-3</v>
      </c>
      <c r="G70" s="52">
        <f t="shared" si="5"/>
        <v>7.7443163843119731E-3</v>
      </c>
    </row>
    <row r="71" spans="1:11" x14ac:dyDescent="0.3">
      <c r="A71" s="49">
        <v>44105</v>
      </c>
      <c r="B71" s="37">
        <v>1450267</v>
      </c>
      <c r="C71" s="37">
        <f t="shared" si="6"/>
        <v>114705378</v>
      </c>
      <c r="D71" s="37">
        <v>10898</v>
      </c>
      <c r="E71" s="37">
        <f t="shared" si="7"/>
        <v>532387</v>
      </c>
      <c r="F71" s="51">
        <f t="shared" si="4"/>
        <v>4.6413429717305846E-3</v>
      </c>
      <c r="G71" s="52">
        <f t="shared" si="5"/>
        <v>7.5144783684659442E-3</v>
      </c>
    </row>
    <row r="72" spans="1:11" x14ac:dyDescent="0.3">
      <c r="A72" s="49">
        <v>44136</v>
      </c>
      <c r="B72" s="37">
        <v>1876204</v>
      </c>
      <c r="C72" s="37">
        <f t="shared" si="6"/>
        <v>116581582</v>
      </c>
      <c r="D72" s="37">
        <v>12861</v>
      </c>
      <c r="E72" s="37">
        <f t="shared" si="7"/>
        <v>545248</v>
      </c>
      <c r="F72" s="51">
        <f t="shared" si="4"/>
        <v>4.6769651830595336E-3</v>
      </c>
      <c r="G72" s="52">
        <f t="shared" si="5"/>
        <v>6.854798305514752E-3</v>
      </c>
      <c r="I72" s="6"/>
      <c r="J72" s="6"/>
    </row>
    <row r="73" spans="1:11" x14ac:dyDescent="0.3">
      <c r="A73" s="49">
        <v>44166</v>
      </c>
      <c r="B73" s="37">
        <v>1865804</v>
      </c>
      <c r="C73" s="37">
        <f t="shared" si="6"/>
        <v>118447386</v>
      </c>
      <c r="D73" s="37">
        <v>14985</v>
      </c>
      <c r="E73" s="37">
        <f t="shared" si="7"/>
        <v>560233</v>
      </c>
      <c r="F73" s="51">
        <f t="shared" si="4"/>
        <v>4.7298046746257448E-3</v>
      </c>
      <c r="G73" s="52">
        <f t="shared" si="5"/>
        <v>8.0313902210521568E-3</v>
      </c>
      <c r="J73" s="5"/>
    </row>
    <row r="74" spans="1:11" x14ac:dyDescent="0.3">
      <c r="A74" s="49">
        <v>44197</v>
      </c>
      <c r="B74" s="37">
        <v>1620164</v>
      </c>
      <c r="C74" s="37">
        <f t="shared" si="6"/>
        <v>120067550</v>
      </c>
      <c r="D74" s="37">
        <v>16213</v>
      </c>
      <c r="E74" s="37">
        <f t="shared" si="7"/>
        <v>576446</v>
      </c>
      <c r="F74" s="51">
        <f t="shared" si="4"/>
        <v>4.8010140958152309E-3</v>
      </c>
      <c r="G74" s="52">
        <f t="shared" si="5"/>
        <v>1.0007011635859086E-2</v>
      </c>
      <c r="I74" s="6"/>
      <c r="J74" s="6"/>
    </row>
    <row r="75" spans="1:11" x14ac:dyDescent="0.3">
      <c r="A75" s="49">
        <v>44228</v>
      </c>
      <c r="B75" s="37">
        <v>1521403</v>
      </c>
      <c r="C75" s="37">
        <f t="shared" si="6"/>
        <v>121588953</v>
      </c>
      <c r="D75" s="37">
        <v>19115</v>
      </c>
      <c r="E75" s="37">
        <f t="shared" si="7"/>
        <v>595561</v>
      </c>
      <c r="F75" s="51">
        <f t="shared" si="4"/>
        <v>4.8981505745838601E-3</v>
      </c>
      <c r="G75" s="52">
        <f t="shared" si="5"/>
        <v>1.256406093585986E-2</v>
      </c>
      <c r="J75" s="5"/>
      <c r="K75" s="12"/>
    </row>
    <row r="76" spans="1:11" x14ac:dyDescent="0.3">
      <c r="A76" s="49">
        <v>44256</v>
      </c>
      <c r="B76" s="37">
        <v>1667832</v>
      </c>
      <c r="C76" s="37">
        <f t="shared" si="6"/>
        <v>123256785</v>
      </c>
      <c r="D76" s="37">
        <v>25993</v>
      </c>
      <c r="E76" s="37">
        <f t="shared" si="7"/>
        <v>621554</v>
      </c>
      <c r="F76" s="51">
        <f t="shared" si="4"/>
        <v>5.042756875412579E-3</v>
      </c>
      <c r="G76" s="52">
        <f t="shared" si="5"/>
        <v>1.5584903035797371E-2</v>
      </c>
    </row>
    <row r="77" spans="1:11" x14ac:dyDescent="0.3">
      <c r="A77" s="1"/>
      <c r="B77" s="2"/>
      <c r="C77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12E7-B48B-4852-B2F3-DA4C5990628C}">
  <dimension ref="A1:Q76"/>
  <sheetViews>
    <sheetView showGridLines="0" workbookViewId="0">
      <selection activeCell="M7" sqref="M7"/>
    </sheetView>
  </sheetViews>
  <sheetFormatPr defaultRowHeight="14.4" x14ac:dyDescent="0.3"/>
  <cols>
    <col min="1" max="1" width="11" style="1" bestFit="1" customWidth="1"/>
    <col min="9" max="9" width="10.109375" style="13" customWidth="1"/>
    <col min="10" max="13" width="8.88671875" style="13"/>
    <col min="14" max="14" width="12.109375" style="13" bestFit="1" customWidth="1"/>
    <col min="16" max="16" width="12.109375" bestFit="1" customWidth="1"/>
    <col min="17" max="17" width="10.33203125" bestFit="1" customWidth="1"/>
    <col min="18" max="18" width="11.33203125" bestFit="1" customWidth="1"/>
    <col min="19" max="19" width="10.33203125" bestFit="1" customWidth="1"/>
  </cols>
  <sheetData>
    <row r="1" spans="1:17" x14ac:dyDescent="0.3">
      <c r="A1" s="69" t="s">
        <v>59</v>
      </c>
      <c r="B1" s="38" t="s">
        <v>13</v>
      </c>
      <c r="C1" s="38" t="s">
        <v>14</v>
      </c>
      <c r="D1" s="38" t="s">
        <v>15</v>
      </c>
      <c r="E1" s="38" t="s">
        <v>16</v>
      </c>
      <c r="F1" s="38" t="s">
        <v>17</v>
      </c>
      <c r="G1" s="38" t="s">
        <v>18</v>
      </c>
      <c r="H1" s="38" t="s">
        <v>19</v>
      </c>
      <c r="I1" s="38" t="s">
        <v>13</v>
      </c>
      <c r="J1" s="38" t="s">
        <v>14</v>
      </c>
      <c r="K1" s="38" t="s">
        <v>19</v>
      </c>
      <c r="L1" s="38" t="s">
        <v>52</v>
      </c>
      <c r="N1" s="38" t="s">
        <v>60</v>
      </c>
      <c r="O1" s="38" t="s">
        <v>13</v>
      </c>
      <c r="P1" s="38" t="s">
        <v>14</v>
      </c>
      <c r="Q1" s="38" t="s">
        <v>19</v>
      </c>
    </row>
    <row r="2" spans="1:17" x14ac:dyDescent="0.3">
      <c r="A2" s="70">
        <v>42005</v>
      </c>
      <c r="B2" s="36">
        <v>92</v>
      </c>
      <c r="C2" s="36">
        <v>2</v>
      </c>
      <c r="D2" s="36">
        <v>0</v>
      </c>
      <c r="E2" s="36">
        <v>84</v>
      </c>
      <c r="F2" s="36">
        <v>0</v>
      </c>
      <c r="G2" s="36">
        <v>0</v>
      </c>
      <c r="H2" s="36">
        <f>SUM(D2:G2)</f>
        <v>84</v>
      </c>
      <c r="I2" s="36">
        <f>B2</f>
        <v>92</v>
      </c>
      <c r="J2" s="36">
        <f>C2</f>
        <v>2</v>
      </c>
      <c r="K2" s="36">
        <f>H2</f>
        <v>84</v>
      </c>
      <c r="L2" s="36">
        <f>I2+J2+K2</f>
        <v>178</v>
      </c>
      <c r="N2" s="36" t="s">
        <v>61</v>
      </c>
      <c r="O2" s="37">
        <f>SUM(B2:B76)</f>
        <v>96302</v>
      </c>
      <c r="P2" s="37">
        <f>SUM(C2:C76)</f>
        <v>509719</v>
      </c>
      <c r="Q2" s="37">
        <f>SUM(H2:H76)</f>
        <v>15533</v>
      </c>
    </row>
    <row r="3" spans="1:17" x14ac:dyDescent="0.3">
      <c r="A3" s="70">
        <v>42036</v>
      </c>
      <c r="B3" s="36">
        <v>109</v>
      </c>
      <c r="C3" s="36">
        <v>3</v>
      </c>
      <c r="D3" s="36">
        <v>2</v>
      </c>
      <c r="E3" s="36">
        <v>70</v>
      </c>
      <c r="F3" s="36">
        <v>0</v>
      </c>
      <c r="G3" s="36">
        <v>1</v>
      </c>
      <c r="H3" s="36">
        <f t="shared" ref="H3:H66" si="0">SUM(D3:G3)</f>
        <v>73</v>
      </c>
      <c r="I3" s="36">
        <f>B3+I2</f>
        <v>201</v>
      </c>
      <c r="J3" s="36">
        <f>C3+J2</f>
        <v>5</v>
      </c>
      <c r="K3" s="36">
        <f>H3+K2</f>
        <v>157</v>
      </c>
      <c r="L3" s="36">
        <f t="shared" ref="L3:L66" si="1">I3+J3+K3</f>
        <v>363</v>
      </c>
      <c r="N3" s="36" t="s">
        <v>62</v>
      </c>
      <c r="O3" s="37">
        <f>SUM(B74:B76)</f>
        <v>21491</v>
      </c>
      <c r="P3" s="37">
        <f>SUM(C74:C76)</f>
        <v>37412</v>
      </c>
      <c r="Q3" s="37">
        <f>SUM(H74:H76)</f>
        <v>2418</v>
      </c>
    </row>
    <row r="4" spans="1:17" x14ac:dyDescent="0.3">
      <c r="A4" s="70">
        <v>42064</v>
      </c>
      <c r="B4" s="36">
        <v>145</v>
      </c>
      <c r="C4" s="36">
        <v>4</v>
      </c>
      <c r="D4" s="36">
        <v>0</v>
      </c>
      <c r="E4" s="36">
        <v>79</v>
      </c>
      <c r="F4" s="36">
        <v>0</v>
      </c>
      <c r="G4" s="36">
        <v>0</v>
      </c>
      <c r="H4" s="36">
        <f t="shared" si="0"/>
        <v>79</v>
      </c>
      <c r="I4" s="36">
        <f t="shared" ref="I4:I67" si="2">B4+I3</f>
        <v>346</v>
      </c>
      <c r="J4" s="36">
        <f t="shared" ref="J4:J67" si="3">C4+J3</f>
        <v>9</v>
      </c>
      <c r="K4" s="36">
        <f t="shared" ref="K4:K67" si="4">H4+K3</f>
        <v>236</v>
      </c>
      <c r="L4" s="36">
        <f t="shared" si="1"/>
        <v>591</v>
      </c>
    </row>
    <row r="5" spans="1:17" x14ac:dyDescent="0.3">
      <c r="A5" s="70">
        <v>42095</v>
      </c>
      <c r="B5" s="36">
        <v>108</v>
      </c>
      <c r="C5" s="36">
        <v>14</v>
      </c>
      <c r="D5" s="36">
        <v>0</v>
      </c>
      <c r="E5" s="36">
        <v>51</v>
      </c>
      <c r="F5" s="36">
        <v>2</v>
      </c>
      <c r="G5" s="36">
        <v>1</v>
      </c>
      <c r="H5" s="36">
        <f t="shared" si="0"/>
        <v>54</v>
      </c>
      <c r="I5" s="36">
        <f t="shared" si="2"/>
        <v>454</v>
      </c>
      <c r="J5" s="36">
        <f t="shared" si="3"/>
        <v>23</v>
      </c>
      <c r="K5" s="36">
        <f t="shared" si="4"/>
        <v>290</v>
      </c>
      <c r="L5" s="36">
        <f t="shared" si="1"/>
        <v>767</v>
      </c>
    </row>
    <row r="6" spans="1:17" x14ac:dyDescent="0.3">
      <c r="A6" s="70">
        <v>42125</v>
      </c>
      <c r="B6" s="36">
        <v>87</v>
      </c>
      <c r="C6" s="36">
        <v>48</v>
      </c>
      <c r="D6" s="36">
        <v>1</v>
      </c>
      <c r="E6" s="36">
        <v>65</v>
      </c>
      <c r="F6" s="36">
        <v>2</v>
      </c>
      <c r="G6" s="36">
        <v>2</v>
      </c>
      <c r="H6" s="36">
        <f t="shared" si="0"/>
        <v>70</v>
      </c>
      <c r="I6" s="36">
        <f t="shared" si="2"/>
        <v>541</v>
      </c>
      <c r="J6" s="36">
        <f t="shared" si="3"/>
        <v>71</v>
      </c>
      <c r="K6" s="36">
        <f t="shared" si="4"/>
        <v>360</v>
      </c>
      <c r="L6" s="36">
        <f t="shared" si="1"/>
        <v>972</v>
      </c>
    </row>
    <row r="7" spans="1:17" x14ac:dyDescent="0.3">
      <c r="A7" s="70">
        <v>42156</v>
      </c>
      <c r="B7" s="36">
        <v>153</v>
      </c>
      <c r="C7" s="36">
        <v>55</v>
      </c>
      <c r="D7" s="36">
        <v>1</v>
      </c>
      <c r="E7" s="36">
        <v>83</v>
      </c>
      <c r="F7" s="36">
        <v>1</v>
      </c>
      <c r="G7" s="36">
        <v>0</v>
      </c>
      <c r="H7" s="36">
        <f t="shared" si="0"/>
        <v>85</v>
      </c>
      <c r="I7" s="36">
        <f t="shared" si="2"/>
        <v>694</v>
      </c>
      <c r="J7" s="36">
        <f t="shared" si="3"/>
        <v>126</v>
      </c>
      <c r="K7" s="36">
        <f t="shared" si="4"/>
        <v>445</v>
      </c>
      <c r="L7" s="36">
        <f t="shared" si="1"/>
        <v>1265</v>
      </c>
    </row>
    <row r="8" spans="1:17" x14ac:dyDescent="0.3">
      <c r="A8" s="70">
        <v>42186</v>
      </c>
      <c r="B8" s="36">
        <v>115</v>
      </c>
      <c r="C8" s="36">
        <v>342</v>
      </c>
      <c r="D8" s="36">
        <v>3</v>
      </c>
      <c r="E8" s="36">
        <v>94</v>
      </c>
      <c r="F8" s="36">
        <v>1</v>
      </c>
      <c r="G8" s="36">
        <v>1</v>
      </c>
      <c r="H8" s="36">
        <f t="shared" si="0"/>
        <v>99</v>
      </c>
      <c r="I8" s="36">
        <f t="shared" si="2"/>
        <v>809</v>
      </c>
      <c r="J8" s="36">
        <f t="shared" si="3"/>
        <v>468</v>
      </c>
      <c r="K8" s="36">
        <f t="shared" si="4"/>
        <v>544</v>
      </c>
      <c r="L8" s="36">
        <f t="shared" si="1"/>
        <v>1821</v>
      </c>
    </row>
    <row r="9" spans="1:17" x14ac:dyDescent="0.3">
      <c r="A9" s="70">
        <v>42217</v>
      </c>
      <c r="B9" s="36">
        <v>119</v>
      </c>
      <c r="C9" s="36">
        <v>692</v>
      </c>
      <c r="D9" s="36">
        <v>0</v>
      </c>
      <c r="E9" s="36">
        <v>76</v>
      </c>
      <c r="F9" s="36">
        <v>0</v>
      </c>
      <c r="G9" s="36">
        <v>0</v>
      </c>
      <c r="H9" s="36">
        <f t="shared" si="0"/>
        <v>76</v>
      </c>
      <c r="I9" s="36">
        <f t="shared" si="2"/>
        <v>928</v>
      </c>
      <c r="J9" s="36">
        <f t="shared" si="3"/>
        <v>1160</v>
      </c>
      <c r="K9" s="36">
        <f t="shared" si="4"/>
        <v>620</v>
      </c>
      <c r="L9" s="36">
        <f t="shared" si="1"/>
        <v>2708</v>
      </c>
    </row>
    <row r="10" spans="1:17" x14ac:dyDescent="0.3">
      <c r="A10" s="70">
        <v>42248</v>
      </c>
      <c r="B10" s="36">
        <v>125</v>
      </c>
      <c r="C10" s="36">
        <v>1026</v>
      </c>
      <c r="D10" s="36">
        <v>1</v>
      </c>
      <c r="E10" s="36">
        <v>71</v>
      </c>
      <c r="F10" s="36">
        <v>0</v>
      </c>
      <c r="G10" s="36">
        <v>0</v>
      </c>
      <c r="H10" s="36">
        <f t="shared" si="0"/>
        <v>72</v>
      </c>
      <c r="I10" s="36">
        <f t="shared" si="2"/>
        <v>1053</v>
      </c>
      <c r="J10" s="36">
        <f t="shared" si="3"/>
        <v>2186</v>
      </c>
      <c r="K10" s="36">
        <f t="shared" si="4"/>
        <v>692</v>
      </c>
      <c r="L10" s="36">
        <f t="shared" si="1"/>
        <v>3931</v>
      </c>
    </row>
    <row r="11" spans="1:17" x14ac:dyDescent="0.3">
      <c r="A11" s="70">
        <v>42278</v>
      </c>
      <c r="B11" s="36">
        <v>140</v>
      </c>
      <c r="C11" s="36">
        <v>1091</v>
      </c>
      <c r="D11" s="36">
        <v>2</v>
      </c>
      <c r="E11" s="36">
        <v>74</v>
      </c>
      <c r="F11" s="36">
        <v>0</v>
      </c>
      <c r="G11" s="36">
        <v>1</v>
      </c>
      <c r="H11" s="36">
        <f t="shared" si="0"/>
        <v>77</v>
      </c>
      <c r="I11" s="36">
        <f t="shared" si="2"/>
        <v>1193</v>
      </c>
      <c r="J11" s="36">
        <f t="shared" si="3"/>
        <v>3277</v>
      </c>
      <c r="K11" s="36">
        <f t="shared" si="4"/>
        <v>769</v>
      </c>
      <c r="L11" s="36">
        <f t="shared" si="1"/>
        <v>5239</v>
      </c>
    </row>
    <row r="12" spans="1:17" x14ac:dyDescent="0.3">
      <c r="A12" s="70">
        <v>42309</v>
      </c>
      <c r="B12" s="36">
        <v>111</v>
      </c>
      <c r="C12" s="36">
        <v>1270</v>
      </c>
      <c r="D12" s="36">
        <v>0</v>
      </c>
      <c r="E12" s="36">
        <v>58</v>
      </c>
      <c r="F12" s="36">
        <v>1</v>
      </c>
      <c r="G12" s="36">
        <v>0</v>
      </c>
      <c r="H12" s="36">
        <f t="shared" si="0"/>
        <v>59</v>
      </c>
      <c r="I12" s="36">
        <f t="shared" si="2"/>
        <v>1304</v>
      </c>
      <c r="J12" s="36">
        <f t="shared" si="3"/>
        <v>4547</v>
      </c>
      <c r="K12" s="36">
        <f t="shared" si="4"/>
        <v>828</v>
      </c>
      <c r="L12" s="36">
        <f t="shared" si="1"/>
        <v>6679</v>
      </c>
    </row>
    <row r="13" spans="1:17" x14ac:dyDescent="0.3">
      <c r="A13" s="70">
        <v>42339</v>
      </c>
      <c r="B13" s="36">
        <v>134</v>
      </c>
      <c r="C13" s="36">
        <v>2103</v>
      </c>
      <c r="D13" s="36">
        <v>0</v>
      </c>
      <c r="E13" s="36">
        <v>111</v>
      </c>
      <c r="F13" s="36">
        <v>0</v>
      </c>
      <c r="G13" s="36">
        <v>4</v>
      </c>
      <c r="H13" s="36">
        <f t="shared" si="0"/>
        <v>115</v>
      </c>
      <c r="I13" s="36">
        <f t="shared" si="2"/>
        <v>1438</v>
      </c>
      <c r="J13" s="36">
        <f t="shared" si="3"/>
        <v>6650</v>
      </c>
      <c r="K13" s="36">
        <f t="shared" si="4"/>
        <v>943</v>
      </c>
      <c r="L13" s="36">
        <f t="shared" si="1"/>
        <v>9031</v>
      </c>
    </row>
    <row r="14" spans="1:17" x14ac:dyDescent="0.3">
      <c r="A14" s="70">
        <v>42370</v>
      </c>
      <c r="B14" s="36">
        <v>118</v>
      </c>
      <c r="C14" s="36">
        <v>1916</v>
      </c>
      <c r="D14" s="36">
        <v>5</v>
      </c>
      <c r="E14" s="36">
        <v>98</v>
      </c>
      <c r="F14" s="36">
        <v>1</v>
      </c>
      <c r="G14" s="36">
        <v>0</v>
      </c>
      <c r="H14" s="36">
        <f t="shared" si="0"/>
        <v>104</v>
      </c>
      <c r="I14" s="36">
        <f t="shared" si="2"/>
        <v>1556</v>
      </c>
      <c r="J14" s="36">
        <f t="shared" si="3"/>
        <v>8566</v>
      </c>
      <c r="K14" s="36">
        <f t="shared" si="4"/>
        <v>1047</v>
      </c>
      <c r="L14" s="36">
        <f t="shared" si="1"/>
        <v>11169</v>
      </c>
    </row>
    <row r="15" spans="1:17" x14ac:dyDescent="0.3">
      <c r="A15" s="70">
        <v>42401</v>
      </c>
      <c r="B15" s="36">
        <v>123</v>
      </c>
      <c r="C15" s="36">
        <v>2508</v>
      </c>
      <c r="D15" s="36">
        <v>1</v>
      </c>
      <c r="E15" s="36">
        <v>73</v>
      </c>
      <c r="F15" s="36">
        <v>1</v>
      </c>
      <c r="G15" s="36">
        <v>5</v>
      </c>
      <c r="H15" s="36">
        <f t="shared" si="0"/>
        <v>80</v>
      </c>
      <c r="I15" s="36">
        <f t="shared" si="2"/>
        <v>1679</v>
      </c>
      <c r="J15" s="36">
        <f t="shared" si="3"/>
        <v>11074</v>
      </c>
      <c r="K15" s="36">
        <f t="shared" si="4"/>
        <v>1127</v>
      </c>
      <c r="L15" s="36">
        <f t="shared" si="1"/>
        <v>13880</v>
      </c>
    </row>
    <row r="16" spans="1:17" x14ac:dyDescent="0.3">
      <c r="A16" s="70">
        <v>42430</v>
      </c>
      <c r="B16" s="36">
        <v>144</v>
      </c>
      <c r="C16" s="36">
        <v>4453</v>
      </c>
      <c r="D16" s="36">
        <v>0</v>
      </c>
      <c r="E16" s="36">
        <v>83</v>
      </c>
      <c r="F16" s="36">
        <v>1</v>
      </c>
      <c r="G16" s="36">
        <v>11</v>
      </c>
      <c r="H16" s="36">
        <f t="shared" si="0"/>
        <v>95</v>
      </c>
      <c r="I16" s="36">
        <f t="shared" si="2"/>
        <v>1823</v>
      </c>
      <c r="J16" s="36">
        <f t="shared" si="3"/>
        <v>15527</v>
      </c>
      <c r="K16" s="36">
        <f t="shared" si="4"/>
        <v>1222</v>
      </c>
      <c r="L16" s="36">
        <f t="shared" si="1"/>
        <v>18572</v>
      </c>
    </row>
    <row r="17" spans="1:12" x14ac:dyDescent="0.3">
      <c r="A17" s="70">
        <v>42461</v>
      </c>
      <c r="B17" s="36">
        <v>129</v>
      </c>
      <c r="C17" s="36">
        <v>3010</v>
      </c>
      <c r="D17" s="36">
        <v>1</v>
      </c>
      <c r="E17" s="36">
        <v>75</v>
      </c>
      <c r="F17" s="36">
        <v>0</v>
      </c>
      <c r="G17" s="36">
        <v>7</v>
      </c>
      <c r="H17" s="36">
        <f t="shared" si="0"/>
        <v>83</v>
      </c>
      <c r="I17" s="36">
        <f t="shared" si="2"/>
        <v>1952</v>
      </c>
      <c r="J17" s="36">
        <f t="shared" si="3"/>
        <v>18537</v>
      </c>
      <c r="K17" s="36">
        <f t="shared" si="4"/>
        <v>1305</v>
      </c>
      <c r="L17" s="36">
        <f t="shared" si="1"/>
        <v>21794</v>
      </c>
    </row>
    <row r="18" spans="1:12" x14ac:dyDescent="0.3">
      <c r="A18" s="70">
        <v>42491</v>
      </c>
      <c r="B18" s="36">
        <v>98</v>
      </c>
      <c r="C18" s="36">
        <v>3969</v>
      </c>
      <c r="D18" s="36">
        <v>1</v>
      </c>
      <c r="E18" s="36">
        <v>55</v>
      </c>
      <c r="F18" s="36">
        <v>4</v>
      </c>
      <c r="G18" s="36">
        <v>20</v>
      </c>
      <c r="H18" s="36">
        <f t="shared" si="0"/>
        <v>80</v>
      </c>
      <c r="I18" s="36">
        <f t="shared" si="2"/>
        <v>2050</v>
      </c>
      <c r="J18" s="36">
        <f t="shared" si="3"/>
        <v>22506</v>
      </c>
      <c r="K18" s="36">
        <f t="shared" si="4"/>
        <v>1385</v>
      </c>
      <c r="L18" s="36">
        <f t="shared" si="1"/>
        <v>25941</v>
      </c>
    </row>
    <row r="19" spans="1:12" x14ac:dyDescent="0.3">
      <c r="A19" s="70">
        <v>42522</v>
      </c>
      <c r="B19" s="36">
        <v>150</v>
      </c>
      <c r="C19" s="36">
        <v>5113</v>
      </c>
      <c r="D19" s="36">
        <v>1</v>
      </c>
      <c r="E19" s="36">
        <v>56</v>
      </c>
      <c r="F19" s="36">
        <v>0</v>
      </c>
      <c r="G19" s="36">
        <v>11</v>
      </c>
      <c r="H19" s="36">
        <f t="shared" si="0"/>
        <v>68</v>
      </c>
      <c r="I19" s="36">
        <f t="shared" si="2"/>
        <v>2200</v>
      </c>
      <c r="J19" s="36">
        <f t="shared" si="3"/>
        <v>27619</v>
      </c>
      <c r="K19" s="36">
        <f t="shared" si="4"/>
        <v>1453</v>
      </c>
      <c r="L19" s="36">
        <f t="shared" si="1"/>
        <v>31272</v>
      </c>
    </row>
    <row r="20" spans="1:12" x14ac:dyDescent="0.3">
      <c r="A20" s="70">
        <v>42552</v>
      </c>
      <c r="B20" s="36">
        <v>125</v>
      </c>
      <c r="C20" s="36">
        <v>4325</v>
      </c>
      <c r="D20" s="36">
        <v>1</v>
      </c>
      <c r="E20" s="36">
        <v>65</v>
      </c>
      <c r="F20" s="36">
        <v>0</v>
      </c>
      <c r="G20" s="36">
        <v>5</v>
      </c>
      <c r="H20" s="36">
        <f t="shared" si="0"/>
        <v>71</v>
      </c>
      <c r="I20" s="36">
        <f t="shared" si="2"/>
        <v>2325</v>
      </c>
      <c r="J20" s="36">
        <f t="shared" si="3"/>
        <v>31944</v>
      </c>
      <c r="K20" s="36">
        <f t="shared" si="4"/>
        <v>1524</v>
      </c>
      <c r="L20" s="36">
        <f t="shared" si="1"/>
        <v>35793</v>
      </c>
    </row>
    <row r="21" spans="1:12" x14ac:dyDescent="0.3">
      <c r="A21" s="70">
        <v>42583</v>
      </c>
      <c r="B21" s="36">
        <v>89</v>
      </c>
      <c r="C21" s="36">
        <v>4051</v>
      </c>
      <c r="D21" s="36">
        <v>1</v>
      </c>
      <c r="E21" s="36">
        <v>76</v>
      </c>
      <c r="F21" s="36">
        <v>0</v>
      </c>
      <c r="G21" s="36">
        <v>10</v>
      </c>
      <c r="H21" s="36">
        <f t="shared" si="0"/>
        <v>87</v>
      </c>
      <c r="I21" s="36">
        <f t="shared" si="2"/>
        <v>2414</v>
      </c>
      <c r="J21" s="36">
        <f t="shared" si="3"/>
        <v>35995</v>
      </c>
      <c r="K21" s="36">
        <f t="shared" si="4"/>
        <v>1611</v>
      </c>
      <c r="L21" s="36">
        <f t="shared" si="1"/>
        <v>40020</v>
      </c>
    </row>
    <row r="22" spans="1:12" x14ac:dyDescent="0.3">
      <c r="A22" s="70">
        <v>42614</v>
      </c>
      <c r="B22" s="36">
        <v>105</v>
      </c>
      <c r="C22" s="36">
        <v>4126</v>
      </c>
      <c r="D22" s="36">
        <v>2</v>
      </c>
      <c r="E22" s="36">
        <v>58</v>
      </c>
      <c r="F22" s="36">
        <v>0</v>
      </c>
      <c r="G22" s="36">
        <v>6</v>
      </c>
      <c r="H22" s="36">
        <f t="shared" si="0"/>
        <v>66</v>
      </c>
      <c r="I22" s="36">
        <f t="shared" si="2"/>
        <v>2519</v>
      </c>
      <c r="J22" s="36">
        <f t="shared" si="3"/>
        <v>40121</v>
      </c>
      <c r="K22" s="36">
        <f t="shared" si="4"/>
        <v>1677</v>
      </c>
      <c r="L22" s="36">
        <f t="shared" si="1"/>
        <v>44317</v>
      </c>
    </row>
    <row r="23" spans="1:12" x14ac:dyDescent="0.3">
      <c r="A23" s="70">
        <v>42644</v>
      </c>
      <c r="B23" s="36">
        <v>147</v>
      </c>
      <c r="C23" s="36">
        <v>6193</v>
      </c>
      <c r="D23" s="36">
        <v>4</v>
      </c>
      <c r="E23" s="36">
        <v>106</v>
      </c>
      <c r="F23" s="36">
        <v>0</v>
      </c>
      <c r="G23" s="36">
        <v>17</v>
      </c>
      <c r="H23" s="36">
        <f t="shared" si="0"/>
        <v>127</v>
      </c>
      <c r="I23" s="36">
        <f t="shared" si="2"/>
        <v>2666</v>
      </c>
      <c r="J23" s="36">
        <f t="shared" si="3"/>
        <v>46314</v>
      </c>
      <c r="K23" s="36">
        <f t="shared" si="4"/>
        <v>1804</v>
      </c>
      <c r="L23" s="36">
        <f t="shared" si="1"/>
        <v>50784</v>
      </c>
    </row>
    <row r="24" spans="1:12" x14ac:dyDescent="0.3">
      <c r="A24" s="70">
        <v>42675</v>
      </c>
      <c r="B24" s="36">
        <v>119</v>
      </c>
      <c r="C24" s="36">
        <v>4674</v>
      </c>
      <c r="D24" s="36">
        <v>2</v>
      </c>
      <c r="E24" s="36">
        <v>124</v>
      </c>
      <c r="F24" s="36">
        <v>1</v>
      </c>
      <c r="G24" s="36">
        <v>16</v>
      </c>
      <c r="H24" s="36">
        <f t="shared" si="0"/>
        <v>143</v>
      </c>
      <c r="I24" s="36">
        <f t="shared" si="2"/>
        <v>2785</v>
      </c>
      <c r="J24" s="36">
        <f t="shared" si="3"/>
        <v>50988</v>
      </c>
      <c r="K24" s="36">
        <f t="shared" si="4"/>
        <v>1947</v>
      </c>
      <c r="L24" s="36">
        <f t="shared" si="1"/>
        <v>55720</v>
      </c>
    </row>
    <row r="25" spans="1:12" x14ac:dyDescent="0.3">
      <c r="A25" s="70">
        <v>42705</v>
      </c>
      <c r="B25" s="36">
        <v>119</v>
      </c>
      <c r="C25" s="36">
        <v>4270</v>
      </c>
      <c r="D25" s="36">
        <v>1</v>
      </c>
      <c r="E25" s="36">
        <v>44</v>
      </c>
      <c r="F25" s="36">
        <v>1</v>
      </c>
      <c r="G25" s="36">
        <v>9</v>
      </c>
      <c r="H25" s="36">
        <f t="shared" si="0"/>
        <v>55</v>
      </c>
      <c r="I25" s="36">
        <f t="shared" si="2"/>
        <v>2904</v>
      </c>
      <c r="J25" s="36">
        <f t="shared" si="3"/>
        <v>55258</v>
      </c>
      <c r="K25" s="36">
        <f t="shared" si="4"/>
        <v>2002</v>
      </c>
      <c r="L25" s="36">
        <f t="shared" si="1"/>
        <v>60164</v>
      </c>
    </row>
    <row r="26" spans="1:12" x14ac:dyDescent="0.3">
      <c r="A26" s="70">
        <v>42736</v>
      </c>
      <c r="B26" s="36">
        <v>111</v>
      </c>
      <c r="C26" s="36">
        <v>4338</v>
      </c>
      <c r="D26" s="36">
        <v>0</v>
      </c>
      <c r="E26" s="36">
        <v>108</v>
      </c>
      <c r="F26" s="36">
        <v>0</v>
      </c>
      <c r="G26" s="36">
        <v>13</v>
      </c>
      <c r="H26" s="36">
        <f t="shared" si="0"/>
        <v>121</v>
      </c>
      <c r="I26" s="36">
        <f t="shared" si="2"/>
        <v>3015</v>
      </c>
      <c r="J26" s="36">
        <f t="shared" si="3"/>
        <v>59596</v>
      </c>
      <c r="K26" s="36">
        <f t="shared" si="4"/>
        <v>2123</v>
      </c>
      <c r="L26" s="36">
        <f t="shared" si="1"/>
        <v>64734</v>
      </c>
    </row>
    <row r="27" spans="1:12" x14ac:dyDescent="0.3">
      <c r="A27" s="70">
        <v>42767</v>
      </c>
      <c r="B27" s="36">
        <v>75</v>
      </c>
      <c r="C27" s="36">
        <v>4214</v>
      </c>
      <c r="D27" s="36">
        <v>0</v>
      </c>
      <c r="E27" s="36">
        <v>113</v>
      </c>
      <c r="F27" s="36">
        <v>0</v>
      </c>
      <c r="G27" s="36">
        <v>10</v>
      </c>
      <c r="H27" s="36">
        <f t="shared" si="0"/>
        <v>123</v>
      </c>
      <c r="I27" s="36">
        <f t="shared" si="2"/>
        <v>3090</v>
      </c>
      <c r="J27" s="36">
        <f t="shared" si="3"/>
        <v>63810</v>
      </c>
      <c r="K27" s="36">
        <f t="shared" si="4"/>
        <v>2246</v>
      </c>
      <c r="L27" s="36">
        <f t="shared" si="1"/>
        <v>69146</v>
      </c>
    </row>
    <row r="28" spans="1:12" x14ac:dyDescent="0.3">
      <c r="A28" s="70">
        <v>42795</v>
      </c>
      <c r="B28" s="36">
        <v>125</v>
      </c>
      <c r="C28" s="36">
        <v>5511</v>
      </c>
      <c r="D28" s="36">
        <v>1</v>
      </c>
      <c r="E28" s="36">
        <v>342</v>
      </c>
      <c r="F28" s="36">
        <v>0</v>
      </c>
      <c r="G28" s="36">
        <v>12</v>
      </c>
      <c r="H28" s="36">
        <f t="shared" si="0"/>
        <v>355</v>
      </c>
      <c r="I28" s="36">
        <f t="shared" si="2"/>
        <v>3215</v>
      </c>
      <c r="J28" s="36">
        <f t="shared" si="3"/>
        <v>69321</v>
      </c>
      <c r="K28" s="36">
        <f t="shared" si="4"/>
        <v>2601</v>
      </c>
      <c r="L28" s="36">
        <f t="shared" si="1"/>
        <v>75137</v>
      </c>
    </row>
    <row r="29" spans="1:12" x14ac:dyDescent="0.3">
      <c r="A29" s="70">
        <v>42826</v>
      </c>
      <c r="B29" s="36">
        <v>88</v>
      </c>
      <c r="C29" s="36">
        <v>4762</v>
      </c>
      <c r="D29" s="36">
        <v>0</v>
      </c>
      <c r="E29" s="36">
        <v>197</v>
      </c>
      <c r="F29" s="36">
        <v>0</v>
      </c>
      <c r="G29" s="36">
        <v>10</v>
      </c>
      <c r="H29" s="36">
        <f t="shared" si="0"/>
        <v>207</v>
      </c>
      <c r="I29" s="36">
        <f t="shared" si="2"/>
        <v>3303</v>
      </c>
      <c r="J29" s="36">
        <f t="shared" si="3"/>
        <v>74083</v>
      </c>
      <c r="K29" s="36">
        <f t="shared" si="4"/>
        <v>2808</v>
      </c>
      <c r="L29" s="36">
        <f t="shared" si="1"/>
        <v>80194</v>
      </c>
    </row>
    <row r="30" spans="1:12" x14ac:dyDescent="0.3">
      <c r="A30" s="70">
        <v>42856</v>
      </c>
      <c r="B30" s="36">
        <v>82</v>
      </c>
      <c r="C30" s="36">
        <v>6757</v>
      </c>
      <c r="D30" s="36">
        <v>2</v>
      </c>
      <c r="E30" s="36">
        <v>217</v>
      </c>
      <c r="F30" s="36">
        <v>1</v>
      </c>
      <c r="G30" s="36">
        <v>22</v>
      </c>
      <c r="H30" s="36">
        <f t="shared" si="0"/>
        <v>242</v>
      </c>
      <c r="I30" s="36">
        <f t="shared" si="2"/>
        <v>3385</v>
      </c>
      <c r="J30" s="36">
        <f t="shared" si="3"/>
        <v>80840</v>
      </c>
      <c r="K30" s="36">
        <f t="shared" si="4"/>
        <v>3050</v>
      </c>
      <c r="L30" s="36">
        <f t="shared" si="1"/>
        <v>87275</v>
      </c>
    </row>
    <row r="31" spans="1:12" x14ac:dyDescent="0.3">
      <c r="A31" s="70">
        <v>42887</v>
      </c>
      <c r="B31" s="36">
        <v>131</v>
      </c>
      <c r="C31" s="36">
        <v>7197</v>
      </c>
      <c r="D31" s="36">
        <v>0</v>
      </c>
      <c r="E31" s="36">
        <v>150</v>
      </c>
      <c r="F31" s="36">
        <v>1</v>
      </c>
      <c r="G31" s="36">
        <v>25</v>
      </c>
      <c r="H31" s="36">
        <f t="shared" si="0"/>
        <v>176</v>
      </c>
      <c r="I31" s="36">
        <f t="shared" si="2"/>
        <v>3516</v>
      </c>
      <c r="J31" s="36">
        <f t="shared" si="3"/>
        <v>88037</v>
      </c>
      <c r="K31" s="36">
        <f t="shared" si="4"/>
        <v>3226</v>
      </c>
      <c r="L31" s="36">
        <f t="shared" si="1"/>
        <v>94779</v>
      </c>
    </row>
    <row r="32" spans="1:12" x14ac:dyDescent="0.3">
      <c r="A32" s="70">
        <v>42917</v>
      </c>
      <c r="B32" s="36">
        <v>104</v>
      </c>
      <c r="C32" s="36">
        <v>8783</v>
      </c>
      <c r="D32" s="36">
        <v>0</v>
      </c>
      <c r="E32" s="36">
        <v>120</v>
      </c>
      <c r="F32" s="36">
        <v>0</v>
      </c>
      <c r="G32" s="36">
        <v>19</v>
      </c>
      <c r="H32" s="36">
        <f t="shared" si="0"/>
        <v>139</v>
      </c>
      <c r="I32" s="36">
        <f t="shared" si="2"/>
        <v>3620</v>
      </c>
      <c r="J32" s="36">
        <f t="shared" si="3"/>
        <v>96820</v>
      </c>
      <c r="K32" s="36">
        <f t="shared" si="4"/>
        <v>3365</v>
      </c>
      <c r="L32" s="36">
        <f t="shared" si="1"/>
        <v>103805</v>
      </c>
    </row>
    <row r="33" spans="1:12" x14ac:dyDescent="0.3">
      <c r="A33" s="70">
        <v>42948</v>
      </c>
      <c r="B33" s="36">
        <v>92</v>
      </c>
      <c r="C33" s="36">
        <v>8928</v>
      </c>
      <c r="D33" s="36">
        <v>0</v>
      </c>
      <c r="E33" s="36">
        <v>141</v>
      </c>
      <c r="F33" s="36">
        <v>0</v>
      </c>
      <c r="G33" s="36">
        <v>10</v>
      </c>
      <c r="H33" s="36">
        <f t="shared" si="0"/>
        <v>151</v>
      </c>
      <c r="I33" s="36">
        <f t="shared" si="2"/>
        <v>3712</v>
      </c>
      <c r="J33" s="36">
        <f t="shared" si="3"/>
        <v>105748</v>
      </c>
      <c r="K33" s="36">
        <f t="shared" si="4"/>
        <v>3516</v>
      </c>
      <c r="L33" s="36">
        <f t="shared" si="1"/>
        <v>112976</v>
      </c>
    </row>
    <row r="34" spans="1:12" x14ac:dyDescent="0.3">
      <c r="A34" s="70">
        <v>42979</v>
      </c>
      <c r="B34" s="36">
        <v>105</v>
      </c>
      <c r="C34" s="36">
        <v>7480</v>
      </c>
      <c r="D34" s="36">
        <v>0</v>
      </c>
      <c r="E34" s="36">
        <v>201</v>
      </c>
      <c r="F34" s="36">
        <v>0</v>
      </c>
      <c r="G34" s="36">
        <v>5</v>
      </c>
      <c r="H34" s="36">
        <f t="shared" si="0"/>
        <v>206</v>
      </c>
      <c r="I34" s="36">
        <f t="shared" si="2"/>
        <v>3817</v>
      </c>
      <c r="J34" s="36">
        <f t="shared" si="3"/>
        <v>113228</v>
      </c>
      <c r="K34" s="36">
        <f t="shared" si="4"/>
        <v>3722</v>
      </c>
      <c r="L34" s="36">
        <f t="shared" si="1"/>
        <v>120767</v>
      </c>
    </row>
    <row r="35" spans="1:12" x14ac:dyDescent="0.3">
      <c r="A35" s="70">
        <v>43009</v>
      </c>
      <c r="B35" s="36">
        <v>160</v>
      </c>
      <c r="C35" s="36">
        <v>7327</v>
      </c>
      <c r="D35" s="36">
        <v>1</v>
      </c>
      <c r="E35" s="36">
        <v>215</v>
      </c>
      <c r="F35" s="36">
        <v>0</v>
      </c>
      <c r="G35" s="36">
        <v>12</v>
      </c>
      <c r="H35" s="36">
        <f t="shared" si="0"/>
        <v>228</v>
      </c>
      <c r="I35" s="36">
        <f t="shared" si="2"/>
        <v>3977</v>
      </c>
      <c r="J35" s="36">
        <f t="shared" si="3"/>
        <v>120555</v>
      </c>
      <c r="K35" s="36">
        <f t="shared" si="4"/>
        <v>3950</v>
      </c>
      <c r="L35" s="36">
        <f t="shared" si="1"/>
        <v>128482</v>
      </c>
    </row>
    <row r="36" spans="1:12" x14ac:dyDescent="0.3">
      <c r="A36" s="70">
        <v>43040</v>
      </c>
      <c r="B36" s="36">
        <v>201</v>
      </c>
      <c r="C36" s="36">
        <v>9752</v>
      </c>
      <c r="D36" s="36">
        <v>8</v>
      </c>
      <c r="E36" s="36">
        <v>186</v>
      </c>
      <c r="F36" s="36">
        <v>3</v>
      </c>
      <c r="G36" s="36">
        <v>28</v>
      </c>
      <c r="H36" s="36">
        <f t="shared" si="0"/>
        <v>225</v>
      </c>
      <c r="I36" s="36">
        <f t="shared" si="2"/>
        <v>4178</v>
      </c>
      <c r="J36" s="36">
        <f t="shared" si="3"/>
        <v>130307</v>
      </c>
      <c r="K36" s="36">
        <f t="shared" si="4"/>
        <v>4175</v>
      </c>
      <c r="L36" s="36">
        <f t="shared" si="1"/>
        <v>138660</v>
      </c>
    </row>
    <row r="37" spans="1:12" x14ac:dyDescent="0.3">
      <c r="A37" s="70">
        <v>43070</v>
      </c>
      <c r="B37" s="36">
        <v>184</v>
      </c>
      <c r="C37" s="36">
        <v>8684</v>
      </c>
      <c r="D37" s="36">
        <v>0</v>
      </c>
      <c r="E37" s="36">
        <v>179</v>
      </c>
      <c r="F37" s="36">
        <v>0</v>
      </c>
      <c r="G37" s="36">
        <v>16</v>
      </c>
      <c r="H37" s="36">
        <f t="shared" si="0"/>
        <v>195</v>
      </c>
      <c r="I37" s="36">
        <f t="shared" si="2"/>
        <v>4362</v>
      </c>
      <c r="J37" s="36">
        <f t="shared" si="3"/>
        <v>138991</v>
      </c>
      <c r="K37" s="36">
        <f t="shared" si="4"/>
        <v>4370</v>
      </c>
      <c r="L37" s="36">
        <f t="shared" si="1"/>
        <v>147723</v>
      </c>
    </row>
    <row r="38" spans="1:12" x14ac:dyDescent="0.3">
      <c r="A38" s="70">
        <v>43101</v>
      </c>
      <c r="B38" s="36">
        <v>173</v>
      </c>
      <c r="C38" s="36">
        <v>8493</v>
      </c>
      <c r="D38" s="36">
        <v>0</v>
      </c>
      <c r="E38" s="36">
        <v>207</v>
      </c>
      <c r="F38" s="36">
        <v>1</v>
      </c>
      <c r="G38" s="36">
        <v>12</v>
      </c>
      <c r="H38" s="36">
        <f t="shared" si="0"/>
        <v>220</v>
      </c>
      <c r="I38" s="36">
        <f t="shared" si="2"/>
        <v>4535</v>
      </c>
      <c r="J38" s="36">
        <f t="shared" si="3"/>
        <v>147484</v>
      </c>
      <c r="K38" s="36">
        <f t="shared" si="4"/>
        <v>4590</v>
      </c>
      <c r="L38" s="36">
        <f t="shared" si="1"/>
        <v>156609</v>
      </c>
    </row>
    <row r="39" spans="1:12" x14ac:dyDescent="0.3">
      <c r="A39" s="70">
        <v>43132</v>
      </c>
      <c r="B39" s="36">
        <v>152</v>
      </c>
      <c r="C39" s="36">
        <v>7032</v>
      </c>
      <c r="D39" s="36">
        <v>11</v>
      </c>
      <c r="E39" s="36">
        <v>259</v>
      </c>
      <c r="F39" s="36">
        <v>0</v>
      </c>
      <c r="G39" s="36">
        <v>3</v>
      </c>
      <c r="H39" s="36">
        <f t="shared" si="0"/>
        <v>273</v>
      </c>
      <c r="I39" s="36">
        <f t="shared" si="2"/>
        <v>4687</v>
      </c>
      <c r="J39" s="36">
        <f t="shared" si="3"/>
        <v>154516</v>
      </c>
      <c r="K39" s="36">
        <f t="shared" si="4"/>
        <v>4863</v>
      </c>
      <c r="L39" s="36">
        <f t="shared" si="1"/>
        <v>164066</v>
      </c>
    </row>
    <row r="40" spans="1:12" x14ac:dyDescent="0.3">
      <c r="A40" s="70">
        <v>43160</v>
      </c>
      <c r="B40" s="36">
        <v>423</v>
      </c>
      <c r="C40" s="36">
        <v>7198</v>
      </c>
      <c r="D40" s="36">
        <v>7</v>
      </c>
      <c r="E40" s="36">
        <v>183</v>
      </c>
      <c r="F40" s="36">
        <v>4</v>
      </c>
      <c r="G40" s="36">
        <v>15</v>
      </c>
      <c r="H40" s="36">
        <f t="shared" si="0"/>
        <v>209</v>
      </c>
      <c r="I40" s="36">
        <f t="shared" si="2"/>
        <v>5110</v>
      </c>
      <c r="J40" s="36">
        <f t="shared" si="3"/>
        <v>161714</v>
      </c>
      <c r="K40" s="36">
        <f t="shared" si="4"/>
        <v>5072</v>
      </c>
      <c r="L40" s="36">
        <f t="shared" si="1"/>
        <v>171896</v>
      </c>
    </row>
    <row r="41" spans="1:12" x14ac:dyDescent="0.3">
      <c r="A41" s="70">
        <v>43191</v>
      </c>
      <c r="B41" s="36">
        <v>419</v>
      </c>
      <c r="C41" s="36">
        <v>6874</v>
      </c>
      <c r="D41" s="36">
        <v>10</v>
      </c>
      <c r="E41" s="36">
        <v>211</v>
      </c>
      <c r="F41" s="36">
        <v>0</v>
      </c>
      <c r="G41" s="36">
        <v>7</v>
      </c>
      <c r="H41" s="36">
        <f t="shared" si="0"/>
        <v>228</v>
      </c>
      <c r="I41" s="36">
        <f t="shared" si="2"/>
        <v>5529</v>
      </c>
      <c r="J41" s="36">
        <f t="shared" si="3"/>
        <v>168588</v>
      </c>
      <c r="K41" s="36">
        <f t="shared" si="4"/>
        <v>5300</v>
      </c>
      <c r="L41" s="36">
        <f t="shared" si="1"/>
        <v>179417</v>
      </c>
    </row>
    <row r="42" spans="1:12" x14ac:dyDescent="0.3">
      <c r="A42" s="70">
        <v>43221</v>
      </c>
      <c r="B42" s="36">
        <v>615</v>
      </c>
      <c r="C42" s="36">
        <v>7682</v>
      </c>
      <c r="D42" s="36">
        <v>1</v>
      </c>
      <c r="E42" s="36">
        <v>234</v>
      </c>
      <c r="F42" s="36">
        <v>2</v>
      </c>
      <c r="G42" s="36">
        <v>10</v>
      </c>
      <c r="H42" s="36">
        <f t="shared" si="0"/>
        <v>247</v>
      </c>
      <c r="I42" s="36">
        <f t="shared" si="2"/>
        <v>6144</v>
      </c>
      <c r="J42" s="36">
        <f t="shared" si="3"/>
        <v>176270</v>
      </c>
      <c r="K42" s="36">
        <f t="shared" si="4"/>
        <v>5547</v>
      </c>
      <c r="L42" s="36">
        <f t="shared" si="1"/>
        <v>187961</v>
      </c>
    </row>
    <row r="43" spans="1:12" x14ac:dyDescent="0.3">
      <c r="A43" s="70">
        <v>43252</v>
      </c>
      <c r="B43" s="36">
        <v>842</v>
      </c>
      <c r="C43" s="36">
        <v>7796</v>
      </c>
      <c r="D43" s="36">
        <v>0</v>
      </c>
      <c r="E43" s="36">
        <v>287</v>
      </c>
      <c r="F43" s="36">
        <v>1</v>
      </c>
      <c r="G43" s="36">
        <v>14</v>
      </c>
      <c r="H43" s="36">
        <f t="shared" si="0"/>
        <v>302</v>
      </c>
      <c r="I43" s="36">
        <f t="shared" si="2"/>
        <v>6986</v>
      </c>
      <c r="J43" s="36">
        <f t="shared" si="3"/>
        <v>184066</v>
      </c>
      <c r="K43" s="36">
        <f t="shared" si="4"/>
        <v>5849</v>
      </c>
      <c r="L43" s="36">
        <f t="shared" si="1"/>
        <v>196901</v>
      </c>
    </row>
    <row r="44" spans="1:12" x14ac:dyDescent="0.3">
      <c r="A44" s="70">
        <v>43282</v>
      </c>
      <c r="B44" s="36">
        <v>1039</v>
      </c>
      <c r="C44" s="36">
        <v>10082</v>
      </c>
      <c r="D44" s="36">
        <v>0</v>
      </c>
      <c r="E44" s="36">
        <v>247</v>
      </c>
      <c r="F44" s="36">
        <v>3</v>
      </c>
      <c r="G44" s="36">
        <v>28</v>
      </c>
      <c r="H44" s="36">
        <f t="shared" si="0"/>
        <v>278</v>
      </c>
      <c r="I44" s="36">
        <f t="shared" si="2"/>
        <v>8025</v>
      </c>
      <c r="J44" s="36">
        <f t="shared" si="3"/>
        <v>194148</v>
      </c>
      <c r="K44" s="36">
        <f t="shared" si="4"/>
        <v>6127</v>
      </c>
      <c r="L44" s="36">
        <f t="shared" si="1"/>
        <v>208300</v>
      </c>
    </row>
    <row r="45" spans="1:12" x14ac:dyDescent="0.3">
      <c r="A45" s="70">
        <v>43313</v>
      </c>
      <c r="B45" s="36">
        <v>1401</v>
      </c>
      <c r="C45" s="36">
        <v>10046</v>
      </c>
      <c r="D45" s="36">
        <v>1</v>
      </c>
      <c r="E45" s="36">
        <v>190</v>
      </c>
      <c r="F45" s="36">
        <v>0</v>
      </c>
      <c r="G45" s="36">
        <v>17</v>
      </c>
      <c r="H45" s="36">
        <f t="shared" si="0"/>
        <v>208</v>
      </c>
      <c r="I45" s="36">
        <f t="shared" si="2"/>
        <v>9426</v>
      </c>
      <c r="J45" s="36">
        <f t="shared" si="3"/>
        <v>204194</v>
      </c>
      <c r="K45" s="36">
        <f t="shared" si="4"/>
        <v>6335</v>
      </c>
      <c r="L45" s="36">
        <f t="shared" si="1"/>
        <v>219955</v>
      </c>
    </row>
    <row r="46" spans="1:12" x14ac:dyDescent="0.3">
      <c r="A46" s="70">
        <v>43344</v>
      </c>
      <c r="B46" s="36">
        <v>2017</v>
      </c>
      <c r="C46" s="36">
        <v>12141</v>
      </c>
      <c r="D46" s="36">
        <v>0</v>
      </c>
      <c r="E46" s="36">
        <v>172</v>
      </c>
      <c r="F46" s="36">
        <v>0</v>
      </c>
      <c r="G46" s="36">
        <v>21</v>
      </c>
      <c r="H46" s="36">
        <f t="shared" si="0"/>
        <v>193</v>
      </c>
      <c r="I46" s="36">
        <f t="shared" si="2"/>
        <v>11443</v>
      </c>
      <c r="J46" s="36">
        <f t="shared" si="3"/>
        <v>216335</v>
      </c>
      <c r="K46" s="36">
        <f t="shared" si="4"/>
        <v>6528</v>
      </c>
      <c r="L46" s="36">
        <f t="shared" si="1"/>
        <v>234306</v>
      </c>
    </row>
    <row r="47" spans="1:12" x14ac:dyDescent="0.3">
      <c r="A47" s="70">
        <v>43374</v>
      </c>
      <c r="B47" s="36">
        <v>2297</v>
      </c>
      <c r="C47" s="36">
        <v>12787</v>
      </c>
      <c r="D47" s="36">
        <v>1</v>
      </c>
      <c r="E47" s="36">
        <v>87</v>
      </c>
      <c r="F47" s="36">
        <v>0</v>
      </c>
      <c r="G47" s="36">
        <v>0</v>
      </c>
      <c r="H47" s="36">
        <f t="shared" si="0"/>
        <v>88</v>
      </c>
      <c r="I47" s="36">
        <f t="shared" si="2"/>
        <v>13740</v>
      </c>
      <c r="J47" s="36">
        <f t="shared" si="3"/>
        <v>229122</v>
      </c>
      <c r="K47" s="36">
        <f t="shared" si="4"/>
        <v>6616</v>
      </c>
      <c r="L47" s="36">
        <f t="shared" si="1"/>
        <v>249478</v>
      </c>
    </row>
    <row r="48" spans="1:12" x14ac:dyDescent="0.3">
      <c r="A48" s="70">
        <v>43405</v>
      </c>
      <c r="B48" s="36">
        <v>3133</v>
      </c>
      <c r="C48" s="36">
        <v>10864</v>
      </c>
      <c r="D48" s="36">
        <v>7</v>
      </c>
      <c r="E48" s="36">
        <v>176</v>
      </c>
      <c r="F48" s="36">
        <v>0</v>
      </c>
      <c r="G48" s="36">
        <v>0</v>
      </c>
      <c r="H48" s="36">
        <f t="shared" si="0"/>
        <v>183</v>
      </c>
      <c r="I48" s="36">
        <f t="shared" si="2"/>
        <v>16873</v>
      </c>
      <c r="J48" s="36">
        <f t="shared" si="3"/>
        <v>239986</v>
      </c>
      <c r="K48" s="36">
        <f t="shared" si="4"/>
        <v>6799</v>
      </c>
      <c r="L48" s="36">
        <f t="shared" si="1"/>
        <v>263658</v>
      </c>
    </row>
    <row r="49" spans="1:12" x14ac:dyDescent="0.3">
      <c r="A49" s="70">
        <v>43435</v>
      </c>
      <c r="B49" s="36">
        <v>2922</v>
      </c>
      <c r="C49" s="36">
        <v>12565</v>
      </c>
      <c r="D49" s="36">
        <v>0</v>
      </c>
      <c r="E49" s="36">
        <v>123</v>
      </c>
      <c r="F49" s="36">
        <v>3</v>
      </c>
      <c r="G49" s="36">
        <v>8</v>
      </c>
      <c r="H49" s="36">
        <f t="shared" si="0"/>
        <v>134</v>
      </c>
      <c r="I49" s="36">
        <f t="shared" si="2"/>
        <v>19795</v>
      </c>
      <c r="J49" s="36">
        <f t="shared" si="3"/>
        <v>252551</v>
      </c>
      <c r="K49" s="36">
        <f t="shared" si="4"/>
        <v>6933</v>
      </c>
      <c r="L49" s="36">
        <f t="shared" si="1"/>
        <v>279279</v>
      </c>
    </row>
    <row r="50" spans="1:12" x14ac:dyDescent="0.3">
      <c r="A50" s="70">
        <v>43466</v>
      </c>
      <c r="B50" s="36">
        <v>2481</v>
      </c>
      <c r="C50" s="36">
        <v>10653</v>
      </c>
      <c r="D50" s="36">
        <v>5</v>
      </c>
      <c r="E50" s="36">
        <v>84</v>
      </c>
      <c r="F50" s="36">
        <v>0</v>
      </c>
      <c r="G50" s="36">
        <v>0</v>
      </c>
      <c r="H50" s="36">
        <f t="shared" si="0"/>
        <v>89</v>
      </c>
      <c r="I50" s="36">
        <f t="shared" si="2"/>
        <v>22276</v>
      </c>
      <c r="J50" s="36">
        <f t="shared" si="3"/>
        <v>263204</v>
      </c>
      <c r="K50" s="36">
        <f t="shared" si="4"/>
        <v>7022</v>
      </c>
      <c r="L50" s="36">
        <f t="shared" si="1"/>
        <v>292502</v>
      </c>
    </row>
    <row r="51" spans="1:12" x14ac:dyDescent="0.3">
      <c r="A51" s="70">
        <v>43497</v>
      </c>
      <c r="B51" s="36">
        <v>2807</v>
      </c>
      <c r="C51" s="36">
        <v>8608</v>
      </c>
      <c r="D51" s="36">
        <v>25</v>
      </c>
      <c r="E51" s="36">
        <v>119</v>
      </c>
      <c r="F51" s="36">
        <v>18</v>
      </c>
      <c r="G51" s="36">
        <v>3</v>
      </c>
      <c r="H51" s="36">
        <f t="shared" si="0"/>
        <v>165</v>
      </c>
      <c r="I51" s="36">
        <f t="shared" si="2"/>
        <v>25083</v>
      </c>
      <c r="J51" s="36">
        <f t="shared" si="3"/>
        <v>271812</v>
      </c>
      <c r="K51" s="36">
        <f t="shared" si="4"/>
        <v>7187</v>
      </c>
      <c r="L51" s="36">
        <f t="shared" si="1"/>
        <v>304082</v>
      </c>
    </row>
    <row r="52" spans="1:12" x14ac:dyDescent="0.3">
      <c r="A52" s="70">
        <v>43525</v>
      </c>
      <c r="B52" s="36">
        <v>5421</v>
      </c>
      <c r="C52" s="36">
        <v>8841</v>
      </c>
      <c r="D52" s="36">
        <v>4</v>
      </c>
      <c r="E52" s="36">
        <v>139</v>
      </c>
      <c r="F52" s="36">
        <v>0</v>
      </c>
      <c r="G52" s="36">
        <v>0</v>
      </c>
      <c r="H52" s="36">
        <f t="shared" si="0"/>
        <v>143</v>
      </c>
      <c r="I52" s="36">
        <f t="shared" si="2"/>
        <v>30504</v>
      </c>
      <c r="J52" s="36">
        <f t="shared" si="3"/>
        <v>280653</v>
      </c>
      <c r="K52" s="36">
        <f t="shared" si="4"/>
        <v>7330</v>
      </c>
      <c r="L52" s="36">
        <f t="shared" si="1"/>
        <v>318487</v>
      </c>
    </row>
    <row r="53" spans="1:12" x14ac:dyDescent="0.3">
      <c r="A53" s="70">
        <v>43556</v>
      </c>
      <c r="B53" s="36">
        <v>2709</v>
      </c>
      <c r="C53" s="36">
        <v>7744</v>
      </c>
      <c r="D53" s="36">
        <v>15</v>
      </c>
      <c r="E53" s="36">
        <v>88</v>
      </c>
      <c r="F53" s="36">
        <v>18</v>
      </c>
      <c r="G53" s="36">
        <v>0</v>
      </c>
      <c r="H53" s="36">
        <f t="shared" si="0"/>
        <v>121</v>
      </c>
      <c r="I53" s="36">
        <f t="shared" si="2"/>
        <v>33213</v>
      </c>
      <c r="J53" s="36">
        <f t="shared" si="3"/>
        <v>288397</v>
      </c>
      <c r="K53" s="36">
        <f t="shared" si="4"/>
        <v>7451</v>
      </c>
      <c r="L53" s="36">
        <f t="shared" si="1"/>
        <v>329061</v>
      </c>
    </row>
    <row r="54" spans="1:12" x14ac:dyDescent="0.3">
      <c r="A54" s="70">
        <v>43586</v>
      </c>
      <c r="B54" s="36">
        <v>1529</v>
      </c>
      <c r="C54" s="36">
        <v>8144</v>
      </c>
      <c r="D54" s="36">
        <v>26</v>
      </c>
      <c r="E54" s="36">
        <v>54</v>
      </c>
      <c r="F54" s="36">
        <v>27</v>
      </c>
      <c r="G54" s="36">
        <v>1</v>
      </c>
      <c r="H54" s="36">
        <f t="shared" si="0"/>
        <v>108</v>
      </c>
      <c r="I54" s="36">
        <f t="shared" si="2"/>
        <v>34742</v>
      </c>
      <c r="J54" s="36">
        <f t="shared" si="3"/>
        <v>296541</v>
      </c>
      <c r="K54" s="36">
        <f t="shared" si="4"/>
        <v>7559</v>
      </c>
      <c r="L54" s="36">
        <f t="shared" si="1"/>
        <v>338842</v>
      </c>
    </row>
    <row r="55" spans="1:12" x14ac:dyDescent="0.3">
      <c r="A55" s="70">
        <v>43617</v>
      </c>
      <c r="B55" s="36">
        <v>1595</v>
      </c>
      <c r="C55" s="36">
        <v>9074</v>
      </c>
      <c r="D55" s="36">
        <v>15</v>
      </c>
      <c r="E55" s="36">
        <v>60</v>
      </c>
      <c r="F55" s="36">
        <v>15</v>
      </c>
      <c r="G55" s="36">
        <v>5</v>
      </c>
      <c r="H55" s="36">
        <f t="shared" si="0"/>
        <v>95</v>
      </c>
      <c r="I55" s="36">
        <f t="shared" si="2"/>
        <v>36337</v>
      </c>
      <c r="J55" s="36">
        <f t="shared" si="3"/>
        <v>305615</v>
      </c>
      <c r="K55" s="36">
        <f t="shared" si="4"/>
        <v>7654</v>
      </c>
      <c r="L55" s="36">
        <f t="shared" si="1"/>
        <v>349606</v>
      </c>
    </row>
    <row r="56" spans="1:12" x14ac:dyDescent="0.3">
      <c r="A56" s="70">
        <v>43647</v>
      </c>
      <c r="B56" s="36">
        <v>1451</v>
      </c>
      <c r="C56" s="36">
        <v>10608</v>
      </c>
      <c r="D56" s="36">
        <v>35</v>
      </c>
      <c r="E56" s="36">
        <v>110</v>
      </c>
      <c r="F56" s="36">
        <v>0</v>
      </c>
      <c r="G56" s="36">
        <v>2</v>
      </c>
      <c r="H56" s="36">
        <f t="shared" si="0"/>
        <v>147</v>
      </c>
      <c r="I56" s="36">
        <f t="shared" si="2"/>
        <v>37788</v>
      </c>
      <c r="J56" s="36">
        <f t="shared" si="3"/>
        <v>316223</v>
      </c>
      <c r="K56" s="36">
        <f t="shared" si="4"/>
        <v>7801</v>
      </c>
      <c r="L56" s="36">
        <f t="shared" si="1"/>
        <v>361812</v>
      </c>
    </row>
    <row r="57" spans="1:12" x14ac:dyDescent="0.3">
      <c r="A57" s="70">
        <v>43678</v>
      </c>
      <c r="B57" s="36">
        <v>1338</v>
      </c>
      <c r="C57" s="36">
        <v>11286</v>
      </c>
      <c r="D57" s="36">
        <v>80</v>
      </c>
      <c r="E57" s="36">
        <v>105</v>
      </c>
      <c r="F57" s="36">
        <v>0</v>
      </c>
      <c r="G57" s="36">
        <v>1</v>
      </c>
      <c r="H57" s="36">
        <f t="shared" si="0"/>
        <v>186</v>
      </c>
      <c r="I57" s="36">
        <f t="shared" si="2"/>
        <v>39126</v>
      </c>
      <c r="J57" s="36">
        <f t="shared" si="3"/>
        <v>327509</v>
      </c>
      <c r="K57" s="36">
        <f t="shared" si="4"/>
        <v>7987</v>
      </c>
      <c r="L57" s="36">
        <f t="shared" si="1"/>
        <v>374622</v>
      </c>
    </row>
    <row r="58" spans="1:12" x14ac:dyDescent="0.3">
      <c r="A58" s="70">
        <v>43709</v>
      </c>
      <c r="B58" s="36">
        <v>1468</v>
      </c>
      <c r="C58" s="36">
        <v>14150</v>
      </c>
      <c r="D58" s="36">
        <v>33</v>
      </c>
      <c r="E58" s="36">
        <v>178</v>
      </c>
      <c r="F58" s="36">
        <v>0</v>
      </c>
      <c r="G58" s="36">
        <v>0</v>
      </c>
      <c r="H58" s="36">
        <f t="shared" si="0"/>
        <v>211</v>
      </c>
      <c r="I58" s="36">
        <f t="shared" si="2"/>
        <v>40594</v>
      </c>
      <c r="J58" s="36">
        <f t="shared" si="3"/>
        <v>341659</v>
      </c>
      <c r="K58" s="36">
        <f t="shared" si="4"/>
        <v>8198</v>
      </c>
      <c r="L58" s="36">
        <f t="shared" si="1"/>
        <v>390451</v>
      </c>
    </row>
    <row r="59" spans="1:12" x14ac:dyDescent="0.3">
      <c r="A59" s="70">
        <v>43739</v>
      </c>
      <c r="B59" s="36">
        <v>1882</v>
      </c>
      <c r="C59" s="36">
        <v>13077</v>
      </c>
      <c r="D59" s="36">
        <v>42</v>
      </c>
      <c r="E59" s="36">
        <v>194</v>
      </c>
      <c r="F59" s="36">
        <v>1</v>
      </c>
      <c r="G59" s="36">
        <v>0</v>
      </c>
      <c r="H59" s="36">
        <f t="shared" si="0"/>
        <v>237</v>
      </c>
      <c r="I59" s="36">
        <f t="shared" si="2"/>
        <v>42476</v>
      </c>
      <c r="J59" s="36">
        <f t="shared" si="3"/>
        <v>354736</v>
      </c>
      <c r="K59" s="36">
        <f t="shared" si="4"/>
        <v>8435</v>
      </c>
      <c r="L59" s="36">
        <f t="shared" si="1"/>
        <v>405647</v>
      </c>
    </row>
    <row r="60" spans="1:12" x14ac:dyDescent="0.3">
      <c r="A60" s="70">
        <v>43770</v>
      </c>
      <c r="B60" s="36">
        <v>2946</v>
      </c>
      <c r="C60" s="36">
        <v>15289</v>
      </c>
      <c r="D60" s="36">
        <v>49</v>
      </c>
      <c r="E60" s="36">
        <v>217</v>
      </c>
      <c r="F60" s="36">
        <v>1</v>
      </c>
      <c r="G60" s="36">
        <v>0</v>
      </c>
      <c r="H60" s="36">
        <f t="shared" si="0"/>
        <v>267</v>
      </c>
      <c r="I60" s="36">
        <f t="shared" si="2"/>
        <v>45422</v>
      </c>
      <c r="J60" s="36">
        <f t="shared" si="3"/>
        <v>370025</v>
      </c>
      <c r="K60" s="36">
        <f t="shared" si="4"/>
        <v>8702</v>
      </c>
      <c r="L60" s="36">
        <f t="shared" si="1"/>
        <v>424149</v>
      </c>
    </row>
    <row r="61" spans="1:12" x14ac:dyDescent="0.3">
      <c r="A61" s="70">
        <v>43800</v>
      </c>
      <c r="B61" s="36">
        <v>2120</v>
      </c>
      <c r="C61" s="36">
        <v>14146</v>
      </c>
      <c r="D61" s="36">
        <v>41</v>
      </c>
      <c r="E61" s="36">
        <v>120</v>
      </c>
      <c r="F61" s="36">
        <v>10</v>
      </c>
      <c r="G61" s="36">
        <v>1</v>
      </c>
      <c r="H61" s="36">
        <f t="shared" si="0"/>
        <v>172</v>
      </c>
      <c r="I61" s="36">
        <f t="shared" si="2"/>
        <v>47542</v>
      </c>
      <c r="J61" s="36">
        <f t="shared" si="3"/>
        <v>384171</v>
      </c>
      <c r="K61" s="36">
        <f t="shared" si="4"/>
        <v>8874</v>
      </c>
      <c r="L61" s="36">
        <f t="shared" si="1"/>
        <v>440587</v>
      </c>
    </row>
    <row r="62" spans="1:12" x14ac:dyDescent="0.3">
      <c r="A62" s="70">
        <v>43831</v>
      </c>
      <c r="B62" s="36">
        <v>2815</v>
      </c>
      <c r="C62" s="36">
        <v>13325</v>
      </c>
      <c r="D62" s="36">
        <v>2</v>
      </c>
      <c r="E62" s="36">
        <v>288</v>
      </c>
      <c r="F62" s="36">
        <v>7</v>
      </c>
      <c r="G62" s="36">
        <v>1</v>
      </c>
      <c r="H62" s="36">
        <f t="shared" si="0"/>
        <v>298</v>
      </c>
      <c r="I62" s="36">
        <f t="shared" si="2"/>
        <v>50357</v>
      </c>
      <c r="J62" s="36">
        <f t="shared" si="3"/>
        <v>397496</v>
      </c>
      <c r="K62" s="36">
        <f t="shared" si="4"/>
        <v>9172</v>
      </c>
      <c r="L62" s="36">
        <f t="shared" si="1"/>
        <v>457025</v>
      </c>
    </row>
    <row r="63" spans="1:12" x14ac:dyDescent="0.3">
      <c r="A63" s="70">
        <v>43862</v>
      </c>
      <c r="B63" s="36">
        <v>2243</v>
      </c>
      <c r="C63" s="36">
        <v>13394</v>
      </c>
      <c r="D63" s="36">
        <v>19</v>
      </c>
      <c r="E63" s="36">
        <v>493</v>
      </c>
      <c r="F63" s="36">
        <v>0</v>
      </c>
      <c r="G63" s="36">
        <v>1</v>
      </c>
      <c r="H63" s="36">
        <f t="shared" si="0"/>
        <v>513</v>
      </c>
      <c r="I63" s="36">
        <f t="shared" si="2"/>
        <v>52600</v>
      </c>
      <c r="J63" s="36">
        <f t="shared" si="3"/>
        <v>410890</v>
      </c>
      <c r="K63" s="36">
        <f t="shared" si="4"/>
        <v>9685</v>
      </c>
      <c r="L63" s="36">
        <f t="shared" si="1"/>
        <v>473175</v>
      </c>
    </row>
    <row r="64" spans="1:12" x14ac:dyDescent="0.3">
      <c r="A64" s="70">
        <v>43891</v>
      </c>
      <c r="B64" s="36">
        <v>2743</v>
      </c>
      <c r="C64" s="36">
        <v>10448</v>
      </c>
      <c r="D64" s="36">
        <v>5</v>
      </c>
      <c r="E64" s="36">
        <v>427</v>
      </c>
      <c r="F64" s="36">
        <v>2</v>
      </c>
      <c r="G64" s="36">
        <v>0</v>
      </c>
      <c r="H64" s="36">
        <f t="shared" si="0"/>
        <v>434</v>
      </c>
      <c r="I64" s="36">
        <f t="shared" si="2"/>
        <v>55343</v>
      </c>
      <c r="J64" s="36">
        <f t="shared" si="3"/>
        <v>421338</v>
      </c>
      <c r="K64" s="36">
        <f t="shared" si="4"/>
        <v>10119</v>
      </c>
      <c r="L64" s="36">
        <f t="shared" si="1"/>
        <v>486800</v>
      </c>
    </row>
    <row r="65" spans="1:12" x14ac:dyDescent="0.3">
      <c r="A65" s="70">
        <v>43922</v>
      </c>
      <c r="B65" s="36">
        <v>66</v>
      </c>
      <c r="C65" s="36">
        <v>833</v>
      </c>
      <c r="D65" s="36">
        <v>0</v>
      </c>
      <c r="E65" s="36">
        <v>2</v>
      </c>
      <c r="F65" s="36">
        <v>0</v>
      </c>
      <c r="G65" s="36">
        <v>0</v>
      </c>
      <c r="H65" s="36">
        <f t="shared" si="0"/>
        <v>2</v>
      </c>
      <c r="I65" s="36">
        <f t="shared" si="2"/>
        <v>55409</v>
      </c>
      <c r="J65" s="36">
        <f t="shared" si="3"/>
        <v>422171</v>
      </c>
      <c r="K65" s="36">
        <f t="shared" si="4"/>
        <v>10121</v>
      </c>
      <c r="L65" s="36">
        <f t="shared" si="1"/>
        <v>487701</v>
      </c>
    </row>
    <row r="66" spans="1:12" x14ac:dyDescent="0.3">
      <c r="A66" s="70">
        <v>43952</v>
      </c>
      <c r="B66" s="36">
        <v>558</v>
      </c>
      <c r="C66" s="36">
        <v>636</v>
      </c>
      <c r="D66" s="36">
        <v>0</v>
      </c>
      <c r="E66" s="36">
        <v>83</v>
      </c>
      <c r="F66" s="36">
        <v>0</v>
      </c>
      <c r="G66" s="36">
        <v>0</v>
      </c>
      <c r="H66" s="36">
        <f t="shared" si="0"/>
        <v>83</v>
      </c>
      <c r="I66" s="36">
        <f t="shared" si="2"/>
        <v>55967</v>
      </c>
      <c r="J66" s="36">
        <f t="shared" si="3"/>
        <v>422807</v>
      </c>
      <c r="K66" s="36">
        <f t="shared" si="4"/>
        <v>10204</v>
      </c>
      <c r="L66" s="36">
        <f t="shared" si="1"/>
        <v>488978</v>
      </c>
    </row>
    <row r="67" spans="1:12" x14ac:dyDescent="0.3">
      <c r="A67" s="70">
        <v>43983</v>
      </c>
      <c r="B67" s="36">
        <v>1401</v>
      </c>
      <c r="C67" s="36">
        <v>4520</v>
      </c>
      <c r="D67" s="36">
        <v>0</v>
      </c>
      <c r="E67" s="36">
        <v>288</v>
      </c>
      <c r="F67" s="36">
        <v>0</v>
      </c>
      <c r="G67" s="36">
        <v>0</v>
      </c>
      <c r="H67" s="36">
        <f t="shared" ref="H67:H76" si="5">SUM(D67:G67)</f>
        <v>288</v>
      </c>
      <c r="I67" s="36">
        <f t="shared" si="2"/>
        <v>57368</v>
      </c>
      <c r="J67" s="36">
        <f t="shared" si="3"/>
        <v>427327</v>
      </c>
      <c r="K67" s="36">
        <f t="shared" si="4"/>
        <v>10492</v>
      </c>
      <c r="L67" s="36">
        <f t="shared" ref="L67:L76" si="6">I67+J67+K67</f>
        <v>495187</v>
      </c>
    </row>
    <row r="68" spans="1:12" x14ac:dyDescent="0.3">
      <c r="A68" s="70">
        <v>44013</v>
      </c>
      <c r="B68" s="36">
        <v>1426</v>
      </c>
      <c r="C68" s="36">
        <v>5731</v>
      </c>
      <c r="D68" s="36">
        <v>0</v>
      </c>
      <c r="E68" s="36">
        <v>355</v>
      </c>
      <c r="F68" s="36">
        <v>0</v>
      </c>
      <c r="G68" s="36">
        <v>0</v>
      </c>
      <c r="H68" s="36">
        <f t="shared" si="5"/>
        <v>355</v>
      </c>
      <c r="I68" s="36">
        <f t="shared" ref="I68:I76" si="7">B68+I67</f>
        <v>58794</v>
      </c>
      <c r="J68" s="36">
        <f t="shared" ref="J68:J76" si="8">C68+J67</f>
        <v>433058</v>
      </c>
      <c r="K68" s="36">
        <f t="shared" ref="K68:K76" si="9">H68+K67</f>
        <v>10847</v>
      </c>
      <c r="L68" s="36">
        <f t="shared" si="6"/>
        <v>502699</v>
      </c>
    </row>
    <row r="69" spans="1:12" x14ac:dyDescent="0.3">
      <c r="A69" s="70">
        <v>44044</v>
      </c>
      <c r="B69" s="36">
        <v>1975</v>
      </c>
      <c r="C69" s="36">
        <v>5774</v>
      </c>
      <c r="D69" s="36">
        <v>0</v>
      </c>
      <c r="E69" s="36">
        <v>368</v>
      </c>
      <c r="F69" s="36">
        <v>0</v>
      </c>
      <c r="G69" s="36">
        <v>0</v>
      </c>
      <c r="H69" s="36">
        <f t="shared" si="5"/>
        <v>368</v>
      </c>
      <c r="I69" s="36">
        <f t="shared" si="7"/>
        <v>60769</v>
      </c>
      <c r="J69" s="36">
        <f t="shared" si="8"/>
        <v>438832</v>
      </c>
      <c r="K69" s="36">
        <f t="shared" si="9"/>
        <v>11215</v>
      </c>
      <c r="L69" s="36">
        <f t="shared" si="6"/>
        <v>510816</v>
      </c>
    </row>
    <row r="70" spans="1:12" x14ac:dyDescent="0.3">
      <c r="A70" s="70">
        <v>44075</v>
      </c>
      <c r="B70" s="36">
        <v>2810</v>
      </c>
      <c r="C70" s="36">
        <v>7544</v>
      </c>
      <c r="D70" s="36">
        <v>1</v>
      </c>
      <c r="E70" s="36">
        <v>318</v>
      </c>
      <c r="F70" s="36">
        <v>0</v>
      </c>
      <c r="G70" s="36">
        <v>0</v>
      </c>
      <c r="H70" s="36">
        <f t="shared" si="5"/>
        <v>319</v>
      </c>
      <c r="I70" s="36">
        <f t="shared" si="7"/>
        <v>63579</v>
      </c>
      <c r="J70" s="36">
        <f t="shared" si="8"/>
        <v>446376</v>
      </c>
      <c r="K70" s="36">
        <f t="shared" si="9"/>
        <v>11534</v>
      </c>
      <c r="L70" s="36">
        <f t="shared" si="6"/>
        <v>521489</v>
      </c>
    </row>
    <row r="71" spans="1:12" x14ac:dyDescent="0.3">
      <c r="A71" s="70">
        <v>44105</v>
      </c>
      <c r="B71" s="36">
        <v>2740</v>
      </c>
      <c r="C71" s="36">
        <v>7697</v>
      </c>
      <c r="D71" s="36">
        <v>8</v>
      </c>
      <c r="E71" s="36">
        <v>452</v>
      </c>
      <c r="F71" s="36">
        <v>0</v>
      </c>
      <c r="G71" s="36">
        <v>1</v>
      </c>
      <c r="H71" s="36">
        <f t="shared" si="5"/>
        <v>461</v>
      </c>
      <c r="I71" s="36">
        <f t="shared" si="7"/>
        <v>66319</v>
      </c>
      <c r="J71" s="36">
        <f t="shared" si="8"/>
        <v>454073</v>
      </c>
      <c r="K71" s="36">
        <f t="shared" si="9"/>
        <v>11995</v>
      </c>
      <c r="L71" s="36">
        <f t="shared" si="6"/>
        <v>532387</v>
      </c>
    </row>
    <row r="72" spans="1:12" x14ac:dyDescent="0.3">
      <c r="A72" s="70">
        <v>44136</v>
      </c>
      <c r="B72" s="36">
        <v>3948</v>
      </c>
      <c r="C72" s="36">
        <v>8303</v>
      </c>
      <c r="D72" s="36">
        <v>8</v>
      </c>
      <c r="E72" s="36">
        <v>560</v>
      </c>
      <c r="F72" s="36">
        <v>26</v>
      </c>
      <c r="G72" s="36">
        <v>16</v>
      </c>
      <c r="H72" s="36">
        <f t="shared" si="5"/>
        <v>610</v>
      </c>
      <c r="I72" s="36">
        <f t="shared" si="7"/>
        <v>70267</v>
      </c>
      <c r="J72" s="36">
        <f t="shared" si="8"/>
        <v>462376</v>
      </c>
      <c r="K72" s="36">
        <f t="shared" si="9"/>
        <v>12605</v>
      </c>
      <c r="L72" s="36">
        <f t="shared" si="6"/>
        <v>545248</v>
      </c>
    </row>
    <row r="73" spans="1:12" x14ac:dyDescent="0.3">
      <c r="A73" s="70">
        <v>44166</v>
      </c>
      <c r="B73" s="36">
        <v>4544</v>
      </c>
      <c r="C73" s="36">
        <v>9931</v>
      </c>
      <c r="D73" s="36">
        <v>10</v>
      </c>
      <c r="E73" s="36">
        <v>497</v>
      </c>
      <c r="F73" s="36">
        <v>0</v>
      </c>
      <c r="G73" s="36">
        <v>3</v>
      </c>
      <c r="H73" s="36">
        <f t="shared" si="5"/>
        <v>510</v>
      </c>
      <c r="I73" s="36">
        <f t="shared" si="7"/>
        <v>74811</v>
      </c>
      <c r="J73" s="36">
        <f t="shared" si="8"/>
        <v>472307</v>
      </c>
      <c r="K73" s="36">
        <f t="shared" si="9"/>
        <v>13115</v>
      </c>
      <c r="L73" s="36">
        <f t="shared" si="6"/>
        <v>560233</v>
      </c>
    </row>
    <row r="74" spans="1:12" x14ac:dyDescent="0.3">
      <c r="A74" s="70">
        <v>44197</v>
      </c>
      <c r="B74" s="36">
        <v>4937</v>
      </c>
      <c r="C74" s="36">
        <v>10612</v>
      </c>
      <c r="D74" s="36">
        <v>15</v>
      </c>
      <c r="E74" s="36">
        <v>625</v>
      </c>
      <c r="F74" s="36">
        <v>24</v>
      </c>
      <c r="G74" s="36"/>
      <c r="H74" s="36">
        <f t="shared" si="5"/>
        <v>664</v>
      </c>
      <c r="I74" s="36">
        <f t="shared" si="7"/>
        <v>79748</v>
      </c>
      <c r="J74" s="36">
        <f t="shared" si="8"/>
        <v>482919</v>
      </c>
      <c r="K74" s="36">
        <f t="shared" si="9"/>
        <v>13779</v>
      </c>
      <c r="L74" s="36">
        <f t="shared" si="6"/>
        <v>576446</v>
      </c>
    </row>
    <row r="75" spans="1:12" x14ac:dyDescent="0.3">
      <c r="A75" s="70">
        <v>44228</v>
      </c>
      <c r="B75" s="36">
        <v>6082</v>
      </c>
      <c r="C75" s="36">
        <v>12248</v>
      </c>
      <c r="D75" s="36">
        <v>133</v>
      </c>
      <c r="E75" s="36">
        <v>599</v>
      </c>
      <c r="F75" s="36">
        <v>53</v>
      </c>
      <c r="G75" s="36"/>
      <c r="H75" s="36">
        <f t="shared" si="5"/>
        <v>785</v>
      </c>
      <c r="I75" s="36">
        <f t="shared" si="7"/>
        <v>85830</v>
      </c>
      <c r="J75" s="36">
        <f t="shared" si="8"/>
        <v>495167</v>
      </c>
      <c r="K75" s="36">
        <f t="shared" si="9"/>
        <v>14564</v>
      </c>
      <c r="L75" s="36">
        <f t="shared" si="6"/>
        <v>595561</v>
      </c>
    </row>
    <row r="76" spans="1:12" x14ac:dyDescent="0.3">
      <c r="A76" s="70">
        <v>44256</v>
      </c>
      <c r="B76" s="36">
        <v>10472</v>
      </c>
      <c r="C76" s="36">
        <v>14552</v>
      </c>
      <c r="D76" s="36">
        <v>42</v>
      </c>
      <c r="E76" s="36">
        <v>874</v>
      </c>
      <c r="F76" s="36">
        <v>53</v>
      </c>
      <c r="G76" s="36"/>
      <c r="H76" s="36">
        <f t="shared" si="5"/>
        <v>969</v>
      </c>
      <c r="I76" s="36">
        <f t="shared" si="7"/>
        <v>96302</v>
      </c>
      <c r="J76" s="36">
        <f t="shared" si="8"/>
        <v>509719</v>
      </c>
      <c r="K76" s="36">
        <f t="shared" si="9"/>
        <v>15533</v>
      </c>
      <c r="L76" s="36">
        <f t="shared" si="6"/>
        <v>621554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7C2A-8814-41ED-A7F5-CFBD3083F8D0}">
  <dimension ref="A1:J26"/>
  <sheetViews>
    <sheetView showGridLines="0" workbookViewId="0">
      <selection activeCell="M21" sqref="M21"/>
    </sheetView>
  </sheetViews>
  <sheetFormatPr defaultRowHeight="14.4" x14ac:dyDescent="0.3"/>
  <cols>
    <col min="3" max="3" width="11" bestFit="1" customWidth="1"/>
  </cols>
  <sheetData>
    <row r="1" spans="1:10" x14ac:dyDescent="0.3">
      <c r="A1" s="38" t="s">
        <v>6</v>
      </c>
      <c r="B1" s="38" t="s">
        <v>7</v>
      </c>
      <c r="C1" s="38" t="s">
        <v>12</v>
      </c>
      <c r="D1" s="38" t="s">
        <v>13</v>
      </c>
      <c r="E1" s="38" t="s">
        <v>14</v>
      </c>
      <c r="F1" s="38" t="s">
        <v>15</v>
      </c>
      <c r="G1" s="38" t="s">
        <v>16</v>
      </c>
      <c r="H1" s="38" t="s">
        <v>17</v>
      </c>
      <c r="I1" s="38" t="s">
        <v>18</v>
      </c>
      <c r="J1" s="38" t="s">
        <v>19</v>
      </c>
    </row>
    <row r="2" spans="1:10" x14ac:dyDescent="0.3">
      <c r="A2" s="71">
        <v>2015</v>
      </c>
      <c r="B2" s="36" t="s">
        <v>8</v>
      </c>
      <c r="C2" s="36" t="str">
        <f>B2&amp;" - "&amp;A2</f>
        <v>Qtr1 - 2015</v>
      </c>
      <c r="D2" s="36">
        <v>346</v>
      </c>
      <c r="E2" s="36">
        <v>9</v>
      </c>
      <c r="F2" s="36">
        <v>2</v>
      </c>
      <c r="G2" s="36">
        <v>233</v>
      </c>
      <c r="H2" s="36">
        <v>0</v>
      </c>
      <c r="I2" s="36">
        <v>1</v>
      </c>
      <c r="J2" s="36">
        <f>SUM(F2:I2)</f>
        <v>236</v>
      </c>
    </row>
    <row r="3" spans="1:10" x14ac:dyDescent="0.3">
      <c r="A3" s="71">
        <v>2015</v>
      </c>
      <c r="B3" s="36" t="s">
        <v>9</v>
      </c>
      <c r="C3" s="36" t="str">
        <f t="shared" ref="C3:C26" si="0">B3&amp;" - "&amp;A3</f>
        <v>Qtr2 - 2015</v>
      </c>
      <c r="D3" s="36">
        <v>348</v>
      </c>
      <c r="E3" s="36">
        <v>117</v>
      </c>
      <c r="F3" s="36">
        <v>2</v>
      </c>
      <c r="G3" s="36">
        <v>199</v>
      </c>
      <c r="H3" s="36">
        <v>5</v>
      </c>
      <c r="I3" s="36">
        <v>3</v>
      </c>
      <c r="J3" s="36">
        <f t="shared" ref="J3:J26" si="1">SUM(F3:I3)</f>
        <v>209</v>
      </c>
    </row>
    <row r="4" spans="1:10" x14ac:dyDescent="0.3">
      <c r="A4" s="71">
        <v>2015</v>
      </c>
      <c r="B4" s="36" t="s">
        <v>10</v>
      </c>
      <c r="C4" s="36" t="str">
        <f t="shared" si="0"/>
        <v>Qtr3 - 2015</v>
      </c>
      <c r="D4" s="36">
        <v>359</v>
      </c>
      <c r="E4" s="36">
        <v>2060</v>
      </c>
      <c r="F4" s="36">
        <v>4</v>
      </c>
      <c r="G4" s="36">
        <v>241</v>
      </c>
      <c r="H4" s="36">
        <v>1</v>
      </c>
      <c r="I4" s="36">
        <v>1</v>
      </c>
      <c r="J4" s="36">
        <f t="shared" si="1"/>
        <v>247</v>
      </c>
    </row>
    <row r="5" spans="1:10" x14ac:dyDescent="0.3">
      <c r="A5" s="71">
        <v>2015</v>
      </c>
      <c r="B5" s="36" t="s">
        <v>11</v>
      </c>
      <c r="C5" s="36" t="str">
        <f t="shared" si="0"/>
        <v>Qtr4 - 2015</v>
      </c>
      <c r="D5" s="36">
        <v>385</v>
      </c>
      <c r="E5" s="36">
        <v>4464</v>
      </c>
      <c r="F5" s="36">
        <v>2</v>
      </c>
      <c r="G5" s="36">
        <v>243</v>
      </c>
      <c r="H5" s="36">
        <v>1</v>
      </c>
      <c r="I5" s="36">
        <v>5</v>
      </c>
      <c r="J5" s="36">
        <f t="shared" si="1"/>
        <v>251</v>
      </c>
    </row>
    <row r="6" spans="1:10" x14ac:dyDescent="0.3">
      <c r="A6" s="71">
        <v>2016</v>
      </c>
      <c r="B6" s="36" t="s">
        <v>8</v>
      </c>
      <c r="C6" s="36" t="str">
        <f t="shared" si="0"/>
        <v>Qtr1 - 2016</v>
      </c>
      <c r="D6" s="36">
        <v>385</v>
      </c>
      <c r="E6" s="36">
        <v>8877</v>
      </c>
      <c r="F6" s="36">
        <v>6</v>
      </c>
      <c r="G6" s="36">
        <v>254</v>
      </c>
      <c r="H6" s="36">
        <v>3</v>
      </c>
      <c r="I6" s="36">
        <v>16</v>
      </c>
      <c r="J6" s="36">
        <f t="shared" si="1"/>
        <v>279</v>
      </c>
    </row>
    <row r="7" spans="1:10" x14ac:dyDescent="0.3">
      <c r="A7" s="71">
        <v>2016</v>
      </c>
      <c r="B7" s="36" t="s">
        <v>9</v>
      </c>
      <c r="C7" s="36" t="str">
        <f t="shared" si="0"/>
        <v>Qtr2 - 2016</v>
      </c>
      <c r="D7" s="36">
        <v>377</v>
      </c>
      <c r="E7" s="36">
        <v>12092</v>
      </c>
      <c r="F7" s="36">
        <v>3</v>
      </c>
      <c r="G7" s="36">
        <v>186</v>
      </c>
      <c r="H7" s="36">
        <v>4</v>
      </c>
      <c r="I7" s="36">
        <v>38</v>
      </c>
      <c r="J7" s="36">
        <f t="shared" si="1"/>
        <v>231</v>
      </c>
    </row>
    <row r="8" spans="1:10" x14ac:dyDescent="0.3">
      <c r="A8" s="71">
        <v>2016</v>
      </c>
      <c r="B8" s="36" t="s">
        <v>10</v>
      </c>
      <c r="C8" s="36" t="str">
        <f t="shared" si="0"/>
        <v>Qtr3 - 2016</v>
      </c>
      <c r="D8" s="36">
        <v>319</v>
      </c>
      <c r="E8" s="36">
        <v>12502</v>
      </c>
      <c r="F8" s="36">
        <v>4</v>
      </c>
      <c r="G8" s="36">
        <v>199</v>
      </c>
      <c r="H8" s="36">
        <v>0</v>
      </c>
      <c r="I8" s="36">
        <v>21</v>
      </c>
      <c r="J8" s="36">
        <f t="shared" si="1"/>
        <v>224</v>
      </c>
    </row>
    <row r="9" spans="1:10" x14ac:dyDescent="0.3">
      <c r="A9" s="71">
        <v>2016</v>
      </c>
      <c r="B9" s="36" t="s">
        <v>11</v>
      </c>
      <c r="C9" s="36" t="str">
        <f t="shared" si="0"/>
        <v>Qtr4 - 2016</v>
      </c>
      <c r="D9" s="36">
        <v>385</v>
      </c>
      <c r="E9" s="36">
        <v>15137</v>
      </c>
      <c r="F9" s="36">
        <v>7</v>
      </c>
      <c r="G9" s="36">
        <v>274</v>
      </c>
      <c r="H9" s="36">
        <v>2</v>
      </c>
      <c r="I9" s="36">
        <v>42</v>
      </c>
      <c r="J9" s="36">
        <f t="shared" si="1"/>
        <v>325</v>
      </c>
    </row>
    <row r="10" spans="1:10" x14ac:dyDescent="0.3">
      <c r="A10" s="71">
        <v>2017</v>
      </c>
      <c r="B10" s="36" t="s">
        <v>8</v>
      </c>
      <c r="C10" s="36" t="str">
        <f t="shared" si="0"/>
        <v>Qtr1 - 2017</v>
      </c>
      <c r="D10" s="36">
        <v>311</v>
      </c>
      <c r="E10" s="36">
        <v>14063</v>
      </c>
      <c r="F10" s="36">
        <v>1</v>
      </c>
      <c r="G10" s="36">
        <v>563</v>
      </c>
      <c r="H10" s="36">
        <v>0</v>
      </c>
      <c r="I10" s="36">
        <v>35</v>
      </c>
      <c r="J10" s="36">
        <f t="shared" si="1"/>
        <v>599</v>
      </c>
    </row>
    <row r="11" spans="1:10" x14ac:dyDescent="0.3">
      <c r="A11" s="71">
        <v>2017</v>
      </c>
      <c r="B11" s="36" t="s">
        <v>9</v>
      </c>
      <c r="C11" s="36" t="str">
        <f t="shared" si="0"/>
        <v>Qtr2 - 2017</v>
      </c>
      <c r="D11" s="36">
        <v>301</v>
      </c>
      <c r="E11" s="36">
        <v>18716</v>
      </c>
      <c r="F11" s="36">
        <v>2</v>
      </c>
      <c r="G11" s="36">
        <v>564</v>
      </c>
      <c r="H11" s="36">
        <v>2</v>
      </c>
      <c r="I11" s="36">
        <v>57</v>
      </c>
      <c r="J11" s="36">
        <f t="shared" si="1"/>
        <v>625</v>
      </c>
    </row>
    <row r="12" spans="1:10" x14ac:dyDescent="0.3">
      <c r="A12" s="71">
        <v>2017</v>
      </c>
      <c r="B12" s="36" t="s">
        <v>10</v>
      </c>
      <c r="C12" s="36" t="str">
        <f t="shared" si="0"/>
        <v>Qtr3 - 2017</v>
      </c>
      <c r="D12" s="36">
        <v>301</v>
      </c>
      <c r="E12" s="36">
        <v>25191</v>
      </c>
      <c r="F12" s="36">
        <v>0</v>
      </c>
      <c r="G12" s="36">
        <v>462</v>
      </c>
      <c r="H12" s="36">
        <v>0</v>
      </c>
      <c r="I12" s="36">
        <v>34</v>
      </c>
      <c r="J12" s="36">
        <f t="shared" si="1"/>
        <v>496</v>
      </c>
    </row>
    <row r="13" spans="1:10" x14ac:dyDescent="0.3">
      <c r="A13" s="71">
        <v>2017</v>
      </c>
      <c r="B13" s="36" t="s">
        <v>11</v>
      </c>
      <c r="C13" s="36" t="str">
        <f t="shared" si="0"/>
        <v>Qtr4 - 2017</v>
      </c>
      <c r="D13" s="36">
        <v>545</v>
      </c>
      <c r="E13" s="36">
        <v>25763</v>
      </c>
      <c r="F13" s="36">
        <v>9</v>
      </c>
      <c r="G13" s="36">
        <v>580</v>
      </c>
      <c r="H13" s="36">
        <v>3</v>
      </c>
      <c r="I13" s="36">
        <v>56</v>
      </c>
      <c r="J13" s="36">
        <f t="shared" si="1"/>
        <v>648</v>
      </c>
    </row>
    <row r="14" spans="1:10" x14ac:dyDescent="0.3">
      <c r="A14" s="71">
        <v>2018</v>
      </c>
      <c r="B14" s="36" t="s">
        <v>8</v>
      </c>
      <c r="C14" s="36" t="str">
        <f t="shared" si="0"/>
        <v>Qtr1 - 2018</v>
      </c>
      <c r="D14" s="36">
        <v>748</v>
      </c>
      <c r="E14" s="36">
        <v>22723</v>
      </c>
      <c r="F14" s="36">
        <v>18</v>
      </c>
      <c r="G14" s="36">
        <v>649</v>
      </c>
      <c r="H14" s="36">
        <v>5</v>
      </c>
      <c r="I14" s="36">
        <v>30</v>
      </c>
      <c r="J14" s="36">
        <f t="shared" si="1"/>
        <v>702</v>
      </c>
    </row>
    <row r="15" spans="1:10" x14ac:dyDescent="0.3">
      <c r="A15" s="71">
        <v>2018</v>
      </c>
      <c r="B15" s="36" t="s">
        <v>9</v>
      </c>
      <c r="C15" s="36" t="str">
        <f t="shared" si="0"/>
        <v>Qtr2 - 2018</v>
      </c>
      <c r="D15" s="36">
        <v>1876</v>
      </c>
      <c r="E15" s="36">
        <v>22352</v>
      </c>
      <c r="F15" s="36">
        <v>11</v>
      </c>
      <c r="G15" s="36">
        <v>732</v>
      </c>
      <c r="H15" s="36">
        <v>3</v>
      </c>
      <c r="I15" s="36">
        <v>31</v>
      </c>
      <c r="J15" s="36">
        <f t="shared" si="1"/>
        <v>777</v>
      </c>
    </row>
    <row r="16" spans="1:10" x14ac:dyDescent="0.3">
      <c r="A16" s="71">
        <v>2018</v>
      </c>
      <c r="B16" s="36" t="s">
        <v>10</v>
      </c>
      <c r="C16" s="36" t="str">
        <f t="shared" si="0"/>
        <v>Qtr3 - 2018</v>
      </c>
      <c r="D16" s="36">
        <v>4457</v>
      </c>
      <c r="E16" s="36">
        <v>32269</v>
      </c>
      <c r="F16" s="36">
        <v>1</v>
      </c>
      <c r="G16" s="36">
        <v>609</v>
      </c>
      <c r="H16" s="36">
        <v>3</v>
      </c>
      <c r="I16" s="36">
        <v>66</v>
      </c>
      <c r="J16" s="36">
        <f t="shared" si="1"/>
        <v>679</v>
      </c>
    </row>
    <row r="17" spans="1:10" x14ac:dyDescent="0.3">
      <c r="A17" s="71">
        <v>2018</v>
      </c>
      <c r="B17" s="36" t="s">
        <v>11</v>
      </c>
      <c r="C17" s="36" t="str">
        <f t="shared" si="0"/>
        <v>Qtr4 - 2018</v>
      </c>
      <c r="D17" s="36">
        <v>8352</v>
      </c>
      <c r="E17" s="36">
        <v>36216</v>
      </c>
      <c r="F17" s="36">
        <v>8</v>
      </c>
      <c r="G17" s="36">
        <v>386</v>
      </c>
      <c r="H17" s="36">
        <v>3</v>
      </c>
      <c r="I17" s="36">
        <v>8</v>
      </c>
      <c r="J17" s="36">
        <f t="shared" si="1"/>
        <v>405</v>
      </c>
    </row>
    <row r="18" spans="1:10" x14ac:dyDescent="0.3">
      <c r="A18" s="71">
        <v>2019</v>
      </c>
      <c r="B18" s="36" t="s">
        <v>8</v>
      </c>
      <c r="C18" s="36" t="str">
        <f t="shared" si="0"/>
        <v>Qtr1 - 2019</v>
      </c>
      <c r="D18" s="36">
        <v>10709</v>
      </c>
      <c r="E18" s="36">
        <v>28102</v>
      </c>
      <c r="F18" s="36">
        <v>34</v>
      </c>
      <c r="G18" s="36">
        <v>342</v>
      </c>
      <c r="H18" s="36">
        <v>18</v>
      </c>
      <c r="I18" s="36">
        <v>3</v>
      </c>
      <c r="J18" s="36">
        <f t="shared" si="1"/>
        <v>397</v>
      </c>
    </row>
    <row r="19" spans="1:10" x14ac:dyDescent="0.3">
      <c r="A19" s="71">
        <v>2019</v>
      </c>
      <c r="B19" s="36" t="s">
        <v>9</v>
      </c>
      <c r="C19" s="36" t="str">
        <f t="shared" si="0"/>
        <v>Qtr2 - 2019</v>
      </c>
      <c r="D19" s="36">
        <v>5833</v>
      </c>
      <c r="E19" s="36">
        <v>24962</v>
      </c>
      <c r="F19" s="36">
        <v>56</v>
      </c>
      <c r="G19" s="36">
        <v>202</v>
      </c>
      <c r="H19" s="36">
        <v>60</v>
      </c>
      <c r="I19" s="36">
        <v>6</v>
      </c>
      <c r="J19" s="36">
        <f t="shared" si="1"/>
        <v>324</v>
      </c>
    </row>
    <row r="20" spans="1:10" x14ac:dyDescent="0.3">
      <c r="A20" s="71">
        <v>2019</v>
      </c>
      <c r="B20" s="36" t="s">
        <v>10</v>
      </c>
      <c r="C20" s="36" t="str">
        <f t="shared" si="0"/>
        <v>Qtr3 - 2019</v>
      </c>
      <c r="D20" s="36">
        <v>4257</v>
      </c>
      <c r="E20" s="36">
        <v>36044</v>
      </c>
      <c r="F20" s="36">
        <v>148</v>
      </c>
      <c r="G20" s="36">
        <v>393</v>
      </c>
      <c r="H20" s="36">
        <v>0</v>
      </c>
      <c r="I20" s="36">
        <v>3</v>
      </c>
      <c r="J20" s="36">
        <f t="shared" si="1"/>
        <v>544</v>
      </c>
    </row>
    <row r="21" spans="1:10" x14ac:dyDescent="0.3">
      <c r="A21" s="71">
        <v>2019</v>
      </c>
      <c r="B21" s="36" t="s">
        <v>11</v>
      </c>
      <c r="C21" s="36" t="str">
        <f t="shared" si="0"/>
        <v>Qtr4 - 2019</v>
      </c>
      <c r="D21" s="36">
        <v>6948</v>
      </c>
      <c r="E21" s="36">
        <v>42512</v>
      </c>
      <c r="F21" s="36">
        <v>132</v>
      </c>
      <c r="G21" s="36">
        <v>531</v>
      </c>
      <c r="H21" s="36">
        <v>12</v>
      </c>
      <c r="I21" s="36">
        <v>1</v>
      </c>
      <c r="J21" s="36">
        <f t="shared" si="1"/>
        <v>676</v>
      </c>
    </row>
    <row r="22" spans="1:10" x14ac:dyDescent="0.3">
      <c r="A22" s="71">
        <v>2020</v>
      </c>
      <c r="B22" s="36" t="s">
        <v>8</v>
      </c>
      <c r="C22" s="36" t="str">
        <f t="shared" si="0"/>
        <v>Qtr1 - 2020</v>
      </c>
      <c r="D22" s="36">
        <v>7801</v>
      </c>
      <c r="E22" s="36">
        <v>37167</v>
      </c>
      <c r="F22" s="36">
        <v>26</v>
      </c>
      <c r="G22" s="36">
        <v>1208</v>
      </c>
      <c r="H22" s="36">
        <v>9</v>
      </c>
      <c r="I22" s="36">
        <v>2</v>
      </c>
      <c r="J22" s="36">
        <f t="shared" si="1"/>
        <v>1245</v>
      </c>
    </row>
    <row r="23" spans="1:10" x14ac:dyDescent="0.3">
      <c r="A23" s="71">
        <v>2020</v>
      </c>
      <c r="B23" s="36" t="s">
        <v>9</v>
      </c>
      <c r="C23" s="36" t="str">
        <f t="shared" si="0"/>
        <v>Qtr2 - 2020</v>
      </c>
      <c r="D23" s="36">
        <v>2025</v>
      </c>
      <c r="E23" s="36">
        <v>5989</v>
      </c>
      <c r="F23" s="36">
        <v>0</v>
      </c>
      <c r="G23" s="36">
        <v>373</v>
      </c>
      <c r="H23" s="36">
        <v>0</v>
      </c>
      <c r="I23" s="36">
        <v>0</v>
      </c>
      <c r="J23" s="36">
        <f t="shared" si="1"/>
        <v>373</v>
      </c>
    </row>
    <row r="24" spans="1:10" x14ac:dyDescent="0.3">
      <c r="A24" s="71">
        <v>2020</v>
      </c>
      <c r="B24" s="36" t="s">
        <v>10</v>
      </c>
      <c r="C24" s="36" t="str">
        <f t="shared" si="0"/>
        <v>Qtr3 - 2020</v>
      </c>
      <c r="D24" s="36">
        <v>6211</v>
      </c>
      <c r="E24" s="36">
        <v>19049</v>
      </c>
      <c r="F24" s="36">
        <v>1</v>
      </c>
      <c r="G24" s="36">
        <v>1041</v>
      </c>
      <c r="H24" s="36">
        <v>0</v>
      </c>
      <c r="I24" s="36">
        <v>0</v>
      </c>
      <c r="J24" s="36">
        <f t="shared" si="1"/>
        <v>1042</v>
      </c>
    </row>
    <row r="25" spans="1:10" x14ac:dyDescent="0.3">
      <c r="A25" s="71">
        <v>2020</v>
      </c>
      <c r="B25" s="36" t="s">
        <v>11</v>
      </c>
      <c r="C25" s="36" t="str">
        <f t="shared" si="0"/>
        <v>Qtr4 - 2020</v>
      </c>
      <c r="D25" s="36">
        <v>11232</v>
      </c>
      <c r="E25" s="36">
        <v>25931</v>
      </c>
      <c r="F25" s="36">
        <v>26</v>
      </c>
      <c r="G25" s="36">
        <v>1509</v>
      </c>
      <c r="H25" s="36">
        <v>26</v>
      </c>
      <c r="I25" s="36">
        <v>20</v>
      </c>
      <c r="J25" s="36">
        <f t="shared" si="1"/>
        <v>1581</v>
      </c>
    </row>
    <row r="26" spans="1:10" x14ac:dyDescent="0.3">
      <c r="A26" s="71">
        <v>2021</v>
      </c>
      <c r="B26" s="36" t="s">
        <v>8</v>
      </c>
      <c r="C26" s="36" t="str">
        <f t="shared" si="0"/>
        <v>Qtr1 - 2021</v>
      </c>
      <c r="D26" s="36">
        <v>21491</v>
      </c>
      <c r="E26" s="36">
        <v>37412</v>
      </c>
      <c r="F26" s="36">
        <v>190</v>
      </c>
      <c r="G26" s="36">
        <v>2098</v>
      </c>
      <c r="H26" s="36">
        <v>130</v>
      </c>
      <c r="I26" s="36"/>
      <c r="J26" s="36">
        <f t="shared" si="1"/>
        <v>2418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34C3B-C018-46A5-AEF1-9C2D86C0F200}">
  <dimension ref="A1:D21"/>
  <sheetViews>
    <sheetView workbookViewId="0">
      <selection activeCell="B21" sqref="B21"/>
    </sheetView>
  </sheetViews>
  <sheetFormatPr defaultRowHeight="14.4" x14ac:dyDescent="0.3"/>
  <cols>
    <col min="1" max="1" width="37" style="40" bestFit="1" customWidth="1"/>
    <col min="2" max="2" width="10.88671875" style="40" customWidth="1"/>
    <col min="3" max="4" width="20.77734375" style="40" customWidth="1"/>
    <col min="5" max="16384" width="8.88671875" style="40"/>
  </cols>
  <sheetData>
    <row r="1" spans="1:4" s="47" customFormat="1" ht="34.799999999999997" customHeight="1" x14ac:dyDescent="0.3">
      <c r="A1" s="24" t="s">
        <v>76</v>
      </c>
      <c r="B1" s="24" t="s">
        <v>77</v>
      </c>
      <c r="C1" s="24" t="s">
        <v>78</v>
      </c>
      <c r="D1" s="24" t="s">
        <v>79</v>
      </c>
    </row>
    <row r="2" spans="1:4" ht="14.4" customHeight="1" x14ac:dyDescent="0.3">
      <c r="A2" s="28" t="s">
        <v>90</v>
      </c>
      <c r="B2" s="28"/>
      <c r="C2" s="28"/>
      <c r="D2" s="28"/>
    </row>
    <row r="3" spans="1:4" x14ac:dyDescent="0.3">
      <c r="A3" s="30" t="s">
        <v>82</v>
      </c>
      <c r="B3" s="31">
        <v>1450000</v>
      </c>
      <c r="C3" s="32">
        <v>2</v>
      </c>
      <c r="D3" s="33">
        <v>2000</v>
      </c>
    </row>
    <row r="4" spans="1:4" x14ac:dyDescent="0.3">
      <c r="A4" s="30" t="s">
        <v>83</v>
      </c>
      <c r="B4" s="31">
        <v>125000</v>
      </c>
      <c r="C4" s="32">
        <v>1</v>
      </c>
      <c r="D4" s="33">
        <v>440</v>
      </c>
    </row>
    <row r="5" spans="1:4" x14ac:dyDescent="0.3">
      <c r="A5" s="30" t="s">
        <v>84</v>
      </c>
      <c r="B5" s="31">
        <v>240000</v>
      </c>
      <c r="C5" s="32">
        <v>1</v>
      </c>
      <c r="D5" s="33">
        <v>300</v>
      </c>
    </row>
    <row r="6" spans="1:4" x14ac:dyDescent="0.3">
      <c r="A6" s="30" t="s">
        <v>85</v>
      </c>
      <c r="B6" s="31">
        <v>70000</v>
      </c>
      <c r="C6" s="32">
        <v>3</v>
      </c>
      <c r="D6" s="33">
        <v>200</v>
      </c>
    </row>
    <row r="7" spans="1:4" x14ac:dyDescent="0.3">
      <c r="A7" s="34" t="s">
        <v>86</v>
      </c>
      <c r="B7" s="31">
        <v>750000</v>
      </c>
      <c r="C7" s="32"/>
      <c r="D7" s="32"/>
    </row>
    <row r="8" spans="1:4" x14ac:dyDescent="0.3">
      <c r="A8" s="34" t="s">
        <v>87</v>
      </c>
      <c r="B8" s="31">
        <v>250000</v>
      </c>
      <c r="C8" s="32"/>
      <c r="D8" s="32"/>
    </row>
    <row r="9" spans="1:4" x14ac:dyDescent="0.3">
      <c r="A9" s="34" t="s">
        <v>88</v>
      </c>
      <c r="B9" s="31">
        <v>40000</v>
      </c>
      <c r="C9" s="32"/>
      <c r="D9" s="32"/>
    </row>
    <row r="10" spans="1:4" x14ac:dyDescent="0.3">
      <c r="A10" s="34" t="s">
        <v>89</v>
      </c>
      <c r="B10" s="31">
        <v>30000</v>
      </c>
      <c r="C10" s="32"/>
      <c r="D10" s="32"/>
    </row>
    <row r="11" spans="1:4" x14ac:dyDescent="0.3">
      <c r="A11" s="25" t="s">
        <v>80</v>
      </c>
      <c r="B11" s="26">
        <v>2955000</v>
      </c>
      <c r="C11" s="27"/>
      <c r="D11" s="27">
        <v>2940</v>
      </c>
    </row>
    <row r="12" spans="1:4" ht="14.4" customHeight="1" x14ac:dyDescent="0.3">
      <c r="A12" s="28" t="s">
        <v>91</v>
      </c>
      <c r="B12" s="28"/>
      <c r="C12" s="28"/>
      <c r="D12" s="28"/>
    </row>
    <row r="13" spans="1:4" x14ac:dyDescent="0.3">
      <c r="A13" s="34" t="s">
        <v>92</v>
      </c>
      <c r="B13" s="31">
        <v>150000</v>
      </c>
      <c r="C13" s="30"/>
      <c r="D13" s="30"/>
    </row>
    <row r="14" spans="1:4" x14ac:dyDescent="0.3">
      <c r="A14" s="34" t="s">
        <v>93</v>
      </c>
      <c r="B14" s="31">
        <v>180000</v>
      </c>
      <c r="C14" s="30"/>
      <c r="D14" s="30"/>
    </row>
    <row r="15" spans="1:4" x14ac:dyDescent="0.3">
      <c r="A15" s="34" t="s">
        <v>94</v>
      </c>
      <c r="B15" s="31">
        <v>6000</v>
      </c>
      <c r="C15" s="30"/>
      <c r="D15" s="30"/>
    </row>
    <row r="16" spans="1:4" x14ac:dyDescent="0.3">
      <c r="A16" s="34" t="s">
        <v>95</v>
      </c>
      <c r="B16" s="32"/>
      <c r="C16" s="30"/>
      <c r="D16" s="30"/>
    </row>
    <row r="17" spans="1:4" x14ac:dyDescent="0.3">
      <c r="A17" s="34" t="s">
        <v>96</v>
      </c>
      <c r="B17" s="32"/>
      <c r="C17" s="30"/>
      <c r="D17" s="30"/>
    </row>
    <row r="18" spans="1:4" x14ac:dyDescent="0.3">
      <c r="A18" s="34" t="s">
        <v>97</v>
      </c>
      <c r="B18" s="31">
        <v>600000</v>
      </c>
      <c r="C18" s="30"/>
      <c r="D18" s="30"/>
    </row>
    <row r="19" spans="1:4" x14ac:dyDescent="0.3">
      <c r="A19" s="34" t="s">
        <v>98</v>
      </c>
      <c r="B19" s="31">
        <v>36000</v>
      </c>
      <c r="C19" s="30"/>
      <c r="D19" s="30"/>
    </row>
    <row r="20" spans="1:4" x14ac:dyDescent="0.3">
      <c r="A20" s="29" t="s">
        <v>81</v>
      </c>
      <c r="B20" s="35">
        <f>SUM(B13:B19)</f>
        <v>972000</v>
      </c>
      <c r="C20" s="35"/>
      <c r="D20" s="35"/>
    </row>
    <row r="21" spans="1:4" ht="28.8" customHeight="1" x14ac:dyDescent="0.3"/>
  </sheetData>
  <mergeCells count="2">
    <mergeCell ref="A12:D12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FD9-3C10-442F-A3A9-871F2D2D7E4B}">
  <dimension ref="A1:M77"/>
  <sheetViews>
    <sheetView showGridLines="0" topLeftCell="A7" workbookViewId="0">
      <selection activeCell="E36" sqref="E36"/>
    </sheetView>
  </sheetViews>
  <sheetFormatPr defaultRowHeight="14.4" x14ac:dyDescent="0.3"/>
  <cols>
    <col min="1" max="1" width="15.109375" customWidth="1"/>
    <col min="2" max="2" width="11.44140625" bestFit="1" customWidth="1"/>
    <col min="3" max="3" width="12.88671875" bestFit="1" customWidth="1"/>
    <col min="4" max="4" width="10.33203125" bestFit="1" customWidth="1"/>
    <col min="5" max="5" width="16.21875" customWidth="1"/>
    <col min="6" max="6" width="13.77734375" customWidth="1"/>
  </cols>
  <sheetData>
    <row r="1" spans="1:7" ht="28.8" x14ac:dyDescent="0.3">
      <c r="A1" s="48" t="s">
        <v>0</v>
      </c>
      <c r="B1" s="48" t="s">
        <v>2</v>
      </c>
      <c r="C1" s="48" t="s">
        <v>1</v>
      </c>
      <c r="D1" s="48" t="s">
        <v>61</v>
      </c>
      <c r="E1" s="48" t="s">
        <v>71</v>
      </c>
      <c r="F1" s="48" t="s">
        <v>5</v>
      </c>
      <c r="G1" s="48" t="s">
        <v>99</v>
      </c>
    </row>
    <row r="2" spans="1:7" x14ac:dyDescent="0.3">
      <c r="A2" s="49">
        <v>42005</v>
      </c>
      <c r="B2" s="50">
        <v>362852</v>
      </c>
      <c r="C2" s="37">
        <f>B2</f>
        <v>362852</v>
      </c>
      <c r="D2" s="37">
        <v>84</v>
      </c>
      <c r="E2" s="37">
        <f>D2</f>
        <v>84</v>
      </c>
      <c r="F2" s="51">
        <f>E2/C2</f>
        <v>2.3149934408519176E-4</v>
      </c>
      <c r="G2" s="52">
        <f>D2/B2</f>
        <v>2.3149934408519176E-4</v>
      </c>
    </row>
    <row r="3" spans="1:7" x14ac:dyDescent="0.3">
      <c r="A3" s="49">
        <v>42036</v>
      </c>
      <c r="B3" s="50">
        <v>296015</v>
      </c>
      <c r="C3" s="37">
        <f>B3+C2</f>
        <v>658867</v>
      </c>
      <c r="D3" s="37">
        <v>73</v>
      </c>
      <c r="E3" s="37">
        <f>D3+E2</f>
        <v>157</v>
      </c>
      <c r="F3" s="51">
        <f t="shared" ref="F3:F66" si="0">E3/C3</f>
        <v>2.3828784868569833E-4</v>
      </c>
      <c r="G3" s="52">
        <f t="shared" ref="G3:G66" si="1">D3/B3</f>
        <v>2.4660912453760788E-4</v>
      </c>
    </row>
    <row r="4" spans="1:7" x14ac:dyDescent="0.3">
      <c r="A4" s="49">
        <v>42064</v>
      </c>
      <c r="B4" s="50">
        <v>319940</v>
      </c>
      <c r="C4" s="37">
        <f t="shared" ref="C4:C67" si="2">B4+C3</f>
        <v>978807</v>
      </c>
      <c r="D4" s="37">
        <v>79</v>
      </c>
      <c r="E4" s="37">
        <f t="shared" ref="E4:E67" si="3">D4+E3</f>
        <v>236</v>
      </c>
      <c r="F4" s="51">
        <f t="shared" si="0"/>
        <v>2.4110984085728851E-4</v>
      </c>
      <c r="G4" s="52">
        <f t="shared" si="1"/>
        <v>2.4692129774332689E-4</v>
      </c>
    </row>
    <row r="5" spans="1:7" x14ac:dyDescent="0.3">
      <c r="A5" s="49">
        <v>42095</v>
      </c>
      <c r="B5" s="50">
        <v>296843</v>
      </c>
      <c r="C5" s="37">
        <f t="shared" si="2"/>
        <v>1275650</v>
      </c>
      <c r="D5" s="37">
        <v>54</v>
      </c>
      <c r="E5" s="37">
        <f t="shared" si="3"/>
        <v>290</v>
      </c>
      <c r="F5" s="51">
        <f t="shared" si="0"/>
        <v>2.2733508407478541E-4</v>
      </c>
      <c r="G5" s="52">
        <f t="shared" si="1"/>
        <v>1.8191434529364007E-4</v>
      </c>
    </row>
    <row r="6" spans="1:7" x14ac:dyDescent="0.3">
      <c r="A6" s="49">
        <v>42125</v>
      </c>
      <c r="B6" s="50">
        <v>290795</v>
      </c>
      <c r="C6" s="37">
        <f t="shared" si="2"/>
        <v>1566445</v>
      </c>
      <c r="D6" s="37">
        <v>70</v>
      </c>
      <c r="E6" s="37">
        <f t="shared" si="3"/>
        <v>360</v>
      </c>
      <c r="F6" s="51">
        <f t="shared" si="0"/>
        <v>2.298197510924418E-4</v>
      </c>
      <c r="G6" s="52">
        <f t="shared" si="1"/>
        <v>2.4071940714248869E-4</v>
      </c>
    </row>
    <row r="7" spans="1:7" x14ac:dyDescent="0.3">
      <c r="A7" s="49">
        <v>42156</v>
      </c>
      <c r="B7" s="50">
        <v>298744</v>
      </c>
      <c r="C7" s="37">
        <f t="shared" si="2"/>
        <v>1865189</v>
      </c>
      <c r="D7" s="37">
        <v>85</v>
      </c>
      <c r="E7" s="37">
        <f t="shared" si="3"/>
        <v>445</v>
      </c>
      <c r="F7" s="51">
        <f t="shared" si="0"/>
        <v>2.3858172013667249E-4</v>
      </c>
      <c r="G7" s="52">
        <f t="shared" si="1"/>
        <v>2.8452454275232304E-4</v>
      </c>
    </row>
    <row r="8" spans="1:7" x14ac:dyDescent="0.3">
      <c r="A8" s="49">
        <v>42186</v>
      </c>
      <c r="B8" s="50">
        <v>297879</v>
      </c>
      <c r="C8" s="37">
        <f t="shared" si="2"/>
        <v>2163068</v>
      </c>
      <c r="D8" s="37">
        <v>99</v>
      </c>
      <c r="E8" s="37">
        <f t="shared" si="3"/>
        <v>544</v>
      </c>
      <c r="F8" s="51">
        <f t="shared" si="0"/>
        <v>2.5149463632211284E-4</v>
      </c>
      <c r="G8" s="52">
        <f t="shared" si="1"/>
        <v>3.323497124671427E-4</v>
      </c>
    </row>
    <row r="9" spans="1:7" x14ac:dyDescent="0.3">
      <c r="A9" s="49">
        <v>42217</v>
      </c>
      <c r="B9" s="50">
        <v>278931</v>
      </c>
      <c r="C9" s="37">
        <f t="shared" si="2"/>
        <v>2441999</v>
      </c>
      <c r="D9" s="37">
        <v>76</v>
      </c>
      <c r="E9" s="37">
        <f t="shared" si="3"/>
        <v>620</v>
      </c>
      <c r="F9" s="51">
        <f t="shared" si="0"/>
        <v>2.5389035785845939E-4</v>
      </c>
      <c r="G9" s="52">
        <f t="shared" si="1"/>
        <v>2.7246881845330924E-4</v>
      </c>
    </row>
    <row r="10" spans="1:7" x14ac:dyDescent="0.3">
      <c r="A10" s="49">
        <v>42248</v>
      </c>
      <c r="B10" s="50">
        <v>301120</v>
      </c>
      <c r="C10" s="37">
        <f t="shared" si="2"/>
        <v>2743119</v>
      </c>
      <c r="D10" s="37">
        <v>72</v>
      </c>
      <c r="E10" s="37">
        <f t="shared" si="3"/>
        <v>692</v>
      </c>
      <c r="F10" s="51">
        <f t="shared" si="0"/>
        <v>2.5226758299585252E-4</v>
      </c>
      <c r="G10" s="52">
        <f t="shared" si="1"/>
        <v>2.3910733262486717E-4</v>
      </c>
    </row>
    <row r="11" spans="1:7" x14ac:dyDescent="0.3">
      <c r="A11" s="49">
        <v>42278</v>
      </c>
      <c r="B11" s="50">
        <v>300160</v>
      </c>
      <c r="C11" s="37">
        <f t="shared" si="2"/>
        <v>3043279</v>
      </c>
      <c r="D11" s="37">
        <v>77</v>
      </c>
      <c r="E11" s="37">
        <f t="shared" si="3"/>
        <v>769</v>
      </c>
      <c r="F11" s="51">
        <f t="shared" si="0"/>
        <v>2.5268797241396535E-4</v>
      </c>
      <c r="G11" s="52">
        <f t="shared" si="1"/>
        <v>2.5652985074626865E-4</v>
      </c>
    </row>
    <row r="12" spans="1:7" x14ac:dyDescent="0.3">
      <c r="A12" s="49">
        <v>42309</v>
      </c>
      <c r="B12" s="50">
        <v>333263</v>
      </c>
      <c r="C12" s="37">
        <f t="shared" si="2"/>
        <v>3376542</v>
      </c>
      <c r="D12" s="37">
        <v>59</v>
      </c>
      <c r="E12" s="37">
        <f t="shared" si="3"/>
        <v>828</v>
      </c>
      <c r="F12" s="51">
        <f t="shared" si="0"/>
        <v>2.4522129444858081E-4</v>
      </c>
      <c r="G12" s="52">
        <f t="shared" si="1"/>
        <v>1.7703735488188007E-4</v>
      </c>
    </row>
    <row r="13" spans="1:7" x14ac:dyDescent="0.3">
      <c r="A13" s="49">
        <v>42339</v>
      </c>
      <c r="B13" s="50">
        <v>313951</v>
      </c>
      <c r="C13" s="37">
        <f t="shared" si="2"/>
        <v>3690493</v>
      </c>
      <c r="D13" s="37">
        <v>115</v>
      </c>
      <c r="E13" s="37">
        <f t="shared" si="3"/>
        <v>943</v>
      </c>
      <c r="F13" s="51">
        <f t="shared" si="0"/>
        <v>2.5552141678632099E-4</v>
      </c>
      <c r="G13" s="52">
        <f t="shared" si="1"/>
        <v>3.6629919955661873E-4</v>
      </c>
    </row>
    <row r="14" spans="1:7" x14ac:dyDescent="0.3">
      <c r="A14" s="49">
        <v>42370</v>
      </c>
      <c r="B14" s="50">
        <v>366985</v>
      </c>
      <c r="C14" s="37">
        <f t="shared" si="2"/>
        <v>4057478</v>
      </c>
      <c r="D14" s="37">
        <v>104</v>
      </c>
      <c r="E14" s="37">
        <f t="shared" si="3"/>
        <v>1047</v>
      </c>
      <c r="F14" s="51">
        <f t="shared" si="0"/>
        <v>2.5804206455339995E-4</v>
      </c>
      <c r="G14" s="52">
        <f t="shared" si="1"/>
        <v>2.8339032930501247E-4</v>
      </c>
    </row>
    <row r="15" spans="1:7" x14ac:dyDescent="0.3">
      <c r="A15" s="49">
        <v>42401</v>
      </c>
      <c r="B15" s="50">
        <v>331678</v>
      </c>
      <c r="C15" s="37">
        <f t="shared" si="2"/>
        <v>4389156</v>
      </c>
      <c r="D15" s="37">
        <v>80</v>
      </c>
      <c r="E15" s="37">
        <f t="shared" si="3"/>
        <v>1127</v>
      </c>
      <c r="F15" s="51">
        <f t="shared" si="0"/>
        <v>2.5676918295909282E-4</v>
      </c>
      <c r="G15" s="52">
        <f t="shared" si="1"/>
        <v>2.4119778821628205E-4</v>
      </c>
    </row>
    <row r="16" spans="1:7" x14ac:dyDescent="0.3">
      <c r="A16" s="49">
        <v>42430</v>
      </c>
      <c r="B16" s="50">
        <v>341918</v>
      </c>
      <c r="C16" s="37">
        <f t="shared" si="2"/>
        <v>4731074</v>
      </c>
      <c r="D16" s="37">
        <v>95</v>
      </c>
      <c r="E16" s="37">
        <f t="shared" si="3"/>
        <v>1222</v>
      </c>
      <c r="F16" s="51">
        <f t="shared" si="0"/>
        <v>2.58292303185281E-4</v>
      </c>
      <c r="G16" s="52">
        <f t="shared" si="1"/>
        <v>2.7784439543984229E-4</v>
      </c>
    </row>
    <row r="17" spans="1:7" x14ac:dyDescent="0.3">
      <c r="A17" s="49">
        <v>42461</v>
      </c>
      <c r="B17" s="50">
        <v>308970</v>
      </c>
      <c r="C17" s="37">
        <f t="shared" si="2"/>
        <v>5040044</v>
      </c>
      <c r="D17" s="37">
        <v>83</v>
      </c>
      <c r="E17" s="37">
        <f t="shared" si="3"/>
        <v>1305</v>
      </c>
      <c r="F17" s="51">
        <f t="shared" si="0"/>
        <v>2.5892631096077734E-4</v>
      </c>
      <c r="G17" s="52">
        <f t="shared" si="1"/>
        <v>2.6863449525843931E-4</v>
      </c>
    </row>
    <row r="18" spans="1:7" x14ac:dyDescent="0.3">
      <c r="A18" s="49">
        <v>42491</v>
      </c>
      <c r="B18" s="50">
        <v>327274</v>
      </c>
      <c r="C18" s="37">
        <f t="shared" si="2"/>
        <v>5367318</v>
      </c>
      <c r="D18" s="37">
        <v>80</v>
      </c>
      <c r="E18" s="37">
        <f t="shared" si="3"/>
        <v>1385</v>
      </c>
      <c r="F18" s="51">
        <f t="shared" si="0"/>
        <v>2.5804321636988903E-4</v>
      </c>
      <c r="G18" s="52">
        <f t="shared" si="1"/>
        <v>2.4444349383085734E-4</v>
      </c>
    </row>
    <row r="19" spans="1:7" x14ac:dyDescent="0.3">
      <c r="A19" s="49">
        <v>42522</v>
      </c>
      <c r="B19" s="50">
        <v>316456</v>
      </c>
      <c r="C19" s="37">
        <f t="shared" si="2"/>
        <v>5683774</v>
      </c>
      <c r="D19" s="37">
        <v>68</v>
      </c>
      <c r="E19" s="37">
        <f t="shared" si="3"/>
        <v>1453</v>
      </c>
      <c r="F19" s="51">
        <f t="shared" si="0"/>
        <v>2.5564000257575337E-4</v>
      </c>
      <c r="G19" s="52">
        <f t="shared" si="1"/>
        <v>2.1487979371539803E-4</v>
      </c>
    </row>
    <row r="20" spans="1:7" x14ac:dyDescent="0.3">
      <c r="A20" s="49">
        <v>42552</v>
      </c>
      <c r="B20" s="50">
        <v>302886</v>
      </c>
      <c r="C20" s="37">
        <f t="shared" si="2"/>
        <v>5986660</v>
      </c>
      <c r="D20" s="37">
        <v>71</v>
      </c>
      <c r="E20" s="37">
        <f t="shared" si="3"/>
        <v>1524</v>
      </c>
      <c r="F20" s="51">
        <f t="shared" si="0"/>
        <v>2.545659850400724E-4</v>
      </c>
      <c r="G20" s="52">
        <f t="shared" si="1"/>
        <v>2.3441162681669012E-4</v>
      </c>
    </row>
    <row r="21" spans="1:7" x14ac:dyDescent="0.3">
      <c r="A21" s="49">
        <v>42583</v>
      </c>
      <c r="B21" s="50">
        <v>315092</v>
      </c>
      <c r="C21" s="37">
        <f t="shared" si="2"/>
        <v>6301752</v>
      </c>
      <c r="D21" s="37">
        <v>87</v>
      </c>
      <c r="E21" s="37">
        <f t="shared" si="3"/>
        <v>1611</v>
      </c>
      <c r="F21" s="51">
        <f t="shared" si="0"/>
        <v>2.5564319255978339E-4</v>
      </c>
      <c r="G21" s="52">
        <f t="shared" si="1"/>
        <v>2.7610983458799336E-4</v>
      </c>
    </row>
    <row r="22" spans="1:7" x14ac:dyDescent="0.3">
      <c r="A22" s="49">
        <v>42614</v>
      </c>
      <c r="B22" s="50">
        <v>301549</v>
      </c>
      <c r="C22" s="37">
        <f t="shared" si="2"/>
        <v>6603301</v>
      </c>
      <c r="D22" s="37">
        <v>66</v>
      </c>
      <c r="E22" s="37">
        <f t="shared" si="3"/>
        <v>1677</v>
      </c>
      <c r="F22" s="51">
        <f t="shared" si="0"/>
        <v>2.5396388866719843E-4</v>
      </c>
      <c r="G22" s="52">
        <f t="shared" si="1"/>
        <v>2.1886990174067896E-4</v>
      </c>
    </row>
    <row r="23" spans="1:7" x14ac:dyDescent="0.3">
      <c r="A23" s="49">
        <v>42644</v>
      </c>
      <c r="B23" s="50">
        <v>376038</v>
      </c>
      <c r="C23" s="37">
        <f t="shared" si="2"/>
        <v>6979339</v>
      </c>
      <c r="D23" s="37">
        <v>127</v>
      </c>
      <c r="E23" s="37">
        <f t="shared" si="3"/>
        <v>1804</v>
      </c>
      <c r="F23" s="51">
        <f t="shared" si="0"/>
        <v>2.5847719963165567E-4</v>
      </c>
      <c r="G23" s="52">
        <f t="shared" si="1"/>
        <v>3.3773182497513548E-4</v>
      </c>
    </row>
    <row r="24" spans="1:7" x14ac:dyDescent="0.3">
      <c r="A24" s="49">
        <v>42675</v>
      </c>
      <c r="B24" s="50">
        <v>340038</v>
      </c>
      <c r="C24" s="37">
        <f t="shared" si="2"/>
        <v>7319377</v>
      </c>
      <c r="D24" s="37">
        <v>143</v>
      </c>
      <c r="E24" s="37">
        <f t="shared" si="3"/>
        <v>1947</v>
      </c>
      <c r="F24" s="51">
        <f t="shared" si="0"/>
        <v>2.6600624616002157E-4</v>
      </c>
      <c r="G24" s="52">
        <f t="shared" si="1"/>
        <v>4.2054123362682993E-4</v>
      </c>
    </row>
    <row r="25" spans="1:7" x14ac:dyDescent="0.3">
      <c r="A25" s="49">
        <v>42705</v>
      </c>
      <c r="B25" s="50">
        <v>291116</v>
      </c>
      <c r="C25" s="37">
        <f t="shared" si="2"/>
        <v>7610493</v>
      </c>
      <c r="D25" s="37">
        <v>55</v>
      </c>
      <c r="E25" s="37">
        <f t="shared" si="3"/>
        <v>2002</v>
      </c>
      <c r="F25" s="51">
        <f t="shared" si="0"/>
        <v>2.6305785972078287E-4</v>
      </c>
      <c r="G25" s="52">
        <f t="shared" si="1"/>
        <v>1.8892812487118538E-4</v>
      </c>
    </row>
    <row r="26" spans="1:7" x14ac:dyDescent="0.3">
      <c r="A26" s="49">
        <v>42736</v>
      </c>
      <c r="B26" s="50">
        <v>362259</v>
      </c>
      <c r="C26" s="37">
        <f t="shared" si="2"/>
        <v>7972752</v>
      </c>
      <c r="D26" s="37">
        <v>121</v>
      </c>
      <c r="E26" s="37">
        <f t="shared" si="3"/>
        <v>2123</v>
      </c>
      <c r="F26" s="51">
        <f t="shared" si="0"/>
        <v>2.6628195634330532E-4</v>
      </c>
      <c r="G26" s="52">
        <f t="shared" si="1"/>
        <v>3.3401516594480744E-4</v>
      </c>
    </row>
    <row r="27" spans="1:7" x14ac:dyDescent="0.3">
      <c r="A27" s="49">
        <v>42767</v>
      </c>
      <c r="B27" s="50">
        <v>320236</v>
      </c>
      <c r="C27" s="37">
        <f t="shared" si="2"/>
        <v>8292988</v>
      </c>
      <c r="D27" s="37">
        <v>123</v>
      </c>
      <c r="E27" s="37">
        <f t="shared" si="3"/>
        <v>2246</v>
      </c>
      <c r="F27" s="51">
        <f t="shared" si="0"/>
        <v>2.708312130681969E-4</v>
      </c>
      <c r="G27" s="52">
        <f t="shared" si="1"/>
        <v>3.8409173234739381E-4</v>
      </c>
    </row>
    <row r="28" spans="1:7" x14ac:dyDescent="0.3">
      <c r="A28" s="49">
        <v>42795</v>
      </c>
      <c r="B28" s="50">
        <v>419556</v>
      </c>
      <c r="C28" s="37">
        <f t="shared" si="2"/>
        <v>8712544</v>
      </c>
      <c r="D28" s="37">
        <v>355</v>
      </c>
      <c r="E28" s="37">
        <f t="shared" si="3"/>
        <v>2601</v>
      </c>
      <c r="F28" s="51">
        <f t="shared" si="0"/>
        <v>2.985350776994641E-4</v>
      </c>
      <c r="G28" s="52">
        <f t="shared" si="1"/>
        <v>8.4613257824938748E-4</v>
      </c>
    </row>
    <row r="29" spans="1:7" x14ac:dyDescent="0.3">
      <c r="A29" s="49">
        <v>42826</v>
      </c>
      <c r="B29" s="50">
        <v>330267</v>
      </c>
      <c r="C29" s="37">
        <f t="shared" si="2"/>
        <v>9042811</v>
      </c>
      <c r="D29" s="37">
        <v>207</v>
      </c>
      <c r="E29" s="37">
        <f t="shared" si="3"/>
        <v>2808</v>
      </c>
      <c r="F29" s="51">
        <f t="shared" si="0"/>
        <v>3.1052291151501454E-4</v>
      </c>
      <c r="G29" s="52">
        <f t="shared" si="1"/>
        <v>6.267656169099547E-4</v>
      </c>
    </row>
    <row r="30" spans="1:7" x14ac:dyDescent="0.3">
      <c r="A30" s="49">
        <v>42856</v>
      </c>
      <c r="B30" s="50">
        <v>333576</v>
      </c>
      <c r="C30" s="37">
        <f t="shared" si="2"/>
        <v>9376387</v>
      </c>
      <c r="D30" s="37">
        <v>242</v>
      </c>
      <c r="E30" s="37">
        <f t="shared" si="3"/>
        <v>3050</v>
      </c>
      <c r="F30" s="51">
        <f t="shared" si="0"/>
        <v>3.2528520847102405E-4</v>
      </c>
      <c r="G30" s="52">
        <f t="shared" si="1"/>
        <v>7.2547185648847638E-4</v>
      </c>
    </row>
    <row r="31" spans="1:7" x14ac:dyDescent="0.3">
      <c r="A31" s="49">
        <v>42887</v>
      </c>
      <c r="B31" s="50">
        <v>351507</v>
      </c>
      <c r="C31" s="37">
        <f t="shared" si="2"/>
        <v>9727894</v>
      </c>
      <c r="D31" s="37">
        <v>176</v>
      </c>
      <c r="E31" s="37">
        <f t="shared" si="3"/>
        <v>3226</v>
      </c>
      <c r="F31" s="51">
        <f t="shared" si="0"/>
        <v>3.3162367928762384E-4</v>
      </c>
      <c r="G31" s="52">
        <f t="shared" si="1"/>
        <v>5.007012662621228E-4</v>
      </c>
    </row>
    <row r="32" spans="1:7" x14ac:dyDescent="0.3">
      <c r="A32" s="49">
        <v>42917</v>
      </c>
      <c r="B32" s="50">
        <v>335973</v>
      </c>
      <c r="C32" s="37">
        <f t="shared" si="2"/>
        <v>10063867</v>
      </c>
      <c r="D32" s="37">
        <v>139</v>
      </c>
      <c r="E32" s="37">
        <f t="shared" si="3"/>
        <v>3365</v>
      </c>
      <c r="F32" s="51">
        <f t="shared" si="0"/>
        <v>3.3436451415743074E-4</v>
      </c>
      <c r="G32" s="52">
        <f t="shared" si="1"/>
        <v>4.1372372184669603E-4</v>
      </c>
    </row>
    <row r="33" spans="1:7" x14ac:dyDescent="0.3">
      <c r="A33" s="49">
        <v>42948</v>
      </c>
      <c r="B33" s="50">
        <v>325221</v>
      </c>
      <c r="C33" s="37">
        <f t="shared" si="2"/>
        <v>10389088</v>
      </c>
      <c r="D33" s="37">
        <v>151</v>
      </c>
      <c r="E33" s="37">
        <f t="shared" si="3"/>
        <v>3516</v>
      </c>
      <c r="F33" s="51">
        <f t="shared" si="0"/>
        <v>3.3843201636178264E-4</v>
      </c>
      <c r="G33" s="52">
        <f t="shared" si="1"/>
        <v>4.6429966084600931E-4</v>
      </c>
    </row>
    <row r="34" spans="1:7" x14ac:dyDescent="0.3">
      <c r="A34" s="49">
        <v>42979</v>
      </c>
      <c r="B34" s="50">
        <v>351733</v>
      </c>
      <c r="C34" s="37">
        <f t="shared" si="2"/>
        <v>10740821</v>
      </c>
      <c r="D34" s="37">
        <v>206</v>
      </c>
      <c r="E34" s="37">
        <f t="shared" si="3"/>
        <v>3722</v>
      </c>
      <c r="F34" s="51">
        <f t="shared" si="0"/>
        <v>3.4652844507882593E-4</v>
      </c>
      <c r="G34" s="52">
        <f t="shared" si="1"/>
        <v>5.856715178843043E-4</v>
      </c>
    </row>
    <row r="35" spans="1:7" x14ac:dyDescent="0.3">
      <c r="A35" s="49">
        <v>43009</v>
      </c>
      <c r="B35" s="50">
        <v>375840</v>
      </c>
      <c r="C35" s="37">
        <f t="shared" si="2"/>
        <v>11116661</v>
      </c>
      <c r="D35" s="37">
        <v>228</v>
      </c>
      <c r="E35" s="37">
        <f t="shared" si="3"/>
        <v>3950</v>
      </c>
      <c r="F35" s="51">
        <f t="shared" si="0"/>
        <v>3.5532251995450793E-4</v>
      </c>
      <c r="G35" s="52">
        <f t="shared" si="1"/>
        <v>6.0664112388250321E-4</v>
      </c>
    </row>
    <row r="36" spans="1:7" x14ac:dyDescent="0.3">
      <c r="A36" s="49">
        <v>43040</v>
      </c>
      <c r="B36" s="50">
        <v>396983</v>
      </c>
      <c r="C36" s="37">
        <f t="shared" si="2"/>
        <v>11513644</v>
      </c>
      <c r="D36" s="37">
        <v>225</v>
      </c>
      <c r="E36" s="37">
        <f t="shared" si="3"/>
        <v>4175</v>
      </c>
      <c r="F36" s="51">
        <f t="shared" si="0"/>
        <v>3.6261326127505765E-4</v>
      </c>
      <c r="G36" s="52">
        <f t="shared" si="1"/>
        <v>5.6677489968084277E-4</v>
      </c>
    </row>
    <row r="37" spans="1:7" x14ac:dyDescent="0.3">
      <c r="A37" s="49">
        <v>43070</v>
      </c>
      <c r="B37" s="50">
        <v>336680</v>
      </c>
      <c r="C37" s="37">
        <f t="shared" si="2"/>
        <v>11850324</v>
      </c>
      <c r="D37" s="37">
        <v>195</v>
      </c>
      <c r="E37" s="37">
        <f t="shared" si="3"/>
        <v>4370</v>
      </c>
      <c r="F37" s="51">
        <f t="shared" si="0"/>
        <v>3.6876628858417709E-4</v>
      </c>
      <c r="G37" s="52">
        <f t="shared" si="1"/>
        <v>5.7918498277295953E-4</v>
      </c>
    </row>
    <row r="38" spans="1:7" x14ac:dyDescent="0.3">
      <c r="A38" s="49">
        <v>43101</v>
      </c>
      <c r="B38" s="50">
        <v>435523</v>
      </c>
      <c r="C38" s="37">
        <f t="shared" si="2"/>
        <v>12285847</v>
      </c>
      <c r="D38" s="37">
        <v>220</v>
      </c>
      <c r="E38" s="37">
        <f t="shared" si="3"/>
        <v>4590</v>
      </c>
      <c r="F38" s="51">
        <f t="shared" si="0"/>
        <v>3.7360061540730566E-4</v>
      </c>
      <c r="G38" s="52">
        <f t="shared" si="1"/>
        <v>5.051397974389412E-4</v>
      </c>
    </row>
    <row r="39" spans="1:7" x14ac:dyDescent="0.3">
      <c r="A39" s="49">
        <v>43132</v>
      </c>
      <c r="B39" s="50">
        <v>360275</v>
      </c>
      <c r="C39" s="37">
        <f t="shared" si="2"/>
        <v>12646122</v>
      </c>
      <c r="D39" s="37">
        <v>273</v>
      </c>
      <c r="E39" s="37">
        <f t="shared" si="3"/>
        <v>4863</v>
      </c>
      <c r="F39" s="51">
        <f t="shared" si="0"/>
        <v>3.8454476399958816E-4</v>
      </c>
      <c r="G39" s="52">
        <f t="shared" si="1"/>
        <v>7.5775449309555204E-4</v>
      </c>
    </row>
    <row r="40" spans="1:7" x14ac:dyDescent="0.3">
      <c r="A40" s="49">
        <v>43160</v>
      </c>
      <c r="B40" s="50">
        <v>409157</v>
      </c>
      <c r="C40" s="37">
        <f t="shared" si="2"/>
        <v>13055279</v>
      </c>
      <c r="D40" s="37">
        <v>209</v>
      </c>
      <c r="E40" s="37">
        <f t="shared" si="3"/>
        <v>5072</v>
      </c>
      <c r="F40" s="51">
        <f t="shared" si="0"/>
        <v>3.8850184664762812E-4</v>
      </c>
      <c r="G40" s="52">
        <f t="shared" si="1"/>
        <v>5.1080636528276436E-4</v>
      </c>
    </row>
    <row r="41" spans="1:7" x14ac:dyDescent="0.3">
      <c r="A41" s="49">
        <v>43191</v>
      </c>
      <c r="B41" s="37">
        <v>385010</v>
      </c>
      <c r="C41" s="37">
        <f t="shared" si="2"/>
        <v>13440289</v>
      </c>
      <c r="D41" s="37">
        <v>228</v>
      </c>
      <c r="E41" s="37">
        <f t="shared" si="3"/>
        <v>5300</v>
      </c>
      <c r="F41" s="51">
        <f t="shared" si="0"/>
        <v>3.9433675868130513E-4</v>
      </c>
      <c r="G41" s="52">
        <f t="shared" si="1"/>
        <v>5.9219241058673796E-4</v>
      </c>
    </row>
    <row r="42" spans="1:7" x14ac:dyDescent="0.3">
      <c r="A42" s="49">
        <v>43221</v>
      </c>
      <c r="B42" s="37">
        <v>386333</v>
      </c>
      <c r="C42" s="37">
        <f t="shared" si="2"/>
        <v>13826622</v>
      </c>
      <c r="D42" s="37">
        <v>247</v>
      </c>
      <c r="E42" s="37">
        <f t="shared" si="3"/>
        <v>5547</v>
      </c>
      <c r="F42" s="51">
        <f t="shared" si="0"/>
        <v>4.011825881983322E-4</v>
      </c>
      <c r="G42" s="52">
        <f t="shared" si="1"/>
        <v>6.3934481392995167E-4</v>
      </c>
    </row>
    <row r="43" spans="1:7" x14ac:dyDescent="0.3">
      <c r="A43" s="49">
        <v>43252</v>
      </c>
      <c r="B43" s="37">
        <v>359872</v>
      </c>
      <c r="C43" s="37">
        <f t="shared" si="2"/>
        <v>14186494</v>
      </c>
      <c r="D43" s="37">
        <v>302</v>
      </c>
      <c r="E43" s="37">
        <f t="shared" si="3"/>
        <v>5849</v>
      </c>
      <c r="F43" s="51">
        <f t="shared" si="0"/>
        <v>4.1229355188110607E-4</v>
      </c>
      <c r="G43" s="52">
        <f t="shared" si="1"/>
        <v>8.3918726658367422E-4</v>
      </c>
    </row>
    <row r="44" spans="1:7" x14ac:dyDescent="0.3">
      <c r="A44" s="49">
        <v>43282</v>
      </c>
      <c r="B44" s="37">
        <v>383097</v>
      </c>
      <c r="C44" s="37">
        <f t="shared" si="2"/>
        <v>14569591</v>
      </c>
      <c r="D44" s="37">
        <v>278</v>
      </c>
      <c r="E44" s="37">
        <f t="shared" si="3"/>
        <v>6127</v>
      </c>
      <c r="F44" s="51">
        <f t="shared" si="0"/>
        <v>4.2053342472002131E-4</v>
      </c>
      <c r="G44" s="52">
        <f t="shared" si="1"/>
        <v>7.2566477941617916E-4</v>
      </c>
    </row>
    <row r="45" spans="1:7" x14ac:dyDescent="0.3">
      <c r="A45" s="49">
        <v>43313</v>
      </c>
      <c r="B45" s="37">
        <v>355456</v>
      </c>
      <c r="C45" s="37">
        <f t="shared" si="2"/>
        <v>14925047</v>
      </c>
      <c r="D45" s="37">
        <v>208</v>
      </c>
      <c r="E45" s="37">
        <f t="shared" si="3"/>
        <v>6335</v>
      </c>
      <c r="F45" s="51">
        <f t="shared" si="0"/>
        <v>4.2445427475035756E-4</v>
      </c>
      <c r="G45" s="52">
        <f t="shared" si="1"/>
        <v>5.8516384587684555E-4</v>
      </c>
    </row>
    <row r="46" spans="1:7" x14ac:dyDescent="0.3">
      <c r="A46" s="49">
        <v>43344</v>
      </c>
      <c r="B46" s="37">
        <v>344327</v>
      </c>
      <c r="C46" s="37">
        <f t="shared" si="2"/>
        <v>15269374</v>
      </c>
      <c r="D46" s="37">
        <v>193</v>
      </c>
      <c r="E46" s="37">
        <f t="shared" si="3"/>
        <v>6528</v>
      </c>
      <c r="F46" s="51">
        <f t="shared" si="0"/>
        <v>4.2752243805148788E-4</v>
      </c>
      <c r="G46" s="52">
        <f t="shared" si="1"/>
        <v>5.6051369773500194E-4</v>
      </c>
    </row>
    <row r="47" spans="1:7" x14ac:dyDescent="0.3">
      <c r="A47" s="49">
        <v>43374</v>
      </c>
      <c r="B47" s="37">
        <v>376896</v>
      </c>
      <c r="C47" s="37">
        <f t="shared" si="2"/>
        <v>15646270</v>
      </c>
      <c r="D47" s="37">
        <v>88</v>
      </c>
      <c r="E47" s="37">
        <f t="shared" si="3"/>
        <v>6616</v>
      </c>
      <c r="F47" s="51">
        <f t="shared" si="0"/>
        <v>4.2284838495053453E-4</v>
      </c>
      <c r="G47" s="52">
        <f t="shared" si="1"/>
        <v>2.3348616063847852E-4</v>
      </c>
    </row>
    <row r="48" spans="1:7" x14ac:dyDescent="0.3">
      <c r="A48" s="49">
        <v>43405</v>
      </c>
      <c r="B48" s="37">
        <v>399796</v>
      </c>
      <c r="C48" s="37">
        <f t="shared" si="2"/>
        <v>16046066</v>
      </c>
      <c r="D48" s="37">
        <v>183</v>
      </c>
      <c r="E48" s="37">
        <f t="shared" si="3"/>
        <v>6799</v>
      </c>
      <c r="F48" s="51">
        <f t="shared" si="0"/>
        <v>4.2371756416806464E-4</v>
      </c>
      <c r="G48" s="52">
        <f t="shared" si="1"/>
        <v>4.5773344405646878E-4</v>
      </c>
    </row>
    <row r="49" spans="1:7" x14ac:dyDescent="0.3">
      <c r="A49" s="49">
        <v>43435</v>
      </c>
      <c r="B49" s="37">
        <v>378653</v>
      </c>
      <c r="C49" s="37">
        <f t="shared" si="2"/>
        <v>16424719</v>
      </c>
      <c r="D49" s="37">
        <v>134</v>
      </c>
      <c r="E49" s="37">
        <f t="shared" si="3"/>
        <v>6933</v>
      </c>
      <c r="F49" s="51">
        <f t="shared" si="0"/>
        <v>4.2210767806742997E-4</v>
      </c>
      <c r="G49" s="52">
        <f t="shared" si="1"/>
        <v>3.5388601173105719E-4</v>
      </c>
    </row>
    <row r="50" spans="1:7" x14ac:dyDescent="0.3">
      <c r="A50" s="49">
        <v>43466</v>
      </c>
      <c r="B50" s="37">
        <v>445470</v>
      </c>
      <c r="C50" s="37">
        <f t="shared" si="2"/>
        <v>16870189</v>
      </c>
      <c r="D50" s="37">
        <v>89</v>
      </c>
      <c r="E50" s="37">
        <f t="shared" si="3"/>
        <v>7022</v>
      </c>
      <c r="F50" s="51">
        <f t="shared" si="0"/>
        <v>4.1623718619868453E-4</v>
      </c>
      <c r="G50" s="52">
        <f t="shared" si="1"/>
        <v>1.9978898691269895E-4</v>
      </c>
    </row>
    <row r="51" spans="1:7" x14ac:dyDescent="0.3">
      <c r="A51" s="49">
        <v>43497</v>
      </c>
      <c r="B51" s="37">
        <v>355264</v>
      </c>
      <c r="C51" s="37">
        <f t="shared" si="2"/>
        <v>17225453</v>
      </c>
      <c r="D51" s="37">
        <v>165</v>
      </c>
      <c r="E51" s="37">
        <f t="shared" si="3"/>
        <v>7187</v>
      </c>
      <c r="F51" s="51">
        <f t="shared" si="0"/>
        <v>4.1723140749912353E-4</v>
      </c>
      <c r="G51" s="52">
        <f t="shared" si="1"/>
        <v>4.6444334354170418E-4</v>
      </c>
    </row>
    <row r="52" spans="1:7" x14ac:dyDescent="0.3">
      <c r="A52" s="49">
        <v>43525</v>
      </c>
      <c r="B52" s="37">
        <v>381500</v>
      </c>
      <c r="C52" s="37">
        <f t="shared" si="2"/>
        <v>17606953</v>
      </c>
      <c r="D52" s="37">
        <v>143</v>
      </c>
      <c r="E52" s="37">
        <f t="shared" si="3"/>
        <v>7330</v>
      </c>
      <c r="F52" s="51">
        <f t="shared" si="0"/>
        <v>4.1631280551495764E-4</v>
      </c>
      <c r="G52" s="52">
        <f t="shared" si="1"/>
        <v>3.7483617300131062E-4</v>
      </c>
    </row>
    <row r="53" spans="1:7" x14ac:dyDescent="0.3">
      <c r="A53" s="49">
        <v>43556</v>
      </c>
      <c r="B53" s="37">
        <v>357389</v>
      </c>
      <c r="C53" s="37">
        <f t="shared" si="2"/>
        <v>17964342</v>
      </c>
      <c r="D53" s="37">
        <v>121</v>
      </c>
      <c r="E53" s="37">
        <f t="shared" si="3"/>
        <v>7451</v>
      </c>
      <c r="F53" s="51">
        <f t="shared" si="0"/>
        <v>4.1476609608078049E-4</v>
      </c>
      <c r="G53" s="52">
        <f t="shared" si="1"/>
        <v>3.3856665985802586E-4</v>
      </c>
    </row>
    <row r="54" spans="1:7" x14ac:dyDescent="0.3">
      <c r="A54" s="49">
        <v>43586</v>
      </c>
      <c r="B54" s="37">
        <v>356810</v>
      </c>
      <c r="C54" s="37">
        <f t="shared" si="2"/>
        <v>18321152</v>
      </c>
      <c r="D54" s="37">
        <v>108</v>
      </c>
      <c r="E54" s="37">
        <f t="shared" si="3"/>
        <v>7559</v>
      </c>
      <c r="F54" s="51">
        <f t="shared" si="0"/>
        <v>4.1258322620760967E-4</v>
      </c>
      <c r="G54" s="52">
        <f t="shared" si="1"/>
        <v>3.0268209971693618E-4</v>
      </c>
    </row>
    <row r="55" spans="1:7" x14ac:dyDescent="0.3">
      <c r="A55" s="49">
        <v>43617</v>
      </c>
      <c r="B55" s="37">
        <v>316342</v>
      </c>
      <c r="C55" s="37">
        <f t="shared" si="2"/>
        <v>18637494</v>
      </c>
      <c r="D55" s="37">
        <v>95</v>
      </c>
      <c r="E55" s="37">
        <f t="shared" si="3"/>
        <v>7654</v>
      </c>
      <c r="F55" s="51">
        <f t="shared" si="0"/>
        <v>4.1067752992972122E-4</v>
      </c>
      <c r="G55" s="52">
        <f t="shared" si="1"/>
        <v>3.0030789462037922E-4</v>
      </c>
    </row>
    <row r="56" spans="1:7" x14ac:dyDescent="0.3">
      <c r="A56" s="49">
        <v>43647</v>
      </c>
      <c r="B56" s="37">
        <v>341830</v>
      </c>
      <c r="C56" s="37">
        <f t="shared" si="2"/>
        <v>18979324</v>
      </c>
      <c r="D56" s="37">
        <v>147</v>
      </c>
      <c r="E56" s="37">
        <f t="shared" si="3"/>
        <v>7801</v>
      </c>
      <c r="F56" s="51">
        <f t="shared" si="0"/>
        <v>4.1102623043897665E-4</v>
      </c>
      <c r="G56" s="52">
        <f t="shared" si="1"/>
        <v>4.3003832314308281E-4</v>
      </c>
    </row>
    <row r="57" spans="1:7" x14ac:dyDescent="0.3">
      <c r="A57" s="49">
        <v>43678</v>
      </c>
      <c r="B57" s="37">
        <v>312761</v>
      </c>
      <c r="C57" s="37">
        <f t="shared" si="2"/>
        <v>19292085</v>
      </c>
      <c r="D57" s="37">
        <v>186</v>
      </c>
      <c r="E57" s="37">
        <f t="shared" si="3"/>
        <v>7987</v>
      </c>
      <c r="F57" s="51">
        <f t="shared" si="0"/>
        <v>4.1400398142554318E-4</v>
      </c>
      <c r="G57" s="52">
        <f t="shared" si="1"/>
        <v>5.9470330380066564E-4</v>
      </c>
    </row>
    <row r="58" spans="1:7" x14ac:dyDescent="0.3">
      <c r="A58" s="49">
        <v>43709</v>
      </c>
      <c r="B58" s="37">
        <v>280873</v>
      </c>
      <c r="C58" s="37">
        <f t="shared" si="2"/>
        <v>19572958</v>
      </c>
      <c r="D58" s="37">
        <v>211</v>
      </c>
      <c r="E58" s="37">
        <f t="shared" si="3"/>
        <v>8198</v>
      </c>
      <c r="F58" s="51">
        <f t="shared" si="0"/>
        <v>4.1884318149561244E-4</v>
      </c>
      <c r="G58" s="52">
        <f t="shared" si="1"/>
        <v>7.5122920323420189E-4</v>
      </c>
    </row>
    <row r="59" spans="1:7" x14ac:dyDescent="0.3">
      <c r="A59" s="49">
        <v>43739</v>
      </c>
      <c r="B59" s="37">
        <v>379625</v>
      </c>
      <c r="C59" s="37">
        <f t="shared" si="2"/>
        <v>19952583</v>
      </c>
      <c r="D59" s="37">
        <v>237</v>
      </c>
      <c r="E59" s="37">
        <f t="shared" si="3"/>
        <v>8435</v>
      </c>
      <c r="F59" s="51">
        <f t="shared" si="0"/>
        <v>4.2275228224836854E-4</v>
      </c>
      <c r="G59" s="52">
        <f t="shared" si="1"/>
        <v>6.2430029634507733E-4</v>
      </c>
    </row>
    <row r="60" spans="1:7" x14ac:dyDescent="0.3">
      <c r="A60" s="49">
        <v>43770</v>
      </c>
      <c r="B60" s="37">
        <v>405270</v>
      </c>
      <c r="C60" s="37">
        <f t="shared" si="2"/>
        <v>20357853</v>
      </c>
      <c r="D60" s="37">
        <v>267</v>
      </c>
      <c r="E60" s="37">
        <f t="shared" si="3"/>
        <v>8702</v>
      </c>
      <c r="F60" s="51">
        <f t="shared" si="0"/>
        <v>4.2745175534964321E-4</v>
      </c>
      <c r="G60" s="52">
        <f t="shared" si="1"/>
        <v>6.5882004589532905E-4</v>
      </c>
    </row>
    <row r="61" spans="1:7" x14ac:dyDescent="0.3">
      <c r="A61" s="49">
        <v>43800</v>
      </c>
      <c r="B61" s="37">
        <v>337176</v>
      </c>
      <c r="C61" s="37">
        <f t="shared" si="2"/>
        <v>20695029</v>
      </c>
      <c r="D61" s="37">
        <v>172</v>
      </c>
      <c r="E61" s="37">
        <f t="shared" si="3"/>
        <v>8874</v>
      </c>
      <c r="F61" s="51">
        <f t="shared" si="0"/>
        <v>4.2879862598887877E-4</v>
      </c>
      <c r="G61" s="52">
        <f t="shared" si="1"/>
        <v>5.1011934420006164E-4</v>
      </c>
    </row>
    <row r="62" spans="1:7" x14ac:dyDescent="0.3">
      <c r="A62" s="49">
        <v>43831</v>
      </c>
      <c r="B62" s="37">
        <v>432332</v>
      </c>
      <c r="C62" s="37">
        <f t="shared" si="2"/>
        <v>21127361</v>
      </c>
      <c r="D62" s="37">
        <v>298</v>
      </c>
      <c r="E62" s="37">
        <f t="shared" si="3"/>
        <v>9172</v>
      </c>
      <c r="F62" s="51">
        <f t="shared" si="0"/>
        <v>4.3412899509787334E-4</v>
      </c>
      <c r="G62" s="52">
        <f t="shared" si="1"/>
        <v>6.8928508646133059E-4</v>
      </c>
    </row>
    <row r="63" spans="1:7" x14ac:dyDescent="0.3">
      <c r="A63" s="49">
        <v>43862</v>
      </c>
      <c r="B63" s="37">
        <v>372895</v>
      </c>
      <c r="C63" s="37">
        <f t="shared" si="2"/>
        <v>21500256</v>
      </c>
      <c r="D63" s="37">
        <v>513</v>
      </c>
      <c r="E63" s="37">
        <f t="shared" si="3"/>
        <v>9685</v>
      </c>
      <c r="F63" s="51">
        <f t="shared" si="0"/>
        <v>4.5045975266527061E-4</v>
      </c>
      <c r="G63" s="52">
        <f t="shared" si="1"/>
        <v>1.3757223883398811E-3</v>
      </c>
    </row>
    <row r="64" spans="1:7" x14ac:dyDescent="0.3">
      <c r="A64" s="49">
        <v>43891</v>
      </c>
      <c r="B64" s="37">
        <v>393524</v>
      </c>
      <c r="C64" s="37">
        <f t="shared" si="2"/>
        <v>21893780</v>
      </c>
      <c r="D64" s="37">
        <v>434</v>
      </c>
      <c r="E64" s="37">
        <f t="shared" si="3"/>
        <v>10119</v>
      </c>
      <c r="F64" s="51">
        <f t="shared" si="0"/>
        <v>4.6218606380442302E-4</v>
      </c>
      <c r="G64" s="52">
        <f t="shared" si="1"/>
        <v>1.1028552261107328E-3</v>
      </c>
    </row>
    <row r="65" spans="1:13" x14ac:dyDescent="0.3">
      <c r="A65" s="49">
        <v>43922</v>
      </c>
      <c r="B65" s="37">
        <v>48238</v>
      </c>
      <c r="C65" s="37">
        <f t="shared" si="2"/>
        <v>21942018</v>
      </c>
      <c r="D65" s="37">
        <v>2</v>
      </c>
      <c r="E65" s="37">
        <f t="shared" si="3"/>
        <v>10121</v>
      </c>
      <c r="F65" s="51">
        <f t="shared" si="0"/>
        <v>4.6126112921792334E-4</v>
      </c>
      <c r="G65" s="52">
        <f t="shared" si="1"/>
        <v>4.1461088768191055E-5</v>
      </c>
    </row>
    <row r="66" spans="1:13" x14ac:dyDescent="0.3">
      <c r="A66" s="49">
        <v>43952</v>
      </c>
      <c r="B66" s="37">
        <v>44811</v>
      </c>
      <c r="C66" s="37">
        <f t="shared" si="2"/>
        <v>21986829</v>
      </c>
      <c r="D66" s="37">
        <v>83</v>
      </c>
      <c r="E66" s="37">
        <f t="shared" si="3"/>
        <v>10204</v>
      </c>
      <c r="F66" s="51">
        <f t="shared" si="0"/>
        <v>4.6409602767183937E-4</v>
      </c>
      <c r="G66" s="52">
        <f t="shared" si="1"/>
        <v>1.8522237843386668E-3</v>
      </c>
    </row>
    <row r="67" spans="1:13" x14ac:dyDescent="0.3">
      <c r="A67" s="49">
        <v>43983</v>
      </c>
      <c r="B67" s="37">
        <v>190668</v>
      </c>
      <c r="C67" s="37">
        <f t="shared" si="2"/>
        <v>22177497</v>
      </c>
      <c r="D67" s="37">
        <v>288</v>
      </c>
      <c r="E67" s="37">
        <f t="shared" si="3"/>
        <v>10492</v>
      </c>
      <c r="F67" s="51">
        <f t="shared" ref="F67:F76" si="4">E67/C67</f>
        <v>4.7309216184315117E-4</v>
      </c>
      <c r="G67" s="52">
        <f t="shared" ref="G67:G76" si="5">D67/B67</f>
        <v>1.5104789476996663E-3</v>
      </c>
    </row>
    <row r="68" spans="1:13" x14ac:dyDescent="0.3">
      <c r="A68" s="49">
        <v>44013</v>
      </c>
      <c r="B68" s="37">
        <v>264001</v>
      </c>
      <c r="C68" s="37">
        <f t="shared" ref="C68:C76" si="6">B68+C67</f>
        <v>22441498</v>
      </c>
      <c r="D68" s="37">
        <v>355</v>
      </c>
      <c r="E68" s="37">
        <f t="shared" ref="E68:E76" si="7">D68+E67</f>
        <v>10847</v>
      </c>
      <c r="F68" s="51">
        <f t="shared" si="4"/>
        <v>4.8334563049222471E-4</v>
      </c>
      <c r="G68" s="52">
        <f t="shared" si="5"/>
        <v>1.3446918761671357E-3</v>
      </c>
    </row>
    <row r="69" spans="1:13" x14ac:dyDescent="0.3">
      <c r="A69" s="49">
        <v>44044</v>
      </c>
      <c r="B69" s="37">
        <v>284328</v>
      </c>
      <c r="C69" s="37">
        <f t="shared" si="6"/>
        <v>22725826</v>
      </c>
      <c r="D69" s="37">
        <v>368</v>
      </c>
      <c r="E69" s="37">
        <f t="shared" si="7"/>
        <v>11215</v>
      </c>
      <c r="F69" s="51">
        <f t="shared" si="4"/>
        <v>4.9349141368942981E-4</v>
      </c>
      <c r="G69" s="52">
        <f t="shared" si="5"/>
        <v>1.2942798458118793E-3</v>
      </c>
    </row>
    <row r="70" spans="1:13" x14ac:dyDescent="0.3">
      <c r="A70" s="49">
        <v>44075</v>
      </c>
      <c r="B70" s="37">
        <v>319449</v>
      </c>
      <c r="C70" s="37">
        <f t="shared" si="6"/>
        <v>23045275</v>
      </c>
      <c r="D70" s="37">
        <v>319</v>
      </c>
      <c r="E70" s="37">
        <f t="shared" si="7"/>
        <v>11534</v>
      </c>
      <c r="F70" s="51">
        <f t="shared" si="4"/>
        <v>5.0049305117860386E-4</v>
      </c>
      <c r="G70" s="52">
        <f t="shared" si="5"/>
        <v>9.9859445482690509E-4</v>
      </c>
    </row>
    <row r="71" spans="1:13" x14ac:dyDescent="0.3">
      <c r="A71" s="49">
        <v>44105</v>
      </c>
      <c r="B71" s="37">
        <v>366986</v>
      </c>
      <c r="C71" s="37">
        <f t="shared" si="6"/>
        <v>23412261</v>
      </c>
      <c r="D71" s="37">
        <v>461</v>
      </c>
      <c r="E71" s="37">
        <f t="shared" si="7"/>
        <v>11995</v>
      </c>
      <c r="F71" s="51">
        <f t="shared" si="4"/>
        <v>5.1233838542975407E-4</v>
      </c>
      <c r="G71" s="52">
        <f t="shared" si="5"/>
        <v>1.2561787098145432E-3</v>
      </c>
    </row>
    <row r="72" spans="1:13" x14ac:dyDescent="0.3">
      <c r="A72" s="49">
        <v>44136</v>
      </c>
      <c r="B72" s="37">
        <v>406767</v>
      </c>
      <c r="C72" s="37">
        <f t="shared" si="6"/>
        <v>23819028</v>
      </c>
      <c r="D72" s="37">
        <v>610</v>
      </c>
      <c r="E72" s="37">
        <f t="shared" si="7"/>
        <v>12605</v>
      </c>
      <c r="F72" s="51">
        <f t="shared" si="4"/>
        <v>5.2919875655715258E-4</v>
      </c>
      <c r="G72" s="52">
        <f t="shared" si="5"/>
        <v>1.4996300093173733E-3</v>
      </c>
    </row>
    <row r="73" spans="1:13" x14ac:dyDescent="0.3">
      <c r="A73" s="49">
        <v>44166</v>
      </c>
      <c r="B73" s="37">
        <v>403704</v>
      </c>
      <c r="C73" s="37">
        <f t="shared" si="6"/>
        <v>24222732</v>
      </c>
      <c r="D73" s="37">
        <v>510</v>
      </c>
      <c r="E73" s="37">
        <f t="shared" si="7"/>
        <v>13115</v>
      </c>
      <c r="F73" s="51">
        <f t="shared" si="4"/>
        <v>5.4143355918729566E-4</v>
      </c>
      <c r="G73" s="52">
        <f t="shared" si="5"/>
        <v>1.2633018250995779E-3</v>
      </c>
    </row>
    <row r="74" spans="1:13" x14ac:dyDescent="0.3">
      <c r="A74" s="49">
        <v>44197</v>
      </c>
      <c r="B74" s="37">
        <v>412415</v>
      </c>
      <c r="C74" s="37">
        <f t="shared" si="6"/>
        <v>24635147</v>
      </c>
      <c r="D74" s="37">
        <v>664</v>
      </c>
      <c r="E74" s="37">
        <f t="shared" si="7"/>
        <v>13779</v>
      </c>
      <c r="F74" s="51">
        <f t="shared" si="4"/>
        <v>5.5932282441829959E-4</v>
      </c>
      <c r="G74" s="52">
        <f t="shared" si="5"/>
        <v>1.6100287331935065E-3</v>
      </c>
    </row>
    <row r="75" spans="1:13" x14ac:dyDescent="0.3">
      <c r="A75" s="49">
        <v>44228</v>
      </c>
      <c r="B75" s="37">
        <v>386992</v>
      </c>
      <c r="C75" s="37">
        <f t="shared" si="6"/>
        <v>25022139</v>
      </c>
      <c r="D75" s="37">
        <v>785</v>
      </c>
      <c r="E75" s="37">
        <f t="shared" si="7"/>
        <v>14564</v>
      </c>
      <c r="F75" s="51">
        <f t="shared" si="4"/>
        <v>5.8204456461535923E-4</v>
      </c>
      <c r="G75" s="52">
        <f t="shared" si="5"/>
        <v>2.02846570471741E-3</v>
      </c>
      <c r="J75" s="38" t="s">
        <v>72</v>
      </c>
      <c r="K75" s="38" t="s">
        <v>73</v>
      </c>
      <c r="L75" s="38" t="s">
        <v>74</v>
      </c>
      <c r="M75" s="38" t="s">
        <v>75</v>
      </c>
    </row>
    <row r="76" spans="1:13" x14ac:dyDescent="0.3">
      <c r="A76" s="49">
        <v>44256</v>
      </c>
      <c r="B76" s="37">
        <v>428135</v>
      </c>
      <c r="C76" s="37">
        <f t="shared" si="6"/>
        <v>25450274</v>
      </c>
      <c r="D76" s="37">
        <v>969</v>
      </c>
      <c r="E76" s="37">
        <f t="shared" si="7"/>
        <v>15533</v>
      </c>
      <c r="F76" s="51">
        <f t="shared" si="4"/>
        <v>6.1032741730010455E-4</v>
      </c>
      <c r="G76" s="52">
        <f t="shared" si="5"/>
        <v>2.2633047987200301E-3</v>
      </c>
      <c r="J76" s="53">
        <f>SUM(D74:D76)</f>
        <v>2418</v>
      </c>
      <c r="K76" s="53">
        <f>SUM(D62:D64)</f>
        <v>1245</v>
      </c>
      <c r="L76" s="53">
        <f>J76-K76</f>
        <v>1173</v>
      </c>
      <c r="M76" s="52">
        <f>L76/K76</f>
        <v>0.94216867469879517</v>
      </c>
    </row>
    <row r="77" spans="1:13" x14ac:dyDescent="0.3">
      <c r="A77" s="1"/>
      <c r="B77" s="2"/>
      <c r="C7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A3B1-5672-4504-8365-931B0893631A}">
  <dimension ref="A1:M77"/>
  <sheetViews>
    <sheetView showGridLines="0" workbookViewId="0">
      <selection activeCell="G1" sqref="G1"/>
    </sheetView>
  </sheetViews>
  <sheetFormatPr defaultRowHeight="14.4" x14ac:dyDescent="0.3"/>
  <cols>
    <col min="1" max="1" width="15.109375" customWidth="1"/>
    <col min="2" max="2" width="11.44140625" bestFit="1" customWidth="1"/>
    <col min="3" max="3" width="12.88671875" bestFit="1" customWidth="1"/>
    <col min="4" max="4" width="10.33203125" bestFit="1" customWidth="1"/>
    <col min="5" max="5" width="14.77734375" customWidth="1"/>
    <col min="6" max="6" width="11.5546875" customWidth="1"/>
    <col min="7" max="7" width="11.6640625" customWidth="1"/>
  </cols>
  <sheetData>
    <row r="1" spans="1:7" s="9" customFormat="1" ht="43.2" x14ac:dyDescent="0.3">
      <c r="A1" s="54" t="s">
        <v>0</v>
      </c>
      <c r="B1" s="54" t="s">
        <v>2</v>
      </c>
      <c r="C1" s="54" t="s">
        <v>1</v>
      </c>
      <c r="D1" s="54" t="s">
        <v>61</v>
      </c>
      <c r="E1" s="54" t="s">
        <v>71</v>
      </c>
      <c r="F1" s="54" t="s">
        <v>5</v>
      </c>
      <c r="G1" s="54" t="s">
        <v>99</v>
      </c>
    </row>
    <row r="2" spans="1:7" x14ac:dyDescent="0.3">
      <c r="A2" s="49">
        <v>42005</v>
      </c>
      <c r="B2" s="50">
        <v>31625</v>
      </c>
      <c r="C2" s="37">
        <f>B2</f>
        <v>31625</v>
      </c>
      <c r="D2" s="37">
        <v>2</v>
      </c>
      <c r="E2" s="37">
        <f>D2</f>
        <v>2</v>
      </c>
      <c r="F2" s="51">
        <f>E2/C2</f>
        <v>6.3241106719367582E-5</v>
      </c>
      <c r="G2" s="52">
        <f>D2/B2</f>
        <v>6.3241106719367582E-5</v>
      </c>
    </row>
    <row r="3" spans="1:7" x14ac:dyDescent="0.3">
      <c r="A3" s="49">
        <v>42036</v>
      </c>
      <c r="B3" s="50">
        <v>29633</v>
      </c>
      <c r="C3" s="37">
        <f>B3+C2</f>
        <v>61258</v>
      </c>
      <c r="D3" s="37">
        <v>3</v>
      </c>
      <c r="E3" s="37">
        <f>D3+E2</f>
        <v>5</v>
      </c>
      <c r="F3" s="51">
        <f t="shared" ref="F3:F66" si="0">E3/C3</f>
        <v>8.1621992229586346E-5</v>
      </c>
      <c r="G3" s="52">
        <f t="shared" ref="G3:G66" si="1">D3/B3</f>
        <v>1.0123848412243108E-4</v>
      </c>
    </row>
    <row r="4" spans="1:7" x14ac:dyDescent="0.3">
      <c r="A4" s="49">
        <v>42064</v>
      </c>
      <c r="B4" s="50">
        <v>30814</v>
      </c>
      <c r="C4" s="37">
        <f t="shared" ref="C4:C67" si="2">B4+C3</f>
        <v>92072</v>
      </c>
      <c r="D4" s="37">
        <v>4</v>
      </c>
      <c r="E4" s="37">
        <f t="shared" ref="E4:E67" si="3">D4+E3</f>
        <v>9</v>
      </c>
      <c r="F4" s="51">
        <f t="shared" si="0"/>
        <v>9.7749587279520372E-5</v>
      </c>
      <c r="G4" s="52">
        <f t="shared" si="1"/>
        <v>1.2981112481339651E-4</v>
      </c>
    </row>
    <row r="5" spans="1:7" x14ac:dyDescent="0.3">
      <c r="A5" s="49">
        <v>42095</v>
      </c>
      <c r="B5" s="50">
        <v>25490</v>
      </c>
      <c r="C5" s="37">
        <f t="shared" si="2"/>
        <v>117562</v>
      </c>
      <c r="D5" s="37">
        <v>14</v>
      </c>
      <c r="E5" s="37">
        <f t="shared" si="3"/>
        <v>23</v>
      </c>
      <c r="F5" s="51">
        <f t="shared" si="0"/>
        <v>1.9564144876745888E-4</v>
      </c>
      <c r="G5" s="52">
        <f t="shared" si="1"/>
        <v>5.4923499411533932E-4</v>
      </c>
    </row>
    <row r="6" spans="1:7" x14ac:dyDescent="0.3">
      <c r="A6" s="49">
        <v>42125</v>
      </c>
      <c r="B6" s="50">
        <v>26861</v>
      </c>
      <c r="C6" s="37">
        <f t="shared" si="2"/>
        <v>144423</v>
      </c>
      <c r="D6" s="37">
        <v>48</v>
      </c>
      <c r="E6" s="37">
        <f t="shared" si="3"/>
        <v>71</v>
      </c>
      <c r="F6" s="51">
        <f t="shared" si="0"/>
        <v>4.9161144693019812E-4</v>
      </c>
      <c r="G6" s="52">
        <f t="shared" si="1"/>
        <v>1.7869774021816015E-3</v>
      </c>
    </row>
    <row r="7" spans="1:7" x14ac:dyDescent="0.3">
      <c r="A7" s="49">
        <v>42156</v>
      </c>
      <c r="B7" s="50">
        <v>32681</v>
      </c>
      <c r="C7" s="37">
        <f t="shared" si="2"/>
        <v>177104</v>
      </c>
      <c r="D7" s="37">
        <v>55</v>
      </c>
      <c r="E7" s="37">
        <f t="shared" si="3"/>
        <v>126</v>
      </c>
      <c r="F7" s="51">
        <f t="shared" si="0"/>
        <v>7.1144638178697261E-4</v>
      </c>
      <c r="G7" s="52">
        <f t="shared" si="1"/>
        <v>1.6829350387075059E-3</v>
      </c>
    </row>
    <row r="8" spans="1:7" x14ac:dyDescent="0.3">
      <c r="A8" s="49">
        <v>42186</v>
      </c>
      <c r="B8" s="50">
        <v>34571</v>
      </c>
      <c r="C8" s="37">
        <f t="shared" si="2"/>
        <v>211675</v>
      </c>
      <c r="D8" s="37">
        <v>342</v>
      </c>
      <c r="E8" s="37">
        <f t="shared" si="3"/>
        <v>468</v>
      </c>
      <c r="F8" s="51">
        <f t="shared" si="0"/>
        <v>2.2109365773001063E-3</v>
      </c>
      <c r="G8" s="52">
        <f t="shared" si="1"/>
        <v>9.8926846200572734E-3</v>
      </c>
    </row>
    <row r="9" spans="1:7" x14ac:dyDescent="0.3">
      <c r="A9" s="49">
        <v>42217</v>
      </c>
      <c r="B9" s="50">
        <v>33192</v>
      </c>
      <c r="C9" s="37">
        <f t="shared" si="2"/>
        <v>244867</v>
      </c>
      <c r="D9" s="37">
        <v>692</v>
      </c>
      <c r="E9" s="37">
        <f t="shared" si="3"/>
        <v>1160</v>
      </c>
      <c r="F9" s="51">
        <f t="shared" si="0"/>
        <v>4.7372655359848408E-3</v>
      </c>
      <c r="G9" s="52">
        <f t="shared" si="1"/>
        <v>2.0848397204145577E-2</v>
      </c>
    </row>
    <row r="10" spans="1:7" x14ac:dyDescent="0.3">
      <c r="A10" s="49">
        <v>42248</v>
      </c>
      <c r="B10" s="50">
        <v>35184</v>
      </c>
      <c r="C10" s="37">
        <f t="shared" si="2"/>
        <v>280051</v>
      </c>
      <c r="D10" s="37">
        <v>1026</v>
      </c>
      <c r="E10" s="37">
        <f t="shared" si="3"/>
        <v>2186</v>
      </c>
      <c r="F10" s="51">
        <f t="shared" si="0"/>
        <v>7.8057211007994971E-3</v>
      </c>
      <c r="G10" s="52">
        <f t="shared" si="1"/>
        <v>2.9160982264665757E-2</v>
      </c>
    </row>
    <row r="11" spans="1:7" x14ac:dyDescent="0.3">
      <c r="A11" s="49">
        <v>42278</v>
      </c>
      <c r="B11" s="50">
        <v>34613</v>
      </c>
      <c r="C11" s="37">
        <f t="shared" si="2"/>
        <v>314664</v>
      </c>
      <c r="D11" s="37">
        <v>1091</v>
      </c>
      <c r="E11" s="37">
        <f t="shared" si="3"/>
        <v>3277</v>
      </c>
      <c r="F11" s="51">
        <f t="shared" si="0"/>
        <v>1.0414283171891288E-2</v>
      </c>
      <c r="G11" s="52">
        <f t="shared" si="1"/>
        <v>3.1519949152052695E-2</v>
      </c>
    </row>
    <row r="12" spans="1:7" x14ac:dyDescent="0.3">
      <c r="A12" s="49">
        <v>42309</v>
      </c>
      <c r="B12" s="50">
        <v>34987</v>
      </c>
      <c r="C12" s="37">
        <f t="shared" si="2"/>
        <v>349651</v>
      </c>
      <c r="D12" s="37">
        <v>1270</v>
      </c>
      <c r="E12" s="37">
        <f t="shared" si="3"/>
        <v>4547</v>
      </c>
      <c r="F12" s="51">
        <f t="shared" si="0"/>
        <v>1.3004395811823791E-2</v>
      </c>
      <c r="G12" s="52">
        <f t="shared" si="1"/>
        <v>3.6299196844542261E-2</v>
      </c>
    </row>
    <row r="13" spans="1:7" x14ac:dyDescent="0.3">
      <c r="A13" s="49">
        <v>42339</v>
      </c>
      <c r="B13" s="50">
        <v>35400</v>
      </c>
      <c r="C13" s="37">
        <f t="shared" si="2"/>
        <v>385051</v>
      </c>
      <c r="D13" s="37">
        <v>2103</v>
      </c>
      <c r="E13" s="37">
        <f t="shared" si="3"/>
        <v>6650</v>
      </c>
      <c r="F13" s="51">
        <f t="shared" si="0"/>
        <v>1.727043950022205E-2</v>
      </c>
      <c r="G13" s="52">
        <f t="shared" si="1"/>
        <v>5.9406779661016949E-2</v>
      </c>
    </row>
    <row r="14" spans="1:7" x14ac:dyDescent="0.3">
      <c r="A14" s="49">
        <v>42370</v>
      </c>
      <c r="B14" s="50">
        <v>36548</v>
      </c>
      <c r="C14" s="37">
        <f t="shared" si="2"/>
        <v>421599</v>
      </c>
      <c r="D14" s="37">
        <v>1916</v>
      </c>
      <c r="E14" s="37">
        <f t="shared" si="3"/>
        <v>8566</v>
      </c>
      <c r="F14" s="51">
        <f t="shared" si="0"/>
        <v>2.0317885004471074E-2</v>
      </c>
      <c r="G14" s="52">
        <f t="shared" si="1"/>
        <v>5.2424209259056581E-2</v>
      </c>
    </row>
    <row r="15" spans="1:7" x14ac:dyDescent="0.3">
      <c r="A15" s="49">
        <v>42401</v>
      </c>
      <c r="B15" s="50">
        <v>37734</v>
      </c>
      <c r="C15" s="37">
        <f t="shared" si="2"/>
        <v>459333</v>
      </c>
      <c r="D15" s="37">
        <v>2508</v>
      </c>
      <c r="E15" s="37">
        <f t="shared" si="3"/>
        <v>11074</v>
      </c>
      <c r="F15" s="51">
        <f t="shared" si="0"/>
        <v>2.4108870906292386E-2</v>
      </c>
      <c r="G15" s="52">
        <f t="shared" si="1"/>
        <v>6.6465256797583083E-2</v>
      </c>
    </row>
    <row r="16" spans="1:7" x14ac:dyDescent="0.3">
      <c r="A16" s="49">
        <v>42430</v>
      </c>
      <c r="B16" s="50">
        <v>44061</v>
      </c>
      <c r="C16" s="37">
        <f t="shared" si="2"/>
        <v>503394</v>
      </c>
      <c r="D16" s="37">
        <v>4453</v>
      </c>
      <c r="E16" s="37">
        <f t="shared" si="3"/>
        <v>15527</v>
      </c>
      <c r="F16" s="51">
        <f t="shared" si="0"/>
        <v>3.0844626674135966E-2</v>
      </c>
      <c r="G16" s="52">
        <f t="shared" si="1"/>
        <v>0.10106443339915118</v>
      </c>
    </row>
    <row r="17" spans="1:7" x14ac:dyDescent="0.3">
      <c r="A17" s="49">
        <v>42461</v>
      </c>
      <c r="B17" s="50">
        <v>38486</v>
      </c>
      <c r="C17" s="37">
        <f t="shared" si="2"/>
        <v>541880</v>
      </c>
      <c r="D17" s="37">
        <v>3010</v>
      </c>
      <c r="E17" s="37">
        <f t="shared" si="3"/>
        <v>18537</v>
      </c>
      <c r="F17" s="51">
        <f t="shared" si="0"/>
        <v>3.4208680888757656E-2</v>
      </c>
      <c r="G17" s="52">
        <f t="shared" si="1"/>
        <v>7.8210258275736633E-2</v>
      </c>
    </row>
    <row r="18" spans="1:7" x14ac:dyDescent="0.3">
      <c r="A18" s="49">
        <v>42491</v>
      </c>
      <c r="B18" s="50">
        <v>40042</v>
      </c>
      <c r="C18" s="37">
        <f t="shared" si="2"/>
        <v>581922</v>
      </c>
      <c r="D18" s="37">
        <v>3969</v>
      </c>
      <c r="E18" s="37">
        <f t="shared" si="3"/>
        <v>22506</v>
      </c>
      <c r="F18" s="51">
        <f t="shared" si="0"/>
        <v>3.8675286378586818E-2</v>
      </c>
      <c r="G18" s="52">
        <f t="shared" si="1"/>
        <v>9.912092303081764E-2</v>
      </c>
    </row>
    <row r="19" spans="1:7" x14ac:dyDescent="0.3">
      <c r="A19" s="49">
        <v>42522</v>
      </c>
      <c r="B19" s="50">
        <v>42922</v>
      </c>
      <c r="C19" s="37">
        <f t="shared" si="2"/>
        <v>624844</v>
      </c>
      <c r="D19" s="37">
        <v>5113</v>
      </c>
      <c r="E19" s="37">
        <f t="shared" si="3"/>
        <v>27619</v>
      </c>
      <c r="F19" s="51">
        <f t="shared" si="0"/>
        <v>4.4201432677596325E-2</v>
      </c>
      <c r="G19" s="52">
        <f t="shared" si="1"/>
        <v>0.11912306043520805</v>
      </c>
    </row>
    <row r="20" spans="1:7" x14ac:dyDescent="0.3">
      <c r="A20" s="49">
        <v>42552</v>
      </c>
      <c r="B20" s="50">
        <v>38083</v>
      </c>
      <c r="C20" s="37">
        <f t="shared" si="2"/>
        <v>662927</v>
      </c>
      <c r="D20" s="37">
        <v>4325</v>
      </c>
      <c r="E20" s="37">
        <f t="shared" si="3"/>
        <v>31944</v>
      </c>
      <c r="F20" s="51">
        <f t="shared" si="0"/>
        <v>4.8186301055772353E-2</v>
      </c>
      <c r="G20" s="52">
        <f t="shared" si="1"/>
        <v>0.11356773363443005</v>
      </c>
    </row>
    <row r="21" spans="1:7" x14ac:dyDescent="0.3">
      <c r="A21" s="49">
        <v>42583</v>
      </c>
      <c r="B21" s="50">
        <v>38952</v>
      </c>
      <c r="C21" s="37">
        <f t="shared" si="2"/>
        <v>701879</v>
      </c>
      <c r="D21" s="37">
        <v>4051</v>
      </c>
      <c r="E21" s="37">
        <f t="shared" si="3"/>
        <v>35995</v>
      </c>
      <c r="F21" s="51">
        <f t="shared" si="0"/>
        <v>5.128376828484682E-2</v>
      </c>
      <c r="G21" s="52">
        <f t="shared" si="1"/>
        <v>0.10399979461901827</v>
      </c>
    </row>
    <row r="22" spans="1:7" x14ac:dyDescent="0.3">
      <c r="A22" s="49">
        <v>42614</v>
      </c>
      <c r="B22" s="50">
        <v>40408</v>
      </c>
      <c r="C22" s="37">
        <f t="shared" si="2"/>
        <v>742287</v>
      </c>
      <c r="D22" s="37">
        <v>4126</v>
      </c>
      <c r="E22" s="37">
        <f t="shared" si="3"/>
        <v>40121</v>
      </c>
      <c r="F22" s="51">
        <f t="shared" si="0"/>
        <v>5.4050522237355632E-2</v>
      </c>
      <c r="G22" s="52">
        <f t="shared" si="1"/>
        <v>0.10210849336764997</v>
      </c>
    </row>
    <row r="23" spans="1:7" x14ac:dyDescent="0.3">
      <c r="A23" s="49">
        <v>42644</v>
      </c>
      <c r="B23" s="50">
        <v>44058</v>
      </c>
      <c r="C23" s="37">
        <f t="shared" si="2"/>
        <v>786345</v>
      </c>
      <c r="D23" s="37">
        <v>6193</v>
      </c>
      <c r="E23" s="37">
        <f t="shared" si="3"/>
        <v>46314</v>
      </c>
      <c r="F23" s="51">
        <f t="shared" si="0"/>
        <v>5.8897812029071211E-2</v>
      </c>
      <c r="G23" s="52">
        <f t="shared" si="1"/>
        <v>0.14056471015479596</v>
      </c>
    </row>
    <row r="24" spans="1:7" x14ac:dyDescent="0.3">
      <c r="A24" s="49">
        <v>42675</v>
      </c>
      <c r="B24" s="50">
        <v>36937</v>
      </c>
      <c r="C24" s="37">
        <f t="shared" si="2"/>
        <v>823282</v>
      </c>
      <c r="D24" s="37">
        <v>4674</v>
      </c>
      <c r="E24" s="37">
        <f t="shared" si="3"/>
        <v>50988</v>
      </c>
      <c r="F24" s="51">
        <f t="shared" si="0"/>
        <v>6.1932606324442897E-2</v>
      </c>
      <c r="G24" s="52">
        <f t="shared" si="1"/>
        <v>0.12653978395646642</v>
      </c>
    </row>
    <row r="25" spans="1:7" x14ac:dyDescent="0.3">
      <c r="A25" s="49">
        <v>42705</v>
      </c>
      <c r="B25" s="50">
        <v>28523</v>
      </c>
      <c r="C25" s="37">
        <f t="shared" si="2"/>
        <v>851805</v>
      </c>
      <c r="D25" s="37">
        <v>4270</v>
      </c>
      <c r="E25" s="37">
        <f t="shared" si="3"/>
        <v>55258</v>
      </c>
      <c r="F25" s="51">
        <f t="shared" si="0"/>
        <v>6.4871654897541098E-2</v>
      </c>
      <c r="G25" s="52">
        <f t="shared" si="1"/>
        <v>0.14970374785261018</v>
      </c>
    </row>
    <row r="26" spans="1:7" x14ac:dyDescent="0.3">
      <c r="A26" s="49">
        <v>42736</v>
      </c>
      <c r="B26" s="50">
        <v>30193</v>
      </c>
      <c r="C26" s="37">
        <f t="shared" si="2"/>
        <v>881998</v>
      </c>
      <c r="D26" s="37">
        <v>4338</v>
      </c>
      <c r="E26" s="37">
        <f t="shared" si="3"/>
        <v>59596</v>
      </c>
      <c r="F26" s="51">
        <f t="shared" si="0"/>
        <v>6.7569314216132007E-2</v>
      </c>
      <c r="G26" s="52">
        <f t="shared" si="1"/>
        <v>0.14367568641738152</v>
      </c>
    </row>
    <row r="27" spans="1:7" x14ac:dyDescent="0.3">
      <c r="A27" s="49">
        <v>42767</v>
      </c>
      <c r="B27" s="50">
        <v>32329</v>
      </c>
      <c r="C27" s="37">
        <f t="shared" si="2"/>
        <v>914327</v>
      </c>
      <c r="D27" s="37">
        <v>4214</v>
      </c>
      <c r="E27" s="37">
        <f t="shared" si="3"/>
        <v>63810</v>
      </c>
      <c r="F27" s="51">
        <f t="shared" si="0"/>
        <v>6.9789036088839115E-2</v>
      </c>
      <c r="G27" s="52">
        <f t="shared" si="1"/>
        <v>0.13034736614185408</v>
      </c>
    </row>
    <row r="28" spans="1:7" x14ac:dyDescent="0.3">
      <c r="A28" s="49">
        <v>42795</v>
      </c>
      <c r="B28" s="50">
        <v>44720</v>
      </c>
      <c r="C28" s="37">
        <f t="shared" si="2"/>
        <v>959047</v>
      </c>
      <c r="D28" s="37">
        <v>5511</v>
      </c>
      <c r="E28" s="37">
        <f t="shared" si="3"/>
        <v>69321</v>
      </c>
      <c r="F28" s="51">
        <f t="shared" si="0"/>
        <v>7.2281129079179648E-2</v>
      </c>
      <c r="G28" s="52">
        <f t="shared" si="1"/>
        <v>0.12323345259391771</v>
      </c>
    </row>
    <row r="29" spans="1:7" x14ac:dyDescent="0.3">
      <c r="A29" s="49">
        <v>42826</v>
      </c>
      <c r="B29" s="50">
        <v>34472</v>
      </c>
      <c r="C29" s="37">
        <f t="shared" si="2"/>
        <v>993519</v>
      </c>
      <c r="D29" s="37">
        <v>4762</v>
      </c>
      <c r="E29" s="37">
        <f t="shared" si="3"/>
        <v>74083</v>
      </c>
      <c r="F29" s="51">
        <f t="shared" si="0"/>
        <v>7.4566263956703391E-2</v>
      </c>
      <c r="G29" s="52">
        <f t="shared" si="1"/>
        <v>0.13814110002320723</v>
      </c>
    </row>
    <row r="30" spans="1:7" x14ac:dyDescent="0.3">
      <c r="A30" s="49">
        <v>42856</v>
      </c>
      <c r="B30" s="50">
        <v>33566</v>
      </c>
      <c r="C30" s="37">
        <f t="shared" si="2"/>
        <v>1027085</v>
      </c>
      <c r="D30" s="37">
        <v>6757</v>
      </c>
      <c r="E30" s="37">
        <f t="shared" si="3"/>
        <v>80840</v>
      </c>
      <c r="F30" s="51">
        <f t="shared" si="0"/>
        <v>7.8708188708821569E-2</v>
      </c>
      <c r="G30" s="52">
        <f t="shared" si="1"/>
        <v>0.20130489185485312</v>
      </c>
    </row>
    <row r="31" spans="1:7" x14ac:dyDescent="0.3">
      <c r="A31" s="49">
        <v>42887</v>
      </c>
      <c r="B31" s="50">
        <v>36025</v>
      </c>
      <c r="C31" s="37">
        <f t="shared" si="2"/>
        <v>1063110</v>
      </c>
      <c r="D31" s="37">
        <v>7197</v>
      </c>
      <c r="E31" s="37">
        <f t="shared" si="3"/>
        <v>88037</v>
      </c>
      <c r="F31" s="51">
        <f t="shared" si="0"/>
        <v>8.2810809793906551E-2</v>
      </c>
      <c r="G31" s="52">
        <f t="shared" si="1"/>
        <v>0.19977793199167246</v>
      </c>
    </row>
    <row r="32" spans="1:7" x14ac:dyDescent="0.3">
      <c r="A32" s="49">
        <v>42917</v>
      </c>
      <c r="B32" s="50">
        <v>38833</v>
      </c>
      <c r="C32" s="37">
        <f t="shared" si="2"/>
        <v>1101943</v>
      </c>
      <c r="D32" s="37">
        <v>8783</v>
      </c>
      <c r="E32" s="37">
        <f t="shared" si="3"/>
        <v>96820</v>
      </c>
      <c r="F32" s="51">
        <f t="shared" si="0"/>
        <v>8.7862983838547001E-2</v>
      </c>
      <c r="G32" s="52">
        <f t="shared" si="1"/>
        <v>0.22617361522416501</v>
      </c>
    </row>
    <row r="33" spans="1:7" x14ac:dyDescent="0.3">
      <c r="A33" s="49">
        <v>42948</v>
      </c>
      <c r="B33" s="50">
        <v>41552</v>
      </c>
      <c r="C33" s="37">
        <f t="shared" si="2"/>
        <v>1143495</v>
      </c>
      <c r="D33" s="37">
        <v>8928</v>
      </c>
      <c r="E33" s="37">
        <f t="shared" si="3"/>
        <v>105748</v>
      </c>
      <c r="F33" s="51">
        <f t="shared" si="0"/>
        <v>9.2477885779999033E-2</v>
      </c>
      <c r="G33" s="52">
        <f t="shared" si="1"/>
        <v>0.21486330381209087</v>
      </c>
    </row>
    <row r="34" spans="1:7" x14ac:dyDescent="0.3">
      <c r="A34" s="49">
        <v>42979</v>
      </c>
      <c r="B34" s="50">
        <v>44101</v>
      </c>
      <c r="C34" s="37">
        <f t="shared" si="2"/>
        <v>1187596</v>
      </c>
      <c r="D34" s="37">
        <v>7480</v>
      </c>
      <c r="E34" s="37">
        <f t="shared" si="3"/>
        <v>113228</v>
      </c>
      <c r="F34" s="51">
        <f t="shared" si="0"/>
        <v>9.5342187073718679E-2</v>
      </c>
      <c r="G34" s="52">
        <f t="shared" si="1"/>
        <v>0.16961066642479763</v>
      </c>
    </row>
    <row r="35" spans="1:7" x14ac:dyDescent="0.3">
      <c r="A35" s="49">
        <v>43009</v>
      </c>
      <c r="B35" s="50">
        <v>50081</v>
      </c>
      <c r="C35" s="37">
        <f t="shared" si="2"/>
        <v>1237677</v>
      </c>
      <c r="D35" s="37">
        <v>7327</v>
      </c>
      <c r="E35" s="37">
        <f t="shared" si="3"/>
        <v>120555</v>
      </c>
      <c r="F35" s="51">
        <f t="shared" si="0"/>
        <v>9.7404250058779465E-2</v>
      </c>
      <c r="G35" s="52">
        <f t="shared" si="1"/>
        <v>0.14630298915756473</v>
      </c>
    </row>
    <row r="36" spans="1:7" x14ac:dyDescent="0.3">
      <c r="A36" s="49">
        <v>43040</v>
      </c>
      <c r="B36" s="50">
        <v>63679</v>
      </c>
      <c r="C36" s="37">
        <f t="shared" si="2"/>
        <v>1301356</v>
      </c>
      <c r="D36" s="37">
        <v>9752</v>
      </c>
      <c r="E36" s="37">
        <f t="shared" si="3"/>
        <v>130307</v>
      </c>
      <c r="F36" s="51">
        <f t="shared" si="0"/>
        <v>0.10013170877146607</v>
      </c>
      <c r="G36" s="52">
        <f t="shared" si="1"/>
        <v>0.15314310840308423</v>
      </c>
    </row>
    <row r="37" spans="1:7" x14ac:dyDescent="0.3">
      <c r="A37" s="49">
        <v>43070</v>
      </c>
      <c r="B37" s="50">
        <v>53279</v>
      </c>
      <c r="C37" s="37">
        <f t="shared" si="2"/>
        <v>1354635</v>
      </c>
      <c r="D37" s="37">
        <v>8684</v>
      </c>
      <c r="E37" s="37">
        <f t="shared" si="3"/>
        <v>138991</v>
      </c>
      <c r="F37" s="51">
        <f t="shared" si="0"/>
        <v>0.10260402248576185</v>
      </c>
      <c r="G37" s="52">
        <f t="shared" si="1"/>
        <v>0.16299104712926293</v>
      </c>
    </row>
    <row r="38" spans="1:7" x14ac:dyDescent="0.3">
      <c r="A38" s="49">
        <v>43101</v>
      </c>
      <c r="B38" s="50">
        <v>60328</v>
      </c>
      <c r="C38" s="37">
        <f t="shared" si="2"/>
        <v>1414963</v>
      </c>
      <c r="D38" s="37">
        <v>8493</v>
      </c>
      <c r="E38" s="37">
        <f t="shared" si="3"/>
        <v>147484</v>
      </c>
      <c r="F38" s="51">
        <f t="shared" si="0"/>
        <v>0.10423170075825304</v>
      </c>
      <c r="G38" s="52">
        <f t="shared" si="1"/>
        <v>0.14078040047739027</v>
      </c>
    </row>
    <row r="39" spans="1:7" x14ac:dyDescent="0.3">
      <c r="A39" s="49">
        <v>43132</v>
      </c>
      <c r="B39" s="50">
        <v>59300</v>
      </c>
      <c r="C39" s="37">
        <f t="shared" si="2"/>
        <v>1474263</v>
      </c>
      <c r="D39" s="37">
        <v>7032</v>
      </c>
      <c r="E39" s="37">
        <f t="shared" si="3"/>
        <v>154516</v>
      </c>
      <c r="F39" s="51">
        <f t="shared" si="0"/>
        <v>0.10480897913058931</v>
      </c>
      <c r="G39" s="52">
        <f t="shared" si="1"/>
        <v>0.11858347386172007</v>
      </c>
    </row>
    <row r="40" spans="1:7" x14ac:dyDescent="0.3">
      <c r="A40" s="49">
        <v>43160</v>
      </c>
      <c r="B40" s="50">
        <v>60243</v>
      </c>
      <c r="C40" s="37">
        <f t="shared" si="2"/>
        <v>1534506</v>
      </c>
      <c r="D40" s="37">
        <v>7198</v>
      </c>
      <c r="E40" s="37">
        <f t="shared" si="3"/>
        <v>161714</v>
      </c>
      <c r="F40" s="51">
        <f t="shared" si="0"/>
        <v>0.10538505551623779</v>
      </c>
      <c r="G40" s="52">
        <f t="shared" si="1"/>
        <v>0.11948276148266189</v>
      </c>
    </row>
    <row r="41" spans="1:7" x14ac:dyDescent="0.3">
      <c r="A41" s="49">
        <v>43191</v>
      </c>
      <c r="B41" s="37">
        <v>57434</v>
      </c>
      <c r="C41" s="37">
        <f t="shared" si="2"/>
        <v>1591940</v>
      </c>
      <c r="D41" s="37">
        <v>6874</v>
      </c>
      <c r="E41" s="37">
        <f t="shared" si="3"/>
        <v>168588</v>
      </c>
      <c r="F41" s="51">
        <f t="shared" si="0"/>
        <v>0.1059009761674435</v>
      </c>
      <c r="G41" s="52">
        <f t="shared" si="1"/>
        <v>0.11968520388619981</v>
      </c>
    </row>
    <row r="42" spans="1:7" x14ac:dyDescent="0.3">
      <c r="A42" s="49">
        <v>43221</v>
      </c>
      <c r="B42" s="37">
        <v>56228</v>
      </c>
      <c r="C42" s="37">
        <f t="shared" si="2"/>
        <v>1648168</v>
      </c>
      <c r="D42" s="37">
        <v>7682</v>
      </c>
      <c r="E42" s="37">
        <f t="shared" si="3"/>
        <v>176270</v>
      </c>
      <c r="F42" s="51">
        <f t="shared" si="0"/>
        <v>0.10694904888336626</v>
      </c>
      <c r="G42" s="52">
        <f t="shared" si="1"/>
        <v>0.1366223233975955</v>
      </c>
    </row>
    <row r="43" spans="1:7" x14ac:dyDescent="0.3">
      <c r="A43" s="49">
        <v>43252</v>
      </c>
      <c r="B43" s="37">
        <v>53077</v>
      </c>
      <c r="C43" s="37">
        <f t="shared" si="2"/>
        <v>1701245</v>
      </c>
      <c r="D43" s="37">
        <v>7796</v>
      </c>
      <c r="E43" s="37">
        <f t="shared" si="3"/>
        <v>184066</v>
      </c>
      <c r="F43" s="51">
        <f t="shared" si="0"/>
        <v>0.10819488080787894</v>
      </c>
      <c r="G43" s="52">
        <f t="shared" si="1"/>
        <v>0.14688094654935283</v>
      </c>
    </row>
    <row r="44" spans="1:7" x14ac:dyDescent="0.3">
      <c r="A44" s="49">
        <v>43282</v>
      </c>
      <c r="B44" s="37">
        <v>57763</v>
      </c>
      <c r="C44" s="37">
        <f t="shared" si="2"/>
        <v>1759008</v>
      </c>
      <c r="D44" s="37">
        <v>10082</v>
      </c>
      <c r="E44" s="37">
        <f t="shared" si="3"/>
        <v>194148</v>
      </c>
      <c r="F44" s="51">
        <f t="shared" si="0"/>
        <v>0.11037357419636522</v>
      </c>
      <c r="G44" s="52">
        <f t="shared" si="1"/>
        <v>0.1745407960112875</v>
      </c>
    </row>
    <row r="45" spans="1:7" x14ac:dyDescent="0.3">
      <c r="A45" s="49">
        <v>43313</v>
      </c>
      <c r="B45" s="37">
        <v>55221</v>
      </c>
      <c r="C45" s="37">
        <f t="shared" si="2"/>
        <v>1814229</v>
      </c>
      <c r="D45" s="37">
        <v>10046</v>
      </c>
      <c r="E45" s="37">
        <f t="shared" si="3"/>
        <v>204194</v>
      </c>
      <c r="F45" s="51">
        <f t="shared" si="0"/>
        <v>0.1125513923545484</v>
      </c>
      <c r="G45" s="52">
        <f t="shared" si="1"/>
        <v>0.18192354357943535</v>
      </c>
    </row>
    <row r="46" spans="1:7" x14ac:dyDescent="0.3">
      <c r="A46" s="49">
        <v>43344</v>
      </c>
      <c r="B46" s="37">
        <v>57677</v>
      </c>
      <c r="C46" s="37">
        <f t="shared" si="2"/>
        <v>1871906</v>
      </c>
      <c r="D46" s="37">
        <v>12141</v>
      </c>
      <c r="E46" s="37">
        <f t="shared" si="3"/>
        <v>216335</v>
      </c>
      <c r="F46" s="51">
        <f t="shared" si="0"/>
        <v>0.11556937153895548</v>
      </c>
      <c r="G46" s="52">
        <f t="shared" si="1"/>
        <v>0.21049985262756385</v>
      </c>
    </row>
    <row r="47" spans="1:7" x14ac:dyDescent="0.3">
      <c r="A47" s="49">
        <v>43374</v>
      </c>
      <c r="B47" s="37">
        <v>60684</v>
      </c>
      <c r="C47" s="37">
        <f t="shared" si="2"/>
        <v>1932590</v>
      </c>
      <c r="D47" s="37">
        <v>12787</v>
      </c>
      <c r="E47" s="37">
        <f t="shared" si="3"/>
        <v>229122</v>
      </c>
      <c r="F47" s="51">
        <f t="shared" si="0"/>
        <v>0.11855696241830911</v>
      </c>
      <c r="G47" s="52">
        <f t="shared" si="1"/>
        <v>0.21071452112583217</v>
      </c>
    </row>
    <row r="48" spans="1:7" x14ac:dyDescent="0.3">
      <c r="A48" s="49">
        <v>43405</v>
      </c>
      <c r="B48" s="37">
        <v>57671</v>
      </c>
      <c r="C48" s="37">
        <f t="shared" si="2"/>
        <v>1990261</v>
      </c>
      <c r="D48" s="37">
        <v>10864</v>
      </c>
      <c r="E48" s="37">
        <f t="shared" si="3"/>
        <v>239986</v>
      </c>
      <c r="F48" s="51">
        <f t="shared" si="0"/>
        <v>0.12058016511402274</v>
      </c>
      <c r="G48" s="52">
        <f t="shared" si="1"/>
        <v>0.18837890794333373</v>
      </c>
    </row>
    <row r="49" spans="1:7" x14ac:dyDescent="0.3">
      <c r="A49" s="49">
        <v>43435</v>
      </c>
      <c r="B49" s="37">
        <v>58489</v>
      </c>
      <c r="C49" s="37">
        <f t="shared" si="2"/>
        <v>2048750</v>
      </c>
      <c r="D49" s="37">
        <v>12565</v>
      </c>
      <c r="E49" s="37">
        <f t="shared" si="3"/>
        <v>252551</v>
      </c>
      <c r="F49" s="51">
        <f t="shared" si="0"/>
        <v>0.12327077486272117</v>
      </c>
      <c r="G49" s="52">
        <f t="shared" si="1"/>
        <v>0.21482671955410418</v>
      </c>
    </row>
    <row r="50" spans="1:7" x14ac:dyDescent="0.3">
      <c r="A50" s="49">
        <v>43466</v>
      </c>
      <c r="B50" s="37">
        <v>58187</v>
      </c>
      <c r="C50" s="37">
        <f t="shared" si="2"/>
        <v>2106937</v>
      </c>
      <c r="D50" s="37">
        <v>10653</v>
      </c>
      <c r="E50" s="37">
        <f t="shared" si="3"/>
        <v>263204</v>
      </c>
      <c r="F50" s="51">
        <f t="shared" si="0"/>
        <v>0.12492257718194706</v>
      </c>
      <c r="G50" s="52">
        <f t="shared" si="1"/>
        <v>0.18308213174764124</v>
      </c>
    </row>
    <row r="51" spans="1:7" x14ac:dyDescent="0.3">
      <c r="A51" s="49">
        <v>43497</v>
      </c>
      <c r="B51" s="37">
        <v>54484</v>
      </c>
      <c r="C51" s="37">
        <f t="shared" si="2"/>
        <v>2161421</v>
      </c>
      <c r="D51" s="37">
        <v>8608</v>
      </c>
      <c r="E51" s="37">
        <f t="shared" si="3"/>
        <v>271812</v>
      </c>
      <c r="F51" s="51">
        <f t="shared" si="0"/>
        <v>0.12575615763888665</v>
      </c>
      <c r="G51" s="52">
        <f t="shared" si="1"/>
        <v>0.1579913369062477</v>
      </c>
    </row>
    <row r="52" spans="1:7" x14ac:dyDescent="0.3">
      <c r="A52" s="49">
        <v>43525</v>
      </c>
      <c r="B52" s="37">
        <v>56802</v>
      </c>
      <c r="C52" s="37">
        <f t="shared" si="2"/>
        <v>2218223</v>
      </c>
      <c r="D52" s="37">
        <v>8841</v>
      </c>
      <c r="E52" s="37">
        <f t="shared" si="3"/>
        <v>280653</v>
      </c>
      <c r="F52" s="51">
        <f t="shared" si="0"/>
        <v>0.12652154449755504</v>
      </c>
      <c r="G52" s="52">
        <f t="shared" si="1"/>
        <v>0.15564592796028309</v>
      </c>
    </row>
    <row r="53" spans="1:7" x14ac:dyDescent="0.3">
      <c r="A53" s="49">
        <v>43556</v>
      </c>
      <c r="B53" s="37">
        <v>48722</v>
      </c>
      <c r="C53" s="37">
        <f t="shared" si="2"/>
        <v>2266945</v>
      </c>
      <c r="D53" s="37">
        <v>7744</v>
      </c>
      <c r="E53" s="37">
        <f t="shared" si="3"/>
        <v>288397</v>
      </c>
      <c r="F53" s="51">
        <f t="shared" si="0"/>
        <v>0.12721834892333073</v>
      </c>
      <c r="G53" s="52">
        <f t="shared" si="1"/>
        <v>0.15894257214400065</v>
      </c>
    </row>
    <row r="54" spans="1:7" x14ac:dyDescent="0.3">
      <c r="A54" s="49">
        <v>43586</v>
      </c>
      <c r="B54" s="37">
        <v>51430</v>
      </c>
      <c r="C54" s="37">
        <f t="shared" si="2"/>
        <v>2318375</v>
      </c>
      <c r="D54" s="37">
        <v>8144</v>
      </c>
      <c r="E54" s="37">
        <f t="shared" si="3"/>
        <v>296541</v>
      </c>
      <c r="F54" s="51">
        <f t="shared" si="0"/>
        <v>0.12790898797649217</v>
      </c>
      <c r="G54" s="52">
        <f t="shared" si="1"/>
        <v>0.158351156912308</v>
      </c>
    </row>
    <row r="55" spans="1:7" x14ac:dyDescent="0.3">
      <c r="A55" s="49">
        <v>43617</v>
      </c>
      <c r="B55" s="37">
        <v>48815</v>
      </c>
      <c r="C55" s="37">
        <f t="shared" si="2"/>
        <v>2367190</v>
      </c>
      <c r="D55" s="37">
        <v>9074</v>
      </c>
      <c r="E55" s="37">
        <f t="shared" si="3"/>
        <v>305615</v>
      </c>
      <c r="F55" s="51">
        <f t="shared" si="0"/>
        <v>0.12910455012060712</v>
      </c>
      <c r="G55" s="52">
        <f t="shared" si="1"/>
        <v>0.1858854860186418</v>
      </c>
    </row>
    <row r="56" spans="1:7" x14ac:dyDescent="0.3">
      <c r="A56" s="49">
        <v>43647</v>
      </c>
      <c r="B56" s="37">
        <v>58944</v>
      </c>
      <c r="C56" s="37">
        <f t="shared" si="2"/>
        <v>2426134</v>
      </c>
      <c r="D56" s="37">
        <v>10608</v>
      </c>
      <c r="E56" s="37">
        <f t="shared" si="3"/>
        <v>316223</v>
      </c>
      <c r="F56" s="51">
        <f t="shared" si="0"/>
        <v>0.13034028623315941</v>
      </c>
      <c r="G56" s="52">
        <f t="shared" si="1"/>
        <v>0.17996742671009772</v>
      </c>
    </row>
    <row r="57" spans="1:7" x14ac:dyDescent="0.3">
      <c r="A57" s="49">
        <v>43678</v>
      </c>
      <c r="B57" s="37">
        <v>55290</v>
      </c>
      <c r="C57" s="37">
        <f t="shared" si="2"/>
        <v>2481424</v>
      </c>
      <c r="D57" s="37">
        <v>11286</v>
      </c>
      <c r="E57" s="37">
        <f t="shared" si="3"/>
        <v>327509</v>
      </c>
      <c r="F57" s="51">
        <f t="shared" si="0"/>
        <v>0.1319842961138443</v>
      </c>
      <c r="G57" s="52">
        <f t="shared" si="1"/>
        <v>0.20412371134020618</v>
      </c>
    </row>
    <row r="58" spans="1:7" x14ac:dyDescent="0.3">
      <c r="A58" s="49">
        <v>43709</v>
      </c>
      <c r="B58" s="37">
        <v>58487</v>
      </c>
      <c r="C58" s="37">
        <f t="shared" si="2"/>
        <v>2539911</v>
      </c>
      <c r="D58" s="37">
        <v>14150</v>
      </c>
      <c r="E58" s="37">
        <f t="shared" si="3"/>
        <v>341659</v>
      </c>
      <c r="F58" s="51">
        <f t="shared" si="0"/>
        <v>0.13451613068331922</v>
      </c>
      <c r="G58" s="52">
        <f t="shared" si="1"/>
        <v>0.24193410501478962</v>
      </c>
    </row>
    <row r="59" spans="1:7" x14ac:dyDescent="0.3">
      <c r="A59" s="49">
        <v>43739</v>
      </c>
      <c r="B59" s="37">
        <v>63042</v>
      </c>
      <c r="C59" s="37">
        <f t="shared" si="2"/>
        <v>2602953</v>
      </c>
      <c r="D59" s="37">
        <v>13077</v>
      </c>
      <c r="E59" s="37">
        <f t="shared" si="3"/>
        <v>354736</v>
      </c>
      <c r="F59" s="51">
        <f t="shared" si="0"/>
        <v>0.13628213801785893</v>
      </c>
      <c r="G59" s="52">
        <f t="shared" si="1"/>
        <v>0.2074331398115542</v>
      </c>
    </row>
    <row r="60" spans="1:7" x14ac:dyDescent="0.3">
      <c r="A60" s="49">
        <v>43770</v>
      </c>
      <c r="B60" s="37">
        <v>69054</v>
      </c>
      <c r="C60" s="37">
        <f t="shared" si="2"/>
        <v>2672007</v>
      </c>
      <c r="D60" s="37">
        <v>15289</v>
      </c>
      <c r="E60" s="37">
        <f t="shared" si="3"/>
        <v>370025</v>
      </c>
      <c r="F60" s="51">
        <f t="shared" si="0"/>
        <v>0.1384820473898459</v>
      </c>
      <c r="G60" s="52">
        <f t="shared" si="1"/>
        <v>0.22140643554319808</v>
      </c>
    </row>
    <row r="61" spans="1:7" x14ac:dyDescent="0.3">
      <c r="A61" s="49">
        <v>43800</v>
      </c>
      <c r="B61" s="37">
        <v>58650</v>
      </c>
      <c r="C61" s="37">
        <f t="shared" si="2"/>
        <v>2730657</v>
      </c>
      <c r="D61" s="37">
        <v>14146</v>
      </c>
      <c r="E61" s="37">
        <f t="shared" si="3"/>
        <v>384171</v>
      </c>
      <c r="F61" s="51">
        <f t="shared" si="0"/>
        <v>0.14068812011175333</v>
      </c>
      <c r="G61" s="52">
        <f t="shared" si="1"/>
        <v>0.24119352088661553</v>
      </c>
    </row>
    <row r="62" spans="1:7" x14ac:dyDescent="0.3">
      <c r="A62" s="49">
        <v>43831</v>
      </c>
      <c r="B62" s="37">
        <v>63795</v>
      </c>
      <c r="C62" s="37">
        <f t="shared" si="2"/>
        <v>2794452</v>
      </c>
      <c r="D62" s="37">
        <v>13325</v>
      </c>
      <c r="E62" s="37">
        <f t="shared" si="3"/>
        <v>397496</v>
      </c>
      <c r="F62" s="51">
        <f t="shared" si="0"/>
        <v>0.14224470486521149</v>
      </c>
      <c r="G62" s="52">
        <f t="shared" si="1"/>
        <v>0.2088721686652559</v>
      </c>
    </row>
    <row r="63" spans="1:7" x14ac:dyDescent="0.3">
      <c r="A63" s="49">
        <v>43862</v>
      </c>
      <c r="B63" s="37">
        <v>66183</v>
      </c>
      <c r="C63" s="37">
        <f t="shared" si="2"/>
        <v>2860635</v>
      </c>
      <c r="D63" s="37">
        <v>13394</v>
      </c>
      <c r="E63" s="37">
        <f t="shared" si="3"/>
        <v>410890</v>
      </c>
      <c r="F63" s="51">
        <f t="shared" si="0"/>
        <v>0.14363594097114801</v>
      </c>
      <c r="G63" s="52">
        <f t="shared" si="1"/>
        <v>0.20237825423447109</v>
      </c>
    </row>
    <row r="64" spans="1:7" x14ac:dyDescent="0.3">
      <c r="A64" s="49">
        <v>43891</v>
      </c>
      <c r="B64" s="37">
        <v>77175</v>
      </c>
      <c r="C64" s="37">
        <f t="shared" si="2"/>
        <v>2937810</v>
      </c>
      <c r="D64" s="37">
        <v>10448</v>
      </c>
      <c r="E64" s="37">
        <f t="shared" si="3"/>
        <v>421338</v>
      </c>
      <c r="F64" s="51">
        <f t="shared" si="0"/>
        <v>0.14341907747607913</v>
      </c>
      <c r="G64" s="52">
        <f t="shared" si="1"/>
        <v>0.13538062844185292</v>
      </c>
    </row>
    <row r="65" spans="1:13" x14ac:dyDescent="0.3">
      <c r="A65" s="49">
        <v>43922</v>
      </c>
      <c r="B65" s="37">
        <v>10566</v>
      </c>
      <c r="C65" s="37">
        <f t="shared" si="2"/>
        <v>2948376</v>
      </c>
      <c r="D65" s="37">
        <v>833</v>
      </c>
      <c r="E65" s="37">
        <f t="shared" si="3"/>
        <v>422171</v>
      </c>
      <c r="F65" s="51">
        <f t="shared" si="0"/>
        <v>0.14318763956835898</v>
      </c>
      <c r="G65" s="52">
        <f t="shared" si="1"/>
        <v>7.8837781563505585E-2</v>
      </c>
    </row>
    <row r="66" spans="1:13" x14ac:dyDescent="0.3">
      <c r="A66" s="49">
        <v>43952</v>
      </c>
      <c r="B66" s="37">
        <v>1895</v>
      </c>
      <c r="C66" s="37">
        <f t="shared" si="2"/>
        <v>2950271</v>
      </c>
      <c r="D66" s="37">
        <v>636</v>
      </c>
      <c r="E66" s="37">
        <f t="shared" si="3"/>
        <v>422807</v>
      </c>
      <c r="F66" s="51">
        <f t="shared" si="0"/>
        <v>0.14331124157746863</v>
      </c>
      <c r="G66" s="52">
        <f t="shared" si="1"/>
        <v>0.33562005277044854</v>
      </c>
    </row>
    <row r="67" spans="1:13" x14ac:dyDescent="0.3">
      <c r="A67" s="49">
        <v>43983</v>
      </c>
      <c r="B67" s="37">
        <v>12077</v>
      </c>
      <c r="C67" s="37">
        <f t="shared" si="2"/>
        <v>2962348</v>
      </c>
      <c r="D67" s="37">
        <v>4520</v>
      </c>
      <c r="E67" s="37">
        <f t="shared" si="3"/>
        <v>427327</v>
      </c>
      <c r="F67" s="51">
        <f t="shared" ref="F67:F76" si="4">E67/C67</f>
        <v>0.1442528021690902</v>
      </c>
      <c r="G67" s="52">
        <f t="shared" ref="G67:G76" si="5">D67/B67</f>
        <v>0.37426513206922246</v>
      </c>
    </row>
    <row r="68" spans="1:13" x14ac:dyDescent="0.3">
      <c r="A68" s="49">
        <v>44013</v>
      </c>
      <c r="B68" s="37">
        <v>15244</v>
      </c>
      <c r="C68" s="37">
        <f t="shared" ref="C68:C76" si="6">B68+C67</f>
        <v>2977592</v>
      </c>
      <c r="D68" s="37">
        <v>5731</v>
      </c>
      <c r="E68" s="37">
        <f t="shared" ref="E68:E76" si="7">D68+E67</f>
        <v>433058</v>
      </c>
      <c r="F68" s="51">
        <f t="shared" si="4"/>
        <v>0.14543899903008875</v>
      </c>
      <c r="G68" s="52">
        <f t="shared" si="5"/>
        <v>0.37595119391235898</v>
      </c>
    </row>
    <row r="69" spans="1:13" x14ac:dyDescent="0.3">
      <c r="A69" s="49">
        <v>44044</v>
      </c>
      <c r="B69" s="37">
        <v>16924</v>
      </c>
      <c r="C69" s="37">
        <f t="shared" si="6"/>
        <v>2994516</v>
      </c>
      <c r="D69" s="37">
        <v>5774</v>
      </c>
      <c r="E69" s="37">
        <f t="shared" si="7"/>
        <v>438832</v>
      </c>
      <c r="F69" s="51">
        <f t="shared" si="4"/>
        <v>0.14654521799182238</v>
      </c>
      <c r="G69" s="52">
        <f t="shared" si="5"/>
        <v>0.34117229969274404</v>
      </c>
    </row>
    <row r="70" spans="1:13" x14ac:dyDescent="0.3">
      <c r="A70" s="49">
        <v>44075</v>
      </c>
      <c r="B70" s="37">
        <v>24260</v>
      </c>
      <c r="C70" s="37">
        <f t="shared" si="6"/>
        <v>3018776</v>
      </c>
      <c r="D70" s="37">
        <v>7544</v>
      </c>
      <c r="E70" s="37">
        <f t="shared" si="7"/>
        <v>446376</v>
      </c>
      <c r="F70" s="51">
        <f t="shared" si="4"/>
        <v>0.14786655253652473</v>
      </c>
      <c r="G70" s="52">
        <f t="shared" si="5"/>
        <v>0.31096455070074197</v>
      </c>
    </row>
    <row r="71" spans="1:13" x14ac:dyDescent="0.3">
      <c r="A71" s="49">
        <v>44105</v>
      </c>
      <c r="B71" s="37">
        <v>22466</v>
      </c>
      <c r="C71" s="37">
        <f t="shared" si="6"/>
        <v>3041242</v>
      </c>
      <c r="D71" s="37">
        <v>7697</v>
      </c>
      <c r="E71" s="37">
        <f t="shared" si="7"/>
        <v>454073</v>
      </c>
      <c r="F71" s="51">
        <f t="shared" si="4"/>
        <v>0.14930511942160474</v>
      </c>
      <c r="G71" s="52">
        <f t="shared" si="5"/>
        <v>0.3426066055372563</v>
      </c>
    </row>
    <row r="72" spans="1:13" x14ac:dyDescent="0.3">
      <c r="A72" s="49">
        <v>44136</v>
      </c>
      <c r="B72" s="37">
        <v>24269</v>
      </c>
      <c r="C72" s="37">
        <f t="shared" si="6"/>
        <v>3065511</v>
      </c>
      <c r="D72" s="37">
        <v>8303</v>
      </c>
      <c r="E72" s="37">
        <f t="shared" si="7"/>
        <v>462376</v>
      </c>
      <c r="F72" s="51">
        <f t="shared" si="4"/>
        <v>0.15083162317799545</v>
      </c>
      <c r="G72" s="52">
        <f t="shared" si="5"/>
        <v>0.34212369689727634</v>
      </c>
    </row>
    <row r="73" spans="1:13" x14ac:dyDescent="0.3">
      <c r="A73" s="49">
        <v>44166</v>
      </c>
      <c r="B73" s="37">
        <v>27766</v>
      </c>
      <c r="C73" s="37">
        <f t="shared" si="6"/>
        <v>3093277</v>
      </c>
      <c r="D73" s="37">
        <v>9931</v>
      </c>
      <c r="E73" s="37">
        <f t="shared" si="7"/>
        <v>472307</v>
      </c>
      <c r="F73" s="51">
        <f t="shared" si="4"/>
        <v>0.15268823322321279</v>
      </c>
      <c r="G73" s="52">
        <f t="shared" si="5"/>
        <v>0.35766765108405962</v>
      </c>
    </row>
    <row r="74" spans="1:13" x14ac:dyDescent="0.3">
      <c r="A74" s="49">
        <v>44197</v>
      </c>
      <c r="B74" s="37">
        <v>31159</v>
      </c>
      <c r="C74" s="37">
        <f t="shared" si="6"/>
        <v>3124436</v>
      </c>
      <c r="D74" s="37">
        <v>10612</v>
      </c>
      <c r="E74" s="37">
        <f t="shared" si="7"/>
        <v>482919</v>
      </c>
      <c r="F74" s="51">
        <f t="shared" si="4"/>
        <v>0.15456197534531033</v>
      </c>
      <c r="G74" s="52">
        <f t="shared" si="5"/>
        <v>0.34057575660322859</v>
      </c>
    </row>
    <row r="75" spans="1:13" x14ac:dyDescent="0.3">
      <c r="A75" s="49">
        <v>44228</v>
      </c>
      <c r="B75" s="37">
        <v>33402</v>
      </c>
      <c r="C75" s="37">
        <f t="shared" si="6"/>
        <v>3157838</v>
      </c>
      <c r="D75" s="37">
        <v>12248</v>
      </c>
      <c r="E75" s="37">
        <f t="shared" si="7"/>
        <v>495167</v>
      </c>
      <c r="F75" s="51">
        <f t="shared" si="4"/>
        <v>0.15680570060908761</v>
      </c>
      <c r="G75" s="52">
        <f t="shared" si="5"/>
        <v>0.36668462966289445</v>
      </c>
      <c r="J75" s="38" t="s">
        <v>72</v>
      </c>
      <c r="K75" s="38" t="s">
        <v>73</v>
      </c>
      <c r="L75" s="38" t="s">
        <v>74</v>
      </c>
      <c r="M75" s="38" t="s">
        <v>75</v>
      </c>
    </row>
    <row r="76" spans="1:13" x14ac:dyDescent="0.3">
      <c r="A76" s="49">
        <v>44256</v>
      </c>
      <c r="B76" s="37">
        <v>38082</v>
      </c>
      <c r="C76" s="37">
        <f t="shared" si="6"/>
        <v>3195920</v>
      </c>
      <c r="D76" s="37">
        <v>14552</v>
      </c>
      <c r="E76" s="37">
        <f t="shared" si="7"/>
        <v>509719</v>
      </c>
      <c r="F76" s="51">
        <f t="shared" si="4"/>
        <v>0.15949053793586823</v>
      </c>
      <c r="G76" s="52">
        <f t="shared" si="5"/>
        <v>0.38212278766871488</v>
      </c>
      <c r="J76" s="53">
        <v>39804</v>
      </c>
      <c r="K76" s="53">
        <f>SUM(D62:D64)</f>
        <v>37167</v>
      </c>
      <c r="L76" s="53">
        <f>J76-K76</f>
        <v>2637</v>
      </c>
      <c r="M76" s="52">
        <f>L76/K76</f>
        <v>7.0950036322544194E-2</v>
      </c>
    </row>
    <row r="77" spans="1:13" x14ac:dyDescent="0.3">
      <c r="A77" s="1"/>
      <c r="B77" s="2"/>
      <c r="C77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E6E1-8882-43F4-97F1-379C88CB1827}">
  <dimension ref="A1:M77"/>
  <sheetViews>
    <sheetView showGridLines="0" workbookViewId="0">
      <selection activeCell="I15" sqref="I15:I16"/>
    </sheetView>
  </sheetViews>
  <sheetFormatPr defaultRowHeight="14.4" x14ac:dyDescent="0.3"/>
  <cols>
    <col min="1" max="1" width="15.109375" customWidth="1"/>
    <col min="2" max="2" width="11.44140625" bestFit="1" customWidth="1"/>
    <col min="3" max="3" width="12.88671875" bestFit="1" customWidth="1"/>
    <col min="4" max="4" width="10.33203125" bestFit="1" customWidth="1"/>
    <col min="5" max="5" width="13.44140625" customWidth="1"/>
    <col min="6" max="6" width="11.5546875" customWidth="1"/>
    <col min="7" max="7" width="10.6640625" customWidth="1"/>
  </cols>
  <sheetData>
    <row r="1" spans="1:7" s="9" customFormat="1" ht="43.2" x14ac:dyDescent="0.3">
      <c r="A1" s="54" t="s">
        <v>0</v>
      </c>
      <c r="B1" s="54" t="s">
        <v>2</v>
      </c>
      <c r="C1" s="54" t="s">
        <v>1</v>
      </c>
      <c r="D1" s="54" t="s">
        <v>3</v>
      </c>
      <c r="E1" s="54" t="s">
        <v>4</v>
      </c>
      <c r="F1" s="54" t="s">
        <v>5</v>
      </c>
      <c r="G1" s="54" t="s">
        <v>99</v>
      </c>
    </row>
    <row r="2" spans="1:7" x14ac:dyDescent="0.3">
      <c r="A2" s="49">
        <v>42005</v>
      </c>
      <c r="B2" s="50">
        <v>1084022</v>
      </c>
      <c r="C2" s="37">
        <f>B2</f>
        <v>1084022</v>
      </c>
      <c r="D2" s="37">
        <v>92</v>
      </c>
      <c r="E2" s="37">
        <f>D2</f>
        <v>92</v>
      </c>
      <c r="F2" s="51">
        <f>E2/C2</f>
        <v>8.4869126272345028E-5</v>
      </c>
      <c r="G2" s="52">
        <f>D2/B2</f>
        <v>8.4869126272345028E-5</v>
      </c>
    </row>
    <row r="3" spans="1:7" x14ac:dyDescent="0.3">
      <c r="A3" s="49">
        <v>42036</v>
      </c>
      <c r="B3" s="50">
        <v>1070154</v>
      </c>
      <c r="C3" s="37">
        <f>B3+C2</f>
        <v>2154176</v>
      </c>
      <c r="D3" s="37">
        <v>109</v>
      </c>
      <c r="E3" s="37">
        <f>D3+E2</f>
        <v>201</v>
      </c>
      <c r="F3" s="51">
        <f t="shared" ref="F3:F66" si="0">E3/C3</f>
        <v>9.3307139249532077E-5</v>
      </c>
      <c r="G3" s="52">
        <f t="shared" ref="G3:G66" si="1">D3/B3</f>
        <v>1.0185449944587415E-4</v>
      </c>
    </row>
    <row r="4" spans="1:7" x14ac:dyDescent="0.3">
      <c r="A4" s="49">
        <v>42064</v>
      </c>
      <c r="B4" s="50">
        <v>1130422</v>
      </c>
      <c r="C4" s="37">
        <f t="shared" ref="C4:C67" si="2">B4+C3</f>
        <v>3284598</v>
      </c>
      <c r="D4" s="37">
        <v>145</v>
      </c>
      <c r="E4" s="37">
        <f t="shared" ref="E4:E67" si="3">D4+E3</f>
        <v>346</v>
      </c>
      <c r="F4" s="51">
        <f t="shared" si="0"/>
        <v>1.0534013599228886E-4</v>
      </c>
      <c r="G4" s="52">
        <f t="shared" si="1"/>
        <v>1.2827068121462604E-4</v>
      </c>
    </row>
    <row r="5" spans="1:7" x14ac:dyDescent="0.3">
      <c r="A5" s="49">
        <v>42095</v>
      </c>
      <c r="B5" s="50">
        <v>1097694</v>
      </c>
      <c r="C5" s="37">
        <f t="shared" si="2"/>
        <v>4382292</v>
      </c>
      <c r="D5" s="37">
        <v>108</v>
      </c>
      <c r="E5" s="37">
        <f t="shared" si="3"/>
        <v>454</v>
      </c>
      <c r="F5" s="51">
        <f t="shared" si="0"/>
        <v>1.0359875608471549E-4</v>
      </c>
      <c r="G5" s="52">
        <f t="shared" si="1"/>
        <v>9.8388075365265726E-5</v>
      </c>
    </row>
    <row r="6" spans="1:7" x14ac:dyDescent="0.3">
      <c r="A6" s="49">
        <v>42125</v>
      </c>
      <c r="B6" s="50">
        <v>1178785</v>
      </c>
      <c r="C6" s="37">
        <f t="shared" si="2"/>
        <v>5561077</v>
      </c>
      <c r="D6" s="37">
        <v>87</v>
      </c>
      <c r="E6" s="37">
        <f t="shared" si="3"/>
        <v>541</v>
      </c>
      <c r="F6" s="51">
        <f t="shared" si="0"/>
        <v>9.7283314005542458E-5</v>
      </c>
      <c r="G6" s="52">
        <f t="shared" si="1"/>
        <v>7.3804807492460457E-5</v>
      </c>
    </row>
    <row r="7" spans="1:7" x14ac:dyDescent="0.3">
      <c r="A7" s="49">
        <v>42156</v>
      </c>
      <c r="B7" s="50">
        <v>1213664</v>
      </c>
      <c r="C7" s="37">
        <f t="shared" si="2"/>
        <v>6774741</v>
      </c>
      <c r="D7" s="37">
        <v>153</v>
      </c>
      <c r="E7" s="37">
        <f t="shared" si="3"/>
        <v>694</v>
      </c>
      <c r="F7" s="51">
        <f t="shared" si="0"/>
        <v>1.0243934048548867E-4</v>
      </c>
      <c r="G7" s="52">
        <f t="shared" si="1"/>
        <v>1.260645450470641E-4</v>
      </c>
    </row>
    <row r="8" spans="1:7" x14ac:dyDescent="0.3">
      <c r="A8" s="49">
        <v>42186</v>
      </c>
      <c r="B8" s="50">
        <v>1171355</v>
      </c>
      <c r="C8" s="37">
        <f t="shared" si="2"/>
        <v>7946096</v>
      </c>
      <c r="D8" s="37">
        <v>115</v>
      </c>
      <c r="E8" s="37">
        <f t="shared" si="3"/>
        <v>809</v>
      </c>
      <c r="F8" s="51">
        <f t="shared" si="0"/>
        <v>1.0181100253508138E-4</v>
      </c>
      <c r="G8" s="52">
        <f t="shared" si="1"/>
        <v>9.8176897695404045E-5</v>
      </c>
    </row>
    <row r="9" spans="1:7" x14ac:dyDescent="0.3">
      <c r="A9" s="49">
        <v>42217</v>
      </c>
      <c r="B9" s="50">
        <v>1032729</v>
      </c>
      <c r="C9" s="37">
        <f t="shared" si="2"/>
        <v>8978825</v>
      </c>
      <c r="D9" s="37">
        <v>119</v>
      </c>
      <c r="E9" s="37">
        <f t="shared" si="3"/>
        <v>928</v>
      </c>
      <c r="F9" s="51">
        <f t="shared" si="0"/>
        <v>1.0335428076613589E-4</v>
      </c>
      <c r="G9" s="52">
        <f t="shared" si="1"/>
        <v>1.1522868051541111E-4</v>
      </c>
    </row>
    <row r="10" spans="1:7" x14ac:dyDescent="0.3">
      <c r="A10" s="49">
        <v>42248</v>
      </c>
      <c r="B10" s="50">
        <v>1084735</v>
      </c>
      <c r="C10" s="37">
        <f t="shared" si="2"/>
        <v>10063560</v>
      </c>
      <c r="D10" s="37">
        <v>125</v>
      </c>
      <c r="E10" s="37">
        <f t="shared" si="3"/>
        <v>1053</v>
      </c>
      <c r="F10" s="51">
        <f t="shared" si="0"/>
        <v>1.0463494031933034E-4</v>
      </c>
      <c r="G10" s="52">
        <f t="shared" si="1"/>
        <v>1.1523551835240865E-4</v>
      </c>
    </row>
    <row r="11" spans="1:7" x14ac:dyDescent="0.3">
      <c r="A11" s="49">
        <v>42278</v>
      </c>
      <c r="B11" s="50">
        <v>1089383</v>
      </c>
      <c r="C11" s="37">
        <f t="shared" si="2"/>
        <v>11152943</v>
      </c>
      <c r="D11" s="37">
        <v>140</v>
      </c>
      <c r="E11" s="37">
        <f t="shared" si="3"/>
        <v>1193</v>
      </c>
      <c r="F11" s="51">
        <f t="shared" si="0"/>
        <v>1.0696728208868278E-4</v>
      </c>
      <c r="G11" s="52">
        <f t="shared" si="1"/>
        <v>1.2851311246825036E-4</v>
      </c>
    </row>
    <row r="12" spans="1:7" x14ac:dyDescent="0.3">
      <c r="A12" s="49">
        <v>42309</v>
      </c>
      <c r="B12" s="50">
        <v>1421019</v>
      </c>
      <c r="C12" s="37">
        <f t="shared" si="2"/>
        <v>12573962</v>
      </c>
      <c r="D12" s="37">
        <v>111</v>
      </c>
      <c r="E12" s="37">
        <f t="shared" si="3"/>
        <v>1304</v>
      </c>
      <c r="F12" s="51">
        <f t="shared" si="0"/>
        <v>1.0370637353604218E-4</v>
      </c>
      <c r="G12" s="52">
        <f t="shared" si="1"/>
        <v>7.8112959784492673E-5</v>
      </c>
    </row>
    <row r="13" spans="1:7" x14ac:dyDescent="0.3">
      <c r="A13" s="49">
        <v>42339</v>
      </c>
      <c r="B13" s="50">
        <v>1210995</v>
      </c>
      <c r="C13" s="37">
        <f t="shared" si="2"/>
        <v>13784957</v>
      </c>
      <c r="D13" s="37">
        <v>134</v>
      </c>
      <c r="E13" s="37">
        <f t="shared" si="3"/>
        <v>1438</v>
      </c>
      <c r="F13" s="51">
        <f t="shared" si="0"/>
        <v>1.0431661121612494E-4</v>
      </c>
      <c r="G13" s="52">
        <f t="shared" si="1"/>
        <v>1.1065281029236289E-4</v>
      </c>
    </row>
    <row r="14" spans="1:7" x14ac:dyDescent="0.3">
      <c r="A14" s="49">
        <v>42370</v>
      </c>
      <c r="B14" s="50">
        <v>1171400</v>
      </c>
      <c r="C14" s="37">
        <f t="shared" si="2"/>
        <v>14956357</v>
      </c>
      <c r="D14" s="37">
        <v>118</v>
      </c>
      <c r="E14" s="37">
        <f t="shared" si="3"/>
        <v>1556</v>
      </c>
      <c r="F14" s="51">
        <f t="shared" si="0"/>
        <v>1.0403602962940775E-4</v>
      </c>
      <c r="G14" s="52">
        <f t="shared" si="1"/>
        <v>1.0073416424790849E-4</v>
      </c>
    </row>
    <row r="15" spans="1:7" x14ac:dyDescent="0.3">
      <c r="A15" s="49">
        <v>42401</v>
      </c>
      <c r="B15" s="50">
        <v>1215174</v>
      </c>
      <c r="C15" s="37">
        <f t="shared" si="2"/>
        <v>16171531</v>
      </c>
      <c r="D15" s="37">
        <v>123</v>
      </c>
      <c r="E15" s="37">
        <f t="shared" si="3"/>
        <v>1679</v>
      </c>
      <c r="F15" s="51">
        <f t="shared" si="0"/>
        <v>1.0382443072334957E-4</v>
      </c>
      <c r="G15" s="52">
        <f t="shared" si="1"/>
        <v>1.0122007218719295E-4</v>
      </c>
    </row>
    <row r="16" spans="1:7" x14ac:dyDescent="0.3">
      <c r="A16" s="49">
        <v>42430</v>
      </c>
      <c r="B16" s="50">
        <v>1200745</v>
      </c>
      <c r="C16" s="37">
        <f t="shared" si="2"/>
        <v>17372276</v>
      </c>
      <c r="D16" s="37">
        <v>144</v>
      </c>
      <c r="E16" s="37">
        <f t="shared" si="3"/>
        <v>1823</v>
      </c>
      <c r="F16" s="51">
        <f t="shared" si="0"/>
        <v>1.0493731506453155E-4</v>
      </c>
      <c r="G16" s="52">
        <f t="shared" si="1"/>
        <v>1.1992554622338632E-4</v>
      </c>
    </row>
    <row r="17" spans="1:7" x14ac:dyDescent="0.3">
      <c r="A17" s="49">
        <v>42461</v>
      </c>
      <c r="B17" s="50">
        <v>1224146</v>
      </c>
      <c r="C17" s="37">
        <f t="shared" si="2"/>
        <v>18596422</v>
      </c>
      <c r="D17" s="37">
        <v>129</v>
      </c>
      <c r="E17" s="37">
        <f t="shared" si="3"/>
        <v>1952</v>
      </c>
      <c r="F17" s="51">
        <f t="shared" si="0"/>
        <v>1.0496642848823285E-4</v>
      </c>
      <c r="G17" s="52">
        <f t="shared" si="1"/>
        <v>1.0537958707539787E-4</v>
      </c>
    </row>
    <row r="18" spans="1:7" x14ac:dyDescent="0.3">
      <c r="A18" s="49">
        <v>42491</v>
      </c>
      <c r="B18" s="50">
        <v>1290294</v>
      </c>
      <c r="C18" s="37">
        <f t="shared" si="2"/>
        <v>19886716</v>
      </c>
      <c r="D18" s="37">
        <v>98</v>
      </c>
      <c r="E18" s="37">
        <f t="shared" si="3"/>
        <v>2050</v>
      </c>
      <c r="F18" s="51">
        <f t="shared" si="0"/>
        <v>1.0308388775703339E-4</v>
      </c>
      <c r="G18" s="52">
        <f t="shared" si="1"/>
        <v>7.5951682329763605E-5</v>
      </c>
    </row>
    <row r="19" spans="1:7" x14ac:dyDescent="0.3">
      <c r="A19" s="49">
        <v>42522</v>
      </c>
      <c r="B19" s="50">
        <v>1248731</v>
      </c>
      <c r="C19" s="37">
        <f t="shared" si="2"/>
        <v>21135447</v>
      </c>
      <c r="D19" s="37">
        <v>150</v>
      </c>
      <c r="E19" s="37">
        <f t="shared" si="3"/>
        <v>2200</v>
      </c>
      <c r="F19" s="51">
        <f t="shared" si="0"/>
        <v>1.0409053567686551E-4</v>
      </c>
      <c r="G19" s="52">
        <f t="shared" si="1"/>
        <v>1.2012194780140799E-4</v>
      </c>
    </row>
    <row r="20" spans="1:7" x14ac:dyDescent="0.3">
      <c r="A20" s="49">
        <v>42552</v>
      </c>
      <c r="B20" s="50">
        <v>1178427</v>
      </c>
      <c r="C20" s="37">
        <f t="shared" si="2"/>
        <v>22313874</v>
      </c>
      <c r="D20" s="37">
        <v>125</v>
      </c>
      <c r="E20" s="37">
        <f t="shared" si="3"/>
        <v>2325</v>
      </c>
      <c r="F20" s="51">
        <f t="shared" si="0"/>
        <v>1.0419526434540233E-4</v>
      </c>
      <c r="G20" s="52">
        <f t="shared" si="1"/>
        <v>1.0607360489873365E-4</v>
      </c>
    </row>
    <row r="21" spans="1:7" x14ac:dyDescent="0.3">
      <c r="A21" s="49">
        <v>42583</v>
      </c>
      <c r="B21" s="50">
        <v>1162451</v>
      </c>
      <c r="C21" s="37">
        <f t="shared" si="2"/>
        <v>23476325</v>
      </c>
      <c r="D21" s="37">
        <v>89</v>
      </c>
      <c r="E21" s="37">
        <f t="shared" si="3"/>
        <v>2414</v>
      </c>
      <c r="F21" s="51">
        <f t="shared" si="0"/>
        <v>1.0282699698526069E-4</v>
      </c>
      <c r="G21" s="52">
        <f t="shared" si="1"/>
        <v>7.6562366929874888E-5</v>
      </c>
    </row>
    <row r="22" spans="1:7" x14ac:dyDescent="0.3">
      <c r="A22" s="49">
        <v>42614</v>
      </c>
      <c r="B22" s="50">
        <v>1140254</v>
      </c>
      <c r="C22" s="37">
        <f t="shared" si="2"/>
        <v>24616579</v>
      </c>
      <c r="D22" s="37">
        <v>105</v>
      </c>
      <c r="E22" s="37">
        <f t="shared" si="3"/>
        <v>2519</v>
      </c>
      <c r="F22" s="51">
        <f t="shared" si="0"/>
        <v>1.0232940978516959E-4</v>
      </c>
      <c r="G22" s="52">
        <f t="shared" si="1"/>
        <v>9.2084746030270446E-5</v>
      </c>
    </row>
    <row r="23" spans="1:7" x14ac:dyDescent="0.3">
      <c r="A23" s="49">
        <v>42644</v>
      </c>
      <c r="B23" s="50">
        <v>1397383</v>
      </c>
      <c r="C23" s="37">
        <f t="shared" si="2"/>
        <v>26013962</v>
      </c>
      <c r="D23" s="37">
        <v>147</v>
      </c>
      <c r="E23" s="37">
        <f t="shared" si="3"/>
        <v>2666</v>
      </c>
      <c r="F23" s="51">
        <f t="shared" si="0"/>
        <v>1.0248342793765901E-4</v>
      </c>
      <c r="G23" s="52">
        <f t="shared" si="1"/>
        <v>1.051966425811678E-4</v>
      </c>
    </row>
    <row r="24" spans="1:7" x14ac:dyDescent="0.3">
      <c r="A24" s="49">
        <v>42675</v>
      </c>
      <c r="B24" s="50">
        <v>1554979</v>
      </c>
      <c r="C24" s="37">
        <f t="shared" si="2"/>
        <v>27568941</v>
      </c>
      <c r="D24" s="37">
        <v>119</v>
      </c>
      <c r="E24" s="37">
        <f t="shared" si="3"/>
        <v>2785</v>
      </c>
      <c r="F24" s="51">
        <f t="shared" si="0"/>
        <v>1.0101947695415648E-4</v>
      </c>
      <c r="G24" s="52">
        <f t="shared" si="1"/>
        <v>7.6528364691741822E-5</v>
      </c>
    </row>
    <row r="25" spans="1:7" x14ac:dyDescent="0.3">
      <c r="A25" s="49">
        <v>42705</v>
      </c>
      <c r="B25" s="50">
        <v>1028858</v>
      </c>
      <c r="C25" s="37">
        <f t="shared" si="2"/>
        <v>28597799</v>
      </c>
      <c r="D25" s="37">
        <v>119</v>
      </c>
      <c r="E25" s="37">
        <f t="shared" si="3"/>
        <v>2904</v>
      </c>
      <c r="F25" s="51">
        <f t="shared" si="0"/>
        <v>1.0154627634105688E-4</v>
      </c>
      <c r="G25" s="52">
        <f t="shared" si="1"/>
        <v>1.1566221966491003E-4</v>
      </c>
    </row>
    <row r="26" spans="1:7" x14ac:dyDescent="0.3">
      <c r="A26" s="49">
        <v>42736</v>
      </c>
      <c r="B26" s="50">
        <v>1093448</v>
      </c>
      <c r="C26" s="37">
        <f t="shared" si="2"/>
        <v>29691247</v>
      </c>
      <c r="D26" s="37">
        <v>111</v>
      </c>
      <c r="E26" s="37">
        <f t="shared" si="3"/>
        <v>3015</v>
      </c>
      <c r="F26" s="51">
        <f t="shared" si="0"/>
        <v>1.0154507825151298E-4</v>
      </c>
      <c r="G26" s="52">
        <f t="shared" si="1"/>
        <v>1.0151374368054082E-4</v>
      </c>
    </row>
    <row r="27" spans="1:7" x14ac:dyDescent="0.3">
      <c r="A27" s="49">
        <v>42767</v>
      </c>
      <c r="B27" s="50">
        <v>1143816</v>
      </c>
      <c r="C27" s="37">
        <f t="shared" si="2"/>
        <v>30835063</v>
      </c>
      <c r="D27" s="37">
        <v>75</v>
      </c>
      <c r="E27" s="37">
        <f t="shared" si="3"/>
        <v>3090</v>
      </c>
      <c r="F27" s="51">
        <f t="shared" si="0"/>
        <v>1.0021059467269453E-4</v>
      </c>
      <c r="G27" s="52">
        <f t="shared" si="1"/>
        <v>6.5569986781090659E-5</v>
      </c>
    </row>
    <row r="28" spans="1:7" x14ac:dyDescent="0.3">
      <c r="A28" s="49">
        <v>42795</v>
      </c>
      <c r="B28" s="50">
        <v>1566117</v>
      </c>
      <c r="C28" s="37">
        <f t="shared" si="2"/>
        <v>32401180</v>
      </c>
      <c r="D28" s="37">
        <v>125</v>
      </c>
      <c r="E28" s="37">
        <f t="shared" si="3"/>
        <v>3215</v>
      </c>
      <c r="F28" s="51">
        <f t="shared" si="0"/>
        <v>9.9224781319692685E-5</v>
      </c>
      <c r="G28" s="52">
        <f t="shared" si="1"/>
        <v>7.9815237303470935E-5</v>
      </c>
    </row>
    <row r="29" spans="1:7" x14ac:dyDescent="0.3">
      <c r="A29" s="49">
        <v>42826</v>
      </c>
      <c r="B29" s="50">
        <v>1356840</v>
      </c>
      <c r="C29" s="37">
        <f t="shared" si="2"/>
        <v>33758020</v>
      </c>
      <c r="D29" s="37">
        <v>88</v>
      </c>
      <c r="E29" s="37">
        <f t="shared" si="3"/>
        <v>3303</v>
      </c>
      <c r="F29" s="51">
        <f t="shared" si="0"/>
        <v>9.7843416171920037E-5</v>
      </c>
      <c r="G29" s="52">
        <f t="shared" si="1"/>
        <v>6.4856578520680407E-5</v>
      </c>
    </row>
    <row r="30" spans="1:7" x14ac:dyDescent="0.3">
      <c r="A30" s="49">
        <v>42856</v>
      </c>
      <c r="B30" s="50">
        <v>1437784</v>
      </c>
      <c r="C30" s="37">
        <f t="shared" si="2"/>
        <v>35195804</v>
      </c>
      <c r="D30" s="37">
        <v>82</v>
      </c>
      <c r="E30" s="37">
        <f t="shared" si="3"/>
        <v>3385</v>
      </c>
      <c r="F30" s="51">
        <f t="shared" si="0"/>
        <v>9.6176237371932178E-5</v>
      </c>
      <c r="G30" s="52">
        <f t="shared" si="1"/>
        <v>5.7032210679768308E-5</v>
      </c>
    </row>
    <row r="31" spans="1:7" x14ac:dyDescent="0.3">
      <c r="A31" s="49">
        <v>42887</v>
      </c>
      <c r="B31" s="50">
        <v>1345555</v>
      </c>
      <c r="C31" s="37">
        <f t="shared" si="2"/>
        <v>36541359</v>
      </c>
      <c r="D31" s="37">
        <v>131</v>
      </c>
      <c r="E31" s="37">
        <f t="shared" si="3"/>
        <v>3516</v>
      </c>
      <c r="F31" s="51">
        <f t="shared" si="0"/>
        <v>9.621973829708961E-5</v>
      </c>
      <c r="G31" s="52">
        <f t="shared" si="1"/>
        <v>9.735759593624936E-5</v>
      </c>
    </row>
    <row r="32" spans="1:7" x14ac:dyDescent="0.3">
      <c r="A32" s="49">
        <v>42917</v>
      </c>
      <c r="B32" s="50">
        <v>1240993</v>
      </c>
      <c r="C32" s="37">
        <f t="shared" si="2"/>
        <v>37782352</v>
      </c>
      <c r="D32" s="37">
        <v>104</v>
      </c>
      <c r="E32" s="37">
        <f t="shared" si="3"/>
        <v>3620</v>
      </c>
      <c r="F32" s="51">
        <f t="shared" si="0"/>
        <v>9.5811928278048973E-5</v>
      </c>
      <c r="G32" s="52">
        <f t="shared" si="1"/>
        <v>8.3803857072521756E-5</v>
      </c>
    </row>
    <row r="33" spans="1:7" x14ac:dyDescent="0.3">
      <c r="A33" s="49">
        <v>42948</v>
      </c>
      <c r="B33" s="50">
        <v>1180931</v>
      </c>
      <c r="C33" s="37">
        <f t="shared" si="2"/>
        <v>38963283</v>
      </c>
      <c r="D33" s="37">
        <v>92</v>
      </c>
      <c r="E33" s="37">
        <f t="shared" si="3"/>
        <v>3712</v>
      </c>
      <c r="F33" s="51">
        <f t="shared" si="0"/>
        <v>9.5269179447738013E-5</v>
      </c>
      <c r="G33" s="52">
        <f t="shared" si="1"/>
        <v>7.7904636257325788E-5</v>
      </c>
    </row>
    <row r="34" spans="1:7" x14ac:dyDescent="0.3">
      <c r="A34" s="49">
        <v>42979</v>
      </c>
      <c r="B34" s="50">
        <v>1202550</v>
      </c>
      <c r="C34" s="37">
        <f t="shared" si="2"/>
        <v>40165833</v>
      </c>
      <c r="D34" s="37">
        <v>105</v>
      </c>
      <c r="E34" s="37">
        <f t="shared" si="3"/>
        <v>3817</v>
      </c>
      <c r="F34" s="51">
        <f t="shared" si="0"/>
        <v>9.5031018029677108E-5</v>
      </c>
      <c r="G34" s="52">
        <f t="shared" si="1"/>
        <v>8.7314456779343893E-5</v>
      </c>
    </row>
    <row r="35" spans="1:7" x14ac:dyDescent="0.3">
      <c r="A35" s="49">
        <v>43009</v>
      </c>
      <c r="B35" s="50">
        <v>1602573</v>
      </c>
      <c r="C35" s="37">
        <f t="shared" si="2"/>
        <v>41768406</v>
      </c>
      <c r="D35" s="37">
        <v>160</v>
      </c>
      <c r="E35" s="37">
        <f t="shared" si="3"/>
        <v>3977</v>
      </c>
      <c r="F35" s="51">
        <f t="shared" si="0"/>
        <v>9.5215508104379184E-5</v>
      </c>
      <c r="G35" s="52">
        <f t="shared" si="1"/>
        <v>9.9839445691397516E-5</v>
      </c>
    </row>
    <row r="36" spans="1:7" x14ac:dyDescent="0.3">
      <c r="A36" s="49">
        <v>43040</v>
      </c>
      <c r="B36" s="50">
        <v>1753012</v>
      </c>
      <c r="C36" s="37">
        <f t="shared" si="2"/>
        <v>43521418</v>
      </c>
      <c r="D36" s="37">
        <v>201</v>
      </c>
      <c r="E36" s="37">
        <f t="shared" si="3"/>
        <v>4178</v>
      </c>
      <c r="F36" s="51">
        <f t="shared" si="0"/>
        <v>9.5998710336138405E-5</v>
      </c>
      <c r="G36" s="52">
        <f t="shared" si="1"/>
        <v>1.1465979696659236E-4</v>
      </c>
    </row>
    <row r="37" spans="1:7" x14ac:dyDescent="0.3">
      <c r="A37" s="49">
        <v>43070</v>
      </c>
      <c r="B37" s="50">
        <v>1188875</v>
      </c>
      <c r="C37" s="37">
        <f t="shared" si="2"/>
        <v>44710293</v>
      </c>
      <c r="D37" s="37">
        <v>184</v>
      </c>
      <c r="E37" s="37">
        <f t="shared" si="3"/>
        <v>4362</v>
      </c>
      <c r="F37" s="51">
        <f t="shared" si="0"/>
        <v>9.7561427298183893E-5</v>
      </c>
      <c r="G37" s="52">
        <f t="shared" si="1"/>
        <v>1.5476816317947639E-4</v>
      </c>
    </row>
    <row r="38" spans="1:7" x14ac:dyDescent="0.3">
      <c r="A38" s="49">
        <v>43101</v>
      </c>
      <c r="B38" s="50">
        <v>1396250</v>
      </c>
      <c r="C38" s="37">
        <f t="shared" si="2"/>
        <v>46106543</v>
      </c>
      <c r="D38" s="37">
        <v>173</v>
      </c>
      <c r="E38" s="37">
        <f t="shared" si="3"/>
        <v>4535</v>
      </c>
      <c r="F38" s="51">
        <f t="shared" si="0"/>
        <v>9.8359141781677271E-5</v>
      </c>
      <c r="G38" s="52">
        <f t="shared" si="1"/>
        <v>1.2390331244404654E-4</v>
      </c>
    </row>
    <row r="39" spans="1:7" x14ac:dyDescent="0.3">
      <c r="A39" s="49">
        <v>43132</v>
      </c>
      <c r="B39" s="50">
        <v>1292973</v>
      </c>
      <c r="C39" s="37">
        <f t="shared" si="2"/>
        <v>47399516</v>
      </c>
      <c r="D39" s="37">
        <v>152</v>
      </c>
      <c r="E39" s="37">
        <f t="shared" si="3"/>
        <v>4687</v>
      </c>
      <c r="F39" s="51">
        <f t="shared" si="0"/>
        <v>9.8882866230110868E-5</v>
      </c>
      <c r="G39" s="52">
        <f t="shared" si="1"/>
        <v>1.175585259707666E-4</v>
      </c>
    </row>
    <row r="40" spans="1:7" x14ac:dyDescent="0.3">
      <c r="A40" s="49">
        <v>43160</v>
      </c>
      <c r="B40" s="50">
        <v>1494310</v>
      </c>
      <c r="C40" s="37">
        <f t="shared" si="2"/>
        <v>48893826</v>
      </c>
      <c r="D40" s="37">
        <v>423</v>
      </c>
      <c r="E40" s="37">
        <f t="shared" si="3"/>
        <v>5110</v>
      </c>
      <c r="F40" s="51">
        <f t="shared" si="0"/>
        <v>1.0451217296842346E-4</v>
      </c>
      <c r="G40" s="52">
        <f t="shared" si="1"/>
        <v>2.8307379325575015E-4</v>
      </c>
    </row>
    <row r="41" spans="1:7" x14ac:dyDescent="0.3">
      <c r="A41" s="49">
        <v>43191</v>
      </c>
      <c r="B41" s="37">
        <v>1475372</v>
      </c>
      <c r="C41" s="37">
        <f t="shared" si="2"/>
        <v>50369198</v>
      </c>
      <c r="D41" s="37">
        <v>419</v>
      </c>
      <c r="E41" s="37">
        <f t="shared" si="3"/>
        <v>5529</v>
      </c>
      <c r="F41" s="51">
        <f t="shared" si="0"/>
        <v>1.0976946664904213E-4</v>
      </c>
      <c r="G41" s="52">
        <f t="shared" si="1"/>
        <v>2.8399617181293937E-4</v>
      </c>
    </row>
    <row r="42" spans="1:7" x14ac:dyDescent="0.3">
      <c r="A42" s="49">
        <v>43221</v>
      </c>
      <c r="B42" s="37">
        <v>1613166</v>
      </c>
      <c r="C42" s="37">
        <f t="shared" si="2"/>
        <v>51982364</v>
      </c>
      <c r="D42" s="37">
        <v>615</v>
      </c>
      <c r="E42" s="37">
        <f t="shared" si="3"/>
        <v>6144</v>
      </c>
      <c r="F42" s="51">
        <f t="shared" si="0"/>
        <v>1.181939320805033E-4</v>
      </c>
      <c r="G42" s="52">
        <f t="shared" si="1"/>
        <v>3.812378887231692E-4</v>
      </c>
    </row>
    <row r="43" spans="1:7" x14ac:dyDescent="0.3">
      <c r="A43" s="49">
        <v>43252</v>
      </c>
      <c r="B43" s="37">
        <v>1461184</v>
      </c>
      <c r="C43" s="37">
        <f t="shared" si="2"/>
        <v>53443548</v>
      </c>
      <c r="D43" s="37">
        <v>842</v>
      </c>
      <c r="E43" s="37">
        <f t="shared" si="3"/>
        <v>6986</v>
      </c>
      <c r="F43" s="51">
        <f t="shared" si="0"/>
        <v>1.3071736928843122E-4</v>
      </c>
      <c r="G43" s="52">
        <f t="shared" si="1"/>
        <v>5.7624501773903905E-4</v>
      </c>
    </row>
    <row r="44" spans="1:7" x14ac:dyDescent="0.3">
      <c r="A44" s="49">
        <v>43282</v>
      </c>
      <c r="B44" s="37">
        <v>1465312</v>
      </c>
      <c r="C44" s="37">
        <f t="shared" si="2"/>
        <v>54908860</v>
      </c>
      <c r="D44" s="37">
        <v>1039</v>
      </c>
      <c r="E44" s="37">
        <f t="shared" si="3"/>
        <v>8025</v>
      </c>
      <c r="F44" s="51">
        <f t="shared" si="0"/>
        <v>1.4615127686132986E-4</v>
      </c>
      <c r="G44" s="52">
        <f t="shared" si="1"/>
        <v>7.0906400821122058E-4</v>
      </c>
    </row>
    <row r="45" spans="1:7" x14ac:dyDescent="0.3">
      <c r="A45" s="49">
        <v>43313</v>
      </c>
      <c r="B45" s="37">
        <v>1337111</v>
      </c>
      <c r="C45" s="37">
        <f t="shared" si="2"/>
        <v>56245971</v>
      </c>
      <c r="D45" s="37">
        <v>1401</v>
      </c>
      <c r="E45" s="37">
        <f t="shared" si="3"/>
        <v>9426</v>
      </c>
      <c r="F45" s="51">
        <f t="shared" si="0"/>
        <v>1.6758533691239858E-4</v>
      </c>
      <c r="G45" s="52">
        <f t="shared" si="1"/>
        <v>1.0477813734237472E-3</v>
      </c>
    </row>
    <row r="46" spans="1:7" x14ac:dyDescent="0.3">
      <c r="A46" s="49">
        <v>43344</v>
      </c>
      <c r="B46" s="37">
        <v>1334258</v>
      </c>
      <c r="C46" s="37">
        <f t="shared" si="2"/>
        <v>57580229</v>
      </c>
      <c r="D46" s="37">
        <v>2017</v>
      </c>
      <c r="E46" s="37">
        <f t="shared" si="3"/>
        <v>11443</v>
      </c>
      <c r="F46" s="51">
        <f t="shared" si="0"/>
        <v>1.9873140831030734E-4</v>
      </c>
      <c r="G46" s="52">
        <f t="shared" si="1"/>
        <v>1.5117016349161857E-3</v>
      </c>
    </row>
    <row r="47" spans="1:7" x14ac:dyDescent="0.3">
      <c r="A47" s="49">
        <v>43374</v>
      </c>
      <c r="B47" s="37">
        <v>1339028</v>
      </c>
      <c r="C47" s="37">
        <f t="shared" si="2"/>
        <v>58919257</v>
      </c>
      <c r="D47" s="37">
        <v>2297</v>
      </c>
      <c r="E47" s="37">
        <f t="shared" si="3"/>
        <v>13740</v>
      </c>
      <c r="F47" s="51">
        <f t="shared" si="0"/>
        <v>2.3320049674081938E-4</v>
      </c>
      <c r="G47" s="52">
        <f t="shared" si="1"/>
        <v>1.7154234265452253E-3</v>
      </c>
    </row>
    <row r="48" spans="1:7" x14ac:dyDescent="0.3">
      <c r="A48" s="49">
        <v>43405</v>
      </c>
      <c r="B48" s="37">
        <v>1716079</v>
      </c>
      <c r="C48" s="37">
        <f t="shared" si="2"/>
        <v>60635336</v>
      </c>
      <c r="D48" s="37">
        <v>3133</v>
      </c>
      <c r="E48" s="37">
        <f t="shared" si="3"/>
        <v>16873</v>
      </c>
      <c r="F48" s="51">
        <f t="shared" si="0"/>
        <v>2.7827008330587961E-4</v>
      </c>
      <c r="G48" s="52">
        <f t="shared" si="1"/>
        <v>1.8256735266849603E-3</v>
      </c>
    </row>
    <row r="49" spans="1:7" x14ac:dyDescent="0.3">
      <c r="A49" s="49">
        <v>43435</v>
      </c>
      <c r="B49" s="37">
        <v>1512889</v>
      </c>
      <c r="C49" s="37">
        <f t="shared" si="2"/>
        <v>62148225</v>
      </c>
      <c r="D49" s="37">
        <v>2922</v>
      </c>
      <c r="E49" s="37">
        <f t="shared" si="3"/>
        <v>19795</v>
      </c>
      <c r="F49" s="51">
        <f t="shared" si="0"/>
        <v>3.18512716976229E-4</v>
      </c>
      <c r="G49" s="52">
        <f t="shared" si="1"/>
        <v>1.9314040884691474E-3</v>
      </c>
    </row>
    <row r="50" spans="1:7" x14ac:dyDescent="0.3">
      <c r="A50" s="49">
        <v>43466</v>
      </c>
      <c r="B50" s="37">
        <v>1391677</v>
      </c>
      <c r="C50" s="37">
        <f t="shared" si="2"/>
        <v>63539902</v>
      </c>
      <c r="D50" s="37">
        <v>2481</v>
      </c>
      <c r="E50" s="37">
        <f t="shared" si="3"/>
        <v>22276</v>
      </c>
      <c r="F50" s="51">
        <f t="shared" si="0"/>
        <v>3.5058285107207121E-4</v>
      </c>
      <c r="G50" s="52">
        <f t="shared" si="1"/>
        <v>1.7827412538972765E-3</v>
      </c>
    </row>
    <row r="51" spans="1:7" x14ac:dyDescent="0.3">
      <c r="A51" s="49">
        <v>43497</v>
      </c>
      <c r="B51" s="37">
        <v>1268552</v>
      </c>
      <c r="C51" s="37">
        <f t="shared" si="2"/>
        <v>64808454</v>
      </c>
      <c r="D51" s="37">
        <v>2807</v>
      </c>
      <c r="E51" s="37">
        <f t="shared" si="3"/>
        <v>25083</v>
      </c>
      <c r="F51" s="51">
        <f t="shared" si="0"/>
        <v>3.870328398822783E-4</v>
      </c>
      <c r="G51" s="52">
        <f t="shared" si="1"/>
        <v>2.2127591143287781E-3</v>
      </c>
    </row>
    <row r="52" spans="1:7" x14ac:dyDescent="0.3">
      <c r="A52" s="49">
        <v>43525</v>
      </c>
      <c r="B52" s="37">
        <v>1418379</v>
      </c>
      <c r="C52" s="37">
        <f t="shared" si="2"/>
        <v>66226833</v>
      </c>
      <c r="D52" s="37">
        <v>5421</v>
      </c>
      <c r="E52" s="37">
        <f t="shared" si="3"/>
        <v>30504</v>
      </c>
      <c r="F52" s="51">
        <f t="shared" si="0"/>
        <v>4.6059880290516081E-4</v>
      </c>
      <c r="G52" s="52">
        <f t="shared" si="1"/>
        <v>3.8219685993658957E-3</v>
      </c>
    </row>
    <row r="53" spans="1:7" x14ac:dyDescent="0.3">
      <c r="A53" s="49">
        <v>43556</v>
      </c>
      <c r="B53" s="37">
        <v>1338930</v>
      </c>
      <c r="C53" s="37">
        <f t="shared" si="2"/>
        <v>67565763</v>
      </c>
      <c r="D53" s="37">
        <v>2709</v>
      </c>
      <c r="E53" s="37">
        <f t="shared" si="3"/>
        <v>33213</v>
      </c>
      <c r="F53" s="51">
        <f t="shared" si="0"/>
        <v>4.9156552853550997E-4</v>
      </c>
      <c r="G53" s="52">
        <f t="shared" si="1"/>
        <v>2.0232573771593737E-3</v>
      </c>
    </row>
    <row r="54" spans="1:7" x14ac:dyDescent="0.3">
      <c r="A54" s="49">
        <v>43586</v>
      </c>
      <c r="B54" s="37">
        <v>1420885</v>
      </c>
      <c r="C54" s="37">
        <f t="shared" si="2"/>
        <v>68986648</v>
      </c>
      <c r="D54" s="37">
        <v>1529</v>
      </c>
      <c r="E54" s="37">
        <f t="shared" si="3"/>
        <v>34742</v>
      </c>
      <c r="F54" s="51">
        <f t="shared" si="0"/>
        <v>5.0360469753509408E-4</v>
      </c>
      <c r="G54" s="52">
        <f t="shared" si="1"/>
        <v>1.0760899017161838E-3</v>
      </c>
    </row>
    <row r="55" spans="1:7" x14ac:dyDescent="0.3">
      <c r="A55" s="49">
        <v>43617</v>
      </c>
      <c r="B55" s="37">
        <v>1338501</v>
      </c>
      <c r="C55" s="37">
        <f t="shared" si="2"/>
        <v>70325149</v>
      </c>
      <c r="D55" s="37">
        <v>1595</v>
      </c>
      <c r="E55" s="37">
        <f t="shared" si="3"/>
        <v>36337</v>
      </c>
      <c r="F55" s="51">
        <f t="shared" si="0"/>
        <v>5.1669993617788144E-4</v>
      </c>
      <c r="G55" s="52">
        <f t="shared" si="1"/>
        <v>1.1916315340817826E-3</v>
      </c>
    </row>
    <row r="56" spans="1:7" x14ac:dyDescent="0.3">
      <c r="A56" s="49">
        <v>43647</v>
      </c>
      <c r="B56" s="37">
        <v>1400104</v>
      </c>
      <c r="C56" s="37">
        <f t="shared" si="2"/>
        <v>71725253</v>
      </c>
      <c r="D56" s="37">
        <v>1451</v>
      </c>
      <c r="E56" s="37">
        <f t="shared" si="3"/>
        <v>37788</v>
      </c>
      <c r="F56" s="51">
        <f t="shared" si="0"/>
        <v>5.2684373242991558E-4</v>
      </c>
      <c r="G56" s="52">
        <f t="shared" si="1"/>
        <v>1.0363515853108055E-3</v>
      </c>
    </row>
    <row r="57" spans="1:7" x14ac:dyDescent="0.3">
      <c r="A57" s="49">
        <v>43678</v>
      </c>
      <c r="B57" s="37">
        <v>1261887</v>
      </c>
      <c r="C57" s="37">
        <f t="shared" si="2"/>
        <v>72987140</v>
      </c>
      <c r="D57" s="37">
        <v>1338</v>
      </c>
      <c r="E57" s="37">
        <f t="shared" si="3"/>
        <v>39126</v>
      </c>
      <c r="F57" s="51">
        <f t="shared" si="0"/>
        <v>5.3606703865913914E-4</v>
      </c>
      <c r="G57" s="52">
        <f t="shared" si="1"/>
        <v>1.0603168112517207E-3</v>
      </c>
    </row>
    <row r="58" spans="1:7" x14ac:dyDescent="0.3">
      <c r="A58" s="49">
        <v>43709</v>
      </c>
      <c r="B58" s="37">
        <v>1164561</v>
      </c>
      <c r="C58" s="37">
        <f t="shared" si="2"/>
        <v>74151701</v>
      </c>
      <c r="D58" s="37">
        <v>1468</v>
      </c>
      <c r="E58" s="37">
        <f t="shared" si="3"/>
        <v>40594</v>
      </c>
      <c r="F58" s="51">
        <f t="shared" si="0"/>
        <v>5.4744529731017228E-4</v>
      </c>
      <c r="G58" s="52">
        <f t="shared" si="1"/>
        <v>1.2605608465335865E-3</v>
      </c>
    </row>
    <row r="59" spans="1:7" x14ac:dyDescent="0.3">
      <c r="A59" s="49">
        <v>43739</v>
      </c>
      <c r="B59" s="37">
        <v>1424020</v>
      </c>
      <c r="C59" s="37">
        <f t="shared" si="2"/>
        <v>75575721</v>
      </c>
      <c r="D59" s="37">
        <v>1882</v>
      </c>
      <c r="E59" s="37">
        <f t="shared" si="3"/>
        <v>42476</v>
      </c>
      <c r="F59" s="51">
        <f t="shared" si="0"/>
        <v>5.6203234898678637E-4</v>
      </c>
      <c r="G59" s="52">
        <f t="shared" si="1"/>
        <v>1.321610651535793E-3</v>
      </c>
    </row>
    <row r="60" spans="1:7" x14ac:dyDescent="0.3">
      <c r="A60" s="49">
        <v>43770</v>
      </c>
      <c r="B60" s="37">
        <v>1798786</v>
      </c>
      <c r="C60" s="37">
        <f t="shared" si="2"/>
        <v>77374507</v>
      </c>
      <c r="D60" s="37">
        <v>2946</v>
      </c>
      <c r="E60" s="37">
        <f t="shared" si="3"/>
        <v>45422</v>
      </c>
      <c r="F60" s="51">
        <f t="shared" si="0"/>
        <v>5.8704089707479492E-4</v>
      </c>
      <c r="G60" s="52">
        <f t="shared" si="1"/>
        <v>1.6377712523891112E-3</v>
      </c>
    </row>
    <row r="61" spans="1:7" x14ac:dyDescent="0.3">
      <c r="A61" s="49">
        <v>43800</v>
      </c>
      <c r="B61" s="37">
        <v>1273841</v>
      </c>
      <c r="C61" s="37">
        <f t="shared" si="2"/>
        <v>78648348</v>
      </c>
      <c r="D61" s="37">
        <v>2120</v>
      </c>
      <c r="E61" s="37">
        <f t="shared" si="3"/>
        <v>47542</v>
      </c>
      <c r="F61" s="51">
        <f t="shared" si="0"/>
        <v>6.0448822141820444E-4</v>
      </c>
      <c r="G61" s="52">
        <f t="shared" si="1"/>
        <v>1.6642579411402208E-3</v>
      </c>
    </row>
    <row r="62" spans="1:7" x14ac:dyDescent="0.3">
      <c r="A62" s="49">
        <v>43831</v>
      </c>
      <c r="B62" s="37">
        <v>1276084</v>
      </c>
      <c r="C62" s="37">
        <f t="shared" si="2"/>
        <v>79924432</v>
      </c>
      <c r="D62" s="37">
        <v>2815</v>
      </c>
      <c r="E62" s="37">
        <f t="shared" si="3"/>
        <v>50357</v>
      </c>
      <c r="F62" s="51">
        <f t="shared" si="0"/>
        <v>6.300576524585123E-4</v>
      </c>
      <c r="G62" s="52">
        <f t="shared" si="1"/>
        <v>2.2059676322248377E-3</v>
      </c>
    </row>
    <row r="63" spans="1:7" x14ac:dyDescent="0.3">
      <c r="A63" s="49">
        <v>43862</v>
      </c>
      <c r="B63" s="37">
        <v>1301708</v>
      </c>
      <c r="C63" s="37">
        <f t="shared" si="2"/>
        <v>81226140</v>
      </c>
      <c r="D63" s="37">
        <v>2243</v>
      </c>
      <c r="E63" s="37">
        <f t="shared" si="3"/>
        <v>52600</v>
      </c>
      <c r="F63" s="51">
        <f t="shared" si="0"/>
        <v>6.4757478319171639E-4</v>
      </c>
      <c r="G63" s="52">
        <f t="shared" si="1"/>
        <v>1.7231206998804646E-3</v>
      </c>
    </row>
    <row r="64" spans="1:7" x14ac:dyDescent="0.3">
      <c r="A64" s="49">
        <v>43891</v>
      </c>
      <c r="B64" s="37">
        <v>1850191</v>
      </c>
      <c r="C64" s="37">
        <f t="shared" si="2"/>
        <v>83076331</v>
      </c>
      <c r="D64" s="37">
        <v>2743</v>
      </c>
      <c r="E64" s="37">
        <f t="shared" si="3"/>
        <v>55343</v>
      </c>
      <c r="F64" s="51">
        <f t="shared" si="0"/>
        <v>6.6617048843911988E-4</v>
      </c>
      <c r="G64" s="52">
        <f t="shared" si="1"/>
        <v>1.4825496394696549E-3</v>
      </c>
    </row>
    <row r="65" spans="1:13" x14ac:dyDescent="0.3">
      <c r="A65" s="49">
        <v>43922</v>
      </c>
      <c r="B65" s="37">
        <v>319123</v>
      </c>
      <c r="C65" s="37">
        <f t="shared" si="2"/>
        <v>83395454</v>
      </c>
      <c r="D65" s="37">
        <v>66</v>
      </c>
      <c r="E65" s="37">
        <f t="shared" si="3"/>
        <v>55409</v>
      </c>
      <c r="F65" s="51">
        <f t="shared" si="0"/>
        <v>6.6441271487052516E-4</v>
      </c>
      <c r="G65" s="52">
        <f t="shared" si="1"/>
        <v>2.0681680731254092E-4</v>
      </c>
    </row>
    <row r="66" spans="1:13" x14ac:dyDescent="0.3">
      <c r="A66" s="49">
        <v>43952</v>
      </c>
      <c r="B66" s="37">
        <v>161311</v>
      </c>
      <c r="C66" s="37">
        <f t="shared" si="2"/>
        <v>83556765</v>
      </c>
      <c r="D66" s="37">
        <v>558</v>
      </c>
      <c r="E66" s="37">
        <f t="shared" si="3"/>
        <v>55967</v>
      </c>
      <c r="F66" s="51">
        <f t="shared" si="0"/>
        <v>6.6980812385448389E-4</v>
      </c>
      <c r="G66" s="52">
        <f t="shared" si="1"/>
        <v>3.4591565361320677E-3</v>
      </c>
    </row>
    <row r="67" spans="1:13" x14ac:dyDescent="0.3">
      <c r="A67" s="49">
        <v>43983</v>
      </c>
      <c r="B67" s="37">
        <v>795925</v>
      </c>
      <c r="C67" s="37">
        <f t="shared" si="2"/>
        <v>84352690</v>
      </c>
      <c r="D67" s="37">
        <v>1401</v>
      </c>
      <c r="E67" s="37">
        <f t="shared" si="3"/>
        <v>57368</v>
      </c>
      <c r="F67" s="51">
        <f t="shared" ref="F67:F76" si="4">E67/C67</f>
        <v>6.8009686472357903E-4</v>
      </c>
      <c r="G67" s="52">
        <f t="shared" ref="G67:G76" si="5">D67/B67</f>
        <v>1.760216100763263E-3</v>
      </c>
    </row>
    <row r="68" spans="1:13" x14ac:dyDescent="0.3">
      <c r="A68" s="49">
        <v>44013</v>
      </c>
      <c r="B68" s="37">
        <v>888600</v>
      </c>
      <c r="C68" s="37">
        <f t="shared" ref="C68:C76" si="6">B68+C67</f>
        <v>85241290</v>
      </c>
      <c r="D68" s="37">
        <v>1426</v>
      </c>
      <c r="E68" s="37">
        <f t="shared" ref="E68:E76" si="7">D68+E67</f>
        <v>58794</v>
      </c>
      <c r="F68" s="51">
        <f t="shared" si="4"/>
        <v>6.8973615955366231E-4</v>
      </c>
      <c r="G68" s="52">
        <f t="shared" si="5"/>
        <v>1.604771550753995E-3</v>
      </c>
    </row>
    <row r="69" spans="1:13" x14ac:dyDescent="0.3">
      <c r="A69" s="49">
        <v>44044</v>
      </c>
      <c r="B69" s="37">
        <v>915307</v>
      </c>
      <c r="C69" s="37">
        <f t="shared" si="6"/>
        <v>86156597</v>
      </c>
      <c r="D69" s="37">
        <v>1975</v>
      </c>
      <c r="E69" s="37">
        <f t="shared" si="7"/>
        <v>60769</v>
      </c>
      <c r="F69" s="51">
        <f t="shared" si="4"/>
        <v>7.0533194341461749E-4</v>
      </c>
      <c r="G69" s="52">
        <f t="shared" si="5"/>
        <v>2.1577459803104313E-3</v>
      </c>
    </row>
    <row r="70" spans="1:13" x14ac:dyDescent="0.3">
      <c r="A70" s="49">
        <v>44075</v>
      </c>
      <c r="B70" s="37">
        <v>1034463</v>
      </c>
      <c r="C70" s="37">
        <f t="shared" si="6"/>
        <v>87191060</v>
      </c>
      <c r="D70" s="37">
        <v>2810</v>
      </c>
      <c r="E70" s="37">
        <f t="shared" si="7"/>
        <v>63579</v>
      </c>
      <c r="F70" s="51">
        <f t="shared" si="4"/>
        <v>7.2919173135410902E-4</v>
      </c>
      <c r="G70" s="52">
        <f t="shared" si="5"/>
        <v>2.7163852162909643E-3</v>
      </c>
    </row>
    <row r="71" spans="1:13" x14ac:dyDescent="0.3">
      <c r="A71" s="49">
        <v>44105</v>
      </c>
      <c r="B71" s="37">
        <v>1060815</v>
      </c>
      <c r="C71" s="37">
        <f t="shared" si="6"/>
        <v>88251875</v>
      </c>
      <c r="D71" s="37">
        <v>2740</v>
      </c>
      <c r="E71" s="37">
        <f t="shared" si="7"/>
        <v>66319</v>
      </c>
      <c r="F71" s="51">
        <f t="shared" si="4"/>
        <v>7.5147411882183802E-4</v>
      </c>
      <c r="G71" s="52">
        <f t="shared" si="5"/>
        <v>2.582919736240532E-3</v>
      </c>
    </row>
    <row r="72" spans="1:13" x14ac:dyDescent="0.3">
      <c r="A72" s="49">
        <v>44136</v>
      </c>
      <c r="B72" s="37">
        <v>1445168</v>
      </c>
      <c r="C72" s="37">
        <f t="shared" si="6"/>
        <v>89697043</v>
      </c>
      <c r="D72" s="37">
        <v>3948</v>
      </c>
      <c r="E72" s="37">
        <f t="shared" si="7"/>
        <v>70267</v>
      </c>
      <c r="F72" s="51">
        <f t="shared" si="4"/>
        <v>7.833814543919803E-4</v>
      </c>
      <c r="G72" s="52">
        <f t="shared" si="5"/>
        <v>2.7318623163535313E-3</v>
      </c>
    </row>
    <row r="73" spans="1:13" x14ac:dyDescent="0.3">
      <c r="A73" s="49">
        <v>44166</v>
      </c>
      <c r="B73" s="37">
        <v>1434334</v>
      </c>
      <c r="C73" s="37">
        <f t="shared" si="6"/>
        <v>91131377</v>
      </c>
      <c r="D73" s="37">
        <v>4544</v>
      </c>
      <c r="E73" s="37">
        <f t="shared" si="7"/>
        <v>74811</v>
      </c>
      <c r="F73" s="51">
        <f t="shared" si="4"/>
        <v>8.2091374521861993E-4</v>
      </c>
      <c r="G73" s="52">
        <f t="shared" si="5"/>
        <v>3.1680208375455088E-3</v>
      </c>
    </row>
    <row r="74" spans="1:13" x14ac:dyDescent="0.3">
      <c r="A74" s="49">
        <v>44197</v>
      </c>
      <c r="B74" s="37">
        <v>1176590</v>
      </c>
      <c r="C74" s="37">
        <f t="shared" si="6"/>
        <v>92307967</v>
      </c>
      <c r="D74" s="37">
        <v>4937</v>
      </c>
      <c r="E74" s="37">
        <f t="shared" si="7"/>
        <v>79748</v>
      </c>
      <c r="F74" s="51">
        <f t="shared" si="4"/>
        <v>8.6393409574278676E-4</v>
      </c>
      <c r="G74" s="52">
        <f t="shared" si="5"/>
        <v>4.1960241035534892E-3</v>
      </c>
    </row>
    <row r="75" spans="1:13" x14ac:dyDescent="0.3">
      <c r="A75" s="49">
        <v>44228</v>
      </c>
      <c r="B75" s="37">
        <v>1101009</v>
      </c>
      <c r="C75" s="37">
        <f t="shared" si="6"/>
        <v>93408976</v>
      </c>
      <c r="D75" s="37">
        <v>6082</v>
      </c>
      <c r="E75" s="37">
        <f t="shared" si="7"/>
        <v>85830</v>
      </c>
      <c r="F75" s="51">
        <f t="shared" si="4"/>
        <v>9.1886244422591679E-4</v>
      </c>
      <c r="G75" s="52">
        <f t="shared" si="5"/>
        <v>5.5240238726477261E-3</v>
      </c>
      <c r="J75" s="38" t="s">
        <v>72</v>
      </c>
      <c r="K75" s="38" t="s">
        <v>73</v>
      </c>
      <c r="L75" s="38" t="s">
        <v>74</v>
      </c>
      <c r="M75" s="38" t="s">
        <v>75</v>
      </c>
    </row>
    <row r="76" spans="1:13" x14ac:dyDescent="0.3">
      <c r="A76" s="49">
        <v>44256</v>
      </c>
      <c r="B76" s="37">
        <v>1201615</v>
      </c>
      <c r="C76" s="37">
        <f t="shared" si="6"/>
        <v>94610591</v>
      </c>
      <c r="D76" s="37">
        <v>10472</v>
      </c>
      <c r="E76" s="37">
        <f t="shared" si="7"/>
        <v>96302</v>
      </c>
      <c r="F76" s="51">
        <f t="shared" si="4"/>
        <v>1.0178775862419039E-3</v>
      </c>
      <c r="G76" s="52">
        <f t="shared" si="5"/>
        <v>8.7149378128601931E-3</v>
      </c>
      <c r="J76" s="53">
        <v>22879</v>
      </c>
      <c r="K76" s="53">
        <f>SUM(D62:D64)</f>
        <v>7801</v>
      </c>
      <c r="L76" s="53">
        <f>J76-K76</f>
        <v>15078</v>
      </c>
      <c r="M76" s="52">
        <f>L76/K76</f>
        <v>1.9328291244712217</v>
      </c>
    </row>
    <row r="77" spans="1:13" x14ac:dyDescent="0.3">
      <c r="A77" s="1"/>
      <c r="B77" s="2"/>
      <c r="C77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9898-A2DA-4B50-BE70-48CFB0E15C3D}">
  <dimension ref="A1:N45"/>
  <sheetViews>
    <sheetView showGridLines="0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5" sqref="I15"/>
    </sheetView>
  </sheetViews>
  <sheetFormatPr defaultRowHeight="14.4" x14ac:dyDescent="0.3"/>
  <cols>
    <col min="1" max="1" width="23.33203125" bestFit="1" customWidth="1"/>
    <col min="2" max="2" width="23.33203125" customWidth="1"/>
    <col min="3" max="7" width="10.33203125" bestFit="1" customWidth="1"/>
    <col min="8" max="8" width="11.33203125" bestFit="1" customWidth="1"/>
    <col min="9" max="9" width="11" bestFit="1" customWidth="1"/>
    <col min="10" max="10" width="9.6640625" bestFit="1" customWidth="1"/>
    <col min="11" max="12" width="19.88671875" bestFit="1" customWidth="1"/>
    <col min="13" max="13" width="9.77734375" bestFit="1" customWidth="1"/>
    <col min="14" max="14" width="9.5546875" customWidth="1"/>
  </cols>
  <sheetData>
    <row r="1" spans="1:14" ht="28.8" x14ac:dyDescent="0.3">
      <c r="A1" s="38" t="s">
        <v>50</v>
      </c>
      <c r="B1" s="38" t="s">
        <v>100</v>
      </c>
      <c r="C1" s="38">
        <v>2017</v>
      </c>
      <c r="D1" s="38">
        <v>2018</v>
      </c>
      <c r="E1" s="38">
        <v>2019</v>
      </c>
      <c r="F1" s="38">
        <v>2020</v>
      </c>
      <c r="G1" s="38">
        <v>2021</v>
      </c>
      <c r="H1" s="38" t="s">
        <v>52</v>
      </c>
      <c r="I1" s="38" t="s">
        <v>53</v>
      </c>
      <c r="J1" s="38" t="s">
        <v>54</v>
      </c>
      <c r="K1" s="54" t="s">
        <v>55</v>
      </c>
      <c r="L1" s="54" t="s">
        <v>56</v>
      </c>
      <c r="M1" s="38" t="s">
        <v>57</v>
      </c>
      <c r="N1" s="38" t="s">
        <v>58</v>
      </c>
    </row>
    <row r="2" spans="1:14" x14ac:dyDescent="0.3">
      <c r="A2" s="36" t="s">
        <v>51</v>
      </c>
      <c r="B2" s="36" t="s">
        <v>51</v>
      </c>
      <c r="C2" s="53">
        <f>SUM(C26:C45)</f>
        <v>5477</v>
      </c>
      <c r="D2" s="53">
        <f t="shared" ref="D2:H2" si="0">SUM(D26:D45)</f>
        <v>11530</v>
      </c>
      <c r="E2" s="53">
        <f t="shared" si="0"/>
        <v>15845</v>
      </c>
      <c r="F2" s="53">
        <f t="shared" si="0"/>
        <v>14558</v>
      </c>
      <c r="G2" s="53">
        <f t="shared" si="0"/>
        <v>7541</v>
      </c>
      <c r="H2" s="53">
        <f t="shared" si="0"/>
        <v>54951</v>
      </c>
      <c r="I2" s="53">
        <f>H2-G2-F2</f>
        <v>32852</v>
      </c>
      <c r="J2" s="53">
        <f>F2+G2</f>
        <v>22099</v>
      </c>
      <c r="K2" s="37"/>
      <c r="L2" s="37"/>
      <c r="M2" s="36"/>
      <c r="N2" s="36"/>
    </row>
    <row r="3" spans="1:14" x14ac:dyDescent="0.3">
      <c r="A3" s="36" t="s">
        <v>44</v>
      </c>
      <c r="B3" s="36" t="s">
        <v>44</v>
      </c>
      <c r="C3" s="37">
        <v>125</v>
      </c>
      <c r="D3" s="37">
        <v>1327</v>
      </c>
      <c r="E3" s="37">
        <v>3444</v>
      </c>
      <c r="F3" s="37">
        <v>5696</v>
      </c>
      <c r="G3" s="37">
        <v>8109</v>
      </c>
      <c r="H3" s="37">
        <f t="shared" ref="H3:H12" si="1">SUM(C3:G3)</f>
        <v>18701</v>
      </c>
      <c r="I3" s="53">
        <f t="shared" ref="I3:I12" si="2">H3-G3-F3</f>
        <v>4896</v>
      </c>
      <c r="J3" s="53">
        <f t="shared" ref="J3:J12" si="3">F3+G3</f>
        <v>13805</v>
      </c>
      <c r="K3" s="37">
        <v>0</v>
      </c>
      <c r="L3" s="37">
        <v>281</v>
      </c>
      <c r="M3" s="55">
        <v>0.04</v>
      </c>
      <c r="N3" s="55">
        <v>0.08</v>
      </c>
    </row>
    <row r="4" spans="1:14" x14ac:dyDescent="0.3">
      <c r="A4" s="36" t="s">
        <v>48</v>
      </c>
      <c r="B4" s="36" t="s">
        <v>48</v>
      </c>
      <c r="C4" s="37">
        <v>4224</v>
      </c>
      <c r="D4" s="37">
        <v>5071</v>
      </c>
      <c r="E4" s="37">
        <v>5819</v>
      </c>
      <c r="F4" s="37">
        <v>2397</v>
      </c>
      <c r="G4" s="37">
        <v>1203</v>
      </c>
      <c r="H4" s="37">
        <f t="shared" si="1"/>
        <v>18714</v>
      </c>
      <c r="I4" s="53">
        <f t="shared" si="2"/>
        <v>15114</v>
      </c>
      <c r="J4" s="53">
        <f t="shared" si="3"/>
        <v>3600</v>
      </c>
      <c r="K4" s="37">
        <v>26</v>
      </c>
      <c r="L4" s="37">
        <v>207</v>
      </c>
      <c r="M4" s="55">
        <v>0</v>
      </c>
      <c r="N4" s="55">
        <v>0.08</v>
      </c>
    </row>
    <row r="5" spans="1:14" x14ac:dyDescent="0.3">
      <c r="A5" s="36" t="s">
        <v>35</v>
      </c>
      <c r="B5" s="36" t="s">
        <v>35</v>
      </c>
      <c r="C5" s="37">
        <v>959</v>
      </c>
      <c r="D5" s="37">
        <v>4652</v>
      </c>
      <c r="E5" s="37">
        <v>7321</v>
      </c>
      <c r="F5" s="37">
        <v>7144</v>
      </c>
      <c r="G5" s="37">
        <v>4989</v>
      </c>
      <c r="H5" s="37">
        <f t="shared" si="1"/>
        <v>25065</v>
      </c>
      <c r="I5" s="53">
        <f t="shared" si="2"/>
        <v>12932</v>
      </c>
      <c r="J5" s="53">
        <f t="shared" si="3"/>
        <v>12133</v>
      </c>
      <c r="K5" s="37">
        <v>0</v>
      </c>
      <c r="L5" s="37">
        <v>317</v>
      </c>
      <c r="M5" s="55">
        <v>0.06</v>
      </c>
      <c r="N5" s="55">
        <v>0.11</v>
      </c>
    </row>
    <row r="6" spans="1:14" x14ac:dyDescent="0.3">
      <c r="A6" s="36" t="s">
        <v>43</v>
      </c>
      <c r="B6" s="36" t="s">
        <v>43</v>
      </c>
      <c r="C6" s="37">
        <v>3944</v>
      </c>
      <c r="D6" s="37">
        <v>4669</v>
      </c>
      <c r="E6" s="37">
        <v>6626</v>
      </c>
      <c r="F6" s="37">
        <v>5597</v>
      </c>
      <c r="G6" s="37">
        <v>4327</v>
      </c>
      <c r="H6" s="37">
        <f t="shared" si="1"/>
        <v>25163</v>
      </c>
      <c r="I6" s="53">
        <f t="shared" si="2"/>
        <v>15239</v>
      </c>
      <c r="J6" s="53">
        <f t="shared" si="3"/>
        <v>9924</v>
      </c>
      <c r="K6" s="37">
        <v>82</v>
      </c>
      <c r="L6" s="37">
        <v>205</v>
      </c>
      <c r="M6" s="55">
        <v>0</v>
      </c>
      <c r="N6" s="55">
        <v>0.08</v>
      </c>
    </row>
    <row r="7" spans="1:14" x14ac:dyDescent="0.3">
      <c r="A7" s="36" t="s">
        <v>33</v>
      </c>
      <c r="B7" s="36" t="s">
        <v>33</v>
      </c>
      <c r="C7" s="37">
        <v>3053</v>
      </c>
      <c r="D7" s="37">
        <v>8024</v>
      </c>
      <c r="E7" s="37">
        <v>6452</v>
      </c>
      <c r="F7" s="37">
        <v>9730</v>
      </c>
      <c r="G7" s="37">
        <v>6429</v>
      </c>
      <c r="H7" s="37">
        <f t="shared" si="1"/>
        <v>33688</v>
      </c>
      <c r="I7" s="53">
        <f t="shared" si="2"/>
        <v>17529</v>
      </c>
      <c r="J7" s="53">
        <f t="shared" si="3"/>
        <v>16159</v>
      </c>
      <c r="K7" s="37">
        <v>37</v>
      </c>
      <c r="L7" s="37">
        <v>172</v>
      </c>
      <c r="M7" s="55">
        <v>0.04</v>
      </c>
      <c r="N7" s="55">
        <v>0.12</v>
      </c>
    </row>
    <row r="8" spans="1:14" x14ac:dyDescent="0.3">
      <c r="A8" s="36" t="s">
        <v>22</v>
      </c>
      <c r="B8" s="36" t="s">
        <v>22</v>
      </c>
      <c r="C8" s="37">
        <v>3834</v>
      </c>
      <c r="D8" s="37">
        <v>7404</v>
      </c>
      <c r="E8" s="37">
        <v>10867</v>
      </c>
      <c r="F8" s="37">
        <v>8358</v>
      </c>
      <c r="G8" s="37">
        <v>3623</v>
      </c>
      <c r="H8" s="37">
        <f t="shared" si="1"/>
        <v>34086</v>
      </c>
      <c r="I8" s="53">
        <f t="shared" si="2"/>
        <v>22105</v>
      </c>
      <c r="J8" s="53">
        <f t="shared" si="3"/>
        <v>11981</v>
      </c>
      <c r="K8" s="37">
        <v>0</v>
      </c>
      <c r="L8" s="37">
        <v>20</v>
      </c>
      <c r="M8" s="55">
        <v>0.08</v>
      </c>
      <c r="N8" s="55">
        <v>0.08</v>
      </c>
    </row>
    <row r="9" spans="1:14" x14ac:dyDescent="0.3">
      <c r="A9" s="36" t="s">
        <v>49</v>
      </c>
      <c r="B9" s="36" t="s">
        <v>49</v>
      </c>
      <c r="C9" s="37">
        <v>4455</v>
      </c>
      <c r="D9" s="37">
        <v>6747</v>
      </c>
      <c r="E9" s="37">
        <v>13534</v>
      </c>
      <c r="F9" s="37">
        <v>10080</v>
      </c>
      <c r="G9" s="37">
        <v>2485</v>
      </c>
      <c r="H9" s="37">
        <f t="shared" si="1"/>
        <v>37301</v>
      </c>
      <c r="I9" s="53">
        <f t="shared" si="2"/>
        <v>24736</v>
      </c>
      <c r="J9" s="53">
        <f t="shared" si="3"/>
        <v>12565</v>
      </c>
      <c r="K9" s="37">
        <v>0</v>
      </c>
      <c r="L9" s="37">
        <v>141</v>
      </c>
      <c r="M9" s="55">
        <v>0.13</v>
      </c>
      <c r="N9" s="55">
        <v>0.08</v>
      </c>
    </row>
    <row r="10" spans="1:14" x14ac:dyDescent="0.3">
      <c r="A10" s="36" t="s">
        <v>23</v>
      </c>
      <c r="B10" s="36" t="s">
        <v>23</v>
      </c>
      <c r="C10" s="37">
        <v>3594</v>
      </c>
      <c r="D10" s="37">
        <v>8469</v>
      </c>
      <c r="E10" s="37">
        <v>12381</v>
      </c>
      <c r="F10" s="37">
        <v>12448</v>
      </c>
      <c r="G10" s="37">
        <v>5636</v>
      </c>
      <c r="H10" s="37">
        <f t="shared" si="1"/>
        <v>42528</v>
      </c>
      <c r="I10" s="53">
        <f t="shared" si="2"/>
        <v>24444</v>
      </c>
      <c r="J10" s="53">
        <f t="shared" si="3"/>
        <v>18084</v>
      </c>
      <c r="K10" s="37">
        <v>0</v>
      </c>
      <c r="L10" s="37">
        <v>37</v>
      </c>
      <c r="M10" s="55">
        <v>0.06</v>
      </c>
      <c r="N10" s="55">
        <v>0.09</v>
      </c>
    </row>
    <row r="11" spans="1:14" x14ac:dyDescent="0.3">
      <c r="A11" s="36" t="s">
        <v>26</v>
      </c>
      <c r="B11" s="36" t="s">
        <v>26</v>
      </c>
      <c r="C11" s="37">
        <v>17243</v>
      </c>
      <c r="D11" s="37">
        <v>20454</v>
      </c>
      <c r="E11" s="37">
        <v>23223</v>
      </c>
      <c r="F11" s="37">
        <v>12381</v>
      </c>
      <c r="G11" s="37">
        <v>5857</v>
      </c>
      <c r="H11" s="37">
        <f t="shared" si="1"/>
        <v>79158</v>
      </c>
      <c r="I11" s="53">
        <f t="shared" si="2"/>
        <v>60920</v>
      </c>
      <c r="J11" s="53">
        <f t="shared" si="3"/>
        <v>18238</v>
      </c>
      <c r="K11" s="37">
        <v>117</v>
      </c>
      <c r="L11" s="37">
        <v>72</v>
      </c>
      <c r="M11" s="55">
        <v>0</v>
      </c>
      <c r="N11" s="55">
        <v>0.08</v>
      </c>
    </row>
    <row r="12" spans="1:14" x14ac:dyDescent="0.3">
      <c r="A12" s="36" t="s">
        <v>47</v>
      </c>
      <c r="B12" s="36" t="s">
        <v>47</v>
      </c>
      <c r="C12" s="37">
        <v>40651</v>
      </c>
      <c r="D12" s="37">
        <v>53209</v>
      </c>
      <c r="E12" s="37">
        <v>55796</v>
      </c>
      <c r="F12" s="37">
        <v>31258</v>
      </c>
      <c r="G12" s="37">
        <v>15108</v>
      </c>
      <c r="H12" s="37">
        <f t="shared" si="1"/>
        <v>196022</v>
      </c>
      <c r="I12" s="53">
        <f t="shared" si="2"/>
        <v>149656</v>
      </c>
      <c r="J12" s="53">
        <f t="shared" si="3"/>
        <v>46366</v>
      </c>
      <c r="K12" s="37">
        <v>11</v>
      </c>
      <c r="L12" s="37">
        <v>207</v>
      </c>
      <c r="M12" s="55">
        <v>0</v>
      </c>
      <c r="N12" s="55">
        <v>0.1</v>
      </c>
    </row>
    <row r="13" spans="1:14" x14ac:dyDescent="0.3">
      <c r="A13" s="56" t="s">
        <v>60</v>
      </c>
      <c r="B13" s="56"/>
      <c r="C13" s="57"/>
      <c r="D13" s="57">
        <f>SUM(D2:D12)</f>
        <v>131556</v>
      </c>
      <c r="E13" s="57"/>
      <c r="F13" s="57"/>
      <c r="G13" s="57"/>
      <c r="H13" s="57">
        <f>SUM(H2:H12)</f>
        <v>565377</v>
      </c>
      <c r="I13" s="56"/>
      <c r="J13" s="57">
        <f>SUM(J2:J12)</f>
        <v>184954</v>
      </c>
      <c r="K13" s="57">
        <v>107</v>
      </c>
      <c r="L13" s="58">
        <v>1208</v>
      </c>
      <c r="M13" s="56"/>
      <c r="N13" s="56"/>
    </row>
    <row r="14" spans="1:14" s="23" customFormat="1" x14ac:dyDescent="0.3">
      <c r="C14" s="2"/>
      <c r="D14" s="11"/>
      <c r="E14" s="2"/>
      <c r="F14" s="2"/>
      <c r="G14" s="2"/>
      <c r="H14" s="11"/>
      <c r="J14" s="11"/>
      <c r="K14" s="2"/>
      <c r="L14" s="3"/>
    </row>
    <row r="15" spans="1:14" s="23" customFormat="1" x14ac:dyDescent="0.3">
      <c r="A15" s="38" t="s">
        <v>50</v>
      </c>
      <c r="B15" s="38" t="s">
        <v>100</v>
      </c>
      <c r="C15" s="38">
        <v>2017</v>
      </c>
      <c r="D15" s="38">
        <v>2018</v>
      </c>
      <c r="E15" s="38">
        <v>2019</v>
      </c>
      <c r="F15" s="38">
        <v>2020</v>
      </c>
      <c r="G15" s="38">
        <v>2021</v>
      </c>
      <c r="H15" s="38" t="s">
        <v>52</v>
      </c>
      <c r="J15" s="11"/>
      <c r="K15" s="2"/>
      <c r="L15" s="3"/>
    </row>
    <row r="16" spans="1:14" s="7" customFormat="1" x14ac:dyDescent="0.3">
      <c r="A16" s="36" t="s">
        <v>44</v>
      </c>
      <c r="B16" s="36" t="s">
        <v>44</v>
      </c>
      <c r="C16" s="37">
        <v>125</v>
      </c>
      <c r="D16" s="37">
        <v>1327</v>
      </c>
      <c r="E16" s="37">
        <v>3444</v>
      </c>
      <c r="F16" s="37">
        <v>5696</v>
      </c>
      <c r="G16" s="37">
        <v>8109</v>
      </c>
      <c r="H16" s="37">
        <f t="shared" ref="H16:H25" si="4">SUM(C16:G16)</f>
        <v>18701</v>
      </c>
      <c r="K16" s="10"/>
      <c r="L16" s="10"/>
    </row>
    <row r="17" spans="1:8" x14ac:dyDescent="0.3">
      <c r="A17" s="36" t="s">
        <v>48</v>
      </c>
      <c r="B17" s="36" t="s">
        <v>48</v>
      </c>
      <c r="C17" s="37">
        <v>4224</v>
      </c>
      <c r="D17" s="37">
        <v>5071</v>
      </c>
      <c r="E17" s="37">
        <v>5819</v>
      </c>
      <c r="F17" s="37">
        <v>2397</v>
      </c>
      <c r="G17" s="37">
        <v>1203</v>
      </c>
      <c r="H17" s="37">
        <f t="shared" si="4"/>
        <v>18714</v>
      </c>
    </row>
    <row r="18" spans="1:8" x14ac:dyDescent="0.3">
      <c r="A18" s="36" t="s">
        <v>35</v>
      </c>
      <c r="B18" s="36" t="s">
        <v>35</v>
      </c>
      <c r="C18" s="37">
        <v>959</v>
      </c>
      <c r="D18" s="37">
        <v>4652</v>
      </c>
      <c r="E18" s="37">
        <v>7321</v>
      </c>
      <c r="F18" s="37">
        <v>7144</v>
      </c>
      <c r="G18" s="37">
        <v>4989</v>
      </c>
      <c r="H18" s="37">
        <f t="shared" si="4"/>
        <v>25065</v>
      </c>
    </row>
    <row r="19" spans="1:8" x14ac:dyDescent="0.3">
      <c r="A19" s="36" t="s">
        <v>43</v>
      </c>
      <c r="B19" s="36" t="s">
        <v>43</v>
      </c>
      <c r="C19" s="37">
        <v>3944</v>
      </c>
      <c r="D19" s="37">
        <v>4669</v>
      </c>
      <c r="E19" s="37">
        <v>6626</v>
      </c>
      <c r="F19" s="37">
        <v>5597</v>
      </c>
      <c r="G19" s="37">
        <v>4327</v>
      </c>
      <c r="H19" s="37">
        <f t="shared" si="4"/>
        <v>25163</v>
      </c>
    </row>
    <row r="20" spans="1:8" x14ac:dyDescent="0.3">
      <c r="A20" s="36" t="s">
        <v>33</v>
      </c>
      <c r="B20" s="36" t="s">
        <v>33</v>
      </c>
      <c r="C20" s="37">
        <v>3053</v>
      </c>
      <c r="D20" s="37">
        <v>8024</v>
      </c>
      <c r="E20" s="37">
        <v>6452</v>
      </c>
      <c r="F20" s="37">
        <v>9730</v>
      </c>
      <c r="G20" s="37">
        <v>6429</v>
      </c>
      <c r="H20" s="37">
        <f t="shared" si="4"/>
        <v>33688</v>
      </c>
    </row>
    <row r="21" spans="1:8" x14ac:dyDescent="0.3">
      <c r="A21" s="36" t="s">
        <v>22</v>
      </c>
      <c r="B21" s="36" t="s">
        <v>22</v>
      </c>
      <c r="C21" s="37">
        <v>3834</v>
      </c>
      <c r="D21" s="37">
        <v>7404</v>
      </c>
      <c r="E21" s="37">
        <v>10867</v>
      </c>
      <c r="F21" s="37">
        <v>8358</v>
      </c>
      <c r="G21" s="37">
        <v>3623</v>
      </c>
      <c r="H21" s="37">
        <f t="shared" si="4"/>
        <v>34086</v>
      </c>
    </row>
    <row r="22" spans="1:8" x14ac:dyDescent="0.3">
      <c r="A22" s="36" t="s">
        <v>49</v>
      </c>
      <c r="B22" s="36" t="s">
        <v>49</v>
      </c>
      <c r="C22" s="37">
        <v>4455</v>
      </c>
      <c r="D22" s="37">
        <v>6747</v>
      </c>
      <c r="E22" s="37">
        <v>13534</v>
      </c>
      <c r="F22" s="37">
        <v>10080</v>
      </c>
      <c r="G22" s="37">
        <v>2485</v>
      </c>
      <c r="H22" s="37">
        <f t="shared" si="4"/>
        <v>37301</v>
      </c>
    </row>
    <row r="23" spans="1:8" x14ac:dyDescent="0.3">
      <c r="A23" s="36" t="s">
        <v>23</v>
      </c>
      <c r="B23" s="36" t="s">
        <v>23</v>
      </c>
      <c r="C23" s="37">
        <v>3594</v>
      </c>
      <c r="D23" s="37">
        <v>8469</v>
      </c>
      <c r="E23" s="37">
        <v>12381</v>
      </c>
      <c r="F23" s="37">
        <v>12448</v>
      </c>
      <c r="G23" s="37">
        <v>5636</v>
      </c>
      <c r="H23" s="37">
        <f t="shared" si="4"/>
        <v>42528</v>
      </c>
    </row>
    <row r="24" spans="1:8" x14ac:dyDescent="0.3">
      <c r="A24" s="36" t="s">
        <v>26</v>
      </c>
      <c r="B24" s="36" t="s">
        <v>26</v>
      </c>
      <c r="C24" s="37">
        <v>17243</v>
      </c>
      <c r="D24" s="37">
        <v>20454</v>
      </c>
      <c r="E24" s="37">
        <v>23223</v>
      </c>
      <c r="F24" s="37">
        <v>12381</v>
      </c>
      <c r="G24" s="37">
        <v>5857</v>
      </c>
      <c r="H24" s="37">
        <f t="shared" si="4"/>
        <v>79158</v>
      </c>
    </row>
    <row r="25" spans="1:8" x14ac:dyDescent="0.3">
      <c r="A25" s="36" t="s">
        <v>47</v>
      </c>
      <c r="B25" s="36" t="s">
        <v>47</v>
      </c>
      <c r="C25" s="37">
        <v>40651</v>
      </c>
      <c r="D25" s="37">
        <v>53209</v>
      </c>
      <c r="E25" s="37">
        <v>55796</v>
      </c>
      <c r="F25" s="37">
        <v>31258</v>
      </c>
      <c r="G25" s="37">
        <v>15108</v>
      </c>
      <c r="H25" s="37">
        <f t="shared" si="4"/>
        <v>196022</v>
      </c>
    </row>
    <row r="26" spans="1:8" x14ac:dyDescent="0.3">
      <c r="A26" s="36" t="s">
        <v>29</v>
      </c>
      <c r="B26" s="36" t="s">
        <v>51</v>
      </c>
      <c r="C26" s="37">
        <v>2492</v>
      </c>
      <c r="D26" s="37">
        <v>4619</v>
      </c>
      <c r="E26" s="37">
        <v>5112</v>
      </c>
      <c r="F26" s="37">
        <v>2980</v>
      </c>
      <c r="G26" s="37">
        <v>1331</v>
      </c>
      <c r="H26" s="37">
        <f t="shared" ref="H26:H45" si="5">SUM(C26:G26)</f>
        <v>16534</v>
      </c>
    </row>
    <row r="27" spans="1:8" x14ac:dyDescent="0.3">
      <c r="A27" s="36" t="s">
        <v>25</v>
      </c>
      <c r="B27" s="36" t="s">
        <v>51</v>
      </c>
      <c r="C27" s="37">
        <v>945</v>
      </c>
      <c r="D27" s="37">
        <v>1902</v>
      </c>
      <c r="E27" s="37">
        <v>2744</v>
      </c>
      <c r="F27" s="37">
        <v>1489</v>
      </c>
      <c r="G27" s="37">
        <v>797</v>
      </c>
      <c r="H27" s="37">
        <f t="shared" si="5"/>
        <v>7877</v>
      </c>
    </row>
    <row r="28" spans="1:8" x14ac:dyDescent="0.3">
      <c r="A28" s="36" t="s">
        <v>32</v>
      </c>
      <c r="B28" s="36" t="s">
        <v>51</v>
      </c>
      <c r="C28" s="37">
        <v>1353</v>
      </c>
      <c r="D28" s="37">
        <v>1957</v>
      </c>
      <c r="E28" s="37">
        <v>1931</v>
      </c>
      <c r="F28" s="37">
        <v>1516</v>
      </c>
      <c r="G28" s="37">
        <v>726</v>
      </c>
      <c r="H28" s="37">
        <f t="shared" si="5"/>
        <v>7483</v>
      </c>
    </row>
    <row r="29" spans="1:8" x14ac:dyDescent="0.3">
      <c r="A29" s="36" t="s">
        <v>45</v>
      </c>
      <c r="B29" s="36" t="s">
        <v>51</v>
      </c>
      <c r="C29" s="37">
        <v>2</v>
      </c>
      <c r="D29" s="37">
        <v>32</v>
      </c>
      <c r="E29" s="37">
        <v>1459</v>
      </c>
      <c r="F29" s="37">
        <v>3421</v>
      </c>
      <c r="G29" s="37">
        <v>794</v>
      </c>
      <c r="H29" s="37">
        <f t="shared" si="5"/>
        <v>5708</v>
      </c>
    </row>
    <row r="30" spans="1:8" x14ac:dyDescent="0.3">
      <c r="A30" s="36" t="s">
        <v>40</v>
      </c>
      <c r="B30" s="36" t="s">
        <v>51</v>
      </c>
      <c r="C30" s="37">
        <v>214</v>
      </c>
      <c r="D30" s="37">
        <v>1358</v>
      </c>
      <c r="E30" s="37">
        <v>1158</v>
      </c>
      <c r="F30" s="37">
        <v>904</v>
      </c>
      <c r="G30" s="37">
        <v>761</v>
      </c>
      <c r="H30" s="37">
        <f t="shared" si="5"/>
        <v>4395</v>
      </c>
    </row>
    <row r="31" spans="1:8" x14ac:dyDescent="0.3">
      <c r="A31" s="36" t="s">
        <v>28</v>
      </c>
      <c r="B31" s="36" t="s">
        <v>51</v>
      </c>
      <c r="C31" s="37">
        <v>176</v>
      </c>
      <c r="D31" s="37">
        <v>498</v>
      </c>
      <c r="E31" s="37">
        <v>942</v>
      </c>
      <c r="F31" s="37">
        <v>1118</v>
      </c>
      <c r="G31" s="37">
        <v>839</v>
      </c>
      <c r="H31" s="37">
        <f t="shared" si="5"/>
        <v>3573</v>
      </c>
    </row>
    <row r="32" spans="1:8" x14ac:dyDescent="0.3">
      <c r="A32" s="36" t="s">
        <v>34</v>
      </c>
      <c r="B32" s="36" t="s">
        <v>51</v>
      </c>
      <c r="C32" s="37">
        <v>64</v>
      </c>
      <c r="D32" s="37">
        <v>243</v>
      </c>
      <c r="E32" s="37">
        <v>468</v>
      </c>
      <c r="F32" s="37">
        <v>1324</v>
      </c>
      <c r="G32" s="37">
        <v>1163</v>
      </c>
      <c r="H32" s="37">
        <f t="shared" si="5"/>
        <v>3262</v>
      </c>
    </row>
    <row r="33" spans="1:8" x14ac:dyDescent="0.3">
      <c r="A33" s="36" t="s">
        <v>42</v>
      </c>
      <c r="B33" s="36" t="s">
        <v>51</v>
      </c>
      <c r="C33" s="37">
        <v>139</v>
      </c>
      <c r="D33" s="37">
        <v>364</v>
      </c>
      <c r="E33" s="37">
        <v>962</v>
      </c>
      <c r="F33" s="37">
        <v>833</v>
      </c>
      <c r="G33" s="37">
        <v>508</v>
      </c>
      <c r="H33" s="37">
        <f t="shared" si="5"/>
        <v>2806</v>
      </c>
    </row>
    <row r="34" spans="1:8" x14ac:dyDescent="0.3">
      <c r="A34" s="36" t="s">
        <v>24</v>
      </c>
      <c r="B34" s="36" t="s">
        <v>51</v>
      </c>
      <c r="C34" s="37">
        <v>23</v>
      </c>
      <c r="D34" s="37">
        <v>212</v>
      </c>
      <c r="E34" s="37">
        <v>506</v>
      </c>
      <c r="F34" s="37">
        <v>370</v>
      </c>
      <c r="G34" s="37">
        <v>116</v>
      </c>
      <c r="H34" s="37">
        <f t="shared" si="5"/>
        <v>1227</v>
      </c>
    </row>
    <row r="35" spans="1:8" x14ac:dyDescent="0.3">
      <c r="A35" s="36" t="s">
        <v>36</v>
      </c>
      <c r="B35" s="36" t="s">
        <v>51</v>
      </c>
      <c r="C35" s="37">
        <v>5</v>
      </c>
      <c r="D35" s="37">
        <v>39</v>
      </c>
      <c r="E35" s="37">
        <v>251</v>
      </c>
      <c r="F35" s="37">
        <v>104</v>
      </c>
      <c r="G35" s="37">
        <v>13</v>
      </c>
      <c r="H35" s="37">
        <f t="shared" si="5"/>
        <v>412</v>
      </c>
    </row>
    <row r="36" spans="1:8" x14ac:dyDescent="0.3">
      <c r="A36" s="36" t="s">
        <v>31</v>
      </c>
      <c r="B36" s="36" t="s">
        <v>51</v>
      </c>
      <c r="C36" s="37">
        <v>1</v>
      </c>
      <c r="D36" s="37">
        <v>90</v>
      </c>
      <c r="E36" s="37">
        <v>76</v>
      </c>
      <c r="F36" s="37">
        <v>74</v>
      </c>
      <c r="G36" s="37">
        <v>133</v>
      </c>
      <c r="H36" s="37">
        <f t="shared" si="5"/>
        <v>374</v>
      </c>
    </row>
    <row r="37" spans="1:8" x14ac:dyDescent="0.3">
      <c r="A37" s="36" t="s">
        <v>27</v>
      </c>
      <c r="B37" s="36" t="s">
        <v>51</v>
      </c>
      <c r="C37" s="37">
        <v>38</v>
      </c>
      <c r="D37" s="37">
        <v>25</v>
      </c>
      <c r="E37" s="37">
        <v>41</v>
      </c>
      <c r="F37" s="37">
        <v>78</v>
      </c>
      <c r="G37" s="37">
        <v>184</v>
      </c>
      <c r="H37" s="37">
        <f t="shared" si="5"/>
        <v>366</v>
      </c>
    </row>
    <row r="38" spans="1:8" x14ac:dyDescent="0.3">
      <c r="A38" s="36" t="s">
        <v>30</v>
      </c>
      <c r="B38" s="36" t="s">
        <v>51</v>
      </c>
      <c r="C38" s="37">
        <v>15</v>
      </c>
      <c r="D38" s="37">
        <v>62</v>
      </c>
      <c r="E38" s="37">
        <v>53</v>
      </c>
      <c r="F38" s="37">
        <v>181</v>
      </c>
      <c r="G38" s="37">
        <v>29</v>
      </c>
      <c r="H38" s="37">
        <f t="shared" si="5"/>
        <v>340</v>
      </c>
    </row>
    <row r="39" spans="1:8" x14ac:dyDescent="0.3">
      <c r="A39" s="36" t="s">
        <v>41</v>
      </c>
      <c r="B39" s="36" t="s">
        <v>51</v>
      </c>
      <c r="C39" s="37">
        <v>9</v>
      </c>
      <c r="D39" s="37">
        <v>87</v>
      </c>
      <c r="E39" s="37">
        <v>79</v>
      </c>
      <c r="F39" s="37">
        <v>88</v>
      </c>
      <c r="G39" s="37">
        <v>65</v>
      </c>
      <c r="H39" s="37">
        <f t="shared" si="5"/>
        <v>328</v>
      </c>
    </row>
    <row r="40" spans="1:8" x14ac:dyDescent="0.3">
      <c r="A40" s="36" t="s">
        <v>20</v>
      </c>
      <c r="B40" s="36" t="s">
        <v>51</v>
      </c>
      <c r="C40" s="37">
        <v>0</v>
      </c>
      <c r="D40" s="37">
        <v>20</v>
      </c>
      <c r="E40" s="37">
        <v>0</v>
      </c>
      <c r="F40" s="37">
        <v>36</v>
      </c>
      <c r="G40" s="37">
        <v>72</v>
      </c>
      <c r="H40" s="37">
        <f t="shared" si="5"/>
        <v>128</v>
      </c>
    </row>
    <row r="41" spans="1:8" x14ac:dyDescent="0.3">
      <c r="A41" s="36" t="s">
        <v>46</v>
      </c>
      <c r="B41" s="36" t="s">
        <v>51</v>
      </c>
      <c r="C41" s="37">
        <v>1</v>
      </c>
      <c r="D41" s="37">
        <v>19</v>
      </c>
      <c r="E41" s="37">
        <v>19</v>
      </c>
      <c r="F41" s="37">
        <v>24</v>
      </c>
      <c r="G41" s="37">
        <v>6</v>
      </c>
      <c r="H41" s="37">
        <f t="shared" si="5"/>
        <v>69</v>
      </c>
    </row>
    <row r="42" spans="1:8" x14ac:dyDescent="0.3">
      <c r="A42" s="36" t="s">
        <v>39</v>
      </c>
      <c r="B42" s="36" t="s">
        <v>51</v>
      </c>
      <c r="C42" s="37">
        <v>0</v>
      </c>
      <c r="D42" s="37">
        <v>0</v>
      </c>
      <c r="E42" s="37">
        <v>29</v>
      </c>
      <c r="F42" s="37">
        <v>11</v>
      </c>
      <c r="G42" s="37">
        <v>1</v>
      </c>
      <c r="H42" s="37">
        <f t="shared" si="5"/>
        <v>41</v>
      </c>
    </row>
    <row r="43" spans="1:8" x14ac:dyDescent="0.3">
      <c r="A43" s="36" t="s">
        <v>37</v>
      </c>
      <c r="B43" s="36" t="s">
        <v>51</v>
      </c>
      <c r="C43" s="37">
        <v>0</v>
      </c>
      <c r="D43" s="37">
        <v>2</v>
      </c>
      <c r="E43" s="37">
        <v>13</v>
      </c>
      <c r="F43" s="37">
        <v>3</v>
      </c>
      <c r="G43" s="37">
        <v>1</v>
      </c>
      <c r="H43" s="37">
        <f t="shared" si="5"/>
        <v>19</v>
      </c>
    </row>
    <row r="44" spans="1:8" x14ac:dyDescent="0.3">
      <c r="A44" s="36" t="s">
        <v>21</v>
      </c>
      <c r="B44" s="36" t="s">
        <v>51</v>
      </c>
      <c r="C44" s="37">
        <v>0</v>
      </c>
      <c r="D44" s="37">
        <v>1</v>
      </c>
      <c r="E44" s="37">
        <v>1</v>
      </c>
      <c r="F44" s="37">
        <v>3</v>
      </c>
      <c r="G44" s="37">
        <v>2</v>
      </c>
      <c r="H44" s="37">
        <f t="shared" si="5"/>
        <v>7</v>
      </c>
    </row>
    <row r="45" spans="1:8" x14ac:dyDescent="0.3">
      <c r="A45" s="36" t="s">
        <v>38</v>
      </c>
      <c r="B45" s="36" t="s">
        <v>51</v>
      </c>
      <c r="C45" s="37">
        <v>0</v>
      </c>
      <c r="D45" s="37">
        <v>0</v>
      </c>
      <c r="E45" s="37">
        <v>1</v>
      </c>
      <c r="F45" s="37">
        <v>1</v>
      </c>
      <c r="G45" s="37">
        <v>0</v>
      </c>
      <c r="H45" s="37">
        <f t="shared" si="5"/>
        <v>2</v>
      </c>
    </row>
  </sheetData>
  <sortState xmlns:xlrd2="http://schemas.microsoft.com/office/spreadsheetml/2017/richdata2" ref="A2:H12">
    <sortCondition ref="H3:H12"/>
  </sortState>
  <pageMargins left="0.7" right="0.7" top="0.75" bottom="0.75" header="0.3" footer="0.3"/>
  <pageSetup orientation="portrait" horizontalDpi="200" verticalDpi="20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FDE1-95F5-44F1-A09C-352846D8DD1F}">
  <dimension ref="A1:N37"/>
  <sheetViews>
    <sheetView workbookViewId="0">
      <selection activeCell="A28" sqref="A28"/>
    </sheetView>
  </sheetViews>
  <sheetFormatPr defaultRowHeight="14.4" x14ac:dyDescent="0.3"/>
  <cols>
    <col min="1" max="1" width="23.33203125" style="13" bestFit="1" customWidth="1"/>
    <col min="2" max="8" width="8.88671875" style="13"/>
    <col min="9" max="9" width="10.109375" style="13" bestFit="1" customWidth="1"/>
    <col min="10" max="16384" width="8.88671875" style="13"/>
  </cols>
  <sheetData>
    <row r="1" spans="1:7" x14ac:dyDescent="0.3">
      <c r="A1" s="38" t="s">
        <v>50</v>
      </c>
      <c r="B1" s="38">
        <v>2017</v>
      </c>
      <c r="C1" s="38">
        <v>2018</v>
      </c>
      <c r="D1" s="38">
        <v>2019</v>
      </c>
      <c r="E1" s="38">
        <v>2020</v>
      </c>
      <c r="F1" s="38">
        <v>2021</v>
      </c>
      <c r="G1" s="38" t="s">
        <v>52</v>
      </c>
    </row>
    <row r="2" spans="1:7" x14ac:dyDescent="0.3">
      <c r="A2" s="59" t="s">
        <v>20</v>
      </c>
      <c r="B2" s="36">
        <v>0</v>
      </c>
      <c r="C2" s="36">
        <v>20</v>
      </c>
      <c r="D2" s="36">
        <v>0</v>
      </c>
      <c r="E2" s="36">
        <v>35</v>
      </c>
      <c r="F2" s="36">
        <v>42</v>
      </c>
      <c r="G2" s="37">
        <f t="shared" ref="G2:G27" si="0">SUM(B2:F2)</f>
        <v>97</v>
      </c>
    </row>
    <row r="3" spans="1:7" x14ac:dyDescent="0.3">
      <c r="A3" s="59" t="s">
        <v>21</v>
      </c>
      <c r="B3" s="36">
        <v>0</v>
      </c>
      <c r="C3" s="36">
        <v>0</v>
      </c>
      <c r="D3" s="36">
        <v>0</v>
      </c>
      <c r="E3" s="36">
        <v>2</v>
      </c>
      <c r="F3" s="36">
        <v>0</v>
      </c>
      <c r="G3" s="37">
        <f t="shared" si="0"/>
        <v>2</v>
      </c>
    </row>
    <row r="4" spans="1:7" x14ac:dyDescent="0.3">
      <c r="A4" s="59" t="s">
        <v>22</v>
      </c>
      <c r="B4" s="36">
        <v>506</v>
      </c>
      <c r="C4" s="36">
        <v>2</v>
      </c>
      <c r="D4" s="36">
        <v>16</v>
      </c>
      <c r="E4" s="36">
        <v>7</v>
      </c>
      <c r="F4" s="36">
        <v>1</v>
      </c>
      <c r="G4" s="37">
        <f t="shared" si="0"/>
        <v>532</v>
      </c>
    </row>
    <row r="5" spans="1:7" x14ac:dyDescent="0.3">
      <c r="A5" s="59" t="s">
        <v>23</v>
      </c>
      <c r="B5" s="36">
        <v>3</v>
      </c>
      <c r="C5" s="36">
        <v>3</v>
      </c>
      <c r="D5" s="36">
        <v>13</v>
      </c>
      <c r="E5" s="36">
        <v>22</v>
      </c>
      <c r="F5" s="36">
        <v>40</v>
      </c>
      <c r="G5" s="37">
        <f t="shared" si="0"/>
        <v>81</v>
      </c>
    </row>
    <row r="6" spans="1:7" x14ac:dyDescent="0.3">
      <c r="A6" s="59" t="s">
        <v>24</v>
      </c>
      <c r="B6" s="36">
        <v>13</v>
      </c>
      <c r="C6" s="36">
        <v>3</v>
      </c>
      <c r="D6" s="36">
        <v>7</v>
      </c>
      <c r="E6" s="36">
        <v>36</v>
      </c>
      <c r="F6" s="36">
        <v>16</v>
      </c>
      <c r="G6" s="37">
        <f t="shared" si="0"/>
        <v>75</v>
      </c>
    </row>
    <row r="7" spans="1:7" x14ac:dyDescent="0.3">
      <c r="A7" s="59" t="s">
        <v>25</v>
      </c>
      <c r="B7" s="36">
        <v>686</v>
      </c>
      <c r="C7" s="36">
        <v>690</v>
      </c>
      <c r="D7" s="36">
        <v>7</v>
      </c>
      <c r="E7" s="36">
        <v>9</v>
      </c>
      <c r="F7" s="36">
        <v>0</v>
      </c>
      <c r="G7" s="37">
        <f t="shared" si="0"/>
        <v>1392</v>
      </c>
    </row>
    <row r="8" spans="1:7" x14ac:dyDescent="0.3">
      <c r="A8" s="59" t="s">
        <v>26</v>
      </c>
      <c r="B8" s="36">
        <v>148</v>
      </c>
      <c r="C8" s="36">
        <v>446</v>
      </c>
      <c r="D8" s="36">
        <v>455</v>
      </c>
      <c r="E8" s="36">
        <v>884</v>
      </c>
      <c r="F8" s="36">
        <v>495</v>
      </c>
      <c r="G8" s="37">
        <f t="shared" si="0"/>
        <v>2428</v>
      </c>
    </row>
    <row r="9" spans="1:7" x14ac:dyDescent="0.3">
      <c r="A9" s="59" t="s">
        <v>27</v>
      </c>
      <c r="B9" s="36">
        <v>13</v>
      </c>
      <c r="C9" s="36">
        <v>21</v>
      </c>
      <c r="D9" s="36">
        <v>2</v>
      </c>
      <c r="E9" s="36">
        <v>22</v>
      </c>
      <c r="F9" s="36">
        <v>63</v>
      </c>
      <c r="G9" s="37">
        <f t="shared" si="0"/>
        <v>121</v>
      </c>
    </row>
    <row r="10" spans="1:7" x14ac:dyDescent="0.3">
      <c r="A10" s="59" t="s">
        <v>28</v>
      </c>
      <c r="B10" s="36">
        <v>54</v>
      </c>
      <c r="C10" s="36">
        <v>26</v>
      </c>
      <c r="D10" s="36">
        <v>84</v>
      </c>
      <c r="E10" s="36">
        <v>251</v>
      </c>
      <c r="F10" s="36">
        <v>137</v>
      </c>
      <c r="G10" s="37">
        <f t="shared" si="0"/>
        <v>552</v>
      </c>
    </row>
    <row r="11" spans="1:7" x14ac:dyDescent="0.3">
      <c r="A11" s="59" t="s">
        <v>29</v>
      </c>
      <c r="B11" s="36">
        <v>18</v>
      </c>
      <c r="C11" s="36">
        <v>116</v>
      </c>
      <c r="D11" s="36">
        <v>47</v>
      </c>
      <c r="E11" s="36">
        <v>99</v>
      </c>
      <c r="F11" s="36">
        <v>5</v>
      </c>
      <c r="G11" s="37">
        <f t="shared" si="0"/>
        <v>285</v>
      </c>
    </row>
    <row r="12" spans="1:7" x14ac:dyDescent="0.3">
      <c r="A12" s="59" t="s">
        <v>30</v>
      </c>
      <c r="B12" s="36">
        <v>15</v>
      </c>
      <c r="C12" s="36">
        <v>61</v>
      </c>
      <c r="D12" s="36">
        <v>53</v>
      </c>
      <c r="E12" s="36">
        <v>4</v>
      </c>
      <c r="F12" s="36">
        <v>5</v>
      </c>
      <c r="G12" s="37">
        <f t="shared" si="0"/>
        <v>138</v>
      </c>
    </row>
    <row r="13" spans="1:7" x14ac:dyDescent="0.3">
      <c r="A13" s="59" t="s">
        <v>31</v>
      </c>
      <c r="B13" s="36">
        <v>1</v>
      </c>
      <c r="C13" s="36">
        <v>0</v>
      </c>
      <c r="D13" s="36">
        <v>40</v>
      </c>
      <c r="E13" s="36">
        <v>0</v>
      </c>
      <c r="F13" s="36">
        <v>0</v>
      </c>
      <c r="G13" s="37">
        <f t="shared" si="0"/>
        <v>41</v>
      </c>
    </row>
    <row r="14" spans="1:7" x14ac:dyDescent="0.3">
      <c r="A14" s="59" t="s">
        <v>32</v>
      </c>
      <c r="B14" s="36">
        <v>1</v>
      </c>
      <c r="C14" s="36">
        <v>21</v>
      </c>
      <c r="D14" s="36">
        <v>51</v>
      </c>
      <c r="E14" s="36">
        <v>39</v>
      </c>
      <c r="F14" s="36">
        <v>7</v>
      </c>
      <c r="G14" s="37">
        <f t="shared" si="0"/>
        <v>119</v>
      </c>
    </row>
    <row r="15" spans="1:7" x14ac:dyDescent="0.3">
      <c r="A15" s="59" t="s">
        <v>33</v>
      </c>
      <c r="B15" s="36">
        <v>508</v>
      </c>
      <c r="C15" s="36">
        <v>645</v>
      </c>
      <c r="D15" s="36">
        <v>421</v>
      </c>
      <c r="E15" s="36">
        <v>740</v>
      </c>
      <c r="F15" s="36">
        <v>322</v>
      </c>
      <c r="G15" s="37">
        <f t="shared" si="0"/>
        <v>2636</v>
      </c>
    </row>
    <row r="16" spans="1:7" x14ac:dyDescent="0.3">
      <c r="A16" s="59" t="s">
        <v>34</v>
      </c>
      <c r="B16" s="36">
        <v>43</v>
      </c>
      <c r="C16" s="36">
        <v>43</v>
      </c>
      <c r="D16" s="36">
        <v>38</v>
      </c>
      <c r="E16" s="36">
        <v>384</v>
      </c>
      <c r="F16" s="36">
        <v>270</v>
      </c>
      <c r="G16" s="37">
        <f t="shared" si="0"/>
        <v>778</v>
      </c>
    </row>
    <row r="17" spans="1:14" x14ac:dyDescent="0.3">
      <c r="A17" s="59" t="s">
        <v>35</v>
      </c>
      <c r="B17" s="36">
        <v>203</v>
      </c>
      <c r="C17" s="36">
        <v>221</v>
      </c>
      <c r="D17" s="36">
        <v>460</v>
      </c>
      <c r="E17" s="36">
        <v>1018</v>
      </c>
      <c r="F17" s="36">
        <v>770</v>
      </c>
      <c r="G17" s="37">
        <f t="shared" si="0"/>
        <v>2672</v>
      </c>
    </row>
    <row r="18" spans="1:14" x14ac:dyDescent="0.3">
      <c r="A18" s="59" t="s">
        <v>36</v>
      </c>
      <c r="B18" s="36">
        <v>0</v>
      </c>
      <c r="C18" s="36">
        <v>1</v>
      </c>
      <c r="D18" s="36">
        <v>0</v>
      </c>
      <c r="E18" s="36">
        <v>0</v>
      </c>
      <c r="F18" s="36">
        <v>0</v>
      </c>
      <c r="G18" s="37">
        <f t="shared" si="0"/>
        <v>1</v>
      </c>
    </row>
    <row r="19" spans="1:14" x14ac:dyDescent="0.3">
      <c r="A19" s="59" t="s">
        <v>37</v>
      </c>
      <c r="B19" s="36">
        <v>0</v>
      </c>
      <c r="C19" s="36">
        <v>0</v>
      </c>
      <c r="D19" s="36">
        <v>0</v>
      </c>
      <c r="E19" s="36">
        <v>0</v>
      </c>
      <c r="F19" s="36">
        <v>1</v>
      </c>
      <c r="G19" s="37">
        <f t="shared" si="0"/>
        <v>1</v>
      </c>
    </row>
    <row r="20" spans="1:14" x14ac:dyDescent="0.3">
      <c r="A20" s="59" t="s">
        <v>40</v>
      </c>
      <c r="B20" s="36">
        <v>19</v>
      </c>
      <c r="C20" s="36">
        <v>95</v>
      </c>
      <c r="D20" s="36">
        <v>2</v>
      </c>
      <c r="E20" s="36">
        <v>21</v>
      </c>
      <c r="F20" s="36">
        <v>40</v>
      </c>
      <c r="G20" s="37">
        <f t="shared" si="0"/>
        <v>177</v>
      </c>
    </row>
    <row r="21" spans="1:14" x14ac:dyDescent="0.3">
      <c r="A21" s="59" t="s">
        <v>41</v>
      </c>
      <c r="B21" s="36">
        <v>5</v>
      </c>
      <c r="C21" s="36">
        <v>2</v>
      </c>
      <c r="D21" s="36">
        <v>0</v>
      </c>
      <c r="E21" s="36">
        <v>0</v>
      </c>
      <c r="F21" s="36">
        <v>1</v>
      </c>
      <c r="G21" s="37">
        <f t="shared" si="0"/>
        <v>8</v>
      </c>
    </row>
    <row r="22" spans="1:14" x14ac:dyDescent="0.3">
      <c r="A22" s="59" t="s">
        <v>42</v>
      </c>
      <c r="B22" s="36">
        <v>5</v>
      </c>
      <c r="C22" s="36">
        <v>6</v>
      </c>
      <c r="D22" s="36">
        <v>4</v>
      </c>
      <c r="E22" s="36">
        <v>13</v>
      </c>
      <c r="F22" s="36">
        <v>2</v>
      </c>
      <c r="G22" s="37">
        <f t="shared" si="0"/>
        <v>30</v>
      </c>
    </row>
    <row r="23" spans="1:14" x14ac:dyDescent="0.3">
      <c r="A23" s="59" t="s">
        <v>43</v>
      </c>
      <c r="B23" s="36">
        <v>10</v>
      </c>
      <c r="C23" s="36">
        <v>13</v>
      </c>
      <c r="D23" s="36">
        <v>13</v>
      </c>
      <c r="E23" s="36">
        <v>113</v>
      </c>
      <c r="F23" s="36">
        <v>84</v>
      </c>
      <c r="G23" s="37">
        <f t="shared" si="0"/>
        <v>233</v>
      </c>
      <c r="I23" s="22"/>
      <c r="J23" s="20">
        <v>2017</v>
      </c>
      <c r="K23" s="20">
        <v>2018</v>
      </c>
      <c r="L23" s="20">
        <v>2019</v>
      </c>
      <c r="M23" s="20">
        <v>2020</v>
      </c>
      <c r="N23" s="21">
        <v>2021</v>
      </c>
    </row>
    <row r="24" spans="1:14" x14ac:dyDescent="0.3">
      <c r="A24" s="59" t="s">
        <v>44</v>
      </c>
      <c r="B24" s="36">
        <v>92</v>
      </c>
      <c r="C24" s="36">
        <v>58</v>
      </c>
      <c r="D24" s="36">
        <v>55</v>
      </c>
      <c r="E24" s="36">
        <v>280</v>
      </c>
      <c r="F24" s="36">
        <v>206</v>
      </c>
      <c r="G24" s="37">
        <f t="shared" si="0"/>
        <v>691</v>
      </c>
      <c r="I24" s="18" t="s">
        <v>47</v>
      </c>
      <c r="J24" s="14">
        <f>SUMIF($A$2:$A$27,$I24,B$2:B$27)</f>
        <v>1</v>
      </c>
      <c r="K24" s="14">
        <f>SUMIF($A$2:$A$27,$I24,C$2:C$27)</f>
        <v>24</v>
      </c>
      <c r="L24" s="14">
        <f>SUMIF($A$2:$A$27,$I24,D$2:D$27)</f>
        <v>77</v>
      </c>
      <c r="M24" s="14">
        <f>SUMIF($A$2:$A$27,$I24,E$2:E$27)</f>
        <v>140</v>
      </c>
      <c r="N24" s="14">
        <f>SUMIF($A$2:$A$27,$I24,F$2:F$27)</f>
        <v>21</v>
      </c>
    </row>
    <row r="25" spans="1:14" x14ac:dyDescent="0.3">
      <c r="A25" s="59" t="s">
        <v>45</v>
      </c>
      <c r="B25" s="36">
        <v>2</v>
      </c>
      <c r="C25" s="36">
        <v>0</v>
      </c>
      <c r="D25" s="36">
        <v>4</v>
      </c>
      <c r="E25" s="36">
        <v>0</v>
      </c>
      <c r="F25" s="36">
        <v>5</v>
      </c>
      <c r="G25" s="37">
        <f t="shared" si="0"/>
        <v>11</v>
      </c>
      <c r="I25" s="18" t="s">
        <v>26</v>
      </c>
      <c r="J25" s="14">
        <f>SUMIF($A$2:$A$27,$I25,B$2:B$27)</f>
        <v>148</v>
      </c>
      <c r="K25" s="14">
        <f>SUMIF($A$2:$A$27,$I25,C$2:C$27)</f>
        <v>446</v>
      </c>
      <c r="L25" s="14">
        <f>SUMIF($A$2:$A$27,$I25,D$2:D$27)</f>
        <v>455</v>
      </c>
      <c r="M25" s="14">
        <f>SUMIF($A$2:$A$27,$I25,E$2:E$27)</f>
        <v>884</v>
      </c>
      <c r="N25" s="14">
        <f>SUMIF($A$2:$A$27,$I25,F$2:F$27)</f>
        <v>495</v>
      </c>
    </row>
    <row r="26" spans="1:14" x14ac:dyDescent="0.3">
      <c r="A26" s="59" t="s">
        <v>46</v>
      </c>
      <c r="B26" s="36">
        <v>0</v>
      </c>
      <c r="C26" s="36">
        <v>1</v>
      </c>
      <c r="D26" s="36">
        <v>0</v>
      </c>
      <c r="E26" s="36">
        <v>7</v>
      </c>
      <c r="F26" s="36">
        <v>1</v>
      </c>
      <c r="G26" s="37">
        <f t="shared" si="0"/>
        <v>9</v>
      </c>
      <c r="I26" s="18" t="s">
        <v>23</v>
      </c>
      <c r="J26" s="14">
        <f>SUMIF($A$2:$A$27,$I26,B$2:B$27)</f>
        <v>3</v>
      </c>
      <c r="K26" s="14">
        <f>SUMIF($A$2:$A$27,$I26,C$2:C$27)</f>
        <v>3</v>
      </c>
      <c r="L26" s="14">
        <f>SUMIF($A$2:$A$27,$I26,D$2:D$27)</f>
        <v>13</v>
      </c>
      <c r="M26" s="14">
        <f>SUMIF($A$2:$A$27,$I26,E$2:E$27)</f>
        <v>22</v>
      </c>
      <c r="N26" s="14">
        <f>SUMIF($A$2:$A$27,$I26,F$2:F$27)</f>
        <v>40</v>
      </c>
    </row>
    <row r="27" spans="1:14" x14ac:dyDescent="0.3">
      <c r="A27" s="59" t="s">
        <v>47</v>
      </c>
      <c r="B27" s="36">
        <v>1</v>
      </c>
      <c r="C27" s="36">
        <v>24</v>
      </c>
      <c r="D27" s="36">
        <v>77</v>
      </c>
      <c r="E27" s="36">
        <v>140</v>
      </c>
      <c r="F27" s="36">
        <v>21</v>
      </c>
      <c r="G27" s="37">
        <f t="shared" si="0"/>
        <v>263</v>
      </c>
      <c r="I27" s="18" t="s">
        <v>49</v>
      </c>
      <c r="J27" s="14">
        <f>SUMIF($A$2:$A$27,$I27,B$2:B$27)</f>
        <v>0</v>
      </c>
      <c r="K27" s="14">
        <f>SUMIF($A$2:$A$27,$I27,C$2:C$27)</f>
        <v>0</v>
      </c>
      <c r="L27" s="14">
        <f>SUMIF($A$2:$A$27,$I27,D$2:D$27)</f>
        <v>0</v>
      </c>
      <c r="M27" s="14">
        <f>SUMIF($A$2:$A$27,$I27,E$2:E$27)</f>
        <v>0</v>
      </c>
      <c r="N27" s="14">
        <f>SUMIF($A$2:$A$27,$I27,F$2:F$27)</f>
        <v>0</v>
      </c>
    </row>
    <row r="28" spans="1:14" x14ac:dyDescent="0.3">
      <c r="A28" s="59" t="s">
        <v>48</v>
      </c>
      <c r="B28" s="36">
        <v>1</v>
      </c>
      <c r="C28" s="36">
        <v>1</v>
      </c>
      <c r="D28" s="36">
        <v>2</v>
      </c>
      <c r="E28" s="36">
        <v>14</v>
      </c>
      <c r="F28" s="36">
        <v>27</v>
      </c>
      <c r="G28" s="37"/>
      <c r="I28" s="18" t="s">
        <v>22</v>
      </c>
      <c r="J28" s="14">
        <f>SUMIF($A$2:$A$27,$I28,B$2:B$27)</f>
        <v>506</v>
      </c>
      <c r="K28" s="14">
        <f>SUMIF($A$2:$A$27,$I28,C$2:C$27)</f>
        <v>2</v>
      </c>
      <c r="L28" s="14">
        <f>SUMIF($A$2:$A$27,$I28,D$2:D$27)</f>
        <v>16</v>
      </c>
      <c r="M28" s="14">
        <f>SUMIF($A$2:$A$27,$I28,E$2:E$27)</f>
        <v>7</v>
      </c>
      <c r="N28" s="14">
        <f>SUMIF($A$2:$A$27,$I28,F$2:F$27)</f>
        <v>1</v>
      </c>
    </row>
    <row r="29" spans="1:14" x14ac:dyDescent="0.3">
      <c r="A29" s="59" t="s">
        <v>49</v>
      </c>
      <c r="B29" s="36">
        <v>21</v>
      </c>
      <c r="C29" s="36">
        <v>44</v>
      </c>
      <c r="D29" s="36">
        <v>90</v>
      </c>
      <c r="E29" s="36">
        <v>101</v>
      </c>
      <c r="F29" s="36">
        <v>63</v>
      </c>
      <c r="G29" s="37"/>
      <c r="I29" s="18" t="s">
        <v>33</v>
      </c>
      <c r="J29" s="14">
        <f>SUMIF($A$2:$A$27,$I29,B$2:B$27)</f>
        <v>508</v>
      </c>
      <c r="K29" s="14">
        <f>SUMIF($A$2:$A$27,$I29,C$2:C$27)</f>
        <v>645</v>
      </c>
      <c r="L29" s="14">
        <f>SUMIF($A$2:$A$27,$I29,D$2:D$27)</f>
        <v>421</v>
      </c>
      <c r="M29" s="14">
        <f>SUMIF($A$2:$A$27,$I29,E$2:E$27)</f>
        <v>740</v>
      </c>
      <c r="N29" s="14">
        <f>SUMIF($A$2:$A$27,$I29,F$2:F$27)</f>
        <v>322</v>
      </c>
    </row>
    <row r="30" spans="1:14" x14ac:dyDescent="0.3">
      <c r="A30" s="60" t="s">
        <v>60</v>
      </c>
      <c r="B30" s="61">
        <f>SUM(B2:B27)</f>
        <v>2346</v>
      </c>
      <c r="C30" s="61">
        <f>SUM(C2:C27)</f>
        <v>2518</v>
      </c>
      <c r="D30" s="61">
        <f>SUM(D2:D27)</f>
        <v>1849</v>
      </c>
      <c r="E30" s="61">
        <f>SUM(E2:E27)</f>
        <v>4126</v>
      </c>
      <c r="F30" s="61">
        <f>SUM(F2:F27)</f>
        <v>2534</v>
      </c>
      <c r="G30" s="61">
        <f>SUM(G2:G27)</f>
        <v>13373</v>
      </c>
      <c r="I30" s="18" t="s">
        <v>43</v>
      </c>
      <c r="J30" s="14">
        <f>SUMIF($A$2:$A$27,$I30,B$2:B$27)</f>
        <v>10</v>
      </c>
      <c r="K30" s="14">
        <f>SUMIF($A$2:$A$27,$I30,C$2:C$27)</f>
        <v>13</v>
      </c>
      <c r="L30" s="14">
        <f>SUMIF($A$2:$A$27,$I30,D$2:D$27)</f>
        <v>13</v>
      </c>
      <c r="M30" s="14">
        <f>SUMIF($A$2:$A$27,$I30,E$2:E$27)</f>
        <v>113</v>
      </c>
      <c r="N30" s="14">
        <f>SUMIF($A$2:$A$27,$I30,F$2:F$27)</f>
        <v>84</v>
      </c>
    </row>
    <row r="31" spans="1:14" x14ac:dyDescent="0.3">
      <c r="I31" s="18" t="s">
        <v>35</v>
      </c>
      <c r="J31" s="14">
        <f>SUMIF($A$2:$A$27,$I31,B$2:B$27)</f>
        <v>203</v>
      </c>
      <c r="K31" s="14">
        <f>SUMIF($A$2:$A$27,$I31,C$2:C$27)</f>
        <v>221</v>
      </c>
      <c r="L31" s="14">
        <f>SUMIF($A$2:$A$27,$I31,D$2:D$27)</f>
        <v>460</v>
      </c>
      <c r="M31" s="14">
        <f>SUMIF($A$2:$A$27,$I31,E$2:E$27)</f>
        <v>1018</v>
      </c>
      <c r="N31" s="14">
        <f>SUMIF($A$2:$A$27,$I31,F$2:F$27)</f>
        <v>770</v>
      </c>
    </row>
    <row r="32" spans="1:14" x14ac:dyDescent="0.3">
      <c r="I32" s="18" t="s">
        <v>48</v>
      </c>
      <c r="J32" s="14">
        <f>SUMIF($A$2:$A$27,$I32,B$2:B$27)</f>
        <v>0</v>
      </c>
      <c r="K32" s="14">
        <f>SUMIF($A$2:$A$27,$I32,C$2:C$27)</f>
        <v>0</v>
      </c>
      <c r="L32" s="14">
        <f>SUMIF($A$2:$A$27,$I32,D$2:D$27)</f>
        <v>0</v>
      </c>
      <c r="M32" s="14">
        <f>SUMIF($A$2:$A$27,$I32,E$2:E$27)</f>
        <v>0</v>
      </c>
      <c r="N32" s="14">
        <f>SUMIF($A$2:$A$27,$I32,F$2:F$27)</f>
        <v>0</v>
      </c>
    </row>
    <row r="33" spans="9:14" x14ac:dyDescent="0.3">
      <c r="I33" s="18" t="s">
        <v>44</v>
      </c>
      <c r="J33" s="14">
        <f>SUMIF($A$2:$A$27,$I33,B$2:B$27)</f>
        <v>92</v>
      </c>
      <c r="K33" s="14">
        <f>SUMIF($A$2:$A$27,$I33,C$2:C$27)</f>
        <v>58</v>
      </c>
      <c r="L33" s="14">
        <f>SUMIF($A$2:$A$27,$I33,D$2:D$27)</f>
        <v>55</v>
      </c>
      <c r="M33" s="14">
        <f>SUMIF($A$2:$A$27,$I33,E$2:E$27)</f>
        <v>280</v>
      </c>
      <c r="N33" s="14">
        <f>SUMIF($A$2:$A$27,$I33,F$2:F$27)</f>
        <v>206</v>
      </c>
    </row>
    <row r="34" spans="9:14" x14ac:dyDescent="0.3">
      <c r="I34" s="19" t="s">
        <v>51</v>
      </c>
      <c r="J34" s="14">
        <f>B30-SUM(J24:J33)</f>
        <v>875</v>
      </c>
      <c r="K34" s="14">
        <f>C30-SUM(K24:K33)</f>
        <v>1106</v>
      </c>
      <c r="L34" s="14">
        <f>D30-SUM(L24:L33)</f>
        <v>339</v>
      </c>
      <c r="M34" s="14">
        <f>E30-SUM(M24:M33)</f>
        <v>922</v>
      </c>
      <c r="N34" s="14">
        <f>F30-SUM(N24:N33)</f>
        <v>595</v>
      </c>
    </row>
    <row r="35" spans="9:14" x14ac:dyDescent="0.3">
      <c r="I35" s="18" t="s">
        <v>60</v>
      </c>
      <c r="J35" s="62">
        <f>SUM(J24:J34)</f>
        <v>2346</v>
      </c>
      <c r="K35" s="62">
        <f t="shared" ref="K35:N35" si="1">SUM(K24:K34)</f>
        <v>2518</v>
      </c>
      <c r="L35" s="62">
        <f t="shared" si="1"/>
        <v>1849</v>
      </c>
      <c r="M35" s="62">
        <f t="shared" si="1"/>
        <v>4126</v>
      </c>
      <c r="N35" s="62">
        <f t="shared" si="1"/>
        <v>2534</v>
      </c>
    </row>
    <row r="36" spans="9:14" x14ac:dyDescent="0.3">
      <c r="N36" s="6"/>
    </row>
    <row r="37" spans="9:14" x14ac:dyDescent="0.3">
      <c r="N37" s="4"/>
    </row>
  </sheetData>
  <conditionalFormatting sqref="J24:N34">
    <cfRule type="colorScale" priority="1">
      <colorScale>
        <cfvo type="min"/>
        <cfvo type="max"/>
        <color rgb="FFFCFCFF"/>
        <color rgb="FF63BE7B"/>
      </colorScale>
    </cfRule>
  </conditionalFormatting>
  <conditionalFormatting sqref="J25:N34">
    <cfRule type="colorScale" priority="3">
      <colorScale>
        <cfvo type="min"/>
        <cfvo type="max"/>
        <color rgb="FFFCFCFF"/>
        <color rgb="FF63BE7B"/>
      </colorScale>
    </cfRule>
  </conditionalFormatting>
  <conditionalFormatting sqref="J26:N34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57E2-FF47-4129-8CA1-5B3D685D5913}">
  <dimension ref="A1:N37"/>
  <sheetViews>
    <sheetView workbookViewId="0">
      <selection activeCell="H21" sqref="H21"/>
    </sheetView>
  </sheetViews>
  <sheetFormatPr defaultRowHeight="14.4" x14ac:dyDescent="0.3"/>
  <cols>
    <col min="1" max="1" width="23.33203125" style="13" bestFit="1" customWidth="1"/>
    <col min="2" max="8" width="8.88671875" style="13"/>
    <col min="9" max="9" width="10.109375" style="13" bestFit="1" customWidth="1"/>
    <col min="10" max="16384" width="8.88671875" style="13"/>
  </cols>
  <sheetData>
    <row r="1" spans="1:7" x14ac:dyDescent="0.3">
      <c r="A1" s="38" t="s">
        <v>50</v>
      </c>
      <c r="B1" s="38">
        <v>2017</v>
      </c>
      <c r="C1" s="38">
        <v>2018</v>
      </c>
      <c r="D1" s="38">
        <v>2019</v>
      </c>
      <c r="E1" s="38">
        <v>2020</v>
      </c>
      <c r="F1" s="38">
        <v>2021</v>
      </c>
      <c r="G1" s="38" t="s">
        <v>52</v>
      </c>
    </row>
    <row r="2" spans="1:7" x14ac:dyDescent="0.3">
      <c r="A2" s="59" t="s">
        <v>20</v>
      </c>
      <c r="B2" s="36">
        <v>0</v>
      </c>
      <c r="C2" s="36">
        <v>0</v>
      </c>
      <c r="D2" s="36">
        <v>0</v>
      </c>
      <c r="E2" s="36">
        <v>0</v>
      </c>
      <c r="F2" s="36">
        <v>30</v>
      </c>
      <c r="G2" s="37">
        <f t="shared" ref="G2:G27" si="0">SUM(B2:F2)</f>
        <v>30</v>
      </c>
    </row>
    <row r="3" spans="1:7" x14ac:dyDescent="0.3">
      <c r="A3" s="59" t="s">
        <v>22</v>
      </c>
      <c r="B3" s="36">
        <v>3322</v>
      </c>
      <c r="C3" s="36">
        <v>7333</v>
      </c>
      <c r="D3" s="36">
        <v>10753</v>
      </c>
      <c r="E3" s="36">
        <v>8311</v>
      </c>
      <c r="F3" s="36">
        <v>3583</v>
      </c>
      <c r="G3" s="37">
        <f t="shared" si="0"/>
        <v>33302</v>
      </c>
    </row>
    <row r="4" spans="1:7" x14ac:dyDescent="0.3">
      <c r="A4" s="59" t="s">
        <v>23</v>
      </c>
      <c r="B4" s="36">
        <v>3576</v>
      </c>
      <c r="C4" s="36">
        <v>7875</v>
      </c>
      <c r="D4" s="36">
        <v>11654</v>
      </c>
      <c r="E4" s="36">
        <v>12042</v>
      </c>
      <c r="F4" s="36">
        <v>5322</v>
      </c>
      <c r="G4" s="37">
        <f t="shared" si="0"/>
        <v>40469</v>
      </c>
    </row>
    <row r="5" spans="1:7" x14ac:dyDescent="0.3">
      <c r="A5" s="59" t="s">
        <v>24</v>
      </c>
      <c r="B5" s="36">
        <v>9</v>
      </c>
      <c r="C5" s="36">
        <v>168</v>
      </c>
      <c r="D5" s="36">
        <v>479</v>
      </c>
      <c r="E5" s="36">
        <v>322</v>
      </c>
      <c r="F5" s="36">
        <v>92</v>
      </c>
      <c r="G5" s="37">
        <f t="shared" si="0"/>
        <v>1070</v>
      </c>
    </row>
    <row r="6" spans="1:7" x14ac:dyDescent="0.3">
      <c r="A6" s="59" t="s">
        <v>25</v>
      </c>
      <c r="B6" s="36">
        <v>205</v>
      </c>
      <c r="C6" s="36">
        <v>711</v>
      </c>
      <c r="D6" s="36">
        <v>1824</v>
      </c>
      <c r="E6" s="36">
        <v>872</v>
      </c>
      <c r="F6" s="36">
        <v>369</v>
      </c>
      <c r="G6" s="37">
        <f t="shared" si="0"/>
        <v>3981</v>
      </c>
    </row>
    <row r="7" spans="1:7" x14ac:dyDescent="0.3">
      <c r="A7" s="59" t="s">
        <v>26</v>
      </c>
      <c r="B7" s="36">
        <v>17026</v>
      </c>
      <c r="C7" s="36">
        <v>19751</v>
      </c>
      <c r="D7" s="36">
        <v>21707</v>
      </c>
      <c r="E7" s="36">
        <v>10329</v>
      </c>
      <c r="F7" s="36">
        <v>4239</v>
      </c>
      <c r="G7" s="37">
        <f t="shared" si="0"/>
        <v>73052</v>
      </c>
    </row>
    <row r="8" spans="1:7" x14ac:dyDescent="0.3">
      <c r="A8" s="59" t="s">
        <v>27</v>
      </c>
      <c r="B8" s="36">
        <v>3</v>
      </c>
      <c r="C8" s="36">
        <v>0</v>
      </c>
      <c r="D8" s="36">
        <v>7</v>
      </c>
      <c r="E8" s="36">
        <v>2</v>
      </c>
      <c r="F8" s="36">
        <v>0</v>
      </c>
      <c r="G8" s="37">
        <f t="shared" si="0"/>
        <v>12</v>
      </c>
    </row>
    <row r="9" spans="1:7" x14ac:dyDescent="0.3">
      <c r="A9" s="59" t="s">
        <v>28</v>
      </c>
      <c r="B9" s="36">
        <v>101</v>
      </c>
      <c r="C9" s="36">
        <v>173</v>
      </c>
      <c r="D9" s="36">
        <v>356</v>
      </c>
      <c r="E9" s="36">
        <v>339</v>
      </c>
      <c r="F9" s="36">
        <v>260</v>
      </c>
      <c r="G9" s="37">
        <f t="shared" si="0"/>
        <v>1229</v>
      </c>
    </row>
    <row r="10" spans="1:7" x14ac:dyDescent="0.3">
      <c r="A10" s="59" t="s">
        <v>29</v>
      </c>
      <c r="B10" s="36">
        <v>2236</v>
      </c>
      <c r="C10" s="36">
        <v>3076</v>
      </c>
      <c r="D10" s="36">
        <v>3902</v>
      </c>
      <c r="E10" s="36">
        <v>2609</v>
      </c>
      <c r="F10" s="36">
        <v>983</v>
      </c>
      <c r="G10" s="37">
        <f t="shared" si="0"/>
        <v>12806</v>
      </c>
    </row>
    <row r="11" spans="1:7" x14ac:dyDescent="0.3">
      <c r="A11" s="59" t="s">
        <v>30</v>
      </c>
      <c r="B11" s="36">
        <v>0</v>
      </c>
      <c r="C11" s="36">
        <v>0</v>
      </c>
      <c r="D11" s="36">
        <v>0</v>
      </c>
      <c r="E11" s="36">
        <v>155</v>
      </c>
      <c r="F11" s="36">
        <v>4</v>
      </c>
      <c r="G11" s="37">
        <f t="shared" si="0"/>
        <v>159</v>
      </c>
    </row>
    <row r="12" spans="1:7" x14ac:dyDescent="0.3">
      <c r="A12" s="59" t="s">
        <v>32</v>
      </c>
      <c r="B12" s="36">
        <v>1327</v>
      </c>
      <c r="C12" s="36">
        <v>1600</v>
      </c>
      <c r="D12" s="36">
        <v>1645</v>
      </c>
      <c r="E12" s="36">
        <v>1184</v>
      </c>
      <c r="F12" s="36">
        <v>472</v>
      </c>
      <c r="G12" s="37">
        <f t="shared" si="0"/>
        <v>6228</v>
      </c>
    </row>
    <row r="13" spans="1:7" x14ac:dyDescent="0.3">
      <c r="A13" s="59" t="s">
        <v>33</v>
      </c>
      <c r="B13" s="36">
        <v>2483</v>
      </c>
      <c r="C13" s="36">
        <v>5986</v>
      </c>
      <c r="D13" s="36">
        <v>462</v>
      </c>
      <c r="E13" s="36">
        <v>304</v>
      </c>
      <c r="F13" s="36">
        <v>250</v>
      </c>
      <c r="G13" s="37">
        <f t="shared" si="0"/>
        <v>9485</v>
      </c>
    </row>
    <row r="14" spans="1:7" x14ac:dyDescent="0.3">
      <c r="A14" s="59" t="s">
        <v>34</v>
      </c>
      <c r="B14" s="36">
        <v>14</v>
      </c>
      <c r="C14" s="36">
        <v>38</v>
      </c>
      <c r="D14" s="36">
        <v>142</v>
      </c>
      <c r="E14" s="36">
        <v>592</v>
      </c>
      <c r="F14" s="36">
        <v>379</v>
      </c>
      <c r="G14" s="37">
        <f t="shared" si="0"/>
        <v>1165</v>
      </c>
    </row>
    <row r="15" spans="1:7" x14ac:dyDescent="0.3">
      <c r="A15" s="59" t="s">
        <v>35</v>
      </c>
      <c r="B15" s="36">
        <v>394</v>
      </c>
      <c r="C15" s="36">
        <v>1299</v>
      </c>
      <c r="D15" s="36">
        <v>1134</v>
      </c>
      <c r="E15" s="36">
        <v>1057</v>
      </c>
      <c r="F15" s="36">
        <v>530</v>
      </c>
      <c r="G15" s="37">
        <f t="shared" si="0"/>
        <v>4414</v>
      </c>
    </row>
    <row r="16" spans="1:7" x14ac:dyDescent="0.3">
      <c r="A16" s="59" t="s">
        <v>36</v>
      </c>
      <c r="B16" s="36">
        <v>1</v>
      </c>
      <c r="C16" s="36">
        <v>37</v>
      </c>
      <c r="D16" s="36">
        <v>204</v>
      </c>
      <c r="E16" s="36">
        <v>97</v>
      </c>
      <c r="F16" s="36">
        <v>7</v>
      </c>
      <c r="G16" s="37">
        <f t="shared" si="0"/>
        <v>346</v>
      </c>
    </row>
    <row r="17" spans="1:14" x14ac:dyDescent="0.3">
      <c r="A17" s="59" t="s">
        <v>37</v>
      </c>
      <c r="B17" s="36">
        <v>0</v>
      </c>
      <c r="C17" s="36">
        <v>0</v>
      </c>
      <c r="D17" s="36">
        <v>3</v>
      </c>
      <c r="E17" s="36">
        <v>0</v>
      </c>
      <c r="F17" s="36">
        <v>0</v>
      </c>
      <c r="G17" s="37">
        <f t="shared" si="0"/>
        <v>3</v>
      </c>
    </row>
    <row r="18" spans="1:14" x14ac:dyDescent="0.3">
      <c r="A18" s="59" t="s">
        <v>40</v>
      </c>
      <c r="B18" s="36">
        <v>107</v>
      </c>
      <c r="C18" s="36">
        <v>345</v>
      </c>
      <c r="D18" s="36">
        <v>323</v>
      </c>
      <c r="E18" s="36">
        <v>273</v>
      </c>
      <c r="F18" s="36">
        <v>153</v>
      </c>
      <c r="G18" s="37">
        <f t="shared" si="0"/>
        <v>1201</v>
      </c>
    </row>
    <row r="19" spans="1:14" x14ac:dyDescent="0.3">
      <c r="A19" s="59" t="s">
        <v>41</v>
      </c>
      <c r="B19" s="36">
        <v>1</v>
      </c>
      <c r="C19" s="36">
        <v>2</v>
      </c>
      <c r="D19" s="36">
        <v>1</v>
      </c>
      <c r="E19" s="36">
        <v>2</v>
      </c>
      <c r="F19" s="36">
        <v>0</v>
      </c>
      <c r="G19" s="37">
        <f t="shared" si="0"/>
        <v>6</v>
      </c>
    </row>
    <row r="20" spans="1:14" x14ac:dyDescent="0.3">
      <c r="A20" s="59" t="s">
        <v>42</v>
      </c>
      <c r="B20" s="36">
        <v>93</v>
      </c>
      <c r="C20" s="36">
        <v>68</v>
      </c>
      <c r="D20" s="36">
        <v>456</v>
      </c>
      <c r="E20" s="36">
        <v>692</v>
      </c>
      <c r="F20" s="36">
        <v>144</v>
      </c>
      <c r="G20" s="37">
        <f t="shared" si="0"/>
        <v>1453</v>
      </c>
    </row>
    <row r="21" spans="1:14" x14ac:dyDescent="0.3">
      <c r="A21" s="59" t="s">
        <v>43</v>
      </c>
      <c r="B21" s="36">
        <v>3862</v>
      </c>
      <c r="C21" s="36">
        <v>3151</v>
      </c>
      <c r="D21" s="36">
        <v>4609</v>
      </c>
      <c r="E21" s="36">
        <v>3521</v>
      </c>
      <c r="F21" s="36">
        <v>1468</v>
      </c>
      <c r="G21" s="37">
        <f t="shared" si="0"/>
        <v>16611</v>
      </c>
    </row>
    <row r="22" spans="1:14" x14ac:dyDescent="0.3">
      <c r="A22" s="59" t="s">
        <v>44</v>
      </c>
      <c r="B22" s="36">
        <v>2</v>
      </c>
      <c r="C22" s="36">
        <v>5</v>
      </c>
      <c r="D22" s="36">
        <v>0</v>
      </c>
      <c r="E22" s="36">
        <v>2</v>
      </c>
      <c r="F22" s="36">
        <v>3004</v>
      </c>
      <c r="G22" s="37">
        <f t="shared" si="0"/>
        <v>3013</v>
      </c>
    </row>
    <row r="23" spans="1:14" x14ac:dyDescent="0.3">
      <c r="A23" s="59" t="s">
        <v>45</v>
      </c>
      <c r="B23" s="36">
        <v>0</v>
      </c>
      <c r="C23" s="36">
        <v>1</v>
      </c>
      <c r="D23" s="36">
        <v>1435</v>
      </c>
      <c r="E23" s="36">
        <v>3414</v>
      </c>
      <c r="F23" s="36">
        <v>788</v>
      </c>
      <c r="G23" s="37">
        <f t="shared" si="0"/>
        <v>5638</v>
      </c>
      <c r="I23" s="22"/>
      <c r="J23" s="20">
        <v>2017</v>
      </c>
      <c r="K23" s="20">
        <v>2018</v>
      </c>
      <c r="L23" s="20">
        <v>2019</v>
      </c>
      <c r="M23" s="20">
        <v>2020</v>
      </c>
      <c r="N23" s="21">
        <v>2021</v>
      </c>
    </row>
    <row r="24" spans="1:14" x14ac:dyDescent="0.3">
      <c r="A24" s="59" t="s">
        <v>46</v>
      </c>
      <c r="B24" s="36">
        <v>0</v>
      </c>
      <c r="C24" s="36">
        <v>17</v>
      </c>
      <c r="D24" s="36">
        <v>12</v>
      </c>
      <c r="E24" s="36">
        <v>7</v>
      </c>
      <c r="F24" s="36">
        <v>0</v>
      </c>
      <c r="G24" s="37">
        <f t="shared" si="0"/>
        <v>36</v>
      </c>
      <c r="I24" s="18" t="s">
        <v>47</v>
      </c>
      <c r="J24" s="14">
        <f>SUMIF($A$2:$A$27,$I24,B$2:B$27)</f>
        <v>40343</v>
      </c>
      <c r="K24" s="14">
        <f>SUMIF($A$2:$A$27,$I24,C$2:C$27)</f>
        <v>50421</v>
      </c>
      <c r="L24" s="14">
        <f>SUMIF($A$2:$A$27,$I24,D$2:D$27)</f>
        <v>52006</v>
      </c>
      <c r="M24" s="14">
        <f>SUMIF($A$2:$A$27,$I24,E$2:E$27)</f>
        <v>29925</v>
      </c>
      <c r="N24" s="14">
        <f>SUMIF($A$2:$A$27,$I24,F$2:F$27)</f>
        <v>14328</v>
      </c>
    </row>
    <row r="25" spans="1:14" x14ac:dyDescent="0.3">
      <c r="A25" s="59" t="s">
        <v>47</v>
      </c>
      <c r="B25" s="36">
        <v>40343</v>
      </c>
      <c r="C25" s="36">
        <v>50421</v>
      </c>
      <c r="D25" s="36">
        <v>52006</v>
      </c>
      <c r="E25" s="36">
        <v>29925</v>
      </c>
      <c r="F25" s="36">
        <v>14328</v>
      </c>
      <c r="G25" s="37">
        <f t="shared" si="0"/>
        <v>187023</v>
      </c>
      <c r="I25" s="18" t="s">
        <v>26</v>
      </c>
      <c r="J25" s="14">
        <f>SUMIF($A$2:$A$27,$I25,B$2:B$27)</f>
        <v>17026</v>
      </c>
      <c r="K25" s="14">
        <f>SUMIF($A$2:$A$27,$I25,C$2:C$27)</f>
        <v>19751</v>
      </c>
      <c r="L25" s="14">
        <f>SUMIF($A$2:$A$27,$I25,D$2:D$27)</f>
        <v>21707</v>
      </c>
      <c r="M25" s="14">
        <f>SUMIF($A$2:$A$27,$I25,E$2:E$27)</f>
        <v>10329</v>
      </c>
      <c r="N25" s="14">
        <f>SUMIF($A$2:$A$27,$I25,F$2:F$27)</f>
        <v>4239</v>
      </c>
    </row>
    <row r="26" spans="1:14" x14ac:dyDescent="0.3">
      <c r="A26" s="59" t="s">
        <v>48</v>
      </c>
      <c r="B26" s="36">
        <v>4194</v>
      </c>
      <c r="C26" s="36">
        <v>4815</v>
      </c>
      <c r="D26" s="36">
        <v>5325</v>
      </c>
      <c r="E26" s="36">
        <v>2204</v>
      </c>
      <c r="F26" s="36">
        <v>1007</v>
      </c>
      <c r="G26" s="37">
        <f t="shared" si="0"/>
        <v>17545</v>
      </c>
      <c r="I26" s="18" t="s">
        <v>23</v>
      </c>
      <c r="J26" s="14">
        <f>SUMIF($A$2:$A$27,$I26,B$2:B$27)</f>
        <v>3576</v>
      </c>
      <c r="K26" s="14">
        <f>SUMIF($A$2:$A$27,$I26,C$2:C$27)</f>
        <v>7875</v>
      </c>
      <c r="L26" s="14">
        <f>SUMIF($A$2:$A$27,$I26,D$2:D$27)</f>
        <v>11654</v>
      </c>
      <c r="M26" s="14">
        <f>SUMIF($A$2:$A$27,$I26,E$2:E$27)</f>
        <v>12042</v>
      </c>
      <c r="N26" s="14">
        <f>SUMIF($A$2:$A$27,$I26,F$2:F$27)</f>
        <v>5322</v>
      </c>
    </row>
    <row r="27" spans="1:14" x14ac:dyDescent="0.3">
      <c r="A27" s="59" t="s">
        <v>49</v>
      </c>
      <c r="B27" s="36">
        <v>4434</v>
      </c>
      <c r="C27" s="36">
        <v>6688</v>
      </c>
      <c r="D27" s="36">
        <v>13181</v>
      </c>
      <c r="E27" s="36">
        <v>9882</v>
      </c>
      <c r="F27" s="36">
        <v>2392</v>
      </c>
      <c r="G27" s="37">
        <f t="shared" si="0"/>
        <v>36577</v>
      </c>
      <c r="I27" s="18" t="s">
        <v>49</v>
      </c>
      <c r="J27" s="14">
        <f>SUMIF($A$2:$A$27,$I27,B$2:B$27)</f>
        <v>4434</v>
      </c>
      <c r="K27" s="14">
        <f>SUMIF($A$2:$A$27,$I27,C$2:C$27)</f>
        <v>6688</v>
      </c>
      <c r="L27" s="14">
        <f>SUMIF($A$2:$A$27,$I27,D$2:D$27)</f>
        <v>13181</v>
      </c>
      <c r="M27" s="14">
        <f>SUMIF($A$2:$A$27,$I27,E$2:E$27)</f>
        <v>9882</v>
      </c>
      <c r="N27" s="14">
        <f>SUMIF($A$2:$A$27,$I27,F$2:F$27)</f>
        <v>2392</v>
      </c>
    </row>
    <row r="28" spans="1:14" x14ac:dyDescent="0.3">
      <c r="A28" s="60" t="s">
        <v>60</v>
      </c>
      <c r="B28" s="61">
        <f>SUM(B2:B27)</f>
        <v>83733</v>
      </c>
      <c r="C28" s="61">
        <f>SUM(C2:C27)</f>
        <v>113560</v>
      </c>
      <c r="D28" s="61">
        <f>SUM(D2:D27)</f>
        <v>131620</v>
      </c>
      <c r="E28" s="61">
        <f>SUM(E2:E27)</f>
        <v>88137</v>
      </c>
      <c r="F28" s="61">
        <f>SUM(F2:F27)</f>
        <v>39804</v>
      </c>
      <c r="G28" s="61">
        <f>SUM(G2:G27)</f>
        <v>456854</v>
      </c>
      <c r="I28" s="18" t="s">
        <v>22</v>
      </c>
      <c r="J28" s="14">
        <f>SUMIF($A$2:$A$27,$I28,B$2:B$27)</f>
        <v>3322</v>
      </c>
      <c r="K28" s="14">
        <f>SUMIF($A$2:$A$27,$I28,C$2:C$27)</f>
        <v>7333</v>
      </c>
      <c r="L28" s="14">
        <f>SUMIF($A$2:$A$27,$I28,D$2:D$27)</f>
        <v>10753</v>
      </c>
      <c r="M28" s="14">
        <f>SUMIF($A$2:$A$27,$I28,E$2:E$27)</f>
        <v>8311</v>
      </c>
      <c r="N28" s="14">
        <f>SUMIF($A$2:$A$27,$I28,F$2:F$27)</f>
        <v>3583</v>
      </c>
    </row>
    <row r="29" spans="1:14" x14ac:dyDescent="0.3">
      <c r="I29" s="18" t="s">
        <v>33</v>
      </c>
      <c r="J29" s="14">
        <f>SUMIF($A$2:$A$27,$I29,B$2:B$27)</f>
        <v>2483</v>
      </c>
      <c r="K29" s="14">
        <f>SUMIF($A$2:$A$27,$I29,C$2:C$27)</f>
        <v>5986</v>
      </c>
      <c r="L29" s="14">
        <f>SUMIF($A$2:$A$27,$I29,D$2:D$27)</f>
        <v>462</v>
      </c>
      <c r="M29" s="14">
        <f>SUMIF($A$2:$A$27,$I29,E$2:E$27)</f>
        <v>304</v>
      </c>
      <c r="N29" s="14">
        <f>SUMIF($A$2:$A$27,$I29,F$2:F$27)</f>
        <v>250</v>
      </c>
    </row>
    <row r="30" spans="1:14" x14ac:dyDescent="0.3">
      <c r="I30" s="18" t="s">
        <v>43</v>
      </c>
      <c r="J30" s="14">
        <f>SUMIF($A$2:$A$27,$I30,B$2:B$27)</f>
        <v>3862</v>
      </c>
      <c r="K30" s="14">
        <f>SUMIF($A$2:$A$27,$I30,C$2:C$27)</f>
        <v>3151</v>
      </c>
      <c r="L30" s="14">
        <f>SUMIF($A$2:$A$27,$I30,D$2:D$27)</f>
        <v>4609</v>
      </c>
      <c r="M30" s="14">
        <f>SUMIF($A$2:$A$27,$I30,E$2:E$27)</f>
        <v>3521</v>
      </c>
      <c r="N30" s="14">
        <f>SUMIF($A$2:$A$27,$I30,F$2:F$27)</f>
        <v>1468</v>
      </c>
    </row>
    <row r="31" spans="1:14" x14ac:dyDescent="0.3">
      <c r="I31" s="18" t="s">
        <v>35</v>
      </c>
      <c r="J31" s="14">
        <f>SUMIF($A$2:$A$27,$I31,B$2:B$27)</f>
        <v>394</v>
      </c>
      <c r="K31" s="14">
        <f>SUMIF($A$2:$A$27,$I31,C$2:C$27)</f>
        <v>1299</v>
      </c>
      <c r="L31" s="14">
        <f>SUMIF($A$2:$A$27,$I31,D$2:D$27)</f>
        <v>1134</v>
      </c>
      <c r="M31" s="14">
        <f>SUMIF($A$2:$A$27,$I31,E$2:E$27)</f>
        <v>1057</v>
      </c>
      <c r="N31" s="14">
        <f>SUMIF($A$2:$A$27,$I31,F$2:F$27)</f>
        <v>530</v>
      </c>
    </row>
    <row r="32" spans="1:14" x14ac:dyDescent="0.3">
      <c r="I32" s="18" t="s">
        <v>48</v>
      </c>
      <c r="J32" s="14">
        <f>SUMIF($A$2:$A$27,$I32,B$2:B$27)</f>
        <v>4194</v>
      </c>
      <c r="K32" s="14">
        <f>SUMIF($A$2:$A$27,$I32,C$2:C$27)</f>
        <v>4815</v>
      </c>
      <c r="L32" s="14">
        <f>SUMIF($A$2:$A$27,$I32,D$2:D$27)</f>
        <v>5325</v>
      </c>
      <c r="M32" s="14">
        <f>SUMIF($A$2:$A$27,$I32,E$2:E$27)</f>
        <v>2204</v>
      </c>
      <c r="N32" s="14">
        <f>SUMIF($A$2:$A$27,$I32,F$2:F$27)</f>
        <v>1007</v>
      </c>
    </row>
    <row r="33" spans="9:14" x14ac:dyDescent="0.3">
      <c r="I33" s="18" t="s">
        <v>44</v>
      </c>
      <c r="J33" s="14">
        <f>SUMIF($A$2:$A$27,$I33,B$2:B$27)</f>
        <v>2</v>
      </c>
      <c r="K33" s="14">
        <f>SUMIF($A$2:$A$27,$I33,C$2:C$27)</f>
        <v>5</v>
      </c>
      <c r="L33" s="14">
        <f>SUMIF($A$2:$A$27,$I33,D$2:D$27)</f>
        <v>0</v>
      </c>
      <c r="M33" s="14">
        <f>SUMIF($A$2:$A$27,$I33,E$2:E$27)</f>
        <v>2</v>
      </c>
      <c r="N33" s="14">
        <f>SUMIF($A$2:$A$27,$I33,F$2:F$27)</f>
        <v>3004</v>
      </c>
    </row>
    <row r="34" spans="9:14" x14ac:dyDescent="0.3">
      <c r="I34" s="19" t="s">
        <v>51</v>
      </c>
      <c r="J34" s="14">
        <f>B28-SUM(J24:J33)</f>
        <v>4097</v>
      </c>
      <c r="K34" s="14">
        <f>C28-SUM(K24:K33)</f>
        <v>6236</v>
      </c>
      <c r="L34" s="14">
        <f>D28-SUM(L24:L33)</f>
        <v>10789</v>
      </c>
      <c r="M34" s="14">
        <f>E28-SUM(M24:M33)</f>
        <v>10560</v>
      </c>
      <c r="N34" s="14">
        <f>F28-SUM(N24:N33)</f>
        <v>3681</v>
      </c>
    </row>
    <row r="35" spans="9:14" x14ac:dyDescent="0.3">
      <c r="I35" s="18" t="s">
        <v>60</v>
      </c>
      <c r="J35" s="62">
        <f>SUM(J24:J34)</f>
        <v>83733</v>
      </c>
      <c r="K35" s="62">
        <f t="shared" ref="K35:N35" si="1">SUM(K24:K34)</f>
        <v>113560</v>
      </c>
      <c r="L35" s="62">
        <f t="shared" si="1"/>
        <v>131620</v>
      </c>
      <c r="M35" s="62">
        <f t="shared" si="1"/>
        <v>88137</v>
      </c>
      <c r="N35" s="62">
        <f t="shared" si="1"/>
        <v>39804</v>
      </c>
    </row>
    <row r="36" spans="9:14" x14ac:dyDescent="0.3">
      <c r="N36" s="6"/>
    </row>
    <row r="37" spans="9:14" x14ac:dyDescent="0.3">
      <c r="N37" s="4"/>
    </row>
  </sheetData>
  <conditionalFormatting sqref="J24:N34">
    <cfRule type="colorScale" priority="1">
      <colorScale>
        <cfvo type="min"/>
        <cfvo type="max"/>
        <color rgb="FFFCFCFF"/>
        <color rgb="FF63BE7B"/>
      </colorScale>
    </cfRule>
  </conditionalFormatting>
  <conditionalFormatting sqref="J25:N34">
    <cfRule type="colorScale" priority="3">
      <colorScale>
        <cfvo type="min"/>
        <cfvo type="max"/>
        <color rgb="FFFCFCFF"/>
        <color rgb="FF63BE7B"/>
      </colorScale>
    </cfRule>
  </conditionalFormatting>
  <conditionalFormatting sqref="J26:N34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2861-31D2-43A7-8459-238A382A137F}">
  <dimension ref="A1:N37"/>
  <sheetViews>
    <sheetView workbookViewId="0">
      <selection activeCell="O23" sqref="O23"/>
    </sheetView>
  </sheetViews>
  <sheetFormatPr defaultRowHeight="14.4" x14ac:dyDescent="0.3"/>
  <cols>
    <col min="1" max="1" width="23.33203125" style="13" bestFit="1" customWidth="1"/>
    <col min="2" max="8" width="8.88671875" style="13"/>
    <col min="9" max="9" width="10.109375" style="13" bestFit="1" customWidth="1"/>
    <col min="10" max="16384" width="8.88671875" style="13"/>
  </cols>
  <sheetData>
    <row r="1" spans="1:7" x14ac:dyDescent="0.3">
      <c r="A1" s="38" t="s">
        <v>50</v>
      </c>
      <c r="B1" s="38">
        <v>2017</v>
      </c>
      <c r="C1" s="38">
        <v>2018</v>
      </c>
      <c r="D1" s="38">
        <v>2019</v>
      </c>
      <c r="E1" s="38">
        <v>2020</v>
      </c>
      <c r="F1" s="38">
        <v>2021</v>
      </c>
      <c r="G1" s="38" t="s">
        <v>52</v>
      </c>
    </row>
    <row r="2" spans="1:7" x14ac:dyDescent="0.3">
      <c r="A2" s="36" t="s">
        <v>20</v>
      </c>
      <c r="B2" s="37">
        <v>0</v>
      </c>
      <c r="C2" s="37">
        <v>0</v>
      </c>
      <c r="D2" s="37">
        <v>0</v>
      </c>
      <c r="E2" s="37">
        <v>1</v>
      </c>
      <c r="F2" s="37">
        <v>0</v>
      </c>
      <c r="G2" s="37">
        <f t="shared" ref="G2:G31" si="0">SUM(B2:F2)</f>
        <v>1</v>
      </c>
    </row>
    <row r="3" spans="1:7" x14ac:dyDescent="0.3">
      <c r="A3" s="36" t="s">
        <v>21</v>
      </c>
      <c r="B3" s="37">
        <v>0</v>
      </c>
      <c r="C3" s="37">
        <v>1</v>
      </c>
      <c r="D3" s="37">
        <v>1</v>
      </c>
      <c r="E3" s="37">
        <v>1</v>
      </c>
      <c r="F3" s="37">
        <v>2</v>
      </c>
      <c r="G3" s="37">
        <f t="shared" si="0"/>
        <v>5</v>
      </c>
    </row>
    <row r="4" spans="1:7" x14ac:dyDescent="0.3">
      <c r="A4" s="36" t="s">
        <v>22</v>
      </c>
      <c r="B4" s="37">
        <v>6</v>
      </c>
      <c r="C4" s="37">
        <v>69</v>
      </c>
      <c r="D4" s="37">
        <v>98</v>
      </c>
      <c r="E4" s="37">
        <v>40</v>
      </c>
      <c r="F4" s="37">
        <v>39</v>
      </c>
      <c r="G4" s="37">
        <f t="shared" si="0"/>
        <v>252</v>
      </c>
    </row>
    <row r="5" spans="1:7" x14ac:dyDescent="0.3">
      <c r="A5" s="36" t="s">
        <v>23</v>
      </c>
      <c r="B5" s="37">
        <v>15</v>
      </c>
      <c r="C5" s="37">
        <v>591</v>
      </c>
      <c r="D5" s="37">
        <v>714</v>
      </c>
      <c r="E5" s="37">
        <v>384</v>
      </c>
      <c r="F5" s="37">
        <v>274</v>
      </c>
      <c r="G5" s="37">
        <f t="shared" si="0"/>
        <v>1978</v>
      </c>
    </row>
    <row r="6" spans="1:7" x14ac:dyDescent="0.3">
      <c r="A6" s="36" t="s">
        <v>24</v>
      </c>
      <c r="B6" s="37">
        <v>1</v>
      </c>
      <c r="C6" s="37">
        <v>41</v>
      </c>
      <c r="D6" s="37">
        <v>20</v>
      </c>
      <c r="E6" s="37">
        <v>12</v>
      </c>
      <c r="F6" s="37">
        <v>8</v>
      </c>
      <c r="G6" s="37">
        <f t="shared" si="0"/>
        <v>82</v>
      </c>
    </row>
    <row r="7" spans="1:7" x14ac:dyDescent="0.3">
      <c r="A7" s="36" t="s">
        <v>25</v>
      </c>
      <c r="B7" s="37">
        <v>54</v>
      </c>
      <c r="C7" s="37">
        <v>501</v>
      </c>
      <c r="D7" s="37">
        <v>913</v>
      </c>
      <c r="E7" s="37">
        <v>608</v>
      </c>
      <c r="F7" s="37">
        <v>428</v>
      </c>
      <c r="G7" s="37">
        <f t="shared" si="0"/>
        <v>2504</v>
      </c>
    </row>
    <row r="8" spans="1:7" x14ac:dyDescent="0.3">
      <c r="A8" s="36" t="s">
        <v>26</v>
      </c>
      <c r="B8" s="37">
        <v>69</v>
      </c>
      <c r="C8" s="37">
        <v>257</v>
      </c>
      <c r="D8" s="37">
        <v>1061</v>
      </c>
      <c r="E8" s="37">
        <v>1168</v>
      </c>
      <c r="F8" s="37">
        <v>1123</v>
      </c>
      <c r="G8" s="37">
        <f t="shared" si="0"/>
        <v>3678</v>
      </c>
    </row>
    <row r="9" spans="1:7" x14ac:dyDescent="0.3">
      <c r="A9" s="36" t="s">
        <v>27</v>
      </c>
      <c r="B9" s="37">
        <v>22</v>
      </c>
      <c r="C9" s="37">
        <v>4</v>
      </c>
      <c r="D9" s="37">
        <v>32</v>
      </c>
      <c r="E9" s="37">
        <v>54</v>
      </c>
      <c r="F9" s="37">
        <v>121</v>
      </c>
      <c r="G9" s="37">
        <f t="shared" si="0"/>
        <v>233</v>
      </c>
    </row>
    <row r="10" spans="1:7" x14ac:dyDescent="0.3">
      <c r="A10" s="36" t="s">
        <v>28</v>
      </c>
      <c r="B10" s="37">
        <v>21</v>
      </c>
      <c r="C10" s="37">
        <v>299</v>
      </c>
      <c r="D10" s="37">
        <v>502</v>
      </c>
      <c r="E10" s="37">
        <v>528</v>
      </c>
      <c r="F10" s="37">
        <v>442</v>
      </c>
      <c r="G10" s="37">
        <f t="shared" si="0"/>
        <v>1792</v>
      </c>
    </row>
    <row r="11" spans="1:7" x14ac:dyDescent="0.3">
      <c r="A11" s="36" t="s">
        <v>29</v>
      </c>
      <c r="B11" s="37">
        <v>238</v>
      </c>
      <c r="C11" s="37">
        <v>1427</v>
      </c>
      <c r="D11" s="37">
        <v>1163</v>
      </c>
      <c r="E11" s="37">
        <v>272</v>
      </c>
      <c r="F11" s="37">
        <v>343</v>
      </c>
      <c r="G11" s="37">
        <f t="shared" si="0"/>
        <v>3443</v>
      </c>
    </row>
    <row r="12" spans="1:7" x14ac:dyDescent="0.3">
      <c r="A12" s="36" t="s">
        <v>30</v>
      </c>
      <c r="B12" s="37">
        <v>0</v>
      </c>
      <c r="C12" s="37">
        <v>1</v>
      </c>
      <c r="D12" s="37">
        <v>0</v>
      </c>
      <c r="E12" s="37">
        <v>22</v>
      </c>
      <c r="F12" s="37">
        <v>20</v>
      </c>
      <c r="G12" s="37">
        <f t="shared" si="0"/>
        <v>43</v>
      </c>
    </row>
    <row r="13" spans="1:7" x14ac:dyDescent="0.3">
      <c r="A13" s="36" t="s">
        <v>31</v>
      </c>
      <c r="B13" s="37">
        <v>0</v>
      </c>
      <c r="C13" s="37">
        <v>90</v>
      </c>
      <c r="D13" s="37">
        <v>36</v>
      </c>
      <c r="E13" s="37">
        <v>74</v>
      </c>
      <c r="F13" s="37">
        <v>133</v>
      </c>
      <c r="G13" s="37">
        <f t="shared" si="0"/>
        <v>333</v>
      </c>
    </row>
    <row r="14" spans="1:7" x14ac:dyDescent="0.3">
      <c r="A14" s="36" t="s">
        <v>32</v>
      </c>
      <c r="B14" s="37">
        <v>25</v>
      </c>
      <c r="C14" s="37">
        <v>336</v>
      </c>
      <c r="D14" s="37">
        <v>235</v>
      </c>
      <c r="E14" s="37">
        <v>293</v>
      </c>
      <c r="F14" s="37">
        <v>247</v>
      </c>
      <c r="G14" s="37">
        <f t="shared" si="0"/>
        <v>1136</v>
      </c>
    </row>
    <row r="15" spans="1:7" x14ac:dyDescent="0.3">
      <c r="A15" s="36" t="s">
        <v>33</v>
      </c>
      <c r="B15" s="37">
        <v>62</v>
      </c>
      <c r="C15" s="37">
        <v>1393</v>
      </c>
      <c r="D15" s="37">
        <v>5569</v>
      </c>
      <c r="E15" s="37">
        <v>8686</v>
      </c>
      <c r="F15" s="37">
        <v>5857</v>
      </c>
      <c r="G15" s="37">
        <f t="shared" si="0"/>
        <v>21567</v>
      </c>
    </row>
    <row r="16" spans="1:7" x14ac:dyDescent="0.3">
      <c r="A16" s="36" t="s">
        <v>34</v>
      </c>
      <c r="B16" s="37">
        <v>7</v>
      </c>
      <c r="C16" s="37">
        <v>162</v>
      </c>
      <c r="D16" s="37">
        <v>288</v>
      </c>
      <c r="E16" s="37">
        <v>348</v>
      </c>
      <c r="F16" s="37">
        <v>514</v>
      </c>
      <c r="G16" s="37">
        <f t="shared" si="0"/>
        <v>1319</v>
      </c>
    </row>
    <row r="17" spans="1:14" x14ac:dyDescent="0.3">
      <c r="A17" s="36" t="s">
        <v>35</v>
      </c>
      <c r="B17" s="37">
        <v>362</v>
      </c>
      <c r="C17" s="37">
        <v>3132</v>
      </c>
      <c r="D17" s="37">
        <v>5727</v>
      </c>
      <c r="E17" s="37">
        <v>5069</v>
      </c>
      <c r="F17" s="37">
        <v>3689</v>
      </c>
      <c r="G17" s="37">
        <f t="shared" si="0"/>
        <v>17979</v>
      </c>
    </row>
    <row r="18" spans="1:14" x14ac:dyDescent="0.3">
      <c r="A18" s="36" t="s">
        <v>36</v>
      </c>
      <c r="B18" s="37">
        <v>4</v>
      </c>
      <c r="C18" s="37">
        <v>1</v>
      </c>
      <c r="D18" s="37">
        <v>47</v>
      </c>
      <c r="E18" s="37">
        <v>7</v>
      </c>
      <c r="F18" s="37">
        <v>6</v>
      </c>
      <c r="G18" s="37">
        <f t="shared" si="0"/>
        <v>65</v>
      </c>
    </row>
    <row r="19" spans="1:14" x14ac:dyDescent="0.3">
      <c r="A19" s="36" t="s">
        <v>37</v>
      </c>
      <c r="B19" s="37">
        <v>0</v>
      </c>
      <c r="C19" s="37">
        <v>2</v>
      </c>
      <c r="D19" s="37">
        <v>10</v>
      </c>
      <c r="E19" s="37">
        <v>3</v>
      </c>
      <c r="F19" s="37">
        <v>0</v>
      </c>
      <c r="G19" s="37">
        <f t="shared" si="0"/>
        <v>15</v>
      </c>
    </row>
    <row r="20" spans="1:14" x14ac:dyDescent="0.3">
      <c r="A20" s="36" t="s">
        <v>38</v>
      </c>
      <c r="B20" s="37">
        <v>0</v>
      </c>
      <c r="C20" s="37">
        <v>0</v>
      </c>
      <c r="D20" s="37">
        <v>1</v>
      </c>
      <c r="E20" s="37">
        <v>1</v>
      </c>
      <c r="F20" s="37">
        <v>0</v>
      </c>
      <c r="G20" s="37">
        <f t="shared" si="0"/>
        <v>2</v>
      </c>
    </row>
    <row r="21" spans="1:14" x14ac:dyDescent="0.3">
      <c r="A21" s="36" t="s">
        <v>39</v>
      </c>
      <c r="B21" s="37">
        <v>0</v>
      </c>
      <c r="C21" s="37">
        <v>0</v>
      </c>
      <c r="D21" s="37">
        <v>29</v>
      </c>
      <c r="E21" s="37">
        <v>11</v>
      </c>
      <c r="F21" s="37">
        <v>1</v>
      </c>
      <c r="G21" s="37">
        <f t="shared" si="0"/>
        <v>41</v>
      </c>
    </row>
    <row r="22" spans="1:14" x14ac:dyDescent="0.3">
      <c r="A22" s="36" t="s">
        <v>40</v>
      </c>
      <c r="B22" s="37">
        <v>88</v>
      </c>
      <c r="C22" s="37">
        <v>918</v>
      </c>
      <c r="D22" s="37">
        <v>833</v>
      </c>
      <c r="E22" s="37">
        <v>610</v>
      </c>
      <c r="F22" s="37">
        <v>568</v>
      </c>
      <c r="G22" s="37">
        <f t="shared" si="0"/>
        <v>3017</v>
      </c>
    </row>
    <row r="23" spans="1:14" x14ac:dyDescent="0.3">
      <c r="A23" s="36" t="s">
        <v>41</v>
      </c>
      <c r="B23" s="37">
        <v>3</v>
      </c>
      <c r="C23" s="37">
        <v>83</v>
      </c>
      <c r="D23" s="37">
        <v>78</v>
      </c>
      <c r="E23" s="37">
        <v>86</v>
      </c>
      <c r="F23" s="37">
        <v>64</v>
      </c>
      <c r="G23" s="37">
        <f t="shared" si="0"/>
        <v>314</v>
      </c>
      <c r="I23" s="22"/>
      <c r="J23" s="20">
        <v>2017</v>
      </c>
      <c r="K23" s="20">
        <v>2018</v>
      </c>
      <c r="L23" s="20">
        <v>2019</v>
      </c>
      <c r="M23" s="20">
        <v>2020</v>
      </c>
      <c r="N23" s="21">
        <v>2021</v>
      </c>
    </row>
    <row r="24" spans="1:14" x14ac:dyDescent="0.3">
      <c r="A24" s="36" t="s">
        <v>42</v>
      </c>
      <c r="B24" s="37">
        <v>41</v>
      </c>
      <c r="C24" s="37">
        <v>290</v>
      </c>
      <c r="D24" s="37">
        <v>502</v>
      </c>
      <c r="E24" s="37">
        <v>128</v>
      </c>
      <c r="F24" s="37">
        <v>362</v>
      </c>
      <c r="G24" s="37">
        <f t="shared" si="0"/>
        <v>1323</v>
      </c>
      <c r="I24" s="18" t="s">
        <v>47</v>
      </c>
      <c r="J24" s="14">
        <f>SUMIF($A$2:$A$31,$I24,B$2:B$31)</f>
        <v>307</v>
      </c>
      <c r="K24" s="14">
        <f t="shared" ref="K24:N33" si="1">SUMIF($A$2:$A$31,$I24,C$2:C$31)</f>
        <v>2764</v>
      </c>
      <c r="L24" s="14">
        <f t="shared" si="1"/>
        <v>3713</v>
      </c>
      <c r="M24" s="14">
        <f t="shared" si="1"/>
        <v>1193</v>
      </c>
      <c r="N24" s="14">
        <f t="shared" si="1"/>
        <v>759</v>
      </c>
    </row>
    <row r="25" spans="1:14" x14ac:dyDescent="0.3">
      <c r="A25" s="36" t="s">
        <v>43</v>
      </c>
      <c r="B25" s="37">
        <v>72</v>
      </c>
      <c r="C25" s="37">
        <v>1505</v>
      </c>
      <c r="D25" s="37">
        <v>2004</v>
      </c>
      <c r="E25" s="37">
        <v>1963</v>
      </c>
      <c r="F25" s="37">
        <v>2775</v>
      </c>
      <c r="G25" s="37">
        <f t="shared" si="0"/>
        <v>8319</v>
      </c>
      <c r="I25" s="18" t="s">
        <v>26</v>
      </c>
      <c r="J25" s="14">
        <f t="shared" ref="J25:J33" si="2">SUMIF($A$2:$A$31,$I25,B$2:B$31)</f>
        <v>69</v>
      </c>
      <c r="K25" s="14">
        <f t="shared" si="1"/>
        <v>257</v>
      </c>
      <c r="L25" s="14">
        <f t="shared" si="1"/>
        <v>1061</v>
      </c>
      <c r="M25" s="14">
        <f t="shared" si="1"/>
        <v>1168</v>
      </c>
      <c r="N25" s="14">
        <f t="shared" si="1"/>
        <v>1123</v>
      </c>
    </row>
    <row r="26" spans="1:14" x14ac:dyDescent="0.3">
      <c r="A26" s="36" t="s">
        <v>44</v>
      </c>
      <c r="B26" s="37">
        <v>31</v>
      </c>
      <c r="C26" s="37">
        <v>1264</v>
      </c>
      <c r="D26" s="37">
        <v>3389</v>
      </c>
      <c r="E26" s="37">
        <v>5414</v>
      </c>
      <c r="F26" s="37">
        <v>4899</v>
      </c>
      <c r="G26" s="37">
        <f t="shared" si="0"/>
        <v>14997</v>
      </c>
      <c r="I26" s="18" t="s">
        <v>23</v>
      </c>
      <c r="J26" s="14">
        <f t="shared" si="2"/>
        <v>15</v>
      </c>
      <c r="K26" s="14">
        <f t="shared" si="1"/>
        <v>591</v>
      </c>
      <c r="L26" s="14">
        <f t="shared" si="1"/>
        <v>714</v>
      </c>
      <c r="M26" s="14">
        <f t="shared" si="1"/>
        <v>384</v>
      </c>
      <c r="N26" s="14">
        <f t="shared" si="1"/>
        <v>274</v>
      </c>
    </row>
    <row r="27" spans="1:14" x14ac:dyDescent="0.3">
      <c r="A27" s="36" t="s">
        <v>45</v>
      </c>
      <c r="B27" s="37">
        <v>0</v>
      </c>
      <c r="C27" s="37">
        <v>31</v>
      </c>
      <c r="D27" s="37">
        <v>20</v>
      </c>
      <c r="E27" s="37">
        <v>7</v>
      </c>
      <c r="F27" s="37">
        <v>1</v>
      </c>
      <c r="G27" s="37">
        <f t="shared" si="0"/>
        <v>59</v>
      </c>
      <c r="I27" s="18" t="s">
        <v>49</v>
      </c>
      <c r="J27" s="14">
        <f t="shared" si="2"/>
        <v>0</v>
      </c>
      <c r="K27" s="14">
        <f t="shared" si="1"/>
        <v>15</v>
      </c>
      <c r="L27" s="14">
        <f t="shared" si="1"/>
        <v>263</v>
      </c>
      <c r="M27" s="14">
        <f t="shared" si="1"/>
        <v>97</v>
      </c>
      <c r="N27" s="14">
        <f t="shared" si="1"/>
        <v>30</v>
      </c>
    </row>
    <row r="28" spans="1:14" x14ac:dyDescent="0.3">
      <c r="A28" s="36" t="s">
        <v>46</v>
      </c>
      <c r="B28" s="37">
        <v>1</v>
      </c>
      <c r="C28" s="37">
        <v>1</v>
      </c>
      <c r="D28" s="37">
        <v>7</v>
      </c>
      <c r="E28" s="37">
        <v>10</v>
      </c>
      <c r="F28" s="37">
        <v>5</v>
      </c>
      <c r="G28" s="37">
        <f t="shared" si="0"/>
        <v>24</v>
      </c>
      <c r="I28" s="18" t="s">
        <v>22</v>
      </c>
      <c r="J28" s="14">
        <f t="shared" si="2"/>
        <v>6</v>
      </c>
      <c r="K28" s="14">
        <f t="shared" si="1"/>
        <v>69</v>
      </c>
      <c r="L28" s="14">
        <f t="shared" si="1"/>
        <v>98</v>
      </c>
      <c r="M28" s="14">
        <f t="shared" si="1"/>
        <v>40</v>
      </c>
      <c r="N28" s="14">
        <f t="shared" si="1"/>
        <v>39</v>
      </c>
    </row>
    <row r="29" spans="1:14" x14ac:dyDescent="0.3">
      <c r="A29" s="36" t="s">
        <v>47</v>
      </c>
      <c r="B29" s="37">
        <v>307</v>
      </c>
      <c r="C29" s="37">
        <v>2764</v>
      </c>
      <c r="D29" s="37">
        <v>3713</v>
      </c>
      <c r="E29" s="37">
        <v>1193</v>
      </c>
      <c r="F29" s="37">
        <v>759</v>
      </c>
      <c r="G29" s="37">
        <f t="shared" si="0"/>
        <v>8736</v>
      </c>
      <c r="I29" s="18" t="s">
        <v>33</v>
      </c>
      <c r="J29" s="14">
        <f t="shared" si="2"/>
        <v>62</v>
      </c>
      <c r="K29" s="14">
        <f t="shared" si="1"/>
        <v>1393</v>
      </c>
      <c r="L29" s="14">
        <f t="shared" si="1"/>
        <v>5569</v>
      </c>
      <c r="M29" s="14">
        <f t="shared" si="1"/>
        <v>8686</v>
      </c>
      <c r="N29" s="14">
        <f t="shared" si="1"/>
        <v>5857</v>
      </c>
    </row>
    <row r="30" spans="1:14" x14ac:dyDescent="0.3">
      <c r="A30" s="36" t="s">
        <v>48</v>
      </c>
      <c r="B30" s="37">
        <v>29</v>
      </c>
      <c r="C30" s="37">
        <v>255</v>
      </c>
      <c r="D30" s="37">
        <v>492</v>
      </c>
      <c r="E30" s="37">
        <v>179</v>
      </c>
      <c r="F30" s="37">
        <v>169</v>
      </c>
      <c r="G30" s="37">
        <f t="shared" si="0"/>
        <v>1124</v>
      </c>
      <c r="I30" s="18" t="s">
        <v>43</v>
      </c>
      <c r="J30" s="14">
        <f t="shared" si="2"/>
        <v>72</v>
      </c>
      <c r="K30" s="14">
        <f t="shared" si="1"/>
        <v>1505</v>
      </c>
      <c r="L30" s="14">
        <f t="shared" si="1"/>
        <v>2004</v>
      </c>
      <c r="M30" s="14">
        <f t="shared" si="1"/>
        <v>1963</v>
      </c>
      <c r="N30" s="14">
        <f t="shared" si="1"/>
        <v>2775</v>
      </c>
    </row>
    <row r="31" spans="1:14" x14ac:dyDescent="0.3">
      <c r="A31" s="36" t="s">
        <v>49</v>
      </c>
      <c r="B31" s="37">
        <v>0</v>
      </c>
      <c r="C31" s="37">
        <v>15</v>
      </c>
      <c r="D31" s="37">
        <v>263</v>
      </c>
      <c r="E31" s="37">
        <v>97</v>
      </c>
      <c r="F31" s="37">
        <v>30</v>
      </c>
      <c r="G31" s="37">
        <f t="shared" si="0"/>
        <v>405</v>
      </c>
      <c r="I31" s="18" t="s">
        <v>35</v>
      </c>
      <c r="J31" s="14">
        <f t="shared" si="2"/>
        <v>362</v>
      </c>
      <c r="K31" s="14">
        <f t="shared" si="1"/>
        <v>3132</v>
      </c>
      <c r="L31" s="14">
        <f t="shared" si="1"/>
        <v>5727</v>
      </c>
      <c r="M31" s="14">
        <f t="shared" si="1"/>
        <v>5069</v>
      </c>
      <c r="N31" s="14">
        <f t="shared" si="1"/>
        <v>3689</v>
      </c>
    </row>
    <row r="32" spans="1:14" x14ac:dyDescent="0.3">
      <c r="A32" s="60" t="s">
        <v>60</v>
      </c>
      <c r="B32" s="61">
        <f>SUM(B2:B31)</f>
        <v>1458</v>
      </c>
      <c r="C32" s="61">
        <f t="shared" ref="C32:G32" si="3">SUM(C2:C31)</f>
        <v>15433</v>
      </c>
      <c r="D32" s="61">
        <f t="shared" si="3"/>
        <v>27747</v>
      </c>
      <c r="E32" s="61">
        <f t="shared" si="3"/>
        <v>27269</v>
      </c>
      <c r="F32" s="61">
        <f t="shared" si="3"/>
        <v>22879</v>
      </c>
      <c r="G32" s="61">
        <f t="shared" si="3"/>
        <v>94786</v>
      </c>
      <c r="I32" s="18" t="s">
        <v>48</v>
      </c>
      <c r="J32" s="14">
        <f t="shared" si="2"/>
        <v>29</v>
      </c>
      <c r="K32" s="14">
        <f t="shared" si="1"/>
        <v>255</v>
      </c>
      <c r="L32" s="14">
        <f t="shared" si="1"/>
        <v>492</v>
      </c>
      <c r="M32" s="14">
        <f t="shared" si="1"/>
        <v>179</v>
      </c>
      <c r="N32" s="14">
        <f t="shared" si="1"/>
        <v>169</v>
      </c>
    </row>
    <row r="33" spans="9:14" x14ac:dyDescent="0.3">
      <c r="I33" s="18" t="s">
        <v>44</v>
      </c>
      <c r="J33" s="14">
        <f t="shared" si="2"/>
        <v>31</v>
      </c>
      <c r="K33" s="14">
        <f t="shared" si="1"/>
        <v>1264</v>
      </c>
      <c r="L33" s="14">
        <f t="shared" si="1"/>
        <v>3389</v>
      </c>
      <c r="M33" s="14">
        <f t="shared" si="1"/>
        <v>5414</v>
      </c>
      <c r="N33" s="14">
        <f t="shared" si="1"/>
        <v>4899</v>
      </c>
    </row>
    <row r="34" spans="9:14" x14ac:dyDescent="0.3">
      <c r="I34" s="19" t="s">
        <v>51</v>
      </c>
      <c r="J34" s="14">
        <f>B32-SUM(J24:J33)</f>
        <v>505</v>
      </c>
      <c r="K34" s="14">
        <f t="shared" ref="K34:N34" si="4">C32-SUM(K24:K33)</f>
        <v>4188</v>
      </c>
      <c r="L34" s="14">
        <f t="shared" si="4"/>
        <v>4717</v>
      </c>
      <c r="M34" s="14">
        <f t="shared" si="4"/>
        <v>3076</v>
      </c>
      <c r="N34" s="14">
        <f t="shared" si="4"/>
        <v>3265</v>
      </c>
    </row>
    <row r="35" spans="9:14" x14ac:dyDescent="0.3">
      <c r="I35" s="18" t="s">
        <v>60</v>
      </c>
      <c r="J35" s="62">
        <f>SUM(J24:J34)</f>
        <v>1458</v>
      </c>
      <c r="K35" s="62">
        <f t="shared" ref="K35:N35" si="5">SUM(K24:K34)</f>
        <v>15433</v>
      </c>
      <c r="L35" s="62">
        <f t="shared" si="5"/>
        <v>27747</v>
      </c>
      <c r="M35" s="62">
        <f t="shared" si="5"/>
        <v>27269</v>
      </c>
      <c r="N35" s="62">
        <f t="shared" si="5"/>
        <v>22879</v>
      </c>
    </row>
    <row r="36" spans="9:14" x14ac:dyDescent="0.3">
      <c r="N36" s="6"/>
    </row>
    <row r="37" spans="9:14" x14ac:dyDescent="0.3">
      <c r="N37" s="4"/>
    </row>
  </sheetData>
  <conditionalFormatting sqref="J24:N34">
    <cfRule type="colorScale" priority="1">
      <colorScale>
        <cfvo type="min"/>
        <cfvo type="max"/>
        <color rgb="FFFCFCFF"/>
        <color rgb="FF63BE7B"/>
      </colorScale>
    </cfRule>
  </conditionalFormatting>
  <conditionalFormatting sqref="J25:N34">
    <cfRule type="colorScale" priority="3">
      <colorScale>
        <cfvo type="min"/>
        <cfvo type="max"/>
        <color rgb="FFFCFCFF"/>
        <color rgb="FF63BE7B"/>
      </colorScale>
    </cfRule>
  </conditionalFormatting>
  <conditionalFormatting sqref="J26:N34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 Sales</vt:lpstr>
      <vt:lpstr>Cost - PCS</vt:lpstr>
      <vt:lpstr>4W Car Sales</vt:lpstr>
      <vt:lpstr>3W Car Sales</vt:lpstr>
      <vt:lpstr>2W Car Sales</vt:lpstr>
      <vt:lpstr>EV Sales by State</vt:lpstr>
      <vt:lpstr>4W Yearly EV Sales by State</vt:lpstr>
      <vt:lpstr>3W Yearly EV Sales by State</vt:lpstr>
      <vt:lpstr>2W Yearly EV Sales by State</vt:lpstr>
      <vt:lpstr>Yearly EV Sales by State</vt:lpstr>
      <vt:lpstr>Yearly EV Sales by State v2</vt:lpstr>
      <vt:lpstr>Total EV Sales-State-Category</vt:lpstr>
      <vt:lpstr>Monthly Car Sales</vt:lpstr>
      <vt:lpstr>Monthly EV Sales by  Category</vt:lpstr>
      <vt:lpstr>Quarterly EV Sales by 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Reddy</dc:creator>
  <cp:lastModifiedBy>Raja Reddy</cp:lastModifiedBy>
  <dcterms:created xsi:type="dcterms:W3CDTF">2021-04-08T20:51:41Z</dcterms:created>
  <dcterms:modified xsi:type="dcterms:W3CDTF">2021-04-10T18:36:56Z</dcterms:modified>
</cp:coreProperties>
</file>