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G:\TOP-MENTOR\File\23rd june\"/>
    </mc:Choice>
  </mc:AlternateContent>
  <xr:revisionPtr revIDLastSave="0" documentId="13_ncr:1_{BC80E1E3-30C7-49F6-9F2F-24669E08D0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J156" i="1" s="1"/>
  <c r="I157" i="1"/>
  <c r="I158" i="1"/>
  <c r="I159" i="1"/>
  <c r="I160" i="1"/>
  <c r="I161" i="1"/>
  <c r="I162" i="1"/>
  <c r="I163" i="1"/>
  <c r="I164" i="1"/>
  <c r="J164" i="1" s="1"/>
  <c r="I165" i="1"/>
  <c r="I166" i="1"/>
  <c r="I167" i="1"/>
  <c r="I168" i="1"/>
  <c r="I169" i="1"/>
  <c r="I170" i="1"/>
  <c r="I171" i="1"/>
  <c r="I152" i="1"/>
  <c r="J153" i="1"/>
  <c r="J154" i="1"/>
  <c r="J155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52" i="1"/>
  <c r="I124" i="1"/>
  <c r="J124" i="1"/>
  <c r="I125" i="1"/>
  <c r="J125" i="1"/>
  <c r="I126" i="1"/>
  <c r="J126" i="1" s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J123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<sst xmlns="http://schemas.openxmlformats.org/spreadsheetml/2006/main" count="749" uniqueCount="64">
  <si>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</si>
  <si>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</si>
  <si>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</si>
  <si>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</si>
  <si>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</si>
  <si>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</si>
  <si>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</si>
  <si>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</si>
  <si>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</si>
  <si>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</si>
  <si>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</si>
  <si>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</si>
  <si>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</si>
  <si>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</si>
  <si>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</si>
  <si>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</si>
  <si>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</si>
  <si>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</si>
  <si>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</si>
  <si>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</si>
  <si>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</si>
  <si>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</si>
  <si>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</si>
  <si>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</si>
  <si>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</si>
  <si>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</si>
  <si>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</si>
  <si>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</si>
  <si>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</si>
  <si>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</si>
  <si>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</si>
  <si>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</si>
  <si>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</si>
  <si>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</si>
  <si>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</si>
  <si>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</si>
  <si>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</si>
  <si>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</si>
  <si>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</si>
  <si>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</si>
  <si>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</si>
  <si>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</si>
  <si>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</si>
  <si>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</si>
  <si>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</si>
  <si>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</si>
  <si>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</si>
  <si>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</si>
  <si>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</si>
  <si>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</si>
  <si>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</si>
  <si>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</si>
  <si>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</si>
  <si>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</si>
  <si>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</si>
  <si>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</si>
  <si>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</si>
  <si>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</si>
  <si>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</si>
  <si>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</si>
  <si>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</si>
  <si>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</si>
  <si>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</si>
  <si>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Commission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</si>
</sst>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5" borderId="1" xfId="0" applyNumberFormat="1" applyFont="1" applyFill="1" applyBorder="1">
      <alignment vertical="center"/>
    </xf>
    <xf numFmtId="8" fontId="1" fillId="0" borderId="0" xfId="0" applyNumberFormat="1" applyFont="1">
      <alignment vertical="center"/>
    </xf>
    <xf numFmtId="0" fontId="2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87244</xdr:colOff>
      <xdr:row>3</xdr:row>
      <xdr:rowOff>377687</xdr:rowOff>
    </xdr:from>
    <xdr:to>
      <xdr:col>22</xdr:col>
      <xdr:colOff>106295</xdr:colOff>
      <xdr:row>9</xdr:row>
      <xdr:rowOff>149087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162787" y="998883"/>
          <a:ext cx="6700355" cy="1455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556999</xdr:colOff>
      <xdr:row>14</xdr:row>
      <xdr:rowOff>175431</xdr:rowOff>
    </xdr:from>
    <xdr:to>
      <xdr:col>24</xdr:col>
      <xdr:colOff>518899</xdr:colOff>
      <xdr:row>23</xdr:row>
      <xdr:rowOff>81176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9257447" y="3516289"/>
          <a:ext cx="7297571" cy="169701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581026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581026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147424</xdr:colOff>
      <xdr:row>127</xdr:row>
      <xdr:rowOff>24594</xdr:rowOff>
    </xdr:from>
    <xdr:to>
      <xdr:col>27</xdr:col>
      <xdr:colOff>99799</xdr:colOff>
      <xdr:row>135</xdr:row>
      <xdr:rowOff>128374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10681790" y="29353064"/>
          <a:ext cx="7288046" cy="169601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581026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600076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581026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7C24B3D-FC61-4DFE-A276-EE465D41F850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37" zoomScale="62" workbookViewId="0">
      <selection activeCell="J229" sqref="J229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  <col min="10" max="10" width="19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 F5="Laptop"), "TRUE", 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 F6="Laptop"), "TRUE", 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 F29="Laptop"), "TRUE", 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 F30="Laptop"), "TRUE", 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 "TRUE", 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 "TRUE", 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IF(AND(OR(C77="Laptop", C77="Mobile Phone"), G77="Astro"),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IF(AND(OR(C78="Laptop", C78="Mobile Phone"), G78="Astro"),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63</v>
      </c>
      <c r="J122" s="10" t="s">
        <v>40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LOOKUP(D123, {0,500,1200,1700,2800}, {0.01,0.01,0.03,0.07,0.15})</f>
        <v>7.0000000000000007E-2</v>
      </c>
      <c r="J123" s="18">
        <f>D123*I123</f>
        <v>173.59580000000003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>LOOKUP(D124, {0,500,1200,1700,2800}, {0.01,0.01,0.03,0.07,0.15})</f>
        <v>7.0000000000000007E-2</v>
      </c>
      <c r="J124" s="18">
        <f t="shared" ref="J124:J142" si="5">D124*I124</f>
        <v>121.30930000000001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>LOOKUP(D125, {0,500,1200,1700,2800}, {0.01,0.01,0.03,0.07,0.15})</f>
        <v>0.01</v>
      </c>
      <c r="J125" s="18">
        <f t="shared" si="5"/>
        <v>11.7499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>LOOKUP(D126, {0,500,1200,1700,2800}, {0.01,0.01,0.03,0.07,0.15})</f>
        <v>7.0000000000000007E-2</v>
      </c>
      <c r="J126" s="18">
        <f t="shared" si="5"/>
        <v>125.99930000000002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>LOOKUP(D127, {0,500,1200,1700,2800}, {0.01,0.01,0.03,0.07,0.15})</f>
        <v>0.15</v>
      </c>
      <c r="J127" s="18">
        <f t="shared" si="5"/>
        <v>474.74849999999992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>LOOKUP(D128, {0,500,1200,1700,2800}, {0.01,0.01,0.03,0.07,0.15})</f>
        <v>0.01</v>
      </c>
      <c r="J128" s="18">
        <f t="shared" si="5"/>
        <v>11.99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>LOOKUP(D129, {0,500,1200,1700,2800}, {0.01,0.01,0.03,0.07,0.15})</f>
        <v>0.01</v>
      </c>
      <c r="J129" s="18">
        <f t="shared" si="5"/>
        <v>6.9995000000000003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>LOOKUP(D130, {0,500,1200,1700,2800}, {0.01,0.01,0.03,0.07,0.15})</f>
        <v>0.01</v>
      </c>
      <c r="J130" s="18">
        <f t="shared" si="5"/>
        <v>9.49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>LOOKUP(D131, {0,500,1200,1700,2800}, {0.01,0.01,0.03,0.07,0.15})</f>
        <v>0.01</v>
      </c>
      <c r="J131" s="18">
        <f t="shared" si="5"/>
        <v>4.29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>LOOKUP(D132, {0,500,1200,1700,2800}, {0.01,0.01,0.03,0.07,0.15})</f>
        <v>0.03</v>
      </c>
      <c r="J132" s="18">
        <f t="shared" si="5"/>
        <v>45.75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>LOOKUP(D133, {0,500,1200,1700,2800}, {0.01,0.01,0.03,0.07,0.15})</f>
        <v>0.01</v>
      </c>
      <c r="J133" s="18">
        <f t="shared" si="5"/>
        <v>4.75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>LOOKUP(D134, {0,500,1200,1700,2800}, {0.01,0.01,0.03,0.07,0.15})</f>
        <v>0.01</v>
      </c>
      <c r="J134" s="18">
        <f t="shared" si="5"/>
        <v>4.49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>LOOKUP(D135, {0,500,1200,1700,2800}, {0.01,0.01,0.03,0.07,0.15})</f>
        <v>0.01</v>
      </c>
      <c r="J135" s="18">
        <f t="shared" si="5"/>
        <v>1.4994999999999998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>LOOKUP(D136, {0,500,1200,1700,2800}, {0.01,0.01,0.03,0.07,0.15})</f>
        <v>0.01</v>
      </c>
      <c r="J136" s="18">
        <f t="shared" si="5"/>
        <v>1.2994999999999999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>LOOKUP(D137, {0,500,1200,1700,2800}, {0.01,0.01,0.03,0.07,0.15})</f>
        <v>0.01</v>
      </c>
      <c r="J137" s="18">
        <f t="shared" si="5"/>
        <v>3.99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>LOOKUP(D138, {0,500,1200,1700,2800}, {0.01,0.01,0.03,0.07,0.15})</f>
        <v>7.0000000000000007E-2</v>
      </c>
      <c r="J138" s="18">
        <f t="shared" si="5"/>
        <v>125.99930000000002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>LOOKUP(D139, {0,500,1200,1700,2800}, {0.01,0.01,0.03,0.07,0.15})</f>
        <v>0.01</v>
      </c>
      <c r="J139" s="18">
        <f t="shared" si="5"/>
        <v>1.8390000000000002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>LOOKUP(D140, {0,500,1200,1700,2800}, {0.01,0.01,0.03,0.07,0.15})</f>
        <v>0.01</v>
      </c>
      <c r="J140" s="18">
        <f t="shared" si="5"/>
        <v>2.99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>LOOKUP(D141, {0,500,1200,1700,2800}, {0.01,0.01,0.03,0.07,0.15})</f>
        <v>0.01</v>
      </c>
      <c r="J141" s="18">
        <f t="shared" si="5"/>
        <v>5.6000000000000005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>LOOKUP(D142, {0,500,1200,1700,2800}, {0.01,0.01,0.03,0.07,0.15})</f>
        <v>0.01</v>
      </c>
      <c r="J142" s="18">
        <f t="shared" si="5"/>
        <v>5.65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63</v>
      </c>
      <c r="J151" s="10" t="s">
        <v>40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 &lt;= 500, 0.01,IF(AND(D152 &gt; 500, D152 &lt;= 1200), 0.03,IF(AND(D152 &gt; 1200, D152 &lt;= 1700), 0.07,IF(D152 &gt; 1700, 0.15, 0))))</f>
        <v>0.15</v>
      </c>
      <c r="J152" s="19">
        <f>D152*I152</f>
        <v>371.99099999999999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 &lt;= 500, 0.01,IF(AND(D153 &gt; 500, D153 &lt;= 1200), 0.03,IF(AND(D153 &gt; 1200, D153 &lt;= 1700), 0.07,IF(D153 &gt; 1700, 0.15, 0))))</f>
        <v>0.15</v>
      </c>
      <c r="J153" s="19">
        <f t="shared" ref="J153:J171" si="7">D153*I153</f>
        <v>259.94849999999997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0.03</v>
      </c>
      <c r="J154" s="19">
        <f t="shared" si="7"/>
        <v>35.249699999999997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0.15</v>
      </c>
      <c r="J155" s="19">
        <f t="shared" si="7"/>
        <v>269.99849999999998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9">
        <f t="shared" si="7"/>
        <v>474.74849999999992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0.03</v>
      </c>
      <c r="J157" s="19">
        <f t="shared" si="7"/>
        <v>35.97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0.03</v>
      </c>
      <c r="J158" s="19">
        <f t="shared" si="7"/>
        <v>20.9985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0.03</v>
      </c>
      <c r="J159" s="19">
        <f t="shared" si="7"/>
        <v>28.47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0.01</v>
      </c>
      <c r="J160" s="19">
        <f t="shared" si="7"/>
        <v>4.29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7.0000000000000007E-2</v>
      </c>
      <c r="J161" s="19">
        <f t="shared" si="7"/>
        <v>106.75000000000001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0.01</v>
      </c>
      <c r="J162" s="19">
        <f t="shared" si="7"/>
        <v>4.75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0.01</v>
      </c>
      <c r="J163" s="19">
        <f t="shared" si="7"/>
        <v>4.49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0.01</v>
      </c>
      <c r="J164" s="19">
        <f t="shared" si="7"/>
        <v>1.4994999999999998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0.01</v>
      </c>
      <c r="J165" s="19">
        <f t="shared" si="7"/>
        <v>1.2994999999999999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0.01</v>
      </c>
      <c r="J166" s="19">
        <f t="shared" si="7"/>
        <v>3.99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0.15</v>
      </c>
      <c r="J167" s="19">
        <f t="shared" si="7"/>
        <v>269.99849999999998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0.01</v>
      </c>
      <c r="J168" s="19">
        <f t="shared" si="7"/>
        <v>1.8390000000000002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0.01</v>
      </c>
      <c r="J169" s="19">
        <f t="shared" si="7"/>
        <v>2.99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0.03</v>
      </c>
      <c r="J170" s="19">
        <f t="shared" si="7"/>
        <v>16.8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0.03</v>
      </c>
      <c r="J171" s="19">
        <f t="shared" si="7"/>
        <v>16.95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20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_xlfn.IFNA(_xlfn.IFS(C181="Laptop", D181*0.05,C181="Mobile Phone", D181*0.03,C181="Fitness Tracker", D181*0.02,C181="Smart Watch", D181*0.04,C181="Tablet", D181*0.03),"Commission rate not defined")</f>
        <v>123.99700000000001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8">_xlfn.IFNA(_xlfn.IFS(C182="Laptop", D182*0.05,C182="Mobile Phone", D182*0.03,C182="Fitness Tracker", D182*0.02,C182="Smart Watch", D182*0.04,C182="Tablet", D182*0.03),"Commission rate not defined")</f>
        <v>86.649500000000003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8"/>
        <v>58.749500000000005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8"/>
        <v>89.999500000000012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8"/>
        <v>158.24950000000001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8"/>
        <v>59.95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8"/>
        <v>20.9985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8"/>
        <v>28.47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8"/>
        <v>12.87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8"/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8"/>
        <v>14.25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8"/>
        <v>13.469999999999999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8"/>
        <v>2.9989999999999997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8"/>
        <v>2.5989999999999998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8"/>
        <v>15.96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8"/>
        <v>89.999500000000012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8"/>
        <v>7.3560000000000008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8"/>
        <v>11.96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8"/>
        <v>16.8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8"/>
        <v>16.95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43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45</v>
      </c>
      <c r="I210" s="13" t="str">
        <f>IF(AND(D210&gt;200, OR(E210=B210,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46</v>
      </c>
      <c r="I211" s="13" t="str">
        <f t="shared" ref="I211:I229" si="9">IF(AND(D211&gt;200, OR(E211=B211, C211="Laptop")), "Yes", "No")</f>
        <v>Yes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47</v>
      </c>
      <c r="I212" s="13" t="str">
        <f t="shared" si="9"/>
        <v>Yes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48</v>
      </c>
      <c r="I213" s="13" t="str">
        <f t="shared" si="9"/>
        <v>Yes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49</v>
      </c>
      <c r="I214" s="13" t="str">
        <f t="shared" si="9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50</v>
      </c>
      <c r="I215" s="13" t="str">
        <f t="shared" si="9"/>
        <v>Yes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51</v>
      </c>
      <c r="I216" s="13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52</v>
      </c>
      <c r="I217" s="13" t="str">
        <f t="shared" si="9"/>
        <v>Yes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53</v>
      </c>
      <c r="I218" s="13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54</v>
      </c>
      <c r="I219" s="13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55</v>
      </c>
      <c r="I220" s="13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56</v>
      </c>
      <c r="I221" s="13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57</v>
      </c>
      <c r="I222" s="13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58</v>
      </c>
      <c r="I223" s="13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9"/>
        <v>Yes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59</v>
      </c>
      <c r="I226" s="13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60</v>
      </c>
      <c r="I227" s="13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61</v>
      </c>
      <c r="I228" s="13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62</v>
      </c>
      <c r="I229" s="13" t="str">
        <f t="shared" si="9"/>
        <v>Yes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Shubham Soni</cp:lastModifiedBy>
  <dcterms:created xsi:type="dcterms:W3CDTF">2023-06-08T11:58:49Z</dcterms:created>
  <dcterms:modified xsi:type="dcterms:W3CDTF">2024-07-16T10:54:11Z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