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ta Analyst\Arch DA\Excel\Spring Task\"/>
    </mc:Choice>
  </mc:AlternateContent>
  <xr:revisionPtr revIDLastSave="0" documentId="13_ncr:1_{40C6A025-07D8-4632-A7FB-7FBCD3E40117}" xr6:coauthVersionLast="47" xr6:coauthVersionMax="47" xr10:uidLastSave="{00000000-0000-0000-0000-000000000000}"/>
  <bookViews>
    <workbookView xWindow="-108" yWindow="-108" windowWidth="23256" windowHeight="12576" activeTab="9" xr2:uid="{ABCB39D1-644B-48A1-B230-86D62F940B76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7" r:id="rId6"/>
    <sheet name="Sprint 6" sheetId="8" r:id="rId7"/>
    <sheet name="Sprint 7" sheetId="9" r:id="rId8"/>
    <sheet name="Sprint 8" sheetId="10" r:id="rId9"/>
    <sheet name="BUDGET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1" l="1"/>
  <c r="G30" i="11"/>
</calcChain>
</file>

<file path=xl/sharedStrings.xml><?xml version="1.0" encoding="utf-8"?>
<sst xmlns="http://schemas.openxmlformats.org/spreadsheetml/2006/main" count="408" uniqueCount="138">
  <si>
    <t>Timeline of project : 8 Month</t>
  </si>
  <si>
    <t>Sprint 1 (Month 1)</t>
  </si>
  <si>
    <t>User Story</t>
  </si>
  <si>
    <t xml:space="preserve">Task </t>
  </si>
  <si>
    <t>Assignee</t>
  </si>
  <si>
    <t>Story Point</t>
  </si>
  <si>
    <t>Priority</t>
  </si>
  <si>
    <t>Status</t>
  </si>
  <si>
    <t>As a project manager, I want to clear the site and prepare the foundation so that the hospital structure can be built.</t>
  </si>
  <si>
    <t>As a project manager, I want to lay the foundation so that the hospital building can be constructed safely.</t>
  </si>
  <si>
    <t>As a project manager, I want to conduct soil testing to ensure the land is stable for construction.</t>
  </si>
  <si>
    <t>Site clearing and excavation</t>
  </si>
  <si>
    <t>Pour concrete foundation</t>
  </si>
  <si>
    <t>Soil stability tests</t>
  </si>
  <si>
    <t>Civil Engineering Team</t>
  </si>
  <si>
    <t>Construction Team</t>
  </si>
  <si>
    <t>Environmental Engineer</t>
  </si>
  <si>
    <t>High</t>
  </si>
  <si>
    <t>Medium</t>
  </si>
  <si>
    <t>Complete</t>
  </si>
  <si>
    <t>As a project manager, I want the structural framework to be built so that the building can take shape.</t>
  </si>
  <si>
    <t>Install steel framework</t>
  </si>
  <si>
    <t>Steel Fabrication Team</t>
  </si>
  <si>
    <t>Week 5-6</t>
  </si>
  <si>
    <t>As an architect, I want the framework to be aligned with the architectural plan.</t>
  </si>
  <si>
    <t>Structural alignment check</t>
  </si>
  <si>
    <t>Quality Assurance Team</t>
  </si>
  <si>
    <t>Week 6</t>
  </si>
  <si>
    <t>As a project manager, I want to install the temporary scaffolding to support workers and materials.</t>
  </si>
  <si>
    <t>Scaffold installation</t>
  </si>
  <si>
    <t>Week 6-7</t>
  </si>
  <si>
    <t>Timeline</t>
  </si>
  <si>
    <t>Week 1-2</t>
  </si>
  <si>
    <t>Week 2-4</t>
  </si>
  <si>
    <t>Week 3-4</t>
  </si>
  <si>
    <t>Sprint 2 (Month 2)</t>
  </si>
  <si>
    <t>As a hospital administrator, I want all utilities to be installed for a functional hospital.</t>
  </si>
  <si>
    <t>Install plumbing pipes</t>
  </si>
  <si>
    <t>Plumbing Team</t>
  </si>
  <si>
    <t>Week 7-9</t>
  </si>
  <si>
    <t>As a hospital administrator, I want all electrical systems to be installed for hospital operations.</t>
  </si>
  <si>
    <t>Wiring for electrical systems</t>
  </si>
  <si>
    <t>Electrical Team</t>
  </si>
  <si>
    <t>As a hospital administrator, I want HVAC systems to be in place to ensure proper climate control.</t>
  </si>
  <si>
    <t>Install HVAC ducts</t>
  </si>
  <si>
    <t>HVAC Team</t>
  </si>
  <si>
    <t>Week 8-9</t>
  </si>
  <si>
    <t>Sprint 3 (Month 3-4)</t>
  </si>
  <si>
    <t>As a project manager, I want to complete the exterior walls and roofing for the building’s protection.</t>
  </si>
  <si>
    <t>Install exterior walls</t>
  </si>
  <si>
    <t>Week 10-11</t>
  </si>
  <si>
    <t>As a project manager, I want the roof to be waterproof to prevent any leaks.</t>
  </si>
  <si>
    <t>Roofing installation</t>
  </si>
  <si>
    <t>Roofing Team</t>
  </si>
  <si>
    <t>As a project manager, I want all windows and doors installed.</t>
  </si>
  <si>
    <t>Window and door installation</t>
  </si>
  <si>
    <t>Week 11</t>
  </si>
  <si>
    <t>Sprint 4 (Month 4-5)</t>
  </si>
  <si>
    <t>As a hospital administrator, I want the interior walls to be in place so we can begin partitioning spaces for different departments.</t>
  </si>
  <si>
    <t>Install interior partitions</t>
  </si>
  <si>
    <t>Interior Construction Team</t>
  </si>
  <si>
    <t>Week 12-13</t>
  </si>
  <si>
    <t>As a hospital administrator, I want the walls to be painted for a clean and welcoming environment.</t>
  </si>
  <si>
    <t>Interior painting</t>
  </si>
  <si>
    <t>Painting Team</t>
  </si>
  <si>
    <t>Week 13-14</t>
  </si>
  <si>
    <t>As a project manager, I want the floor finishes completed to meet safety and aesthetic standards.</t>
  </si>
  <si>
    <t>Floor tiling and finishing</t>
  </si>
  <si>
    <t>Flooring Team</t>
  </si>
  <si>
    <t>As a hospital administrator, I want all MEP systems to be operational so that the hospital is fully functional.</t>
  </si>
  <si>
    <t>Test plumbing systems</t>
  </si>
  <si>
    <t>Week 15-16</t>
  </si>
  <si>
    <t>As a hospital administrator, I want all electrical systems to be fully tested and functional.</t>
  </si>
  <si>
    <t>Test electrical systems</t>
  </si>
  <si>
    <t>As a hospital administrator, I want to ensure HVAC systems are fully functional.</t>
  </si>
  <si>
    <t>HVAC system testing</t>
  </si>
  <si>
    <t>Sprint 6 (Month 6-7)</t>
  </si>
  <si>
    <t>As a hospital administrator, I want the building furnished with hospital-grade furniture.</t>
  </si>
  <si>
    <t>Install hospital furniture</t>
  </si>
  <si>
    <t>Furniture Team</t>
  </si>
  <si>
    <t>Week 17-18</t>
  </si>
  <si>
    <t>As a hospital administrator, I want medical equipment to be set up in designated areas.</t>
  </si>
  <si>
    <t>Install medical equipment</t>
  </si>
  <si>
    <t>Medical Equipment Team</t>
  </si>
  <si>
    <t>As a project manager, I want the IT infrastructure to be installed.</t>
  </si>
  <si>
    <t>Install IT systems</t>
  </si>
  <si>
    <t>IT Team</t>
  </si>
  <si>
    <t>Week 1</t>
  </si>
  <si>
    <t>Week 18</t>
  </si>
  <si>
    <t>Sprint 7 (Month 7)</t>
  </si>
  <si>
    <t>As a hospital administrator, I want to ensure the hospital meets safety standards.</t>
  </si>
  <si>
    <t>Safety inspection</t>
  </si>
  <si>
    <t>Safety Inspector</t>
  </si>
  <si>
    <t>Week 19-20</t>
  </si>
  <si>
    <t>As a hospital administrator, I want the final walk-through to confirm the building is ready for operations.</t>
  </si>
  <si>
    <t>Final inspection and walk-through</t>
  </si>
  <si>
    <t>Project Manager</t>
  </si>
  <si>
    <t>Week 20</t>
  </si>
  <si>
    <t>As a hospital administrator, I want to hand over the building to the operations team.</t>
  </si>
  <si>
    <t>Handover documentation and keys</t>
  </si>
  <si>
    <t>Construction of Hospital Building</t>
  </si>
  <si>
    <t>Task</t>
  </si>
  <si>
    <t>Story Points</t>
  </si>
  <si>
    <t xml:space="preserve">Sprint  </t>
  </si>
  <si>
    <t>Month</t>
  </si>
  <si>
    <t>Month 1</t>
  </si>
  <si>
    <t>Site Preparation &amp; Foundation</t>
  </si>
  <si>
    <t>Structural Framework</t>
  </si>
  <si>
    <t>Month 2</t>
  </si>
  <si>
    <t>MEP (Mechanical, Electrical, Plumbing) Rough-In</t>
  </si>
  <si>
    <t>Month 3-4</t>
  </si>
  <si>
    <t>Exterior &amp; Roofing</t>
  </si>
  <si>
    <t>Month 4-5</t>
  </si>
  <si>
    <t>Interior Walls &amp; Finishes</t>
  </si>
  <si>
    <t>Month 5-6</t>
  </si>
  <si>
    <t>Week 16</t>
  </si>
  <si>
    <t>Final MEP &amp; Testing</t>
  </si>
  <si>
    <t>Month 6-7</t>
  </si>
  <si>
    <t>Furniture &amp; Medical Equipment Setup</t>
  </si>
  <si>
    <t>Month 7</t>
  </si>
  <si>
    <t>Final Inspection &amp; Handover</t>
  </si>
  <si>
    <t>Month 8</t>
  </si>
  <si>
    <t>Incomplete</t>
  </si>
  <si>
    <t>incomplete</t>
  </si>
  <si>
    <t>Inprogress</t>
  </si>
  <si>
    <t>Sprint 5 (Month 5-6)</t>
  </si>
  <si>
    <t>BUDGET</t>
  </si>
  <si>
    <t>Total Budget</t>
  </si>
  <si>
    <t>Receive Amount</t>
  </si>
  <si>
    <t>Balance Payment</t>
  </si>
  <si>
    <t xml:space="preserve">Expences </t>
  </si>
  <si>
    <t>Miscellaneous</t>
  </si>
  <si>
    <t>Assignee Team</t>
  </si>
  <si>
    <t>Amount</t>
  </si>
  <si>
    <t>Total Amount Spend</t>
  </si>
  <si>
    <t>Saved Amount</t>
  </si>
  <si>
    <t>Construction Material Cost</t>
  </si>
  <si>
    <t>Cost Of Team (contract 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</si>
</sst>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6" formatCode="&quot;$&quot;#,##0.00"/>
    <numFmt numFmtId="167" formatCode="[$₹-439]#,##0.00"/>
    <numFmt numFmtId="170" formatCode="[$₹-458]#,##0.00"/>
  </numFmts>
  <fonts count="14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0"/>
      <name val="Times New Roman"/>
      <family val="1"/>
    </font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4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5" fillId="2" borderId="1" xfId="0" applyFont="1" applyFill="1" applyBorder="1"/>
    <xf numFmtId="0" fontId="6" fillId="2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8" borderId="1" xfId="0" applyFill="1" applyBorder="1"/>
    <xf numFmtId="0" fontId="2" fillId="11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 wrapText="1"/>
    </xf>
    <xf numFmtId="0" fontId="12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3" fillId="9" borderId="1" xfId="0" applyFont="1" applyFill="1" applyBorder="1"/>
    <xf numFmtId="0" fontId="13" fillId="3" borderId="1" xfId="0" applyFont="1" applyFill="1" applyBorder="1"/>
    <xf numFmtId="0" fontId="13" fillId="10" borderId="1" xfId="0" applyFont="1" applyFill="1" applyBorder="1"/>
    <xf numFmtId="0" fontId="9" fillId="0" borderId="0" xfId="0" applyFont="1" applyAlignment="1">
      <alignment horizontal="center" vertical="center"/>
    </xf>
    <xf numFmtId="167" fontId="0" fillId="9" borderId="1" xfId="0" applyNumberForma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7" fontId="0" fillId="14" borderId="1" xfId="0" applyNumberFormat="1" applyFill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/>
    </xf>
    <xf numFmtId="170" fontId="0" fillId="8" borderId="1" xfId="0" applyNumberForma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ill>
        <patternFill patternType="solid">
          <fgColor rgb="FFE8E8E8"/>
          <bgColor rgb="FF000000"/>
        </patternFill>
      </fill>
    </dxf>
    <dxf>
      <fill>
        <patternFill patternType="solid">
          <fgColor rgb="FFE8E8E8"/>
          <bgColor rgb="FF0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D177-B7F5-4E23-BC2F-C276DBA8B334}">
  <dimension ref="B4:J34"/>
  <sheetViews>
    <sheetView workbookViewId="0">
      <selection activeCell="E5" sqref="E4:I5"/>
    </sheetView>
  </sheetViews>
  <sheetFormatPr defaultRowHeight="14.4" x14ac:dyDescent="0.3"/>
  <cols>
    <col min="2" max="2" width="13.77734375" bestFit="1" customWidth="1"/>
    <col min="3" max="3" width="26.33203125" bestFit="1" customWidth="1"/>
    <col min="4" max="4" width="25.109375" customWidth="1"/>
    <col min="5" max="5" width="17.21875" customWidth="1"/>
    <col min="6" max="6" width="25.77734375" customWidth="1"/>
    <col min="8" max="8" width="17.77734375" customWidth="1"/>
    <col min="9" max="9" width="19.5546875" customWidth="1"/>
    <col min="10" max="10" width="33.21875" customWidth="1"/>
    <col min="15" max="15" width="24.77734375" customWidth="1"/>
  </cols>
  <sheetData>
    <row r="4" spans="2:10" ht="28.8" x14ac:dyDescent="0.55000000000000004">
      <c r="E4" s="36" t="s">
        <v>100</v>
      </c>
      <c r="F4" s="36"/>
      <c r="G4" s="36"/>
      <c r="H4" s="36"/>
      <c r="I4" s="36"/>
    </row>
    <row r="5" spans="2:10" ht="21" x14ac:dyDescent="0.4">
      <c r="E5" s="37" t="s">
        <v>0</v>
      </c>
      <c r="F5" s="37"/>
      <c r="G5" s="37"/>
      <c r="H5" s="37"/>
      <c r="I5" s="37"/>
    </row>
    <row r="10" spans="2:10" ht="39.6" customHeight="1" x14ac:dyDescent="0.3">
      <c r="B10" s="34" t="s">
        <v>104</v>
      </c>
      <c r="C10" s="34" t="s">
        <v>103</v>
      </c>
      <c r="D10" s="35" t="s">
        <v>2</v>
      </c>
      <c r="E10" s="35" t="s">
        <v>101</v>
      </c>
      <c r="F10" s="35" t="s">
        <v>4</v>
      </c>
      <c r="G10" s="35" t="s">
        <v>102</v>
      </c>
      <c r="H10" s="35" t="s">
        <v>6</v>
      </c>
      <c r="I10" s="35" t="s">
        <v>7</v>
      </c>
      <c r="J10" s="35" t="s">
        <v>31</v>
      </c>
    </row>
    <row r="11" spans="2:10" ht="78" x14ac:dyDescent="0.3">
      <c r="B11" s="33" t="s">
        <v>105</v>
      </c>
      <c r="C11" s="26" t="s">
        <v>106</v>
      </c>
      <c r="D11" s="21" t="s">
        <v>8</v>
      </c>
      <c r="E11" s="21" t="s">
        <v>11</v>
      </c>
      <c r="F11" s="22" t="s">
        <v>14</v>
      </c>
      <c r="G11" s="22">
        <v>8</v>
      </c>
      <c r="H11" s="22" t="s">
        <v>17</v>
      </c>
      <c r="I11" s="23" t="s">
        <v>19</v>
      </c>
      <c r="J11" s="22" t="s">
        <v>32</v>
      </c>
    </row>
    <row r="12" spans="2:10" ht="87.6" customHeight="1" x14ac:dyDescent="0.3">
      <c r="B12" s="33"/>
      <c r="C12" s="26"/>
      <c r="D12" s="21" t="s">
        <v>9</v>
      </c>
      <c r="E12" s="21" t="s">
        <v>12</v>
      </c>
      <c r="F12" s="22" t="s">
        <v>15</v>
      </c>
      <c r="G12" s="22">
        <v>13</v>
      </c>
      <c r="H12" s="22" t="s">
        <v>17</v>
      </c>
      <c r="I12" s="23" t="s">
        <v>19</v>
      </c>
      <c r="J12" s="22" t="s">
        <v>33</v>
      </c>
    </row>
    <row r="13" spans="2:10" ht="73.8" customHeight="1" x14ac:dyDescent="0.3">
      <c r="B13" s="33"/>
      <c r="C13" s="26"/>
      <c r="D13" s="21" t="s">
        <v>10</v>
      </c>
      <c r="E13" s="21" t="s">
        <v>13</v>
      </c>
      <c r="F13" s="22" t="s">
        <v>16</v>
      </c>
      <c r="G13" s="22">
        <v>5</v>
      </c>
      <c r="H13" s="22" t="s">
        <v>18</v>
      </c>
      <c r="I13" s="23" t="s">
        <v>19</v>
      </c>
      <c r="J13" s="22" t="s">
        <v>34</v>
      </c>
    </row>
    <row r="14" spans="2:10" ht="78" x14ac:dyDescent="0.3">
      <c r="B14" s="33" t="s">
        <v>108</v>
      </c>
      <c r="C14" s="27" t="s">
        <v>107</v>
      </c>
      <c r="D14" s="21" t="s">
        <v>20</v>
      </c>
      <c r="E14" s="21" t="s">
        <v>21</v>
      </c>
      <c r="F14" s="22" t="s">
        <v>22</v>
      </c>
      <c r="G14" s="22">
        <v>13</v>
      </c>
      <c r="H14" s="22" t="s">
        <v>17</v>
      </c>
      <c r="I14" s="23" t="s">
        <v>19</v>
      </c>
      <c r="J14" s="22" t="s">
        <v>23</v>
      </c>
    </row>
    <row r="15" spans="2:10" ht="46.8" x14ac:dyDescent="0.3">
      <c r="B15" s="33"/>
      <c r="C15" s="28"/>
      <c r="D15" s="21" t="s">
        <v>24</v>
      </c>
      <c r="E15" s="21" t="s">
        <v>25</v>
      </c>
      <c r="F15" s="22" t="s">
        <v>26</v>
      </c>
      <c r="G15" s="22">
        <v>3</v>
      </c>
      <c r="H15" s="22" t="s">
        <v>18</v>
      </c>
      <c r="I15" s="23" t="s">
        <v>19</v>
      </c>
      <c r="J15" s="22" t="s">
        <v>27</v>
      </c>
    </row>
    <row r="16" spans="2:10" ht="78" x14ac:dyDescent="0.3">
      <c r="B16" s="33"/>
      <c r="C16" s="29"/>
      <c r="D16" s="21" t="s">
        <v>28</v>
      </c>
      <c r="E16" s="21" t="s">
        <v>29</v>
      </c>
      <c r="F16" s="22" t="s">
        <v>15</v>
      </c>
      <c r="G16" s="22">
        <v>5</v>
      </c>
      <c r="H16" s="22" t="s">
        <v>18</v>
      </c>
      <c r="I16" s="23" t="s">
        <v>19</v>
      </c>
      <c r="J16" s="22" t="s">
        <v>30</v>
      </c>
    </row>
    <row r="17" spans="2:10" ht="62.4" x14ac:dyDescent="0.3">
      <c r="B17" s="33" t="s">
        <v>110</v>
      </c>
      <c r="C17" s="30" t="s">
        <v>109</v>
      </c>
      <c r="D17" s="21" t="s">
        <v>36</v>
      </c>
      <c r="E17" s="21" t="s">
        <v>37</v>
      </c>
      <c r="F17" s="22" t="s">
        <v>38</v>
      </c>
      <c r="G17" s="22">
        <v>8</v>
      </c>
      <c r="H17" s="22" t="s">
        <v>17</v>
      </c>
      <c r="I17" s="24" t="s">
        <v>122</v>
      </c>
      <c r="J17" s="22" t="s">
        <v>39</v>
      </c>
    </row>
    <row r="18" spans="2:10" ht="78" x14ac:dyDescent="0.3">
      <c r="B18" s="33"/>
      <c r="C18" s="31"/>
      <c r="D18" s="21" t="s">
        <v>40</v>
      </c>
      <c r="E18" s="21" t="s">
        <v>41</v>
      </c>
      <c r="F18" s="22" t="s">
        <v>42</v>
      </c>
      <c r="G18" s="22">
        <v>13</v>
      </c>
      <c r="H18" s="22" t="s">
        <v>17</v>
      </c>
      <c r="I18" s="23" t="s">
        <v>19</v>
      </c>
      <c r="J18" s="22" t="s">
        <v>39</v>
      </c>
    </row>
    <row r="19" spans="2:10" ht="78" x14ac:dyDescent="0.3">
      <c r="B19" s="33"/>
      <c r="C19" s="32"/>
      <c r="D19" s="21" t="s">
        <v>43</v>
      </c>
      <c r="E19" s="21" t="s">
        <v>44</v>
      </c>
      <c r="F19" s="22" t="s">
        <v>45</v>
      </c>
      <c r="G19" s="22">
        <v>8</v>
      </c>
      <c r="H19" s="22" t="s">
        <v>17</v>
      </c>
      <c r="I19" s="23" t="s">
        <v>19</v>
      </c>
      <c r="J19" s="22" t="s">
        <v>46</v>
      </c>
    </row>
    <row r="20" spans="2:10" ht="78" x14ac:dyDescent="0.3">
      <c r="B20" s="33" t="s">
        <v>112</v>
      </c>
      <c r="C20" s="27" t="s">
        <v>111</v>
      </c>
      <c r="D20" s="21" t="s">
        <v>48</v>
      </c>
      <c r="E20" s="21" t="s">
        <v>49</v>
      </c>
      <c r="F20" s="22" t="s">
        <v>15</v>
      </c>
      <c r="G20" s="22">
        <v>13</v>
      </c>
      <c r="H20" s="22" t="s">
        <v>17</v>
      </c>
      <c r="I20" s="23" t="s">
        <v>19</v>
      </c>
      <c r="J20" s="22" t="s">
        <v>50</v>
      </c>
    </row>
    <row r="21" spans="2:10" ht="62.4" x14ac:dyDescent="0.3">
      <c r="B21" s="33"/>
      <c r="C21" s="28"/>
      <c r="D21" s="21" t="s">
        <v>51</v>
      </c>
      <c r="E21" s="21" t="s">
        <v>52</v>
      </c>
      <c r="F21" s="22" t="s">
        <v>53</v>
      </c>
      <c r="G21" s="22">
        <v>8</v>
      </c>
      <c r="H21" s="22" t="s">
        <v>17</v>
      </c>
      <c r="I21" s="23" t="s">
        <v>19</v>
      </c>
      <c r="J21" s="22" t="s">
        <v>50</v>
      </c>
    </row>
    <row r="22" spans="2:10" ht="46.8" x14ac:dyDescent="0.3">
      <c r="B22" s="33"/>
      <c r="C22" s="29"/>
      <c r="D22" s="21" t="s">
        <v>54</v>
      </c>
      <c r="E22" s="21" t="s">
        <v>55</v>
      </c>
      <c r="F22" s="22" t="s">
        <v>15</v>
      </c>
      <c r="G22" s="22">
        <v>8</v>
      </c>
      <c r="H22" s="22" t="s">
        <v>18</v>
      </c>
      <c r="I22" s="24" t="s">
        <v>123</v>
      </c>
      <c r="J22" s="22" t="s">
        <v>87</v>
      </c>
    </row>
    <row r="23" spans="2:10" ht="93.6" x14ac:dyDescent="0.3">
      <c r="B23" s="33" t="s">
        <v>114</v>
      </c>
      <c r="C23" s="30" t="s">
        <v>113</v>
      </c>
      <c r="D23" s="21" t="s">
        <v>58</v>
      </c>
      <c r="E23" s="21" t="s">
        <v>59</v>
      </c>
      <c r="F23" s="22" t="s">
        <v>60</v>
      </c>
      <c r="G23" s="22">
        <v>13</v>
      </c>
      <c r="H23" s="22" t="s">
        <v>17</v>
      </c>
      <c r="I23" s="23" t="s">
        <v>19</v>
      </c>
      <c r="J23" s="22" t="s">
        <v>61</v>
      </c>
    </row>
    <row r="24" spans="2:10" ht="78" x14ac:dyDescent="0.3">
      <c r="B24" s="33"/>
      <c r="C24" s="31"/>
      <c r="D24" s="21" t="s">
        <v>62</v>
      </c>
      <c r="E24" s="21" t="s">
        <v>63</v>
      </c>
      <c r="F24" s="22" t="s">
        <v>64</v>
      </c>
      <c r="G24" s="22">
        <v>8</v>
      </c>
      <c r="H24" s="22" t="s">
        <v>18</v>
      </c>
      <c r="I24" s="23" t="s">
        <v>19</v>
      </c>
      <c r="J24" s="22" t="s">
        <v>65</v>
      </c>
    </row>
    <row r="25" spans="2:10" ht="62.4" x14ac:dyDescent="0.3">
      <c r="B25" s="33"/>
      <c r="C25" s="32"/>
      <c r="D25" s="21" t="s">
        <v>66</v>
      </c>
      <c r="E25" s="21" t="s">
        <v>67</v>
      </c>
      <c r="F25" s="22" t="s">
        <v>68</v>
      </c>
      <c r="G25" s="22">
        <v>8</v>
      </c>
      <c r="H25" s="22" t="s">
        <v>18</v>
      </c>
      <c r="I25" s="23" t="s">
        <v>19</v>
      </c>
      <c r="J25" s="22" t="s">
        <v>65</v>
      </c>
    </row>
    <row r="26" spans="2:10" ht="78" x14ac:dyDescent="0.3">
      <c r="B26" s="33" t="s">
        <v>117</v>
      </c>
      <c r="C26" s="27" t="s">
        <v>116</v>
      </c>
      <c r="D26" s="21" t="s">
        <v>69</v>
      </c>
      <c r="E26" s="21" t="s">
        <v>70</v>
      </c>
      <c r="F26" s="22" t="s">
        <v>38</v>
      </c>
      <c r="G26" s="22">
        <v>5</v>
      </c>
      <c r="H26" s="22" t="s">
        <v>17</v>
      </c>
      <c r="I26" s="23" t="s">
        <v>19</v>
      </c>
      <c r="J26" s="22" t="s">
        <v>71</v>
      </c>
    </row>
    <row r="27" spans="2:10" ht="62.4" x14ac:dyDescent="0.3">
      <c r="B27" s="33"/>
      <c r="C27" s="28"/>
      <c r="D27" s="21" t="s">
        <v>72</v>
      </c>
      <c r="E27" s="21" t="s">
        <v>73</v>
      </c>
      <c r="F27" s="22" t="s">
        <v>42</v>
      </c>
      <c r="G27" s="22">
        <v>8</v>
      </c>
      <c r="H27" s="22" t="s">
        <v>17</v>
      </c>
      <c r="I27" s="23" t="s">
        <v>19</v>
      </c>
      <c r="J27" s="22" t="s">
        <v>71</v>
      </c>
    </row>
    <row r="28" spans="2:10" ht="62.4" x14ac:dyDescent="0.3">
      <c r="B28" s="33"/>
      <c r="C28" s="29"/>
      <c r="D28" s="21" t="s">
        <v>74</v>
      </c>
      <c r="E28" s="21" t="s">
        <v>75</v>
      </c>
      <c r="F28" s="22" t="s">
        <v>45</v>
      </c>
      <c r="G28" s="22">
        <v>5</v>
      </c>
      <c r="H28" s="22" t="s">
        <v>17</v>
      </c>
      <c r="I28" s="23" t="s">
        <v>19</v>
      </c>
      <c r="J28" s="22" t="s">
        <v>115</v>
      </c>
    </row>
    <row r="29" spans="2:10" ht="62.4" x14ac:dyDescent="0.3">
      <c r="B29" s="33" t="s">
        <v>119</v>
      </c>
      <c r="C29" s="30" t="s">
        <v>118</v>
      </c>
      <c r="D29" s="21" t="s">
        <v>77</v>
      </c>
      <c r="E29" s="21" t="s">
        <v>78</v>
      </c>
      <c r="F29" s="22" t="s">
        <v>79</v>
      </c>
      <c r="G29" s="22">
        <v>8</v>
      </c>
      <c r="H29" s="22" t="s">
        <v>17</v>
      </c>
      <c r="I29" s="23" t="s">
        <v>19</v>
      </c>
      <c r="J29" s="22" t="s">
        <v>80</v>
      </c>
    </row>
    <row r="30" spans="2:10" ht="62.4" x14ac:dyDescent="0.3">
      <c r="B30" s="33"/>
      <c r="C30" s="31"/>
      <c r="D30" s="21" t="s">
        <v>81</v>
      </c>
      <c r="E30" s="21" t="s">
        <v>82</v>
      </c>
      <c r="F30" s="22" t="s">
        <v>83</v>
      </c>
      <c r="G30" s="22">
        <v>13</v>
      </c>
      <c r="H30" s="22" t="s">
        <v>17</v>
      </c>
      <c r="I30" s="23" t="s">
        <v>19</v>
      </c>
      <c r="J30" s="22" t="s">
        <v>80</v>
      </c>
    </row>
    <row r="31" spans="2:10" ht="46.8" x14ac:dyDescent="0.3">
      <c r="B31" s="33"/>
      <c r="C31" s="32"/>
      <c r="D31" s="21" t="s">
        <v>84</v>
      </c>
      <c r="E31" s="21" t="s">
        <v>85</v>
      </c>
      <c r="F31" s="22" t="s">
        <v>86</v>
      </c>
      <c r="G31" s="22">
        <v>8</v>
      </c>
      <c r="H31" s="22" t="s">
        <v>18</v>
      </c>
      <c r="I31" s="23" t="s">
        <v>19</v>
      </c>
      <c r="J31" s="22" t="s">
        <v>88</v>
      </c>
    </row>
    <row r="32" spans="2:10" ht="62.4" x14ac:dyDescent="0.3">
      <c r="B32" s="33" t="s">
        <v>121</v>
      </c>
      <c r="C32" s="30" t="s">
        <v>120</v>
      </c>
      <c r="D32" s="21" t="s">
        <v>90</v>
      </c>
      <c r="E32" s="21" t="s">
        <v>91</v>
      </c>
      <c r="F32" s="22" t="s">
        <v>92</v>
      </c>
      <c r="G32" s="22">
        <v>5</v>
      </c>
      <c r="H32" s="22" t="s">
        <v>17</v>
      </c>
      <c r="I32" s="23" t="s">
        <v>19</v>
      </c>
      <c r="J32" s="22" t="s">
        <v>93</v>
      </c>
    </row>
    <row r="33" spans="2:10" ht="78" x14ac:dyDescent="0.3">
      <c r="B33" s="33"/>
      <c r="C33" s="31"/>
      <c r="D33" s="21" t="s">
        <v>94</v>
      </c>
      <c r="E33" s="21" t="s">
        <v>95</v>
      </c>
      <c r="F33" s="22" t="s">
        <v>96</v>
      </c>
      <c r="G33" s="22">
        <v>5</v>
      </c>
      <c r="H33" s="22" t="s">
        <v>17</v>
      </c>
      <c r="I33" s="23" t="s">
        <v>19</v>
      </c>
      <c r="J33" s="22" t="s">
        <v>97</v>
      </c>
    </row>
    <row r="34" spans="2:10" ht="62.4" x14ac:dyDescent="0.3">
      <c r="B34" s="33"/>
      <c r="C34" s="32"/>
      <c r="D34" s="21" t="s">
        <v>98</v>
      </c>
      <c r="E34" s="21" t="s">
        <v>99</v>
      </c>
      <c r="F34" s="22" t="s">
        <v>96</v>
      </c>
      <c r="G34" s="22">
        <v>3</v>
      </c>
      <c r="H34" s="22" t="s">
        <v>17</v>
      </c>
      <c r="I34" s="25" t="s">
        <v>124</v>
      </c>
      <c r="J34" s="22" t="s">
        <v>97</v>
      </c>
    </row>
  </sheetData>
  <mergeCells count="18">
    <mergeCell ref="E4:I4"/>
    <mergeCell ref="E5:I5"/>
    <mergeCell ref="C11:C13"/>
    <mergeCell ref="B11:B13"/>
    <mergeCell ref="C14:C16"/>
    <mergeCell ref="B14:B16"/>
    <mergeCell ref="C17:C19"/>
    <mergeCell ref="B17:B19"/>
    <mergeCell ref="C29:C31"/>
    <mergeCell ref="B29:B31"/>
    <mergeCell ref="B32:B34"/>
    <mergeCell ref="C32:C34"/>
    <mergeCell ref="C20:C22"/>
    <mergeCell ref="B20:B22"/>
    <mergeCell ref="C23:C25"/>
    <mergeCell ref="B23:B25"/>
    <mergeCell ref="C26:C28"/>
    <mergeCell ref="B26:B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D684-5D9C-4D80-A1A0-5F0A7358D040}">
  <dimension ref="F2:K33"/>
  <sheetViews>
    <sheetView tabSelected="1" workbookViewId="0">
      <selection activeCell="I9" sqref="I9"/>
    </sheetView>
  </sheetViews>
  <sheetFormatPr defaultRowHeight="14.4" x14ac:dyDescent="0.3"/>
  <cols>
    <col min="4" max="4" width="10.77734375" bestFit="1" customWidth="1"/>
    <col min="6" max="6" width="25" bestFit="1" customWidth="1"/>
    <col min="7" max="7" width="19.44140625" customWidth="1"/>
    <col min="8" max="8" width="21.6640625" bestFit="1" customWidth="1"/>
    <col min="9" max="9" width="22.5546875" bestFit="1" customWidth="1"/>
    <col min="10" max="10" width="16.5546875" bestFit="1" customWidth="1"/>
    <col min="11" max="11" width="17.109375" customWidth="1"/>
  </cols>
  <sheetData>
    <row r="2" spans="6:11" ht="20.399999999999999" x14ac:dyDescent="0.3">
      <c r="H2" s="16" t="s">
        <v>126</v>
      </c>
    </row>
    <row r="5" spans="6:11" ht="17.399999999999999" x14ac:dyDescent="0.3">
      <c r="G5" s="41" t="s">
        <v>127</v>
      </c>
      <c r="H5" s="41" t="s">
        <v>128</v>
      </c>
      <c r="I5" s="42" t="s">
        <v>129</v>
      </c>
      <c r="J5" s="43" t="s">
        <v>135</v>
      </c>
    </row>
    <row r="6" spans="6:11" x14ac:dyDescent="0.3">
      <c r="G6" s="45">
        <v>22285000</v>
      </c>
      <c r="H6" s="45">
        <v>10000000</v>
      </c>
      <c r="I6" s="45">
        <f>G6-H6</f>
        <v>12285000</v>
      </c>
      <c r="J6" s="45">
        <v>50000</v>
      </c>
    </row>
    <row r="8" spans="6:11" ht="21" x14ac:dyDescent="0.3">
      <c r="H8" s="44" t="s">
        <v>130</v>
      </c>
    </row>
    <row r="10" spans="6:11" x14ac:dyDescent="0.3">
      <c r="H10" s="18"/>
      <c r="J10" s="18"/>
    </row>
    <row r="11" spans="6:11" ht="52.2" x14ac:dyDescent="0.3">
      <c r="F11" s="38" t="s">
        <v>132</v>
      </c>
      <c r="G11" s="39" t="s">
        <v>137</v>
      </c>
      <c r="H11" s="40"/>
      <c r="I11" s="39" t="s">
        <v>136</v>
      </c>
      <c r="J11" s="40"/>
      <c r="K11" s="39" t="s">
        <v>131</v>
      </c>
    </row>
    <row r="12" spans="6:11" ht="15.6" customHeight="1" x14ac:dyDescent="0.3">
      <c r="F12" s="1" t="s">
        <v>14</v>
      </c>
      <c r="G12" s="47">
        <v>2500000</v>
      </c>
      <c r="H12" s="18"/>
      <c r="I12" s="48">
        <v>9500000</v>
      </c>
      <c r="J12" s="18"/>
      <c r="K12" s="48">
        <v>500000</v>
      </c>
    </row>
    <row r="13" spans="6:11" ht="15.6" customHeight="1" x14ac:dyDescent="0.3">
      <c r="F13" s="1" t="s">
        <v>15</v>
      </c>
      <c r="G13" s="47">
        <v>1000000</v>
      </c>
      <c r="H13" s="18"/>
      <c r="I13" s="18"/>
      <c r="J13" s="18"/>
      <c r="K13" s="18"/>
    </row>
    <row r="14" spans="6:11" ht="15.6" customHeight="1" x14ac:dyDescent="0.3">
      <c r="F14" s="1" t="s">
        <v>16</v>
      </c>
      <c r="G14" s="48">
        <v>900000</v>
      </c>
      <c r="H14" s="18"/>
      <c r="I14" s="18"/>
      <c r="J14" s="18"/>
      <c r="K14" s="18"/>
    </row>
    <row r="15" spans="6:11" ht="15.6" customHeight="1" x14ac:dyDescent="0.3">
      <c r="F15" s="17" t="s">
        <v>22</v>
      </c>
      <c r="G15" s="48">
        <v>850000</v>
      </c>
      <c r="H15" s="18"/>
      <c r="I15" s="18"/>
      <c r="J15" s="18"/>
      <c r="K15" s="18"/>
    </row>
    <row r="16" spans="6:11" ht="15.6" customHeight="1" x14ac:dyDescent="0.3">
      <c r="F16" s="17" t="s">
        <v>26</v>
      </c>
      <c r="G16" s="48">
        <v>790000</v>
      </c>
      <c r="H16" s="18"/>
      <c r="I16" s="18"/>
      <c r="J16" s="18"/>
      <c r="K16" s="18"/>
    </row>
    <row r="17" spans="6:11" ht="15.6" customHeight="1" x14ac:dyDescent="0.3">
      <c r="F17" s="17" t="s">
        <v>38</v>
      </c>
      <c r="G17" s="48">
        <v>640000</v>
      </c>
      <c r="H17" s="18"/>
      <c r="I17" s="18"/>
      <c r="J17" s="18"/>
      <c r="K17" s="18"/>
    </row>
    <row r="18" spans="6:11" ht="15.6" customHeight="1" x14ac:dyDescent="0.3">
      <c r="F18" s="17" t="s">
        <v>42</v>
      </c>
      <c r="G18" s="48">
        <v>620000</v>
      </c>
      <c r="H18" s="18"/>
      <c r="I18" s="18"/>
      <c r="J18" s="18"/>
      <c r="K18" s="18"/>
    </row>
    <row r="19" spans="6:11" ht="15.6" customHeight="1" x14ac:dyDescent="0.3">
      <c r="F19" s="17" t="s">
        <v>45</v>
      </c>
      <c r="G19" s="48">
        <v>590000</v>
      </c>
      <c r="H19" s="18"/>
      <c r="I19" s="18"/>
      <c r="J19" s="18"/>
      <c r="K19" s="18"/>
    </row>
    <row r="20" spans="6:11" ht="15.6" customHeight="1" x14ac:dyDescent="0.3">
      <c r="F20" s="17" t="s">
        <v>53</v>
      </c>
      <c r="G20" s="48">
        <v>580000</v>
      </c>
      <c r="H20" s="18"/>
      <c r="I20" s="18"/>
      <c r="J20" s="18"/>
      <c r="K20" s="18"/>
    </row>
    <row r="21" spans="6:11" ht="15.6" customHeight="1" x14ac:dyDescent="0.3">
      <c r="F21" s="17" t="s">
        <v>60</v>
      </c>
      <c r="G21" s="48">
        <v>400000</v>
      </c>
      <c r="H21" s="18"/>
      <c r="I21" s="18"/>
      <c r="J21" s="18"/>
      <c r="K21" s="18"/>
    </row>
    <row r="22" spans="6:11" ht="15.6" customHeight="1" x14ac:dyDescent="0.3">
      <c r="F22" s="17" t="s">
        <v>64</v>
      </c>
      <c r="G22" s="48">
        <v>850000</v>
      </c>
      <c r="H22" s="18"/>
      <c r="I22" s="18"/>
      <c r="J22" s="18"/>
      <c r="K22" s="18"/>
    </row>
    <row r="23" spans="6:11" ht="15.6" customHeight="1" x14ac:dyDescent="0.3">
      <c r="F23" s="17" t="s">
        <v>68</v>
      </c>
      <c r="G23" s="48">
        <v>790000</v>
      </c>
      <c r="H23" s="18"/>
      <c r="I23" s="18"/>
      <c r="J23" s="18"/>
      <c r="K23" s="18"/>
    </row>
    <row r="24" spans="6:11" ht="15.6" customHeight="1" x14ac:dyDescent="0.3">
      <c r="F24" s="17" t="s">
        <v>79</v>
      </c>
      <c r="G24" s="48">
        <v>400000</v>
      </c>
      <c r="H24" s="18"/>
      <c r="I24" s="18"/>
      <c r="J24" s="18"/>
      <c r="K24" s="18"/>
    </row>
    <row r="25" spans="6:11" ht="15.6" customHeight="1" x14ac:dyDescent="0.3">
      <c r="F25" s="17" t="s">
        <v>83</v>
      </c>
      <c r="G25" s="48">
        <v>850000</v>
      </c>
      <c r="H25" s="18"/>
      <c r="I25" s="18"/>
      <c r="J25" s="18"/>
      <c r="K25" s="18"/>
    </row>
    <row r="26" spans="6:11" ht="15.6" customHeight="1" x14ac:dyDescent="0.3">
      <c r="F26" s="17" t="s">
        <v>86</v>
      </c>
      <c r="G26" s="48">
        <v>25000</v>
      </c>
      <c r="H26" s="18"/>
      <c r="I26" s="18"/>
      <c r="J26" s="18"/>
      <c r="K26" s="18"/>
    </row>
    <row r="27" spans="6:11" ht="15.6" customHeight="1" x14ac:dyDescent="0.3">
      <c r="F27" s="17" t="s">
        <v>92</v>
      </c>
      <c r="G27" s="48">
        <v>50000</v>
      </c>
      <c r="H27" s="18"/>
      <c r="I27" s="18"/>
      <c r="J27" s="18"/>
      <c r="K27" s="18"/>
    </row>
    <row r="28" spans="6:11" ht="15.6" customHeight="1" x14ac:dyDescent="0.3">
      <c r="F28" s="17" t="s">
        <v>96</v>
      </c>
      <c r="G28" s="48">
        <v>900000</v>
      </c>
      <c r="H28" s="18"/>
      <c r="I28" s="18"/>
      <c r="J28" s="18"/>
      <c r="K28" s="18"/>
    </row>
    <row r="29" spans="6:11" x14ac:dyDescent="0.3">
      <c r="G29" s="49"/>
      <c r="H29" s="18"/>
      <c r="J29" s="18"/>
    </row>
    <row r="30" spans="6:11" ht="15.6" x14ac:dyDescent="0.3">
      <c r="F30" s="20" t="s">
        <v>133</v>
      </c>
      <c r="G30" s="48">
        <f>SUM(G12:G28)</f>
        <v>12735000</v>
      </c>
      <c r="H30" s="18"/>
      <c r="I30" s="48">
        <v>9500000</v>
      </c>
      <c r="J30" s="18"/>
      <c r="K30" s="46">
        <v>50000</v>
      </c>
    </row>
    <row r="31" spans="6:11" x14ac:dyDescent="0.3">
      <c r="G31" s="50"/>
    </row>
    <row r="32" spans="6:11" x14ac:dyDescent="0.3">
      <c r="G32" s="50"/>
    </row>
    <row r="33" spans="6:7" x14ac:dyDescent="0.3">
      <c r="F33" s="19" t="s">
        <v>134</v>
      </c>
      <c r="G33" s="51">
        <v>22285000</v>
      </c>
    </row>
  </sheetData>
  <sortState xmlns:xlrd2="http://schemas.microsoft.com/office/spreadsheetml/2017/richdata2" ref="F33:G33">
    <sortCondition sortBy="cellColor" ref="G33" dxfId="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D372-7621-4DC3-933A-1C6BA7F7E0CB}">
  <dimension ref="B2:H8"/>
  <sheetViews>
    <sheetView workbookViewId="0">
      <selection activeCell="C7" sqref="C7"/>
    </sheetView>
  </sheetViews>
  <sheetFormatPr defaultRowHeight="14.4" x14ac:dyDescent="0.3"/>
  <cols>
    <col min="2" max="2" width="35.109375" customWidth="1"/>
    <col min="3" max="3" width="19.5546875" bestFit="1" customWidth="1"/>
    <col min="4" max="4" width="23.5546875" bestFit="1" customWidth="1"/>
    <col min="5" max="5" width="16.109375" bestFit="1" customWidth="1"/>
    <col min="6" max="6" width="11.5546875" bestFit="1" customWidth="1"/>
    <col min="7" max="7" width="20.109375" customWidth="1"/>
    <col min="8" max="8" width="12.6640625" bestFit="1" customWidth="1"/>
  </cols>
  <sheetData>
    <row r="2" spans="2:8" ht="21" x14ac:dyDescent="0.4">
      <c r="D2" s="12" t="s">
        <v>1</v>
      </c>
    </row>
    <row r="5" spans="2:8" ht="20.399999999999999" x14ac:dyDescent="0.35">
      <c r="B5" s="9" t="s">
        <v>2</v>
      </c>
      <c r="C5" s="9" t="s">
        <v>3</v>
      </c>
      <c r="D5" s="10" t="s">
        <v>4</v>
      </c>
      <c r="E5" s="9" t="s">
        <v>5</v>
      </c>
      <c r="F5" s="9" t="s">
        <v>6</v>
      </c>
      <c r="G5" s="9" t="s">
        <v>7</v>
      </c>
      <c r="H5" s="9" t="s">
        <v>31</v>
      </c>
    </row>
    <row r="6" spans="2:8" ht="72" x14ac:dyDescent="0.3">
      <c r="B6" s="4" t="s">
        <v>8</v>
      </c>
      <c r="C6" s="4" t="s">
        <v>11</v>
      </c>
      <c r="D6" s="5" t="s">
        <v>14</v>
      </c>
      <c r="E6" s="5">
        <v>8</v>
      </c>
      <c r="F6" s="5" t="s">
        <v>17</v>
      </c>
      <c r="G6" s="6" t="s">
        <v>19</v>
      </c>
      <c r="H6" s="5" t="s">
        <v>32</v>
      </c>
    </row>
    <row r="7" spans="2:8" ht="72" x14ac:dyDescent="0.3">
      <c r="B7" s="4" t="s">
        <v>9</v>
      </c>
      <c r="C7" s="4" t="s">
        <v>12</v>
      </c>
      <c r="D7" s="5" t="s">
        <v>15</v>
      </c>
      <c r="E7" s="5">
        <v>13</v>
      </c>
      <c r="F7" s="5" t="s">
        <v>17</v>
      </c>
      <c r="G7" s="6" t="s">
        <v>19</v>
      </c>
      <c r="H7" s="5" t="s">
        <v>33</v>
      </c>
    </row>
    <row r="8" spans="2:8" ht="72" x14ac:dyDescent="0.3">
      <c r="B8" s="4" t="s">
        <v>10</v>
      </c>
      <c r="C8" s="4" t="s">
        <v>13</v>
      </c>
      <c r="D8" s="5" t="s">
        <v>16</v>
      </c>
      <c r="E8" s="5">
        <v>5</v>
      </c>
      <c r="F8" s="5" t="s">
        <v>18</v>
      </c>
      <c r="G8" s="6" t="s">
        <v>19</v>
      </c>
      <c r="H8" s="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A4DF-33C8-41B7-B4A3-7FD7BE9E2128}">
  <dimension ref="B2:H8"/>
  <sheetViews>
    <sheetView workbookViewId="0">
      <selection activeCell="I6" sqref="I6"/>
    </sheetView>
  </sheetViews>
  <sheetFormatPr defaultRowHeight="14.4" x14ac:dyDescent="0.3"/>
  <cols>
    <col min="2" max="2" width="32" customWidth="1"/>
    <col min="3" max="3" width="19.5546875" bestFit="1" customWidth="1"/>
    <col min="4" max="4" width="24.44140625" customWidth="1"/>
    <col min="5" max="5" width="15.109375" bestFit="1" customWidth="1"/>
    <col min="6" max="6" width="10.33203125" bestFit="1" customWidth="1"/>
    <col min="7" max="7" width="16.44140625" customWidth="1"/>
    <col min="8" max="8" width="14.109375" customWidth="1"/>
  </cols>
  <sheetData>
    <row r="2" spans="2:8" ht="21" x14ac:dyDescent="0.4">
      <c r="D2" s="12" t="s">
        <v>35</v>
      </c>
    </row>
    <row r="5" spans="2:8" ht="21" x14ac:dyDescent="0.4">
      <c r="B5" s="7" t="s">
        <v>2</v>
      </c>
      <c r="C5" s="7" t="s">
        <v>3</v>
      </c>
      <c r="D5" s="8" t="s">
        <v>4</v>
      </c>
      <c r="E5" s="7" t="s">
        <v>5</v>
      </c>
      <c r="F5" s="7" t="s">
        <v>6</v>
      </c>
      <c r="G5" s="7" t="s">
        <v>7</v>
      </c>
      <c r="H5" s="7" t="s">
        <v>31</v>
      </c>
    </row>
    <row r="6" spans="2:8" ht="93" customHeight="1" x14ac:dyDescent="0.3">
      <c r="B6" s="4" t="s">
        <v>20</v>
      </c>
      <c r="C6" s="4" t="s">
        <v>21</v>
      </c>
      <c r="D6" s="5" t="s">
        <v>22</v>
      </c>
      <c r="E6" s="5">
        <v>13</v>
      </c>
      <c r="F6" s="5" t="s">
        <v>17</v>
      </c>
      <c r="G6" s="6" t="s">
        <v>19</v>
      </c>
      <c r="H6" s="5" t="s">
        <v>23</v>
      </c>
    </row>
    <row r="7" spans="2:8" ht="99" customHeight="1" x14ac:dyDescent="0.3">
      <c r="B7" s="4" t="s">
        <v>24</v>
      </c>
      <c r="C7" s="4" t="s">
        <v>25</v>
      </c>
      <c r="D7" s="5" t="s">
        <v>26</v>
      </c>
      <c r="E7" s="5">
        <v>3</v>
      </c>
      <c r="F7" s="5" t="s">
        <v>18</v>
      </c>
      <c r="G7" s="6" t="s">
        <v>19</v>
      </c>
      <c r="H7" s="5" t="s">
        <v>27</v>
      </c>
    </row>
    <row r="8" spans="2:8" ht="69" customHeight="1" x14ac:dyDescent="0.3">
      <c r="B8" s="4" t="s">
        <v>28</v>
      </c>
      <c r="C8" s="4" t="s">
        <v>29</v>
      </c>
      <c r="D8" s="5" t="s">
        <v>15</v>
      </c>
      <c r="E8" s="5">
        <v>5</v>
      </c>
      <c r="F8" s="5" t="s">
        <v>18</v>
      </c>
      <c r="G8" s="6" t="s">
        <v>19</v>
      </c>
      <c r="H8" s="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0B71-20A4-40E4-B84D-FD40E0F3D7B8}">
  <dimension ref="B5:H11"/>
  <sheetViews>
    <sheetView topLeftCell="A2" workbookViewId="0">
      <selection activeCell="E11" sqref="E11"/>
    </sheetView>
  </sheetViews>
  <sheetFormatPr defaultRowHeight="14.4" x14ac:dyDescent="0.3"/>
  <cols>
    <col min="2" max="2" width="34.21875" customWidth="1"/>
    <col min="3" max="3" width="21.77734375" bestFit="1" customWidth="1"/>
    <col min="4" max="4" width="26.109375" bestFit="1" customWidth="1"/>
    <col min="5" max="5" width="15.109375" bestFit="1" customWidth="1"/>
    <col min="6" max="6" width="10.33203125" bestFit="1" customWidth="1"/>
    <col min="7" max="7" width="15.21875" customWidth="1"/>
    <col min="8" max="8" width="11.88671875" bestFit="1" customWidth="1"/>
  </cols>
  <sheetData>
    <row r="5" spans="2:8" ht="21" x14ac:dyDescent="0.4">
      <c r="D5" s="12" t="s">
        <v>47</v>
      </c>
    </row>
    <row r="8" spans="2:8" ht="21" x14ac:dyDescent="0.4">
      <c r="B8" s="7" t="s">
        <v>2</v>
      </c>
      <c r="C8" s="7" t="s">
        <v>3</v>
      </c>
      <c r="D8" s="8" t="s">
        <v>4</v>
      </c>
      <c r="E8" s="7" t="s">
        <v>5</v>
      </c>
      <c r="F8" s="7" t="s">
        <v>6</v>
      </c>
      <c r="G8" s="7" t="s">
        <v>7</v>
      </c>
      <c r="H8" s="7" t="s">
        <v>31</v>
      </c>
    </row>
    <row r="9" spans="2:8" ht="94.2" customHeight="1" x14ac:dyDescent="0.3">
      <c r="B9" s="4" t="s">
        <v>36</v>
      </c>
      <c r="C9" s="4" t="s">
        <v>37</v>
      </c>
      <c r="D9" s="5" t="s">
        <v>38</v>
      </c>
      <c r="E9" s="5">
        <v>8</v>
      </c>
      <c r="F9" s="5" t="s">
        <v>17</v>
      </c>
      <c r="G9" s="13" t="s">
        <v>122</v>
      </c>
      <c r="H9" s="5" t="s">
        <v>39</v>
      </c>
    </row>
    <row r="10" spans="2:8" ht="72" x14ac:dyDescent="0.3">
      <c r="B10" s="4" t="s">
        <v>40</v>
      </c>
      <c r="C10" s="4" t="s">
        <v>41</v>
      </c>
      <c r="D10" s="5" t="s">
        <v>42</v>
      </c>
      <c r="E10" s="5">
        <v>13</v>
      </c>
      <c r="F10" s="5" t="s">
        <v>17</v>
      </c>
      <c r="G10" s="6" t="s">
        <v>19</v>
      </c>
      <c r="H10" s="5" t="s">
        <v>39</v>
      </c>
    </row>
    <row r="11" spans="2:8" ht="95.4" customHeight="1" x14ac:dyDescent="0.3">
      <c r="B11" s="4" t="s">
        <v>43</v>
      </c>
      <c r="C11" s="4" t="s">
        <v>44</v>
      </c>
      <c r="D11" s="5" t="s">
        <v>45</v>
      </c>
      <c r="E11" s="5">
        <v>8</v>
      </c>
      <c r="F11" s="5" t="s">
        <v>17</v>
      </c>
      <c r="G11" s="6" t="s">
        <v>19</v>
      </c>
      <c r="H11" s="5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86D79-3947-4084-89D1-54DC0541CCF4}">
  <dimension ref="B2:H8"/>
  <sheetViews>
    <sheetView workbookViewId="0">
      <selection activeCell="E2" sqref="E2"/>
    </sheetView>
  </sheetViews>
  <sheetFormatPr defaultRowHeight="14.4" x14ac:dyDescent="0.3"/>
  <cols>
    <col min="2" max="2" width="33.44140625" customWidth="1"/>
    <col min="3" max="3" width="21.77734375" bestFit="1" customWidth="1"/>
    <col min="4" max="4" width="28.33203125" customWidth="1"/>
    <col min="5" max="5" width="21.77734375" bestFit="1" customWidth="1"/>
    <col min="6" max="6" width="15.33203125" customWidth="1"/>
    <col min="7" max="7" width="19.21875" customWidth="1"/>
    <col min="8" max="8" width="20.33203125" customWidth="1"/>
  </cols>
  <sheetData>
    <row r="2" spans="2:8" ht="21" x14ac:dyDescent="0.4">
      <c r="D2" s="12" t="s">
        <v>57</v>
      </c>
      <c r="G2" s="2"/>
    </row>
    <row r="5" spans="2:8" ht="21" x14ac:dyDescent="0.4">
      <c r="B5" s="7" t="s">
        <v>2</v>
      </c>
      <c r="C5" s="7" t="s">
        <v>3</v>
      </c>
      <c r="D5" s="8" t="s">
        <v>4</v>
      </c>
      <c r="E5" s="7" t="s">
        <v>5</v>
      </c>
      <c r="F5" s="7" t="s">
        <v>6</v>
      </c>
      <c r="G5" s="7" t="s">
        <v>7</v>
      </c>
      <c r="H5" s="7" t="s">
        <v>31</v>
      </c>
    </row>
    <row r="6" spans="2:8" ht="72" x14ac:dyDescent="0.3">
      <c r="B6" s="4" t="s">
        <v>48</v>
      </c>
      <c r="C6" s="4" t="s">
        <v>49</v>
      </c>
      <c r="D6" s="5" t="s">
        <v>15</v>
      </c>
      <c r="E6" s="5">
        <v>13</v>
      </c>
      <c r="F6" s="14" t="s">
        <v>17</v>
      </c>
      <c r="G6" s="6" t="s">
        <v>19</v>
      </c>
      <c r="H6" s="5" t="s">
        <v>50</v>
      </c>
    </row>
    <row r="7" spans="2:8" ht="118.8" customHeight="1" x14ac:dyDescent="0.3">
      <c r="B7" s="4" t="s">
        <v>51</v>
      </c>
      <c r="C7" s="4" t="s">
        <v>52</v>
      </c>
      <c r="D7" s="5" t="s">
        <v>53</v>
      </c>
      <c r="E7" s="5">
        <v>8</v>
      </c>
      <c r="F7" s="5" t="s">
        <v>17</v>
      </c>
      <c r="G7" s="6" t="s">
        <v>19</v>
      </c>
      <c r="H7" s="5" t="s">
        <v>50</v>
      </c>
    </row>
    <row r="8" spans="2:8" ht="98.4" customHeight="1" x14ac:dyDescent="0.3">
      <c r="B8" s="4" t="s">
        <v>54</v>
      </c>
      <c r="C8" s="4" t="s">
        <v>55</v>
      </c>
      <c r="D8" s="5" t="s">
        <v>15</v>
      </c>
      <c r="E8" s="5">
        <v>8</v>
      </c>
      <c r="F8" s="5" t="s">
        <v>18</v>
      </c>
      <c r="G8" s="13" t="s">
        <v>123</v>
      </c>
      <c r="H8" s="5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4329-7F15-4094-AAB1-0A5AF15E11BE}">
  <dimension ref="B2:H8"/>
  <sheetViews>
    <sheetView workbookViewId="0">
      <selection activeCell="G6" sqref="G6"/>
    </sheetView>
  </sheetViews>
  <sheetFormatPr defaultRowHeight="14.4" x14ac:dyDescent="0.3"/>
  <cols>
    <col min="2" max="2" width="35.77734375" customWidth="1"/>
    <col min="3" max="3" width="20.109375" customWidth="1"/>
    <col min="4" max="4" width="25.44140625" bestFit="1" customWidth="1"/>
    <col min="5" max="5" width="18.109375" customWidth="1"/>
    <col min="6" max="6" width="17.44140625" customWidth="1"/>
    <col min="7" max="7" width="20.6640625" customWidth="1"/>
    <col min="8" max="8" width="24" customWidth="1"/>
  </cols>
  <sheetData>
    <row r="2" spans="2:8" ht="21" x14ac:dyDescent="0.4">
      <c r="D2" s="11" t="s">
        <v>125</v>
      </c>
      <c r="G2" s="2"/>
    </row>
    <row r="5" spans="2:8" ht="21" x14ac:dyDescent="0.4">
      <c r="B5" s="7" t="s">
        <v>2</v>
      </c>
      <c r="C5" s="7" t="s">
        <v>3</v>
      </c>
      <c r="D5" s="8" t="s">
        <v>4</v>
      </c>
      <c r="E5" s="7" t="s">
        <v>5</v>
      </c>
      <c r="F5" s="7" t="s">
        <v>6</v>
      </c>
      <c r="G5" s="7" t="s">
        <v>7</v>
      </c>
      <c r="H5" s="7" t="s">
        <v>31</v>
      </c>
    </row>
    <row r="6" spans="2:8" ht="94.2" customHeight="1" x14ac:dyDescent="0.3">
      <c r="B6" s="4" t="s">
        <v>58</v>
      </c>
      <c r="C6" s="4" t="s">
        <v>59</v>
      </c>
      <c r="D6" s="5" t="s">
        <v>60</v>
      </c>
      <c r="E6" s="5">
        <v>13</v>
      </c>
      <c r="F6" s="5" t="s">
        <v>17</v>
      </c>
      <c r="G6" s="6" t="s">
        <v>19</v>
      </c>
      <c r="H6" s="5" t="s">
        <v>61</v>
      </c>
    </row>
    <row r="7" spans="2:8" ht="59.4" customHeight="1" x14ac:dyDescent="0.3">
      <c r="B7" s="4" t="s">
        <v>62</v>
      </c>
      <c r="C7" s="4" t="s">
        <v>63</v>
      </c>
      <c r="D7" s="5" t="s">
        <v>64</v>
      </c>
      <c r="E7" s="5">
        <v>8</v>
      </c>
      <c r="F7" s="5" t="s">
        <v>18</v>
      </c>
      <c r="G7" s="6" t="s">
        <v>19</v>
      </c>
      <c r="H7" s="5" t="s">
        <v>65</v>
      </c>
    </row>
    <row r="8" spans="2:8" ht="54" x14ac:dyDescent="0.3">
      <c r="B8" s="4" t="s">
        <v>66</v>
      </c>
      <c r="C8" s="4" t="s">
        <v>67</v>
      </c>
      <c r="D8" s="5" t="s">
        <v>68</v>
      </c>
      <c r="E8" s="5">
        <v>8</v>
      </c>
      <c r="F8" s="5" t="s">
        <v>18</v>
      </c>
      <c r="G8" s="6" t="s">
        <v>19</v>
      </c>
      <c r="H8" s="5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0160-507A-42BF-8F40-9463920A29E1}">
  <dimension ref="B5:H11"/>
  <sheetViews>
    <sheetView topLeftCell="A4" workbookViewId="0">
      <selection activeCell="G9" sqref="G9"/>
    </sheetView>
  </sheetViews>
  <sheetFormatPr defaultRowHeight="14.4" x14ac:dyDescent="0.3"/>
  <cols>
    <col min="2" max="2" width="41.5546875" customWidth="1"/>
    <col min="3" max="3" width="20.77734375" customWidth="1"/>
    <col min="4" max="4" width="26.109375" bestFit="1" customWidth="1"/>
    <col min="5" max="5" width="15.6640625" customWidth="1"/>
    <col min="6" max="6" width="15" customWidth="1"/>
    <col min="7" max="7" width="14.77734375" customWidth="1"/>
    <col min="8" max="8" width="15.33203125" customWidth="1"/>
  </cols>
  <sheetData>
    <row r="5" spans="2:8" ht="21" x14ac:dyDescent="0.4">
      <c r="D5" s="12" t="s">
        <v>76</v>
      </c>
      <c r="G5" s="3"/>
    </row>
    <row r="8" spans="2:8" ht="21" x14ac:dyDescent="0.4">
      <c r="B8" s="7" t="s">
        <v>2</v>
      </c>
      <c r="C8" s="7" t="s">
        <v>3</v>
      </c>
      <c r="D8" s="8" t="s">
        <v>4</v>
      </c>
      <c r="E8" s="7" t="s">
        <v>5</v>
      </c>
      <c r="F8" s="7" t="s">
        <v>6</v>
      </c>
      <c r="G8" s="7" t="s">
        <v>7</v>
      </c>
      <c r="H8" s="7" t="s">
        <v>31</v>
      </c>
    </row>
    <row r="9" spans="2:8" ht="91.8" customHeight="1" x14ac:dyDescent="0.3">
      <c r="B9" s="4" t="s">
        <v>69</v>
      </c>
      <c r="C9" s="4" t="s">
        <v>70</v>
      </c>
      <c r="D9" s="5" t="s">
        <v>38</v>
      </c>
      <c r="E9" s="5">
        <v>5</v>
      </c>
      <c r="F9" s="5" t="s">
        <v>17</v>
      </c>
      <c r="G9" s="6" t="s">
        <v>19</v>
      </c>
      <c r="H9" s="5" t="s">
        <v>71</v>
      </c>
    </row>
    <row r="10" spans="2:8" ht="61.8" customHeight="1" x14ac:dyDescent="0.3">
      <c r="B10" s="4" t="s">
        <v>72</v>
      </c>
      <c r="C10" s="4" t="s">
        <v>73</v>
      </c>
      <c r="D10" s="5" t="s">
        <v>42</v>
      </c>
      <c r="E10" s="5">
        <v>8</v>
      </c>
      <c r="F10" s="5" t="s">
        <v>17</v>
      </c>
      <c r="G10" s="6" t="s">
        <v>19</v>
      </c>
      <c r="H10" s="5" t="s">
        <v>71</v>
      </c>
    </row>
    <row r="11" spans="2:8" ht="65.400000000000006" customHeight="1" x14ac:dyDescent="0.3">
      <c r="B11" s="4" t="s">
        <v>74</v>
      </c>
      <c r="C11" s="4" t="s">
        <v>75</v>
      </c>
      <c r="D11" s="5" t="s">
        <v>45</v>
      </c>
      <c r="E11" s="5">
        <v>5</v>
      </c>
      <c r="F11" s="5" t="s">
        <v>17</v>
      </c>
      <c r="G11" s="6" t="s">
        <v>19</v>
      </c>
      <c r="H11" s="5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E320-5FF4-47D4-8C1F-B014CB43709B}">
  <dimension ref="B2:H8"/>
  <sheetViews>
    <sheetView workbookViewId="0">
      <selection activeCell="D7" sqref="D7"/>
    </sheetView>
  </sheetViews>
  <sheetFormatPr defaultRowHeight="14.4" x14ac:dyDescent="0.3"/>
  <cols>
    <col min="2" max="2" width="38.109375" customWidth="1"/>
    <col min="3" max="3" width="22.77734375" customWidth="1"/>
    <col min="4" max="4" width="25.77734375" customWidth="1"/>
    <col min="5" max="5" width="17.77734375" customWidth="1"/>
    <col min="6" max="6" width="19.33203125" customWidth="1"/>
    <col min="7" max="7" width="18.33203125" customWidth="1"/>
    <col min="8" max="8" width="20.44140625" customWidth="1"/>
  </cols>
  <sheetData>
    <row r="2" spans="2:8" ht="21" x14ac:dyDescent="0.4">
      <c r="D2" s="12" t="s">
        <v>89</v>
      </c>
      <c r="G2" s="2"/>
    </row>
    <row r="5" spans="2:8" ht="21" x14ac:dyDescent="0.4">
      <c r="B5" s="7" t="s">
        <v>2</v>
      </c>
      <c r="C5" s="7" t="s">
        <v>3</v>
      </c>
      <c r="D5" s="8" t="s">
        <v>4</v>
      </c>
      <c r="E5" s="7" t="s">
        <v>5</v>
      </c>
      <c r="F5" s="7" t="s">
        <v>6</v>
      </c>
      <c r="G5" s="7" t="s">
        <v>7</v>
      </c>
      <c r="H5" s="7" t="s">
        <v>31</v>
      </c>
    </row>
    <row r="6" spans="2:8" ht="107.4" customHeight="1" x14ac:dyDescent="0.3">
      <c r="B6" s="4" t="s">
        <v>77</v>
      </c>
      <c r="C6" s="4" t="s">
        <v>78</v>
      </c>
      <c r="D6" s="5" t="s">
        <v>79</v>
      </c>
      <c r="E6" s="5">
        <v>8</v>
      </c>
      <c r="F6" s="5" t="s">
        <v>17</v>
      </c>
      <c r="G6" s="6" t="s">
        <v>19</v>
      </c>
      <c r="H6" s="5" t="s">
        <v>80</v>
      </c>
    </row>
    <row r="7" spans="2:8" ht="109.8" customHeight="1" x14ac:dyDescent="0.3">
      <c r="B7" s="4" t="s">
        <v>81</v>
      </c>
      <c r="C7" s="4" t="s">
        <v>82</v>
      </c>
      <c r="D7" s="5" t="s">
        <v>83</v>
      </c>
      <c r="E7" s="5">
        <v>13</v>
      </c>
      <c r="F7" s="5" t="s">
        <v>17</v>
      </c>
      <c r="G7" s="6" t="s">
        <v>19</v>
      </c>
      <c r="H7" s="5" t="s">
        <v>80</v>
      </c>
    </row>
    <row r="8" spans="2:8" ht="65.400000000000006" customHeight="1" x14ac:dyDescent="0.3">
      <c r="B8" s="4" t="s">
        <v>84</v>
      </c>
      <c r="C8" s="4" t="s">
        <v>85</v>
      </c>
      <c r="D8" s="5" t="s">
        <v>86</v>
      </c>
      <c r="E8" s="5">
        <v>8</v>
      </c>
      <c r="F8" s="5" t="s">
        <v>18</v>
      </c>
      <c r="G8" s="6" t="s">
        <v>19</v>
      </c>
      <c r="H8" s="5" t="s">
        <v>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A96E-7A01-4003-98F3-B02B5A47D60E}">
  <dimension ref="B2:H8"/>
  <sheetViews>
    <sheetView workbookViewId="0">
      <selection activeCell="D2" sqref="D2"/>
    </sheetView>
  </sheetViews>
  <sheetFormatPr defaultRowHeight="14.4" x14ac:dyDescent="0.3"/>
  <cols>
    <col min="2" max="2" width="39.44140625" customWidth="1"/>
    <col min="3" max="3" width="21.44140625" customWidth="1"/>
    <col min="4" max="4" width="23.5546875" bestFit="1" customWidth="1"/>
    <col min="5" max="5" width="19.5546875" bestFit="1" customWidth="1"/>
    <col min="7" max="7" width="14" customWidth="1"/>
    <col min="8" max="8" width="16.33203125" customWidth="1"/>
  </cols>
  <sheetData>
    <row r="2" spans="2:8" ht="21" x14ac:dyDescent="0.4">
      <c r="D2" s="12" t="s">
        <v>89</v>
      </c>
      <c r="G2" s="2"/>
    </row>
    <row r="5" spans="2:8" ht="21" x14ac:dyDescent="0.4">
      <c r="B5" s="7" t="s">
        <v>2</v>
      </c>
      <c r="C5" s="7" t="s">
        <v>3</v>
      </c>
      <c r="D5" s="8" t="s">
        <v>4</v>
      </c>
      <c r="E5" s="7" t="s">
        <v>5</v>
      </c>
      <c r="F5" s="7" t="s">
        <v>6</v>
      </c>
      <c r="G5" s="7" t="s">
        <v>7</v>
      </c>
      <c r="H5" s="7" t="s">
        <v>31</v>
      </c>
    </row>
    <row r="6" spans="2:8" ht="73.8" customHeight="1" x14ac:dyDescent="0.3">
      <c r="B6" s="4" t="s">
        <v>90</v>
      </c>
      <c r="C6" s="4" t="s">
        <v>91</v>
      </c>
      <c r="D6" s="5" t="s">
        <v>92</v>
      </c>
      <c r="E6" s="5">
        <v>5</v>
      </c>
      <c r="F6" s="5" t="s">
        <v>17</v>
      </c>
      <c r="G6" s="6" t="s">
        <v>19</v>
      </c>
      <c r="H6" s="5" t="s">
        <v>93</v>
      </c>
    </row>
    <row r="7" spans="2:8" ht="60.6" customHeight="1" x14ac:dyDescent="0.3">
      <c r="B7" s="4" t="s">
        <v>94</v>
      </c>
      <c r="C7" s="4" t="s">
        <v>95</v>
      </c>
      <c r="D7" s="5" t="s">
        <v>96</v>
      </c>
      <c r="E7" s="5">
        <v>5</v>
      </c>
      <c r="F7" s="5" t="s">
        <v>17</v>
      </c>
      <c r="G7" s="6" t="s">
        <v>19</v>
      </c>
      <c r="H7" s="5" t="s">
        <v>97</v>
      </c>
    </row>
    <row r="8" spans="2:8" ht="76.8" customHeight="1" x14ac:dyDescent="0.3">
      <c r="B8" s="4" t="s">
        <v>98</v>
      </c>
      <c r="C8" s="4" t="s">
        <v>99</v>
      </c>
      <c r="D8" s="5" t="s">
        <v>96</v>
      </c>
      <c r="E8" s="5">
        <v>3</v>
      </c>
      <c r="F8" s="5" t="s">
        <v>17</v>
      </c>
      <c r="G8" s="15" t="s">
        <v>124</v>
      </c>
      <c r="H8" s="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Backlog</vt:lpstr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vairale</dc:creator>
  <cp:lastModifiedBy>shubham vairale</cp:lastModifiedBy>
  <dcterms:created xsi:type="dcterms:W3CDTF">2024-12-29T16:28:14Z</dcterms:created>
  <dcterms:modified xsi:type="dcterms:W3CDTF">2024-12-30T18:19:24Z</dcterms:modified>
</cp:coreProperties>
</file>