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<sst xmlns="http://schemas.openxmlformats.org/spreadsheetml/2006/main" count="30" uniqueCount="22">
  <si>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Quality of layout</t>
  </si>
  <si>
    <t xml:space="preserve">Good overall layout? Text well structured. Good use of space? A very small poster or a very large font is not good use of space. No layout marks if not in poster format.</t>
  </si>
  <si>
    <t xml:space="preserve">Outstanding quality</t>
  </si>
  <si>
    <t xml:space="preserve">Tables – if present – are clear and easy to read. Numbers are rounded to meaningful accuracy.</t>
  </si>
  <si>
    <t xml:space="preserve">No tables or good quality tables</t>
  </si>
  <si>
    <t xml:space="preserve">Adherence to format guidance?</t>
  </si>
  <si>
    <t xml:space="preserve">Adherence to format guidance</t>
  </si>
  <si>
    <t xml:space="preserve">Spelling and grammer</t>
  </si>
  <si>
    <t xml:space="preserve">Good quality</t>
  </si>
  <si>
    <r>
      <rPr>
        <sz val="11"/>
        <color rgb="FF000000"/>
        <rFont val="Calibri"/>
        <family val="2"/>
        <charset val="1"/>
      </rPr>
      <t xml:space="preserve">Are labels and text in figures large enough? </t>
    </r>
    <r>
      <rPr>
        <sz val="11"/>
        <color rgb="FF2453FF"/>
        <rFont val="Calibri"/>
        <family val="2"/>
        <charset val="1"/>
      </rPr>
      <t xml:space="preserve">Have in mind that the size of the poster is 84cm*118 cm. Select view →</t>
    </r>
    <r>
      <rPr>
        <i val="true"/>
        <sz val="11"/>
        <color rgb="FF2453FF"/>
        <rFont val="Calibri"/>
        <family val="2"/>
        <charset val="1"/>
      </rPr>
      <t xml:space="preserve"> zoom → 100% </t>
    </r>
    <r>
      <rPr>
        <sz val="11"/>
        <color rgb="FF2453FF"/>
        <rFont val="Calibri"/>
        <family val="2"/>
        <charset val="1"/>
      </rPr>
      <t xml:space="preserve">and step back by a 1.5m to check.</t>
    </r>
  </si>
  <si>
    <t xml:space="preserve">Layout quality marks</t>
  </si>
  <si>
    <t xml:space="preserve">Coding quality</t>
  </si>
  <si>
    <t xml:space="preserve">General</t>
  </si>
  <si>
    <t xml:space="preserve">Is the code well commented, has meaningful variable names and a reasonable optical structure?</t>
  </si>
  <si>
    <r>
      <rPr>
        <sz val="11"/>
        <color rgb="FF000000"/>
        <rFont val="Calibri"/>
        <family val="2"/>
        <charset val="1"/>
      </rPr>
      <t xml:space="preserve">Does the code adhere to the </t>
    </r>
    <r>
      <rPr>
        <i val="true"/>
        <sz val="11"/>
        <color rgb="FF000000"/>
        <rFont val="Calibri"/>
        <family val="2"/>
        <charset val="1"/>
      </rPr>
      <t xml:space="preserve">imports, functions, main program</t>
    </r>
    <r>
      <rPr>
        <sz val="11"/>
        <color rgb="FF000000"/>
        <rFont val="Calibri"/>
        <family val="2"/>
        <charset val="1"/>
      </rPr>
      <t xml:space="preserve"> order? Are the allowed forms of imports used?</t>
    </r>
  </si>
  <si>
    <t xml:space="preserve">PEP-8</t>
  </si>
  <si>
    <t xml:space="preserve">Are commas followed by one space? </t>
  </si>
  <si>
    <t xml:space="preserve"> Are assignment = and logical operators (==, !=, &lt;, &lt;=, &gt;, &gt;=) surrounded by one space (with the exception of keyword arguments)?</t>
  </si>
  <si>
    <t xml:space="preserve">Are binary operators surrounded by zero or one space?</t>
  </si>
  <si>
    <t xml:space="preserve">Are lines with more than 79 characters avoided?</t>
  </si>
  <si>
    <t xml:space="preserve">Are functions proceeded and followed by two empty lines.</t>
  </si>
  <si>
    <t xml:space="preserve">Coding quality marks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</si>
</sst>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1"/>
      <color rgb="FFFF6A52"/>
      <name val="Calibri"/>
      <family val="2"/>
      <charset val="1"/>
    </font>
    <font>
      <sz val="11"/>
      <color rgb="FF2453FF"/>
      <name val="Calibri"/>
      <family val="2"/>
      <charset val="1"/>
    </font>
    <font>
      <i val="true"/>
      <sz val="11"/>
      <color rgb="FF2453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7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A52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453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8046875" defaultRowHeight="13.8" zeroHeight="false" outlineLevelRow="0" outlineLevelCol="0"/>
  <cols>
    <col collapsed="false" customWidth="true" hidden="false" outlineLevel="0" max="1" min="1" style="1" width="38.07"/>
    <col collapsed="false" customWidth="true" hidden="false" outlineLevel="0" max="2" min="2" style="2" width="32.09"/>
    <col collapsed="false" customWidth="false" hidden="false" outlineLevel="0" max="10" min="4" style="2" width="8.8"/>
  </cols>
  <sheetData>
    <row r="1" customFormat="false" ht="17.35" hidden="false" customHeight="false" outlineLevel="0" collapsed="false">
      <c r="A1" s="3"/>
      <c r="B1" s="4"/>
      <c r="C1" s="4"/>
      <c r="D1" s="4"/>
      <c r="E1" s="4"/>
      <c r="F1" s="4"/>
      <c r="G1" s="4"/>
      <c r="H1" s="4"/>
    </row>
    <row r="2" customFormat="false" ht="17.35" hidden="false" customHeight="true" outlineLevel="0" collapsed="false">
      <c r="A2" s="5" t="s">
        <v>0</v>
      </c>
      <c r="B2" s="5"/>
      <c r="C2" s="4"/>
      <c r="D2" s="4"/>
      <c r="E2" s="4"/>
      <c r="F2" s="4"/>
      <c r="G2" s="4"/>
      <c r="H2" s="4"/>
    </row>
    <row r="3" customFormat="false" ht="46.25" hidden="false" customHeight="false" outlineLevel="0" collapsed="false">
      <c r="A3" s="6" t="s">
        <v>1</v>
      </c>
      <c r="B3" s="7" t="s">
        <v>2</v>
      </c>
      <c r="D3" s="8"/>
      <c r="E3" s="8" t="n">
        <f aca="false">IF($B3="Outstanding quality",5, 0)</f>
        <v>5</v>
      </c>
      <c r="F3" s="8" t="n">
        <f aca="false">IF($B3="Good to very good quality",4, 0)</f>
        <v>0</v>
      </c>
      <c r="G3" s="8" t="n">
        <f aca="false">IF($B3="Medium quality",2, 0)</f>
        <v>0</v>
      </c>
      <c r="H3" s="8" t="n">
        <f aca="false">IF($B3="Poor quality",1, 0)</f>
        <v>0</v>
      </c>
      <c r="J3" s="9" t="n">
        <f aca="false">SUM(D3:H3)</f>
        <v>5</v>
      </c>
      <c r="K3" s="10" t="n">
        <f aca="false">J3</f>
        <v>5</v>
      </c>
    </row>
    <row r="4" customFormat="false" ht="35.05" hidden="false" customHeight="false" outlineLevel="0" collapsed="false">
      <c r="A4" s="6" t="s">
        <v>3</v>
      </c>
      <c r="B4" s="7" t="s">
        <v>4</v>
      </c>
      <c r="D4" s="8"/>
      <c r="E4" s="8"/>
      <c r="F4" s="8"/>
      <c r="G4" s="8" t="n">
        <f aca="false">IF(B4="Some problems",- 0.5, 0)</f>
        <v>0</v>
      </c>
      <c r="H4" s="8" t="n">
        <f aca="false">IF(B4="Substantial quality problems",- 1, 0)</f>
        <v>0</v>
      </c>
      <c r="J4" s="9" t="n">
        <f aca="false">SUM(D4:H4)</f>
        <v>0</v>
      </c>
      <c r="K4" s="10" t="n">
        <f aca="false">J4</f>
        <v>0</v>
      </c>
    </row>
    <row r="5" customFormat="false" ht="13.8" hidden="false" customHeight="false" outlineLevel="0" collapsed="false">
      <c r="A5" s="11" t="s">
        <v>5</v>
      </c>
      <c r="B5" s="7" t="s">
        <v>6</v>
      </c>
      <c r="C5" s="4"/>
      <c r="D5" s="4"/>
      <c r="E5" s="4"/>
      <c r="F5" s="8" t="n">
        <f aca="false">IF($B5="Minor issues",-0.5, 0)</f>
        <v>0</v>
      </c>
      <c r="G5" s="8" t="n">
        <f aca="false">IF($B5="Medium issues",-1, 0)</f>
        <v>0</v>
      </c>
      <c r="H5" s="8" t="n">
        <f aca="false">IF($B5="Substantial issues",-2, 0)</f>
        <v>0</v>
      </c>
      <c r="J5" s="9" t="n">
        <f aca="false">SUM(G5:H5)</f>
        <v>0</v>
      </c>
      <c r="K5" s="12" t="n">
        <f aca="false">J5</f>
        <v>0</v>
      </c>
    </row>
    <row r="6" customFormat="false" ht="13.8" hidden="false" customHeight="false" outlineLevel="0" collapsed="false">
      <c r="A6" s="11" t="s">
        <v>7</v>
      </c>
      <c r="B6" s="7" t="s">
        <v>8</v>
      </c>
      <c r="C6" s="4"/>
      <c r="D6" s="4"/>
      <c r="E6" s="4"/>
      <c r="F6" s="8"/>
      <c r="G6" s="8" t="n">
        <f aca="false">IF($B6="Medium issues",-0.5, 0)</f>
        <v>0</v>
      </c>
      <c r="H6" s="8" t="n">
        <f aca="false">IF($B6="Substantial issues",-1, 0)</f>
        <v>0</v>
      </c>
      <c r="J6" s="9" t="n">
        <f aca="false">SUM(G6:H6)</f>
        <v>0</v>
      </c>
      <c r="K6" s="12"/>
    </row>
    <row r="7" customFormat="false" ht="46.25" hidden="false" customHeight="false" outlineLevel="0" collapsed="false">
      <c r="A7" s="11" t="s">
        <v>9</v>
      </c>
      <c r="B7" s="7" t="s">
        <v>8</v>
      </c>
      <c r="C7" s="4"/>
      <c r="D7" s="4"/>
      <c r="E7" s="4"/>
      <c r="F7" s="4"/>
      <c r="G7" s="8" t="n">
        <f aca="false">IF(B7="Poor quality",- 1, 0)</f>
        <v>0</v>
      </c>
      <c r="H7" s="8" t="n">
        <f aca="false">IF(B7="Medium quality", -0.5, 0)</f>
        <v>0</v>
      </c>
      <c r="J7" s="9" t="n">
        <f aca="false">SUM(G7:H7)</f>
        <v>0</v>
      </c>
      <c r="K7" s="12" t="n">
        <f aca="false">J7</f>
        <v>0</v>
      </c>
    </row>
    <row r="8" customFormat="false" ht="13.8" hidden="false" customHeight="false" outlineLevel="0" collapsed="false">
      <c r="A8" s="11"/>
      <c r="B8" s="4"/>
      <c r="C8" s="4"/>
      <c r="D8" s="4"/>
      <c r="E8" s="4"/>
      <c r="F8" s="4"/>
      <c r="G8" s="8"/>
      <c r="H8" s="8"/>
    </row>
    <row r="9" customFormat="false" ht="13.8" hidden="false" customHeight="false" outlineLevel="0" collapsed="false">
      <c r="A9" s="13" t="s">
        <v>10</v>
      </c>
      <c r="B9" s="14" t="n">
        <f aca="false">MAX(SUM(K3:K7),0)</f>
        <v>5</v>
      </c>
      <c r="C9" s="4"/>
      <c r="D9" s="4"/>
      <c r="E9" s="4"/>
      <c r="F9" s="4"/>
      <c r="G9" s="8"/>
      <c r="H9" s="8"/>
    </row>
    <row r="10" customFormat="false" ht="13.9" hidden="false" customHeight="true" outlineLevel="0" collapsed="false">
      <c r="A10" s="3"/>
      <c r="B10" s="4"/>
      <c r="C10" s="4"/>
      <c r="D10" s="4"/>
      <c r="E10" s="4"/>
      <c r="F10" s="4"/>
      <c r="G10" s="4"/>
      <c r="H10" s="4"/>
    </row>
    <row r="11" customFormat="false" ht="13.9" hidden="false" customHeight="true" outlineLevel="0" collapsed="false">
      <c r="A11" s="6"/>
      <c r="B11" s="7"/>
      <c r="C11" s="7"/>
      <c r="D11" s="15"/>
      <c r="E11" s="15"/>
      <c r="F11" s="15"/>
      <c r="G11" s="15"/>
      <c r="H11" s="15"/>
      <c r="I11" s="16"/>
      <c r="J11" s="16"/>
      <c r="K11" s="17"/>
      <c r="L11" s="16"/>
    </row>
    <row r="12" customFormat="false" ht="17.35" hidden="false" customHeight="true" outlineLevel="0" collapsed="false">
      <c r="A12" s="5" t="s">
        <v>11</v>
      </c>
      <c r="B12" s="5"/>
      <c r="C12" s="4"/>
      <c r="D12" s="4"/>
      <c r="E12" s="4"/>
      <c r="F12" s="4"/>
      <c r="G12" s="4"/>
      <c r="H12" s="4"/>
    </row>
    <row r="13" customFormat="false" ht="15" hidden="false" customHeight="false" outlineLevel="0" collapsed="false"/>
    <row r="14" customFormat="false" ht="19.85" hidden="false" customHeight="true" outlineLevel="0" collapsed="false">
      <c r="A14" s="18" t="s">
        <v>12</v>
      </c>
    </row>
    <row r="15" customFormat="false" ht="35.05" hidden="false" customHeight="false" outlineLevel="0" collapsed="false">
      <c r="A15" s="1" t="s">
        <v>13</v>
      </c>
      <c r="B15" s="19" t="s">
        <v>8</v>
      </c>
      <c r="G15" s="8" t="n">
        <f aca="false">IF(B15="Poor quality",- 1, 0)</f>
        <v>0</v>
      </c>
      <c r="H15" s="8" t="n">
        <f aca="false">IF(B15="Medium quality", -0.5, 0)</f>
        <v>0</v>
      </c>
      <c r="J15" s="2" t="n">
        <f aca="false">SUM(G15:H15)</f>
        <v>0</v>
      </c>
      <c r="K15" s="12" t="n">
        <f aca="false">J15</f>
        <v>0</v>
      </c>
    </row>
    <row r="16" customFormat="false" ht="35.05" hidden="false" customHeight="false" outlineLevel="0" collapsed="false">
      <c r="A16" s="1" t="s">
        <v>14</v>
      </c>
      <c r="B16" s="19" t="s">
        <v>8</v>
      </c>
      <c r="G16" s="8" t="n">
        <f aca="false">IF(B16="Poor quality",- 1, 0)</f>
        <v>0</v>
      </c>
      <c r="H16" s="8" t="n">
        <f aca="false">IF(B16="Medium quality", -0.5, 0)</f>
        <v>0</v>
      </c>
      <c r="J16" s="2" t="n">
        <f aca="false">SUM(G16:H16)</f>
        <v>0</v>
      </c>
      <c r="K16" s="12" t="n">
        <f aca="false">J16</f>
        <v>0</v>
      </c>
    </row>
    <row r="17" customFormat="false" ht="19.85" hidden="false" customHeight="true" outlineLevel="0" collapsed="false">
      <c r="A17" s="18" t="s">
        <v>15</v>
      </c>
      <c r="B17" s="19"/>
    </row>
    <row r="18" customFormat="false" ht="13.8" hidden="false" customHeight="false" outlineLevel="0" collapsed="false">
      <c r="A18" s="1" t="s">
        <v>16</v>
      </c>
      <c r="B18" s="19" t="s">
        <v>8</v>
      </c>
      <c r="G18" s="8" t="n">
        <f aca="false">IF(B18="Poor quality",- 1, 0)</f>
        <v>0</v>
      </c>
      <c r="H18" s="8" t="n">
        <f aca="false">IF(B18="Medium quality", -0.5, 0)</f>
        <v>0</v>
      </c>
      <c r="J18" s="2" t="n">
        <f aca="false">SUM(G18:H18)</f>
        <v>0</v>
      </c>
      <c r="K18" s="12" t="n">
        <f aca="false">MIN(J18:J20)</f>
        <v>0</v>
      </c>
    </row>
    <row r="19" customFormat="false" ht="46.25" hidden="false" customHeight="false" outlineLevel="0" collapsed="false">
      <c r="A19" s="1" t="s">
        <v>17</v>
      </c>
      <c r="B19" s="19" t="s">
        <v>8</v>
      </c>
      <c r="G19" s="8" t="n">
        <f aca="false">IF(B19="Poor quality",- 1, 0)</f>
        <v>0</v>
      </c>
      <c r="H19" s="8" t="n">
        <f aca="false">IF(B19="Medium quality", -0.5, 0)</f>
        <v>0</v>
      </c>
      <c r="J19" s="2" t="n">
        <f aca="false">SUM(G19:H19)</f>
        <v>0</v>
      </c>
      <c r="K19" s="17"/>
    </row>
    <row r="20" customFormat="false" ht="23.85" hidden="false" customHeight="false" outlineLevel="0" collapsed="false">
      <c r="A20" s="1" t="s">
        <v>18</v>
      </c>
      <c r="B20" s="19" t="s">
        <v>8</v>
      </c>
      <c r="G20" s="8" t="n">
        <f aca="false">IF(B20="Poor quality",- 1, 0)</f>
        <v>0</v>
      </c>
      <c r="H20" s="8" t="n">
        <f aca="false">IF(B20="Medium quality", -0.5, 0)</f>
        <v>0</v>
      </c>
      <c r="J20" s="2" t="n">
        <f aca="false">SUM(G20:H20)</f>
        <v>0</v>
      </c>
      <c r="K20" s="17"/>
    </row>
    <row r="21" customFormat="false" ht="23.85" hidden="false" customHeight="false" outlineLevel="0" collapsed="false">
      <c r="A21" s="1" t="s">
        <v>19</v>
      </c>
      <c r="B21" s="19" t="s">
        <v>8</v>
      </c>
      <c r="G21" s="8" t="n">
        <f aca="false">IF(B21="Poor quality",- 1)</f>
        <v>0</v>
      </c>
      <c r="H21" s="8" t="n">
        <f aca="false">IF(B21="Medium quality", -0.5, 0)</f>
        <v>0</v>
      </c>
      <c r="J21" s="2" t="n">
        <f aca="false">SUM(G21:H21)</f>
        <v>0</v>
      </c>
      <c r="K21" s="12" t="n">
        <f aca="false">J21</f>
        <v>0</v>
      </c>
    </row>
    <row r="22" customFormat="false" ht="23.85" hidden="false" customHeight="false" outlineLevel="0" collapsed="false">
      <c r="A22" s="1" t="s">
        <v>20</v>
      </c>
      <c r="B22" s="19" t="s">
        <v>8</v>
      </c>
      <c r="G22" s="8" t="n">
        <f aca="false">IF(B22="Poor quality",- 0.5)</f>
        <v>0</v>
      </c>
      <c r="H22" s="8" t="n">
        <f aca="false">IF(B22="Medium quality", -0.5, 0)</f>
        <v>0</v>
      </c>
      <c r="J22" s="2" t="n">
        <f aca="false">SUM(G22:H22)</f>
        <v>0</v>
      </c>
      <c r="K22" s="12" t="n">
        <f aca="false">J22</f>
        <v>0</v>
      </c>
    </row>
    <row r="24" customFormat="false" ht="13.8" hidden="false" customHeight="false" outlineLevel="0" collapsed="false">
      <c r="A24" s="20" t="s">
        <v>21</v>
      </c>
      <c r="B24" s="14" t="n">
        <f aca="false">MAX(2.5+K24,0)</f>
        <v>2.5</v>
      </c>
      <c r="K24" s="12" t="n">
        <f aca="false">SUM(K15:K21)</f>
        <v>0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2"/>
    <mergeCell ref="A12:B12"/>
  </mergeCells>
  <dataValidations count="5">
    <dataValidation allowBlank="true" errorStyle="stop" operator="between" showDropDown="false" showErrorMessage="true" showInputMessage="true" sqref="B7 B15:B22" type="list">
      <formula1>"Good quality,Minor slips,Medium quality,Poor quality"</formula1>
      <formula2>0</formula2>
    </dataValidation>
    <dataValidation allowBlank="true" errorStyle="stop" operator="equal" showDropDown="false" showErrorMessage="true" showInputMessage="false" sqref="B3" type="list">
      <formula1>"Outstanding quality,Good to very good quality,Medium quality,Poor quality,Not a poster ,"</formula1>
      <formula2>0</formula2>
    </dataValidation>
    <dataValidation allowBlank="true" errorStyle="stop" operator="equal" showDropDown="false" showErrorMessage="true" showInputMessage="false" sqref="B5" type="list">
      <formula1>"Adherence to format guidance,Minor issues,Medium issues,,Substantial issues"</formula1>
      <formula2>0</formula2>
    </dataValidation>
    <dataValidation allowBlank="true" errorStyle="stop" operator="equal" showDropDown="false" showErrorMessage="true" showInputMessage="false" sqref="B4" type="list">
      <formula1>"No tables or good quality tables,Some problems,Substantial quality problems"</formula1>
      <formula2>0</formula2>
    </dataValidation>
    <dataValidation allowBlank="true" errorStyle="stop" operator="equal" showDropDown="false" showErrorMessage="true" showInputMessage="false" sqref="B6" type="list">
      <formula1>"Good quality,Minor slips,Medium issues,Substantial issues,"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napi</dc:creator>
  <dc:description/>
  <dc:language>en-GB</dc:language>
  <cp:lastModifiedBy/>
  <dcterms:modified xsi:type="dcterms:W3CDTF">2023-04-24T18:18:03Z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