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C6C19DA-5B2D-476F-B55D-60CB51818A82}" xr6:coauthVersionLast="47" xr6:coauthVersionMax="47" xr10:uidLastSave="{00000000-0000-0000-0000-000000000000}"/>
  <bookViews>
    <workbookView xWindow="-108" yWindow="-108" windowWidth="23256" windowHeight="12456" activeTab="3" xr2:uid="{9FE469A4-8777-4A04-A5C7-2088A3CD4F63}"/>
  </bookViews>
  <sheets>
    <sheet name="Chart2" sheetId="3" r:id="rId1"/>
    <sheet name="Chart1" sheetId="4" r:id="rId2"/>
    <sheet name="Chart3" sheetId="5" r:id="rId3"/>
    <sheet name="50_Startups" sheetId="1" r:id="rId4"/>
  </sheets>
  <calcPr calcId="191029"/>
</workbook>
</file>

<file path=xl/calcChain.xml><?xml version="1.0" encoding="utf-8"?>
<calcChain xmlns="http://schemas.openxmlformats.org/spreadsheetml/2006/main">
  <c r="K10" i="1" l="1"/>
  <c r="K9" i="1"/>
  <c r="K8" i="1"/>
  <c r="K7" i="1"/>
</calcChain>
</file>

<file path=xl/sharedStrings.xml><?xml version="1.0" encoding="utf-8"?>
<sst xmlns="http://schemas.openxmlformats.org/spreadsheetml/2006/main" count="64" uniqueCount="8">
  <si>
    <t>R&amp;D Spend</t>
  </si>
  <si>
    <t>Administration</t>
  </si>
  <si>
    <t>Marketing Spend</t>
  </si>
  <si>
    <t>State</t>
  </si>
  <si>
    <t>Profit</t>
  </si>
  <si>
    <t>New York</t>
  </si>
  <si>
    <t>California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</si>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</sst>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 50 Startup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'50_Startups'!$G$2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'50_Startups'!$H$1:$K$1</c:f>
              <c:strCache>
                <c:ptCount val="4"/>
                <c:pt idx="0">
                  <c:v>Profit</c:v>
                </c:pt>
                <c:pt idx="1">
                  <c:v>R&amp;D Spend</c:v>
                </c:pt>
                <c:pt idx="2">
                  <c:v>Administration</c:v>
                </c:pt>
                <c:pt idx="3">
                  <c:v>Marketing Spend</c:v>
                </c:pt>
              </c:strCache>
            </c:strRef>
          </c:cat>
          <c:val>
            <c:numRef>
              <c:f>'50_Startups'!$H$2:$K$2</c:f>
              <c:numCache>
                <c:formatCode>General</c:formatCode>
                <c:ptCount val="4"/>
                <c:pt idx="0">
                  <c:v>191792.06</c:v>
                </c:pt>
                <c:pt idx="1">
                  <c:v>162597.70000000001</c:v>
                </c:pt>
                <c:pt idx="2">
                  <c:v>151377.59</c:v>
                </c:pt>
                <c:pt idx="3">
                  <c:v>443898.53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1-4C73-90E8-50CBF9CD82EE}"/>
            </c:ext>
          </c:extLst>
        </c:ser>
        <c:ser>
          <c:idx val="1"/>
          <c:order val="1"/>
          <c:tx>
            <c:strRef>
              <c:f>'50_Startups'!$G$3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'50_Startups'!$H$1:$K$1</c:f>
              <c:strCache>
                <c:ptCount val="4"/>
                <c:pt idx="0">
                  <c:v>Profit</c:v>
                </c:pt>
                <c:pt idx="1">
                  <c:v>R&amp;D Spend</c:v>
                </c:pt>
                <c:pt idx="2">
                  <c:v>Administration</c:v>
                </c:pt>
                <c:pt idx="3">
                  <c:v>Marketing Spend</c:v>
                </c:pt>
              </c:strCache>
            </c:strRef>
          </c:cat>
          <c:val>
            <c:numRef>
              <c:f>'50_Startups'!$H$3:$K$3</c:f>
              <c:numCache>
                <c:formatCode>General</c:formatCode>
                <c:ptCount val="4"/>
                <c:pt idx="0">
                  <c:v>191050.39</c:v>
                </c:pt>
                <c:pt idx="1">
                  <c:v>153441.51</c:v>
                </c:pt>
                <c:pt idx="2">
                  <c:v>101145.55</c:v>
                </c:pt>
                <c:pt idx="3">
                  <c:v>407934.54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1-4C73-90E8-50CBF9CD82EE}"/>
            </c:ext>
          </c:extLst>
        </c:ser>
        <c:ser>
          <c:idx val="2"/>
          <c:order val="2"/>
          <c:tx>
            <c:strRef>
              <c:f>'50_Startups'!$G$4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'50_Startups'!$H$1:$K$1</c:f>
              <c:strCache>
                <c:ptCount val="4"/>
                <c:pt idx="0">
                  <c:v>Profit</c:v>
                </c:pt>
                <c:pt idx="1">
                  <c:v>R&amp;D Spend</c:v>
                </c:pt>
                <c:pt idx="2">
                  <c:v>Administration</c:v>
                </c:pt>
                <c:pt idx="3">
                  <c:v>Marketing Spend</c:v>
                </c:pt>
              </c:strCache>
            </c:strRef>
          </c:cat>
          <c:val>
            <c:numRef>
              <c:f>'50_Startups'!$H$4:$K$4</c:f>
              <c:numCache>
                <c:formatCode>General</c:formatCode>
                <c:ptCount val="4"/>
                <c:pt idx="0">
                  <c:v>192261.83</c:v>
                </c:pt>
                <c:pt idx="1">
                  <c:v>165349.20000000001</c:v>
                </c:pt>
                <c:pt idx="2">
                  <c:v>136897.79999999999</c:v>
                </c:pt>
                <c:pt idx="3">
                  <c:v>471784.1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1-4C73-90E8-50CBF9CD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1533616"/>
        <c:axId val="1001534576"/>
      </c:barChart>
      <c:catAx>
        <c:axId val="10015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34576"/>
        <c:crosses val="autoZero"/>
        <c:auto val="1"/>
        <c:lblAlgn val="ctr"/>
        <c:lblOffset val="100"/>
        <c:noMultiLvlLbl val="0"/>
      </c:catAx>
      <c:valAx>
        <c:axId val="10015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'50_Startups'!$H$1:$K$1</c:f>
              <c:strCache>
                <c:ptCount val="4"/>
                <c:pt idx="0">
                  <c:v>Profit</c:v>
                </c:pt>
                <c:pt idx="1">
                  <c:v>R&amp;D Spend</c:v>
                </c:pt>
                <c:pt idx="2">
                  <c:v>Administration</c:v>
                </c:pt>
                <c:pt idx="3">
                  <c:v>Marketing Spend</c:v>
                </c:pt>
              </c:strCache>
            </c:strRef>
          </c:cat>
          <c:val>
            <c:numRef>
              <c:f>'50_Startups'!$H$2:$K$2</c:f>
              <c:numCache>
                <c:formatCode>General</c:formatCode>
                <c:ptCount val="4"/>
                <c:pt idx="0">
                  <c:v>191792.06</c:v>
                </c:pt>
                <c:pt idx="1">
                  <c:v>162597.70000000001</c:v>
                </c:pt>
                <c:pt idx="2">
                  <c:v>151377.59</c:v>
                </c:pt>
                <c:pt idx="3">
                  <c:v>443898.53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1F-4E48-829F-25ACC7B668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'50_Startups'!$H$1:$K$1</c:f>
              <c:strCache>
                <c:ptCount val="4"/>
                <c:pt idx="0">
                  <c:v>Profit</c:v>
                </c:pt>
                <c:pt idx="1">
                  <c:v>R&amp;D Spend</c:v>
                </c:pt>
                <c:pt idx="2">
                  <c:v>Administration</c:v>
                </c:pt>
                <c:pt idx="3">
                  <c:v>Marketing Spend</c:v>
                </c:pt>
              </c:strCache>
            </c:strRef>
          </c:cat>
          <c:val>
            <c:numRef>
              <c:f>'50_Startups'!$H$3:$K$3</c:f>
              <c:numCache>
                <c:formatCode>General</c:formatCode>
                <c:ptCount val="4"/>
                <c:pt idx="0">
                  <c:v>191050.39</c:v>
                </c:pt>
                <c:pt idx="1">
                  <c:v>153441.51</c:v>
                </c:pt>
                <c:pt idx="2">
                  <c:v>101145.55</c:v>
                </c:pt>
                <c:pt idx="3">
                  <c:v>407934.54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41F-4E48-829F-25ACC7B668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'50_Startups'!$H$1:$K$1</c:f>
              <c:strCache>
                <c:ptCount val="4"/>
                <c:pt idx="0">
                  <c:v>Profit</c:v>
                </c:pt>
                <c:pt idx="1">
                  <c:v>R&amp;D Spend</c:v>
                </c:pt>
                <c:pt idx="2">
                  <c:v>Administration</c:v>
                </c:pt>
                <c:pt idx="3">
                  <c:v>Marketing Spend</c:v>
                </c:pt>
              </c:strCache>
            </c:strRef>
          </c:cat>
          <c:val>
            <c:numRef>
              <c:f>'50_Startups'!$H$4:$K$4</c:f>
              <c:numCache>
                <c:formatCode>General</c:formatCode>
                <c:ptCount val="4"/>
                <c:pt idx="0">
                  <c:v>192261.83</c:v>
                </c:pt>
                <c:pt idx="1">
                  <c:v>165349.20000000001</c:v>
                </c:pt>
                <c:pt idx="2">
                  <c:v>136897.79999999999</c:v>
                </c:pt>
                <c:pt idx="3">
                  <c:v>471784.1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41F-4E48-829F-25ACC7B6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982655"/>
        <c:axId val="2009978815"/>
      </c:barChart>
      <c:catAx>
        <c:axId val="20099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78815"/>
        <c:crosses val="autoZero"/>
        <c:auto val="1"/>
        <c:lblAlgn val="ctr"/>
        <c:lblOffset val="100"/>
        <c:noMultiLvlLbl val="0"/>
      </c:catAx>
      <c:valAx>
        <c:axId val="20099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'50_Startups'!$G$2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'50_Startups'!$H$1:$K$1</c:f>
              <c:strCache>
                <c:ptCount val="4"/>
                <c:pt idx="0">
                  <c:v>Profit</c:v>
                </c:pt>
                <c:pt idx="1">
                  <c:v>R&amp;D Spend</c:v>
                </c:pt>
                <c:pt idx="2">
                  <c:v>Administration</c:v>
                </c:pt>
                <c:pt idx="3">
                  <c:v>Marketing Spend</c:v>
                </c:pt>
              </c:strCache>
            </c:strRef>
          </c:cat>
          <c:val>
            <c:numRef>
              <c:f>'50_Startups'!$H$2:$K$2</c:f>
              <c:numCache>
                <c:formatCode>General</c:formatCode>
                <c:ptCount val="4"/>
                <c:pt idx="0">
                  <c:v>191792.06</c:v>
                </c:pt>
                <c:pt idx="1">
                  <c:v>162597.70000000001</c:v>
                </c:pt>
                <c:pt idx="2">
                  <c:v>151377.59</c:v>
                </c:pt>
                <c:pt idx="3">
                  <c:v>443898.53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860-9217-21C57D03B8CE}"/>
            </c:ext>
          </c:extLst>
        </c:ser>
        <c:ser>
          <c:idx val="1"/>
          <c:order val="1"/>
          <c:tx>
            <c:strRef>
              <c:f>'50_Startups'!$G$3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'50_Startups'!$H$1:$K$1</c:f>
              <c:strCache>
                <c:ptCount val="4"/>
                <c:pt idx="0">
                  <c:v>Profit</c:v>
                </c:pt>
                <c:pt idx="1">
                  <c:v>R&amp;D Spend</c:v>
                </c:pt>
                <c:pt idx="2">
                  <c:v>Administration</c:v>
                </c:pt>
                <c:pt idx="3">
                  <c:v>Marketing Spend</c:v>
                </c:pt>
              </c:strCache>
            </c:strRef>
          </c:cat>
          <c:val>
            <c:numRef>
              <c:f>'50_Startups'!$H$3:$K$3</c:f>
              <c:numCache>
                <c:formatCode>General</c:formatCode>
                <c:ptCount val="4"/>
                <c:pt idx="0">
                  <c:v>191050.39</c:v>
                </c:pt>
                <c:pt idx="1">
                  <c:v>153441.51</c:v>
                </c:pt>
                <c:pt idx="2">
                  <c:v>101145.55</c:v>
                </c:pt>
                <c:pt idx="3">
                  <c:v>407934.54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C-4860-9217-21C57D03B8CE}"/>
            </c:ext>
          </c:extLst>
        </c:ser>
        <c:ser>
          <c:idx val="2"/>
          <c:order val="2"/>
          <c:tx>
            <c:strRef>
              <c:f>'50_Startups'!$G$4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'50_Startups'!$H$1:$K$1</c:f>
              <c:strCache>
                <c:ptCount val="4"/>
                <c:pt idx="0">
                  <c:v>Profit</c:v>
                </c:pt>
                <c:pt idx="1">
                  <c:v>R&amp;D Spend</c:v>
                </c:pt>
                <c:pt idx="2">
                  <c:v>Administration</c:v>
                </c:pt>
                <c:pt idx="3">
                  <c:v>Marketing Spend</c:v>
                </c:pt>
              </c:strCache>
            </c:strRef>
          </c:cat>
          <c:val>
            <c:numRef>
              <c:f>'50_Startups'!$H$4:$K$4</c:f>
              <c:numCache>
                <c:formatCode>General</c:formatCode>
                <c:ptCount val="4"/>
                <c:pt idx="0">
                  <c:v>192261.83</c:v>
                </c:pt>
                <c:pt idx="1">
                  <c:v>165349.20000000001</c:v>
                </c:pt>
                <c:pt idx="2">
                  <c:v>136897.79999999999</c:v>
                </c:pt>
                <c:pt idx="3">
                  <c:v>471784.1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C-4860-9217-21C57D03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98607"/>
        <c:axId val="488197647"/>
      </c:barChart>
      <c:catAx>
        <c:axId val="4881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97647"/>
        <c:crosses val="autoZero"/>
        <c:auto val="1"/>
        <c:lblAlgn val="ctr"/>
        <c:lblOffset val="100"/>
        <c:noMultiLvlLbl val="0"/>
      </c:catAx>
      <c:valAx>
        <c:axId val="4881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038AFA-086B-45B9-A26F-0FC586017D3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0C0F83-C357-4674-81F2-CA40F23E6D44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4B398D-0FF0-4944-B6B4-4D5B80A4B661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CAE39-06C6-031D-5C81-8646486F5A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C14E0-3C4E-CC30-6F75-37BA517E9E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28288-3702-879F-73EC-2027F28B75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C1A6-0284-4095-8C6D-EE3C11796BEB}">
  <dimension ref="A1:M51"/>
  <sheetViews>
    <sheetView tabSelected="1" workbookViewId="0">
      <selection activeCell="M13" sqref="M13"/>
    </sheetView>
  </sheetViews>
  <sheetFormatPr defaultRowHeight="14.4" x14ac:dyDescent="0.3"/>
  <cols>
    <col min="1" max="1" width="21.5546875" customWidth="1"/>
    <col min="2" max="2" width="15.33203125" customWidth="1"/>
    <col min="3" max="3" width="15.6640625" customWidth="1"/>
    <col min="4" max="4" width="16.21875" customWidth="1"/>
    <col min="5" max="5" width="18.5546875" customWidth="1"/>
    <col min="7" max="7" width="9.33203125" bestFit="1" customWidth="1"/>
    <col min="8" max="8" width="10" bestFit="1" customWidth="1"/>
    <col min="9" max="9" width="10.5546875" bestFit="1" customWidth="1"/>
    <col min="10" max="10" width="14" bestFit="1" customWidth="1"/>
    <col min="11" max="11" width="15.6640625" bestFit="1" customWidth="1"/>
  </cols>
  <sheetData>
    <row r="1" spans="1:13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0</v>
      </c>
      <c r="J1" t="s">
        <v>1</v>
      </c>
      <c r="K1" t="s">
        <v>2</v>
      </c>
    </row>
    <row r="2" spans="1:13" x14ac:dyDescent="0.3">
      <c r="A2" t="s">
        <v>6</v>
      </c>
      <c r="B2">
        <v>191792.06</v>
      </c>
      <c r="C2">
        <v>162597.70000000001</v>
      </c>
      <c r="D2">
        <v>151377.59</v>
      </c>
      <c r="E2">
        <v>443898.53</v>
      </c>
      <c r="G2" t="s">
        <v>6</v>
      </c>
      <c r="H2">
        <v>191792.06</v>
      </c>
      <c r="I2">
        <v>162597.70000000001</v>
      </c>
      <c r="J2">
        <v>151377.59</v>
      </c>
      <c r="K2">
        <v>443898.53</v>
      </c>
    </row>
    <row r="3" spans="1:13" x14ac:dyDescent="0.3">
      <c r="A3" t="s">
        <v>6</v>
      </c>
      <c r="B3">
        <v>156122.51</v>
      </c>
      <c r="C3">
        <v>134615.46</v>
      </c>
      <c r="D3">
        <v>147198.87</v>
      </c>
      <c r="E3">
        <v>127716.82</v>
      </c>
      <c r="G3" t="s">
        <v>7</v>
      </c>
      <c r="H3">
        <v>191050.39</v>
      </c>
      <c r="I3">
        <v>153441.51</v>
      </c>
      <c r="J3">
        <v>101145.55</v>
      </c>
      <c r="K3">
        <v>407934.54</v>
      </c>
    </row>
    <row r="4" spans="1:13" x14ac:dyDescent="0.3">
      <c r="A4" t="s">
        <v>6</v>
      </c>
      <c r="B4">
        <v>149759.96</v>
      </c>
      <c r="C4">
        <v>123334.88</v>
      </c>
      <c r="D4">
        <v>108679.17</v>
      </c>
      <c r="E4">
        <v>304981.62</v>
      </c>
      <c r="G4" t="s">
        <v>5</v>
      </c>
      <c r="H4">
        <v>192261.83</v>
      </c>
      <c r="I4">
        <v>165349.20000000001</v>
      </c>
      <c r="J4">
        <v>136897.79999999999</v>
      </c>
      <c r="K4">
        <v>471784.1</v>
      </c>
    </row>
    <row r="5" spans="1:13" x14ac:dyDescent="0.3">
      <c r="A5" t="s">
        <v>6</v>
      </c>
      <c r="B5">
        <v>144259.4</v>
      </c>
      <c r="C5">
        <v>100671.96</v>
      </c>
      <c r="D5">
        <v>91790.61</v>
      </c>
      <c r="E5">
        <v>249744.55</v>
      </c>
      <c r="M5" t="s">
        <v>5</v>
      </c>
    </row>
    <row r="6" spans="1:13" x14ac:dyDescent="0.3">
      <c r="A6" t="s">
        <v>6</v>
      </c>
      <c r="B6">
        <v>134307.35</v>
      </c>
      <c r="C6">
        <v>91992.39</v>
      </c>
      <c r="D6">
        <v>135495.07</v>
      </c>
      <c r="E6">
        <v>252664.93</v>
      </c>
    </row>
    <row r="7" spans="1:13" x14ac:dyDescent="0.3">
      <c r="A7" t="s">
        <v>6</v>
      </c>
      <c r="B7">
        <v>126992.93</v>
      </c>
      <c r="C7">
        <v>78013.11</v>
      </c>
      <c r="D7">
        <v>121597.55</v>
      </c>
      <c r="E7">
        <v>264346.06</v>
      </c>
      <c r="K7">
        <f>MATCH(M5,G1:G4,0)</f>
        <v>4</v>
      </c>
    </row>
    <row r="8" spans="1:13" x14ac:dyDescent="0.3">
      <c r="A8" t="s">
        <v>6</v>
      </c>
      <c r="B8">
        <v>118474.03</v>
      </c>
      <c r="C8">
        <v>76253.86</v>
      </c>
      <c r="D8">
        <v>113867.3</v>
      </c>
      <c r="E8">
        <v>298664.46999999997</v>
      </c>
      <c r="K8">
        <f>INDEX(K1:K4,MATCH(M5,G1:G4,0))</f>
        <v>471784.1</v>
      </c>
    </row>
    <row r="9" spans="1:13" x14ac:dyDescent="0.3">
      <c r="A9" t="s">
        <v>6</v>
      </c>
      <c r="B9">
        <v>107404.34</v>
      </c>
      <c r="C9">
        <v>64664.71</v>
      </c>
      <c r="D9">
        <v>139553.16</v>
      </c>
      <c r="E9">
        <v>137962.62</v>
      </c>
      <c r="K9">
        <f>INDEX(K1:K4,MATCH(M5,G1:G4,0),MATCH(K1,K1:K4,0))</f>
        <v>471784.1</v>
      </c>
    </row>
    <row r="10" spans="1:13" x14ac:dyDescent="0.3">
      <c r="A10" t="s">
        <v>6</v>
      </c>
      <c r="B10">
        <v>97427.839999999997</v>
      </c>
      <c r="C10">
        <v>63408.86</v>
      </c>
      <c r="D10">
        <v>129219.61</v>
      </c>
      <c r="E10">
        <v>46085.25</v>
      </c>
      <c r="K10">
        <f>INDEX(G1:K4,4,3)</f>
        <v>165349.20000000001</v>
      </c>
    </row>
    <row r="11" spans="1:13" x14ac:dyDescent="0.3">
      <c r="A11" t="s">
        <v>6</v>
      </c>
      <c r="B11">
        <v>96712.8</v>
      </c>
      <c r="C11">
        <v>46426.07</v>
      </c>
      <c r="D11">
        <v>157693.92000000001</v>
      </c>
      <c r="E11">
        <v>210797.67</v>
      </c>
    </row>
    <row r="12" spans="1:13" x14ac:dyDescent="0.3">
      <c r="A12" t="s">
        <v>6</v>
      </c>
      <c r="B12">
        <v>89949.14</v>
      </c>
      <c r="C12">
        <v>44069.95</v>
      </c>
      <c r="D12">
        <v>51283.14</v>
      </c>
      <c r="E12">
        <v>197029.42</v>
      </c>
    </row>
    <row r="13" spans="1:13" x14ac:dyDescent="0.3">
      <c r="A13" t="s">
        <v>6</v>
      </c>
      <c r="B13">
        <v>81005.759999999995</v>
      </c>
      <c r="C13">
        <v>38558.51</v>
      </c>
      <c r="D13">
        <v>82982.09</v>
      </c>
      <c r="E13">
        <v>174999.3</v>
      </c>
    </row>
    <row r="14" spans="1:13" x14ac:dyDescent="0.3">
      <c r="A14" t="s">
        <v>6</v>
      </c>
      <c r="B14">
        <v>78239.91</v>
      </c>
      <c r="C14">
        <v>28754.33</v>
      </c>
      <c r="D14">
        <v>118546.05</v>
      </c>
      <c r="E14">
        <v>172795.67</v>
      </c>
    </row>
    <row r="15" spans="1:13" x14ac:dyDescent="0.3">
      <c r="A15" t="s">
        <v>6</v>
      </c>
      <c r="B15">
        <v>71498.490000000005</v>
      </c>
      <c r="C15">
        <v>23640.93</v>
      </c>
      <c r="D15">
        <v>96189.63</v>
      </c>
      <c r="E15">
        <v>148001.10999999999</v>
      </c>
    </row>
    <row r="16" spans="1:13" x14ac:dyDescent="0.3">
      <c r="A16" t="s">
        <v>6</v>
      </c>
      <c r="B16">
        <v>65200.33</v>
      </c>
      <c r="C16">
        <v>22177.74</v>
      </c>
      <c r="D16">
        <v>154806.14000000001</v>
      </c>
      <c r="E16">
        <v>28334.720000000001</v>
      </c>
    </row>
    <row r="17" spans="1:5" x14ac:dyDescent="0.3">
      <c r="A17" t="s">
        <v>6</v>
      </c>
      <c r="B17">
        <v>42559.73</v>
      </c>
      <c r="C17">
        <v>0</v>
      </c>
      <c r="D17">
        <v>135426.92000000001</v>
      </c>
      <c r="E17">
        <v>0</v>
      </c>
    </row>
    <row r="18" spans="1:5" x14ac:dyDescent="0.3">
      <c r="A18" t="s">
        <v>6</v>
      </c>
      <c r="B18">
        <v>14681.4</v>
      </c>
      <c r="C18">
        <v>0</v>
      </c>
      <c r="D18">
        <v>116983.8</v>
      </c>
      <c r="E18">
        <v>45173.06</v>
      </c>
    </row>
    <row r="19" spans="1:5" x14ac:dyDescent="0.3">
      <c r="A19" t="s">
        <v>7</v>
      </c>
      <c r="B19">
        <v>191050.39</v>
      </c>
      <c r="C19">
        <v>153441.51</v>
      </c>
      <c r="D19">
        <v>101145.55</v>
      </c>
      <c r="E19">
        <v>407934.54</v>
      </c>
    </row>
    <row r="20" spans="1:5" x14ac:dyDescent="0.3">
      <c r="A20" t="s">
        <v>7</v>
      </c>
      <c r="B20">
        <v>166187.94</v>
      </c>
      <c r="C20">
        <v>142107.34</v>
      </c>
      <c r="D20">
        <v>91391.77</v>
      </c>
      <c r="E20">
        <v>366168.42</v>
      </c>
    </row>
    <row r="21" spans="1:5" x14ac:dyDescent="0.3">
      <c r="A21" t="s">
        <v>7</v>
      </c>
      <c r="B21">
        <v>155752.6</v>
      </c>
      <c r="C21">
        <v>130298.13</v>
      </c>
      <c r="D21">
        <v>145530.06</v>
      </c>
      <c r="E21">
        <v>323876.68</v>
      </c>
    </row>
    <row r="22" spans="1:5" x14ac:dyDescent="0.3">
      <c r="A22" t="s">
        <v>7</v>
      </c>
      <c r="B22">
        <v>146121.95000000001</v>
      </c>
      <c r="C22">
        <v>101913.08</v>
      </c>
      <c r="D22">
        <v>110594.11</v>
      </c>
      <c r="E22">
        <v>229160.95</v>
      </c>
    </row>
    <row r="23" spans="1:5" x14ac:dyDescent="0.3">
      <c r="A23" t="s">
        <v>7</v>
      </c>
      <c r="B23">
        <v>141585.51999999999</v>
      </c>
      <c r="C23">
        <v>93863.75</v>
      </c>
      <c r="D23">
        <v>127320.38</v>
      </c>
      <c r="E23">
        <v>249839.44</v>
      </c>
    </row>
    <row r="24" spans="1:5" x14ac:dyDescent="0.3">
      <c r="A24" t="s">
        <v>7</v>
      </c>
      <c r="B24">
        <v>132602.65</v>
      </c>
      <c r="C24">
        <v>119943.24</v>
      </c>
      <c r="D24">
        <v>156547.42000000001</v>
      </c>
      <c r="E24">
        <v>256512.92</v>
      </c>
    </row>
    <row r="25" spans="1:5" x14ac:dyDescent="0.3">
      <c r="A25" t="s">
        <v>7</v>
      </c>
      <c r="B25">
        <v>124266.9</v>
      </c>
      <c r="C25">
        <v>91749.16</v>
      </c>
      <c r="D25">
        <v>114175.79</v>
      </c>
      <c r="E25">
        <v>294919.57</v>
      </c>
    </row>
    <row r="26" spans="1:5" x14ac:dyDescent="0.3">
      <c r="A26" t="s">
        <v>7</v>
      </c>
      <c r="B26">
        <v>110352.25</v>
      </c>
      <c r="C26">
        <v>73994.559999999998</v>
      </c>
      <c r="D26">
        <v>122782.75</v>
      </c>
      <c r="E26">
        <v>303319.26</v>
      </c>
    </row>
    <row r="27" spans="1:5" x14ac:dyDescent="0.3">
      <c r="A27" t="s">
        <v>7</v>
      </c>
      <c r="B27">
        <v>108733.99</v>
      </c>
      <c r="C27">
        <v>67532.53</v>
      </c>
      <c r="D27">
        <v>105751.03</v>
      </c>
      <c r="E27">
        <v>304768.73</v>
      </c>
    </row>
    <row r="28" spans="1:5" x14ac:dyDescent="0.3">
      <c r="A28" t="s">
        <v>7</v>
      </c>
      <c r="B28">
        <v>105733.54</v>
      </c>
      <c r="C28">
        <v>75328.87</v>
      </c>
      <c r="D28">
        <v>144135.98000000001</v>
      </c>
      <c r="E28">
        <v>134050.07</v>
      </c>
    </row>
    <row r="29" spans="1:5" x14ac:dyDescent="0.3">
      <c r="A29" t="s">
        <v>7</v>
      </c>
      <c r="B29">
        <v>103282.38</v>
      </c>
      <c r="C29">
        <v>66051.520000000004</v>
      </c>
      <c r="D29">
        <v>182645.56</v>
      </c>
      <c r="E29">
        <v>118148.2</v>
      </c>
    </row>
    <row r="30" spans="1:5" x14ac:dyDescent="0.3">
      <c r="A30" t="s">
        <v>7</v>
      </c>
      <c r="B30">
        <v>99937.59</v>
      </c>
      <c r="C30">
        <v>61994.48</v>
      </c>
      <c r="D30">
        <v>115641.28</v>
      </c>
      <c r="E30">
        <v>91131.24</v>
      </c>
    </row>
    <row r="31" spans="1:5" x14ac:dyDescent="0.3">
      <c r="A31" t="s">
        <v>7</v>
      </c>
      <c r="B31">
        <v>96778.92</v>
      </c>
      <c r="C31">
        <v>55493.95</v>
      </c>
      <c r="D31">
        <v>103057.49</v>
      </c>
      <c r="E31">
        <v>214634.81</v>
      </c>
    </row>
    <row r="32" spans="1:5" x14ac:dyDescent="0.3">
      <c r="A32" t="s">
        <v>7</v>
      </c>
      <c r="B32">
        <v>90708.19</v>
      </c>
      <c r="C32">
        <v>28663.759999999998</v>
      </c>
      <c r="D32">
        <v>127056.21</v>
      </c>
      <c r="E32">
        <v>201126.82</v>
      </c>
    </row>
    <row r="33" spans="1:5" x14ac:dyDescent="0.3">
      <c r="A33" t="s">
        <v>7</v>
      </c>
      <c r="B33">
        <v>77798.83</v>
      </c>
      <c r="C33">
        <v>27892.92</v>
      </c>
      <c r="D33">
        <v>84710.77</v>
      </c>
      <c r="E33">
        <v>164470.71</v>
      </c>
    </row>
    <row r="34" spans="1:5" x14ac:dyDescent="0.3">
      <c r="A34" t="s">
        <v>7</v>
      </c>
      <c r="B34">
        <v>49490.75</v>
      </c>
      <c r="C34">
        <v>1315.46</v>
      </c>
      <c r="D34">
        <v>115816.21</v>
      </c>
      <c r="E34">
        <v>297114.46000000002</v>
      </c>
    </row>
    <row r="35" spans="1:5" x14ac:dyDescent="0.3">
      <c r="A35" t="s">
        <v>5</v>
      </c>
      <c r="B35">
        <v>192261.83</v>
      </c>
      <c r="C35">
        <v>165349.20000000001</v>
      </c>
      <c r="D35">
        <v>136897.79999999999</v>
      </c>
      <c r="E35">
        <v>471784.1</v>
      </c>
    </row>
    <row r="36" spans="1:5" x14ac:dyDescent="0.3">
      <c r="A36" t="s">
        <v>5</v>
      </c>
      <c r="B36">
        <v>182901.99</v>
      </c>
      <c r="C36">
        <v>144372.41</v>
      </c>
      <c r="D36">
        <v>118671.85</v>
      </c>
      <c r="E36">
        <v>383199.62</v>
      </c>
    </row>
    <row r="37" spans="1:5" x14ac:dyDescent="0.3">
      <c r="A37" t="s">
        <v>5</v>
      </c>
      <c r="B37">
        <v>156991.12</v>
      </c>
      <c r="C37">
        <v>131876.9</v>
      </c>
      <c r="D37">
        <v>99814.71</v>
      </c>
      <c r="E37">
        <v>362861.36</v>
      </c>
    </row>
    <row r="38" spans="1:5" x14ac:dyDescent="0.3">
      <c r="A38" t="s">
        <v>5</v>
      </c>
      <c r="B38">
        <v>152211.76999999999</v>
      </c>
      <c r="C38">
        <v>120542.52</v>
      </c>
      <c r="D38">
        <v>148718.95000000001</v>
      </c>
      <c r="E38">
        <v>311613.28999999998</v>
      </c>
    </row>
    <row r="39" spans="1:5" x14ac:dyDescent="0.3">
      <c r="A39" t="s">
        <v>5</v>
      </c>
      <c r="B39">
        <v>129917.04</v>
      </c>
      <c r="C39">
        <v>114523.61</v>
      </c>
      <c r="D39">
        <v>122616.84</v>
      </c>
      <c r="E39">
        <v>261776.23</v>
      </c>
    </row>
    <row r="40" spans="1:5" x14ac:dyDescent="0.3">
      <c r="A40" t="s">
        <v>5</v>
      </c>
      <c r="B40">
        <v>125370.37</v>
      </c>
      <c r="C40">
        <v>94657.16</v>
      </c>
      <c r="D40">
        <v>145077.57999999999</v>
      </c>
      <c r="E40">
        <v>282574.31</v>
      </c>
    </row>
    <row r="41" spans="1:5" x14ac:dyDescent="0.3">
      <c r="A41" t="s">
        <v>5</v>
      </c>
      <c r="B41">
        <v>122776.86</v>
      </c>
      <c r="C41">
        <v>86419.7</v>
      </c>
      <c r="D41">
        <v>153514.10999999999</v>
      </c>
      <c r="E41">
        <v>0</v>
      </c>
    </row>
    <row r="42" spans="1:5" x14ac:dyDescent="0.3">
      <c r="A42" t="s">
        <v>5</v>
      </c>
      <c r="B42">
        <v>111313.02</v>
      </c>
      <c r="C42">
        <v>78389.47</v>
      </c>
      <c r="D42">
        <v>153773.43</v>
      </c>
      <c r="E42">
        <v>299737.28999999998</v>
      </c>
    </row>
    <row r="43" spans="1:5" x14ac:dyDescent="0.3">
      <c r="A43" t="s">
        <v>5</v>
      </c>
      <c r="B43">
        <v>108552.04</v>
      </c>
      <c r="C43">
        <v>77044.009999999995</v>
      </c>
      <c r="D43">
        <v>99281.34</v>
      </c>
      <c r="E43">
        <v>140574.81</v>
      </c>
    </row>
    <row r="44" spans="1:5" x14ac:dyDescent="0.3">
      <c r="A44" t="s">
        <v>5</v>
      </c>
      <c r="B44">
        <v>105008.31</v>
      </c>
      <c r="C44">
        <v>72107.600000000006</v>
      </c>
      <c r="D44">
        <v>127864.55</v>
      </c>
      <c r="E44">
        <v>353183.81</v>
      </c>
    </row>
    <row r="45" spans="1:5" x14ac:dyDescent="0.3">
      <c r="A45" t="s">
        <v>5</v>
      </c>
      <c r="B45">
        <v>101004.64</v>
      </c>
      <c r="C45">
        <v>65605.48</v>
      </c>
      <c r="D45">
        <v>153032.06</v>
      </c>
      <c r="E45">
        <v>107138.38</v>
      </c>
    </row>
    <row r="46" spans="1:5" x14ac:dyDescent="0.3">
      <c r="A46" t="s">
        <v>5</v>
      </c>
      <c r="B46">
        <v>97483.56</v>
      </c>
      <c r="C46">
        <v>61136.38</v>
      </c>
      <c r="D46">
        <v>152701.92000000001</v>
      </c>
      <c r="E46">
        <v>88218.23</v>
      </c>
    </row>
    <row r="47" spans="1:5" x14ac:dyDescent="0.3">
      <c r="A47" t="s">
        <v>5</v>
      </c>
      <c r="B47">
        <v>96479.51</v>
      </c>
      <c r="C47">
        <v>46014.02</v>
      </c>
      <c r="D47">
        <v>85047.44</v>
      </c>
      <c r="E47">
        <v>205517.64</v>
      </c>
    </row>
    <row r="48" spans="1:5" x14ac:dyDescent="0.3">
      <c r="A48" t="s">
        <v>5</v>
      </c>
      <c r="B48">
        <v>81229.06</v>
      </c>
      <c r="C48">
        <v>20229.59</v>
      </c>
      <c r="D48">
        <v>65947.929999999993</v>
      </c>
      <c r="E48">
        <v>185265.1</v>
      </c>
    </row>
    <row r="49" spans="1:5" x14ac:dyDescent="0.3">
      <c r="A49" t="s">
        <v>5</v>
      </c>
      <c r="B49">
        <v>69758.98</v>
      </c>
      <c r="C49">
        <v>15505.73</v>
      </c>
      <c r="D49">
        <v>127382.3</v>
      </c>
      <c r="E49">
        <v>35534.17</v>
      </c>
    </row>
    <row r="50" spans="1:5" x14ac:dyDescent="0.3">
      <c r="A50" t="s">
        <v>5</v>
      </c>
      <c r="B50">
        <v>64926.080000000002</v>
      </c>
      <c r="C50">
        <v>1000.23</v>
      </c>
      <c r="D50">
        <v>124153.04</v>
      </c>
      <c r="E50">
        <v>1903.93</v>
      </c>
    </row>
    <row r="51" spans="1:5" x14ac:dyDescent="0.3">
      <c r="A51" t="s">
        <v>5</v>
      </c>
      <c r="B51">
        <v>35673.410000000003</v>
      </c>
      <c r="C51">
        <v>542.04999999999995</v>
      </c>
      <c r="D51">
        <v>51743.15</v>
      </c>
      <c r="E51">
        <v>0</v>
      </c>
    </row>
  </sheetData>
  <sortState xmlns:xlrd2="http://schemas.microsoft.com/office/spreadsheetml/2017/richdata2" ref="A2:E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50_Startups</vt:lpstr>
      <vt:lpstr>Chart2</vt:lpstr>
      <vt:lpstr>Chart1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RANJAN</dc:creator>
  <cp:lastModifiedBy>SHUBHAM RANJAN</cp:lastModifiedBy>
  <dcterms:created xsi:type="dcterms:W3CDTF">2024-05-25T10:20:38Z</dcterms:created>
  <dcterms:modified xsi:type="dcterms:W3CDTF">2024-06-11T01:37:24Z</dcterms:modified>
</cp:coreProperties>
</file>