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91735\Downloads\"/>
    </mc:Choice>
  </mc:AlternateContent>
  <xr:revisionPtr revIDLastSave="0" documentId="13_ncr:1_{C20B0A6B-6C2A-4E92-9E8B-22CAD608D91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dvancePurchase Return Book" sheetId="2" r:id="rId1"/>
    <sheet name="Visualization Sheets" sheetId="4" r:id="rId2"/>
    <sheet name="Supplier Sheet" sheetId="3" r:id="rId3"/>
  </sheets>
  <definedNames>
    <definedName name="ABC__def__123">'Supplier Sheet'!#REF!</definedName>
    <definedName name="Address">'Supplier Sheet'!#REF!</definedName>
    <definedName name="Customer_Name" localSheetId="2">'Supplier Sheet'!$A$3:$A$23</definedName>
    <definedName name="Email">'Supplier Sheet'!#REF!</definedName>
    <definedName name="Email_Address">'Supplier Sheet'!#REF!</definedName>
    <definedName name="GST">'Supplier Sheet'!#REF!</definedName>
    <definedName name="New" localSheetId="2">'Supplier Sheet'!$A$3:$A$23</definedName>
    <definedName name="Phone">'Supplier Sheet'!#REF!</definedName>
    <definedName name="Phone_Number">'Supplier Sheet'!#REF!</definedName>
  </definedNames>
  <calcPr calcId="181029"/>
</workbook>
</file>

<file path=xl/calcChain.xml><?xml version="1.0" encoding="utf-8"?>
<calcChain xmlns="http://schemas.openxmlformats.org/spreadsheetml/2006/main">
  <c r="L14" i="2" l="1"/>
  <c r="L15" i="2"/>
  <c r="L16" i="2"/>
  <c r="L17" i="2"/>
  <c r="L18" i="2"/>
  <c r="L19" i="2"/>
  <c r="L20" i="2"/>
  <c r="L21" i="2"/>
  <c r="L22" i="2"/>
  <c r="L23" i="2"/>
  <c r="L24" i="2"/>
  <c r="L25" i="2"/>
  <c r="L26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L7" i="2"/>
  <c r="L8" i="2"/>
  <c r="L9" i="2"/>
  <c r="L10" i="2"/>
  <c r="L11" i="2"/>
  <c r="L12" i="2"/>
  <c r="L13" i="2"/>
  <c r="L6" i="2"/>
  <c r="J8" i="2"/>
  <c r="J7" i="2"/>
  <c r="J6" i="2"/>
  <c r="J9" i="2"/>
  <c r="J13" i="2"/>
  <c r="J12" i="2"/>
  <c r="J11" i="2"/>
  <c r="J10" i="2"/>
  <c r="L29" i="2" l="1"/>
</calcChain>
</file>

<file path=xl/sharedStrings.xml><?xml version="1.0" encoding="utf-8"?>
<sst xmlns="http://schemas.openxmlformats.org/spreadsheetml/2006/main" count="100" uniqueCount="72">
  <si>
    <t>Date</t>
  </si>
  <si>
    <t>Debit Note No.</t>
  </si>
  <si>
    <t>Rate</t>
  </si>
  <si>
    <t>Quantity</t>
  </si>
  <si>
    <t>Invoice No.</t>
  </si>
  <si>
    <t>Tax Paid</t>
  </si>
  <si>
    <t>Other Expenses</t>
  </si>
  <si>
    <t>Total Amount</t>
  </si>
  <si>
    <t>Tax %</t>
  </si>
  <si>
    <t>ABC123</t>
  </si>
  <si>
    <t>Children Toys</t>
  </si>
  <si>
    <t>ABC124</t>
  </si>
  <si>
    <t>ABC125</t>
  </si>
  <si>
    <t>AM124</t>
  </si>
  <si>
    <t>2017/02/201</t>
  </si>
  <si>
    <t>Dolls</t>
  </si>
  <si>
    <t>Balls</t>
  </si>
  <si>
    <t>Total Purchase Return</t>
  </si>
  <si>
    <t>Month</t>
  </si>
  <si>
    <t>Year</t>
  </si>
  <si>
    <t>June</t>
  </si>
  <si>
    <t>Saudi Arabia</t>
  </si>
  <si>
    <t>UAE</t>
  </si>
  <si>
    <t>Al Sultan Traders</t>
  </si>
  <si>
    <t>Digital World</t>
  </si>
  <si>
    <t>A A General Trading</t>
  </si>
  <si>
    <t>Sashi General Trading</t>
  </si>
  <si>
    <t>Infosys IT Sales</t>
  </si>
  <si>
    <t>AL Najm Trading Company</t>
  </si>
  <si>
    <t>Bushra Gen. Trading LLC</t>
  </si>
  <si>
    <t>Ramzi Furnitures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</si>
  <si>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</si>
  <si>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</si>
  <si>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</si>
  <si>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</si>
  <si>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</si>
  <si>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</si>
  <si>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</si>
  <si>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</si>
  <si>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</si>
  <si>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</si>
  <si>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</si>
  <si>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</si>
  <si>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</si>
  <si>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Product Details</t>
  </si>
  <si>
    <t>Supplier Name</t>
  </si>
  <si>
    <t>Purchase Return Book With Tax</t>
  </si>
  <si>
    <t>Tips:-</t>
  </si>
  <si>
    <t xml:space="preserve">COACHX.LIVE </t>
  </si>
  <si>
    <t>ABC126</t>
  </si>
  <si>
    <t>ABC127</t>
  </si>
  <si>
    <t>ABC128</t>
  </si>
  <si>
    <t>ABC129</t>
  </si>
  <si>
    <t>ABC130</t>
  </si>
  <si>
    <t>ABC131</t>
  </si>
  <si>
    <t>ABC132</t>
  </si>
  <si>
    <t>ABC133</t>
  </si>
  <si>
    <t>ABC134</t>
  </si>
  <si>
    <t>ABC135</t>
  </si>
  <si>
    <t>ABC136</t>
  </si>
  <si>
    <t>ABC137</t>
  </si>
  <si>
    <t>ABC138</t>
  </si>
  <si>
    <t>ABC139</t>
  </si>
  <si>
    <t>ABC140</t>
  </si>
  <si>
    <t>ABC141</t>
  </si>
  <si>
    <t>ABC142</t>
  </si>
  <si>
    <t>ABC143</t>
  </si>
  <si>
    <t>AM125</t>
  </si>
  <si>
    <t>2017/02/202</t>
  </si>
  <si>
    <t>AM126</t>
  </si>
  <si>
    <t>2017/02/203</t>
  </si>
  <si>
    <t>AM127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</si>
</sst>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4009]dd\-mm\-yyyy;@"/>
    <numFmt numFmtId="165" formatCode="_-[$$-409]* #,##0_ ;_-[$$-409]* \-#,##0\ ;_-[$$-409]* &quot;-&quot;_ ;_-@_ "/>
    <numFmt numFmtId="166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</font>
    <font>
      <b/>
      <sz val="11"/>
      <color theme="0"/>
      <name val="Times New Roman"/>
      <family val="1"/>
    </font>
    <font>
      <b/>
      <sz val="18"/>
      <color theme="0"/>
      <name val="Times New Roman"/>
      <family val="1"/>
    </font>
    <font>
      <b/>
      <u/>
      <sz val="45"/>
      <color rgb="FFFFFF00"/>
      <name val="Brush Script MT"/>
      <family val="4"/>
    </font>
    <font>
      <b/>
      <sz val="45"/>
      <color rgb="FFFFFF00"/>
      <name val="Brush Script MT"/>
      <family val="4"/>
    </font>
    <font>
      <b/>
      <sz val="16"/>
      <color theme="0"/>
      <name val="Times New Roman"/>
      <family val="1"/>
    </font>
    <font>
      <b/>
      <sz val="12"/>
      <color theme="0"/>
      <name val="Times New Roman"/>
      <family val="1"/>
    </font>
    <font>
      <b/>
      <sz val="28"/>
      <color theme="0"/>
      <name val="Lucida Calligraphy"/>
      <family val="4"/>
    </font>
    <font>
      <b/>
      <sz val="28"/>
      <name val="Lucida Calligraphy"/>
      <family val="4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/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1" fillId="0" borderId="0" xfId="0" applyFont="1"/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6" fontId="1" fillId="2" borderId="1" xfId="0" applyNumberFormat="1" applyFont="1" applyFill="1" applyBorder="1" applyAlignment="1">
      <alignment horizontal="center" vertical="center"/>
    </xf>
    <xf numFmtId="0" fontId="1" fillId="4" borderId="0" xfId="0" applyFont="1" applyFill="1"/>
    <xf numFmtId="165" fontId="3" fillId="3" borderId="1" xfId="0" applyNumberFormat="1" applyFont="1" applyFill="1" applyBorder="1" applyAlignment="1">
      <alignment horizontal="center" vertical="center"/>
    </xf>
    <xf numFmtId="0" fontId="9" fillId="3" borderId="9" xfId="0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11" fillId="0" borderId="10" xfId="0" applyFont="1" applyBorder="1"/>
    <xf numFmtId="0" fontId="0" fillId="0" borderId="10" xfId="0" applyBorder="1"/>
    <xf numFmtId="0" fontId="10" fillId="5" borderId="9" xfId="0" applyFont="1" applyFill="1" applyBorder="1"/>
    <xf numFmtId="0" fontId="10" fillId="5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165" fontId="8" fillId="3" borderId="1" xfId="0" applyNumberFormat="1" applyFont="1" applyFill="1" applyBorder="1" applyAlignment="1">
      <alignment vertical="center"/>
    </xf>
    <xf numFmtId="165" fontId="7" fillId="3" borderId="1" xfId="0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right" vertical="center" indent="2"/>
    </xf>
    <xf numFmtId="0" fontId="5" fillId="3" borderId="1" xfId="1" applyFont="1" applyFill="1" applyBorder="1" applyAlignment="1" applyProtection="1">
      <alignment horizontal="center"/>
    </xf>
    <xf numFmtId="0" fontId="6" fillId="3" borderId="1" xfId="0" applyFont="1" applyFill="1" applyBorder="1"/>
    <xf numFmtId="0" fontId="9" fillId="3" borderId="1" xfId="0" applyFont="1" applyFill="1" applyBorder="1" applyAlignment="1">
      <alignment horizontal="center"/>
    </xf>
    <xf numFmtId="0" fontId="9" fillId="3" borderId="1" xfId="0" applyFont="1" applyFill="1" applyBorder="1"/>
    <xf numFmtId="0" fontId="9" fillId="3" borderId="4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scheme val="none"/>
      </font>
      <numFmt numFmtId="165" formatCode="_-[$$-409]* #,##0_ ;_-[$$-409]* \-#,##0\ ;_-[$$-409]* &quot;-&quot;_ ;_-@_ "/>
      <fill>
        <patternFill patternType="solid">
          <fgColor indexed="64"/>
          <bgColor theme="3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theme="0"/>
        </left>
        <right/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5" formatCode="_-[$$-409]* #,##0_ ;_-[$$-409]* \-#,##0\ ;_-[$$-409]* &quot;-&quot;_ ;_-@_ "/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scheme val="none"/>
      </font>
      <numFmt numFmtId="165" formatCode="_-[$$-409]* #,##0_ ;_-[$$-409]* \-#,##0\ ;_-[$$-409]* &quot;-&quot;_ ;_-@_ "/>
      <fill>
        <patternFill patternType="solid">
          <fgColor indexed="64"/>
          <bgColor theme="3"/>
        </patternFill>
      </fill>
      <alignment horizontal="center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6" formatCode="0.0%"/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5" formatCode="_-[$$-409]* #,##0_ ;_-[$$-409]* \-#,##0\ ;_-[$$-409]* &quot;-&quot;_ ;_-@_ "/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4" formatCode="[$-14009]dd\-mm\-yyyy;@"/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4" formatCode="[$-14009]dd\-mm\-yyyy;@"/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</border>
    </dxf>
    <dxf>
      <border>
        <top style="medium">
          <color theme="0"/>
        </top>
        <vertical/>
        <horizontal/>
      </border>
    </dxf>
    <dxf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 outline="0"/>
    </dxf>
    <dxf>
      <border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Times New Roman"/>
        <scheme val="none"/>
      </font>
      <fill>
        <patternFill patternType="solid">
          <fgColor indexed="64"/>
          <bgColor theme="3"/>
        </patternFill>
      </fill>
      <alignment horizontal="left" vertical="center" textRotation="0" wrapText="1" indent="0" justifyLastLine="0" shrinkToFit="0" readingOrder="0"/>
      <border diagonalUp="0" diagonalDown="0">
        <left style="medium">
          <color theme="0"/>
        </left>
        <right style="medium">
          <color theme="0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402166</xdr:colOff>
      <xdr:row>1</xdr:row>
      <xdr:rowOff>190500</xdr:rowOff>
    </xdr:from>
    <xdr:to>
      <xdr:col>23</xdr:col>
      <xdr:colOff>105833</xdr:colOff>
      <xdr:row>11</xdr:row>
      <xdr:rowOff>31750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137A9DC-E3D0-4699-9A45-422E969B99A8}"/>
            </a:ext>
          </a:extLst>
        </xdr:cNvPr>
        <xdr:cNvSpPr txBox="1"/>
      </xdr:nvSpPr>
      <xdr:spPr>
        <a:xfrm>
          <a:off x="13906499" y="391583"/>
          <a:ext cx="5842001" cy="3439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rgbClr val="FF0000"/>
              </a:solidFill>
            </a:rPr>
            <a:t>1)Choose</a:t>
          </a:r>
          <a:r>
            <a:rPr lang="en-US" sz="1600" b="1" baseline="0">
              <a:solidFill>
                <a:srgbClr val="FF0000"/>
              </a:solidFill>
            </a:rPr>
            <a:t> Supplier Name from list of Suppliers</a:t>
          </a:r>
          <a:endParaRPr lang="en-US" sz="1600" b="1">
            <a:solidFill>
              <a:srgbClr val="FF0000"/>
            </a:solidFill>
          </a:endParaRPr>
        </a:p>
        <a:p>
          <a:r>
            <a:rPr lang="en-US" sz="1600" b="1">
              <a:solidFill>
                <a:srgbClr val="FF0000"/>
              </a:solidFill>
            </a:rPr>
            <a:t>2) Calculate</a:t>
          </a:r>
          <a:r>
            <a:rPr lang="en-US" sz="1600" b="1" baseline="0">
              <a:solidFill>
                <a:srgbClr val="FF0000"/>
              </a:solidFill>
            </a:rPr>
            <a:t> the TAX paid = (Quantity *Rate) *Tax%</a:t>
          </a:r>
        </a:p>
        <a:p>
          <a:r>
            <a:rPr lang="en-US" sz="1600" b="1" baseline="0">
              <a:solidFill>
                <a:srgbClr val="FF0000"/>
              </a:solidFill>
            </a:rPr>
            <a:t>3) Total Amount = (Quanity*Rate)+Tax%+Tax Paid</a:t>
          </a:r>
        </a:p>
        <a:p>
          <a:endParaRPr lang="en-US" sz="1600" b="1" baseline="0">
            <a:solidFill>
              <a:srgbClr val="FF0000"/>
            </a:solidFill>
          </a:endParaRPr>
        </a:p>
        <a:p>
          <a:r>
            <a:rPr lang="en-US" sz="1600" b="1" baseline="0">
              <a:solidFill>
                <a:srgbClr val="FF0000"/>
              </a:solidFill>
            </a:rPr>
            <a:t>Visualization:--</a:t>
          </a:r>
        </a:p>
        <a:p>
          <a:endParaRPr lang="en-US" sz="1600" b="1" baseline="0">
            <a:solidFill>
              <a:srgbClr val="FF0000"/>
            </a:solidFill>
          </a:endParaRPr>
        </a:p>
        <a:p>
          <a:r>
            <a:rPr lang="en-US" sz="1600" b="1" baseline="0">
              <a:solidFill>
                <a:schemeClr val="accent1"/>
              </a:solidFill>
            </a:rPr>
            <a:t>1) Create Visual of Quanity and Rate </a:t>
          </a:r>
        </a:p>
        <a:p>
          <a:r>
            <a:rPr lang="en-US" sz="1600" b="1" baseline="0">
              <a:solidFill>
                <a:schemeClr val="accent1"/>
              </a:solidFill>
            </a:rPr>
            <a:t>2) Use Number card and Display the Total Quantity , Total Rate , and How much Tax Paid</a:t>
          </a:r>
        </a:p>
        <a:p>
          <a:r>
            <a:rPr lang="en-US" sz="1600" b="1" baseline="0">
              <a:solidFill>
                <a:schemeClr val="accent1"/>
              </a:solidFill>
            </a:rPr>
            <a:t>3) Find the total Other Expenses and Create a Nos Card of it.</a:t>
          </a:r>
        </a:p>
        <a:p>
          <a:r>
            <a:rPr lang="en-US" sz="1600" b="1" baseline="0">
              <a:solidFill>
                <a:schemeClr val="accent1"/>
              </a:solidFill>
            </a:rPr>
            <a:t>4) Show the visual of Supplier Name and their Quanity </a:t>
          </a:r>
        </a:p>
        <a:p>
          <a:r>
            <a:rPr lang="en-US" sz="1600" b="1" baseline="0">
              <a:solidFill>
                <a:schemeClr val="accent1"/>
              </a:solidFill>
            </a:rPr>
            <a:t>5) For which supplier Name  highest rate is given show in Number Card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11</xdr:col>
      <xdr:colOff>1345021</xdr:colOff>
      <xdr:row>2</xdr:row>
      <xdr:rowOff>486833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B0E3A35-631D-4A0B-A562-7CF02B42FC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16167" y="201083"/>
          <a:ext cx="2466854" cy="1270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B5:L28" totalsRowShown="0" headerRowDxfId="15" dataDxfId="13" headerRowBorderDxfId="14" tableBorderDxfId="12" totalsRowBorderDxfId="11">
  <autoFilter ref="B5:L28" xr:uid="{00000000-0009-0000-0100-000003000000}"/>
  <tableColumns count="11">
    <tableColumn id="1" xr3:uid="{00000000-0010-0000-0000-000001000000}" name="Date" dataDxfId="10"/>
    <tableColumn id="2" xr3:uid="{00000000-0010-0000-0000-000002000000}" name="Debit Note No." dataDxfId="9"/>
    <tableColumn id="3" xr3:uid="{00000000-0010-0000-0000-000003000000}" name="Invoice No." dataDxfId="8"/>
    <tableColumn id="14" xr3:uid="{00000000-0010-0000-0000-00000E000000}" name="Supplier Name" dataDxfId="7"/>
    <tableColumn id="4" xr3:uid="{00000000-0010-0000-0000-000004000000}" name="Product Details" dataDxfId="6"/>
    <tableColumn id="5" xr3:uid="{00000000-0010-0000-0000-000005000000}" name="Quantity" dataDxfId="5"/>
    <tableColumn id="6" xr3:uid="{00000000-0010-0000-0000-000006000000}" name="Rate" dataDxfId="4"/>
    <tableColumn id="7" xr3:uid="{00000000-0010-0000-0000-000007000000}" name="Tax %" dataDxfId="3"/>
    <tableColumn id="8" xr3:uid="{00000000-0010-0000-0000-000008000000}" name="Tax Paid" dataDxfId="2">
      <calculatedColumnFormula>(G6*H6)*I6</calculatedColumnFormula>
    </tableColumn>
    <tableColumn id="9" xr3:uid="{00000000-0010-0000-0000-000009000000}" name="Other Expenses" dataDxfId="1"/>
    <tableColumn id="10" xr3:uid="{00000000-0010-0000-0000-00000A000000}" name="Total Amount" dataDxfId="0">
      <calculatedColumnFormula>(G6*H6)+I6+J6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tabSelected="1" topLeftCell="G1" zoomScale="95" zoomScaleNormal="95" workbookViewId="0">
      <selection activeCell="D35" sqref="D35"/>
    </sheetView>
  </sheetViews>
  <sheetFormatPr defaultRowHeight="15" x14ac:dyDescent="0.25"/>
  <cols>
    <col min="1" max="1" width="3" style="1" customWidth="1"/>
    <col min="2" max="2" width="12.85546875" style="1" bestFit="1" customWidth="1"/>
    <col min="3" max="3" width="16" style="1" customWidth="1"/>
    <col min="4" max="4" width="16.28515625" style="1" bestFit="1" customWidth="1"/>
    <col min="5" max="5" width="26.85546875" style="1" customWidth="1"/>
    <col min="6" max="6" width="33" style="1" customWidth="1"/>
    <col min="7" max="7" width="19.42578125" style="1" customWidth="1"/>
    <col min="8" max="8" width="11.7109375" style="1" customWidth="1"/>
    <col min="9" max="9" width="11.28515625" style="1" customWidth="1"/>
    <col min="10" max="10" width="13.42578125" style="1" bestFit="1" customWidth="1"/>
    <col min="11" max="11" width="16.85546875" style="1" customWidth="1"/>
    <col min="12" max="12" width="20.42578125" style="1" customWidth="1"/>
    <col min="13" max="13" width="3" style="1" customWidth="1"/>
    <col min="14" max="16384" width="9.140625" style="1"/>
  </cols>
  <sheetData>
    <row r="1" spans="1:16" ht="15.75" thickBot="1" x14ac:dyDescent="0.3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O1" s="1" t="s">
        <v>47</v>
      </c>
    </row>
    <row r="2" spans="1:16" ht="61.5" thickBot="1" x14ac:dyDescent="1.1000000000000001">
      <c r="A2" s="6"/>
      <c r="B2" s="24" t="s">
        <v>48</v>
      </c>
      <c r="C2" s="25"/>
      <c r="D2" s="25"/>
      <c r="E2" s="25"/>
      <c r="F2" s="25"/>
      <c r="G2" s="25"/>
      <c r="H2" s="25"/>
      <c r="I2" s="25"/>
      <c r="J2" s="25"/>
      <c r="K2" s="19"/>
      <c r="L2" s="20"/>
      <c r="M2" s="6"/>
    </row>
    <row r="3" spans="1:16" ht="39.75" thickBot="1" x14ac:dyDescent="0.75">
      <c r="A3" s="6"/>
      <c r="B3" s="26" t="s">
        <v>46</v>
      </c>
      <c r="C3" s="27"/>
      <c r="D3" s="27"/>
      <c r="E3" s="27"/>
      <c r="F3" s="27"/>
      <c r="G3" s="27"/>
      <c r="H3" s="27"/>
      <c r="I3" s="27"/>
      <c r="J3" s="27"/>
      <c r="K3" s="21"/>
      <c r="L3" s="22"/>
      <c r="M3" s="6"/>
    </row>
    <row r="4" spans="1:16" ht="39.75" thickBot="1" x14ac:dyDescent="0.75">
      <c r="A4" s="6"/>
      <c r="B4" s="28" t="s">
        <v>18</v>
      </c>
      <c r="C4" s="29"/>
      <c r="D4" s="12" t="s">
        <v>20</v>
      </c>
      <c r="E4" s="30"/>
      <c r="F4" s="30"/>
      <c r="G4" s="30"/>
      <c r="H4" s="30"/>
      <c r="I4" s="30"/>
      <c r="J4" s="31"/>
      <c r="K4" s="8" t="s">
        <v>19</v>
      </c>
      <c r="L4" s="13">
        <v>2023</v>
      </c>
      <c r="M4" s="6"/>
    </row>
    <row r="5" spans="1:16" ht="41.25" thickBot="1" x14ac:dyDescent="0.3">
      <c r="A5" s="6"/>
      <c r="B5" s="16" t="s">
        <v>0</v>
      </c>
      <c r="C5" s="14" t="s">
        <v>1</v>
      </c>
      <c r="D5" s="14" t="s">
        <v>4</v>
      </c>
      <c r="E5" s="14" t="s">
        <v>45</v>
      </c>
      <c r="F5" s="15" t="s">
        <v>44</v>
      </c>
      <c r="G5" s="15" t="s">
        <v>3</v>
      </c>
      <c r="H5" s="15" t="s">
        <v>2</v>
      </c>
      <c r="I5" s="14" t="s">
        <v>8</v>
      </c>
      <c r="J5" s="14" t="s">
        <v>5</v>
      </c>
      <c r="K5" s="14" t="s">
        <v>6</v>
      </c>
      <c r="L5" s="14" t="s">
        <v>7</v>
      </c>
      <c r="M5" s="6"/>
    </row>
    <row r="6" spans="1:16" ht="16.5" thickBot="1" x14ac:dyDescent="0.3">
      <c r="A6" s="6"/>
      <c r="B6" s="2">
        <v>43256</v>
      </c>
      <c r="C6" s="2" t="s">
        <v>9</v>
      </c>
      <c r="D6" s="3">
        <v>4501</v>
      </c>
      <c r="E6" s="3" t="s">
        <v>23</v>
      </c>
      <c r="F6" s="3" t="s">
        <v>10</v>
      </c>
      <c r="G6" s="3">
        <v>120</v>
      </c>
      <c r="H6" s="4">
        <v>500</v>
      </c>
      <c r="I6" s="5">
        <v>0.05</v>
      </c>
      <c r="J6" s="7">
        <f>(G6*H6)*I6</f>
        <v>3000</v>
      </c>
      <c r="K6" s="4">
        <v>1000</v>
      </c>
      <c r="L6" s="17">
        <f t="shared" ref="L6:L28" si="0">(G6*H6)+I6+J6</f>
        <v>63000.05</v>
      </c>
      <c r="M6" s="6"/>
    </row>
    <row r="7" spans="1:16" ht="16.5" thickBot="1" x14ac:dyDescent="0.3">
      <c r="A7" s="6"/>
      <c r="B7" s="2">
        <v>43258</v>
      </c>
      <c r="C7" s="2" t="s">
        <v>11</v>
      </c>
      <c r="D7" s="3" t="s">
        <v>13</v>
      </c>
      <c r="E7" s="11" t="s">
        <v>24</v>
      </c>
      <c r="F7" s="3" t="s">
        <v>15</v>
      </c>
      <c r="G7" s="3">
        <v>150</v>
      </c>
      <c r="H7" s="4">
        <v>750</v>
      </c>
      <c r="I7" s="5">
        <v>7.4999999999999997E-2</v>
      </c>
      <c r="J7" s="7">
        <f>(G7*H7)*I7</f>
        <v>8437.5</v>
      </c>
      <c r="K7" s="4">
        <v>800</v>
      </c>
      <c r="L7" s="17">
        <f>(G7*H7)+I7+J7</f>
        <v>120937.575</v>
      </c>
      <c r="M7" s="6"/>
    </row>
    <row r="8" spans="1:16" ht="16.5" thickBot="1" x14ac:dyDescent="0.3">
      <c r="A8" s="6"/>
      <c r="B8" s="2">
        <v>43262</v>
      </c>
      <c r="C8" s="2" t="s">
        <v>12</v>
      </c>
      <c r="D8" s="3" t="s">
        <v>14</v>
      </c>
      <c r="E8" s="11" t="s">
        <v>25</v>
      </c>
      <c r="F8" s="3" t="s">
        <v>16</v>
      </c>
      <c r="G8" s="3">
        <v>75</v>
      </c>
      <c r="H8" s="4">
        <v>975</v>
      </c>
      <c r="I8" s="5">
        <v>0.18</v>
      </c>
      <c r="J8" s="7">
        <f>(G8*H8)*I8</f>
        <v>13162.5</v>
      </c>
      <c r="K8" s="4">
        <v>2500</v>
      </c>
      <c r="L8" s="17">
        <f t="shared" si="0"/>
        <v>86287.679999999993</v>
      </c>
      <c r="M8" s="6"/>
    </row>
    <row r="9" spans="1:16" ht="16.5" thickBot="1" x14ac:dyDescent="0.3">
      <c r="A9" s="6"/>
      <c r="B9" s="2">
        <v>43266</v>
      </c>
      <c r="C9" s="2" t="s">
        <v>49</v>
      </c>
      <c r="D9" s="3">
        <v>4502</v>
      </c>
      <c r="E9" s="11" t="s">
        <v>26</v>
      </c>
      <c r="F9" s="3"/>
      <c r="G9" s="3">
        <v>70</v>
      </c>
      <c r="H9" s="4">
        <v>1216.6666666666699</v>
      </c>
      <c r="I9" s="5">
        <v>0.23166666666666699</v>
      </c>
      <c r="J9" s="7">
        <f>(G9*H9)*I9</f>
        <v>19730.277777777857</v>
      </c>
      <c r="K9" s="4">
        <v>2933.3333333333298</v>
      </c>
      <c r="L9" s="17">
        <f t="shared" si="0"/>
        <v>104897.17611111142</v>
      </c>
      <c r="M9" s="6"/>
      <c r="O9"/>
      <c r="P9"/>
    </row>
    <row r="10" spans="1:16" ht="16.5" thickBot="1" x14ac:dyDescent="0.3">
      <c r="A10" s="6"/>
      <c r="B10" s="2">
        <v>43270</v>
      </c>
      <c r="C10" s="2" t="s">
        <v>50</v>
      </c>
      <c r="D10" s="3" t="s">
        <v>67</v>
      </c>
      <c r="E10" s="11" t="s">
        <v>27</v>
      </c>
      <c r="F10" s="3"/>
      <c r="G10" s="3">
        <v>47.5</v>
      </c>
      <c r="H10" s="4">
        <v>1454.1666666666699</v>
      </c>
      <c r="I10" s="5">
        <v>0.29666666666666702</v>
      </c>
      <c r="J10" s="7">
        <f t="shared" ref="J9:J28" si="1">(G10*H10)*I10</f>
        <v>20491.631944444514</v>
      </c>
      <c r="K10" s="4">
        <v>3683.3333333333298</v>
      </c>
      <c r="L10" s="17">
        <f t="shared" si="0"/>
        <v>89564.845277777989</v>
      </c>
      <c r="M10" s="6"/>
      <c r="O10"/>
      <c r="P10"/>
    </row>
    <row r="11" spans="1:16" ht="16.5" thickBot="1" x14ac:dyDescent="0.3">
      <c r="A11" s="6"/>
      <c r="B11" s="2">
        <v>43274</v>
      </c>
      <c r="C11" s="2" t="s">
        <v>51</v>
      </c>
      <c r="D11" s="3" t="s">
        <v>68</v>
      </c>
      <c r="E11" s="11" t="s">
        <v>28</v>
      </c>
      <c r="F11" s="3"/>
      <c r="G11" s="3">
        <v>25</v>
      </c>
      <c r="H11" s="4">
        <v>1691.6666666666699</v>
      </c>
      <c r="I11" s="5">
        <v>0.36166666666666702</v>
      </c>
      <c r="J11" s="7">
        <f t="shared" si="1"/>
        <v>15295.486111111157</v>
      </c>
      <c r="K11" s="4">
        <v>4433.3333333333303</v>
      </c>
      <c r="L11" s="17">
        <f t="shared" si="0"/>
        <v>57587.514444444576</v>
      </c>
      <c r="M11" s="6"/>
      <c r="O11"/>
      <c r="P11"/>
    </row>
    <row r="12" spans="1:16" ht="16.5" thickBot="1" x14ac:dyDescent="0.3">
      <c r="A12" s="6"/>
      <c r="B12" s="2">
        <v>43278</v>
      </c>
      <c r="C12" s="2" t="s">
        <v>52</v>
      </c>
      <c r="D12" s="3">
        <v>4503</v>
      </c>
      <c r="E12" s="11" t="s">
        <v>29</v>
      </c>
      <c r="F12" s="3"/>
      <c r="G12" s="3">
        <v>2.5</v>
      </c>
      <c r="H12" s="4">
        <v>1929.1666666666699</v>
      </c>
      <c r="I12" s="5">
        <v>0.42666666666666703</v>
      </c>
      <c r="J12" s="7">
        <f t="shared" si="1"/>
        <v>2057.7777777777833</v>
      </c>
      <c r="K12" s="4">
        <v>5183.3333333333303</v>
      </c>
      <c r="L12" s="17">
        <f t="shared" si="0"/>
        <v>6881.1211111111243</v>
      </c>
      <c r="M12" s="6"/>
      <c r="O12"/>
      <c r="P12"/>
    </row>
    <row r="13" spans="1:16" ht="16.5" thickBot="1" x14ac:dyDescent="0.3">
      <c r="A13" s="6"/>
      <c r="B13" s="2">
        <v>43282</v>
      </c>
      <c r="C13" s="2" t="s">
        <v>53</v>
      </c>
      <c r="D13" s="3" t="s">
        <v>69</v>
      </c>
      <c r="E13" s="11" t="s">
        <v>30</v>
      </c>
      <c r="F13" s="3"/>
      <c r="G13" s="3">
        <v>-20</v>
      </c>
      <c r="H13" s="4">
        <v>2166.6666666666702</v>
      </c>
      <c r="I13" s="5">
        <v>0.49166666666666697</v>
      </c>
      <c r="J13" s="7">
        <f t="shared" si="1"/>
        <v>-21305.555555555602</v>
      </c>
      <c r="K13" s="4">
        <v>5933.3333333333303</v>
      </c>
      <c r="L13" s="17">
        <f t="shared" si="0"/>
        <v>-64638.397222222338</v>
      </c>
      <c r="M13" s="6"/>
    </row>
    <row r="14" spans="1:16" ht="16.5" thickBot="1" x14ac:dyDescent="0.3">
      <c r="A14" s="6"/>
      <c r="B14" s="2">
        <v>43256</v>
      </c>
      <c r="C14" s="2" t="s">
        <v>54</v>
      </c>
      <c r="D14" s="3">
        <v>4502</v>
      </c>
      <c r="E14" s="11" t="s">
        <v>31</v>
      </c>
      <c r="F14" s="3"/>
      <c r="G14" s="3">
        <v>-42.5</v>
      </c>
      <c r="H14" s="4">
        <v>2402.38095238096</v>
      </c>
      <c r="I14" s="5">
        <v>0.55666666666666698</v>
      </c>
      <c r="J14" s="7">
        <f t="shared" si="1"/>
        <v>-56836.329365079582</v>
      </c>
      <c r="K14" s="4">
        <v>6683.3333333333303</v>
      </c>
      <c r="L14" s="17">
        <f t="shared" si="0"/>
        <v>-158936.9631746037</v>
      </c>
      <c r="M14" s="6"/>
    </row>
    <row r="15" spans="1:16" ht="16.5" thickBot="1" x14ac:dyDescent="0.3">
      <c r="A15" s="6"/>
      <c r="B15" s="2">
        <v>43258</v>
      </c>
      <c r="C15" s="2" t="s">
        <v>55</v>
      </c>
      <c r="D15" s="3" t="s">
        <v>67</v>
      </c>
      <c r="E15" s="11" t="s">
        <v>32</v>
      </c>
      <c r="F15" s="3"/>
      <c r="G15" s="3">
        <v>-65</v>
      </c>
      <c r="H15" s="4">
        <v>2639.2857142857201</v>
      </c>
      <c r="I15" s="5">
        <v>0.62166666666666803</v>
      </c>
      <c r="J15" s="7">
        <f t="shared" si="1"/>
        <v>-106649.13690476237</v>
      </c>
      <c r="K15" s="4">
        <v>7433.3333333333303</v>
      </c>
      <c r="L15" s="17">
        <f t="shared" si="0"/>
        <v>-278202.08666666748</v>
      </c>
      <c r="M15" s="6"/>
    </row>
    <row r="16" spans="1:16" ht="16.5" thickBot="1" x14ac:dyDescent="0.3">
      <c r="A16" s="6"/>
      <c r="B16" s="2">
        <v>43262</v>
      </c>
      <c r="C16" s="2" t="s">
        <v>56</v>
      </c>
      <c r="D16" s="3" t="s">
        <v>68</v>
      </c>
      <c r="E16" s="11" t="s">
        <v>33</v>
      </c>
      <c r="F16" s="3"/>
      <c r="G16" s="3">
        <v>-87.5</v>
      </c>
      <c r="H16" s="4">
        <v>2876.1904761904798</v>
      </c>
      <c r="I16" s="5">
        <v>0.68666666666666798</v>
      </c>
      <c r="J16" s="7">
        <f t="shared" si="1"/>
        <v>-172811.11111111165</v>
      </c>
      <c r="K16" s="4">
        <v>8183.3333333333303</v>
      </c>
      <c r="L16" s="17">
        <f t="shared" si="0"/>
        <v>-424477.09111111192</v>
      </c>
      <c r="M16" s="6"/>
    </row>
    <row r="17" spans="1:13" ht="16.5" thickBot="1" x14ac:dyDescent="0.3">
      <c r="A17" s="6"/>
      <c r="B17" s="2">
        <v>43266</v>
      </c>
      <c r="C17" s="2" t="s">
        <v>57</v>
      </c>
      <c r="D17" s="3">
        <v>4503</v>
      </c>
      <c r="E17" s="11" t="s">
        <v>34</v>
      </c>
      <c r="F17" s="3"/>
      <c r="G17" s="3">
        <v>-110</v>
      </c>
      <c r="H17" s="4">
        <v>3113.0952380952399</v>
      </c>
      <c r="I17" s="5">
        <v>0.75166666666666804</v>
      </c>
      <c r="J17" s="7">
        <f t="shared" si="1"/>
        <v>-257401.09126984188</v>
      </c>
      <c r="K17" s="4">
        <v>8933.3333333333303</v>
      </c>
      <c r="L17" s="17">
        <f t="shared" si="0"/>
        <v>-599840.81579365162</v>
      </c>
      <c r="M17" s="6"/>
    </row>
    <row r="18" spans="1:13" ht="16.5" thickBot="1" x14ac:dyDescent="0.3">
      <c r="A18" s="6"/>
      <c r="B18" s="2">
        <v>43270</v>
      </c>
      <c r="C18" s="2" t="s">
        <v>58</v>
      </c>
      <c r="D18" s="3" t="s">
        <v>69</v>
      </c>
      <c r="E18" s="11" t="s">
        <v>35</v>
      </c>
      <c r="F18" s="3"/>
      <c r="G18" s="3">
        <v>-132.5</v>
      </c>
      <c r="H18" s="4">
        <v>3350.00000000001</v>
      </c>
      <c r="I18" s="5">
        <v>0.81666666666666798</v>
      </c>
      <c r="J18" s="7">
        <f t="shared" si="1"/>
        <v>-362497.91666666832</v>
      </c>
      <c r="K18" s="4">
        <v>9683.3333333333303</v>
      </c>
      <c r="L18" s="17">
        <f t="shared" si="0"/>
        <v>-806372.100000003</v>
      </c>
      <c r="M18" s="6"/>
    </row>
    <row r="19" spans="1:13" ht="16.5" thickBot="1" x14ac:dyDescent="0.3">
      <c r="A19" s="6"/>
      <c r="B19" s="2">
        <v>43274</v>
      </c>
      <c r="C19" s="2" t="s">
        <v>59</v>
      </c>
      <c r="D19" s="3" t="s">
        <v>70</v>
      </c>
      <c r="E19" s="11" t="s">
        <v>36</v>
      </c>
      <c r="F19" s="3"/>
      <c r="G19" s="3">
        <v>-155</v>
      </c>
      <c r="H19" s="4">
        <v>3586.9047619047701</v>
      </c>
      <c r="I19" s="5">
        <v>0.88166666666666804</v>
      </c>
      <c r="J19" s="7">
        <f t="shared" si="1"/>
        <v>-490180.42658730352</v>
      </c>
      <c r="K19" s="4">
        <v>10433.333333333299</v>
      </c>
      <c r="L19" s="17">
        <f t="shared" si="0"/>
        <v>-1046149.7830158762</v>
      </c>
      <c r="M19" s="6"/>
    </row>
    <row r="20" spans="1:13" ht="16.5" thickBot="1" x14ac:dyDescent="0.3">
      <c r="A20" s="6"/>
      <c r="B20" s="2">
        <v>43278</v>
      </c>
      <c r="C20" s="2" t="s">
        <v>60</v>
      </c>
      <c r="D20" s="3">
        <v>4504</v>
      </c>
      <c r="E20" s="11" t="s">
        <v>37</v>
      </c>
      <c r="F20" s="3"/>
      <c r="G20" s="3">
        <v>-177.5</v>
      </c>
      <c r="H20" s="4">
        <v>3823.8095238095302</v>
      </c>
      <c r="I20" s="5">
        <v>0.94666666666666799</v>
      </c>
      <c r="J20" s="7">
        <f t="shared" si="1"/>
        <v>-642527.46031746222</v>
      </c>
      <c r="K20" s="4">
        <v>11183.333333333299</v>
      </c>
      <c r="L20" s="17">
        <f t="shared" si="0"/>
        <v>-1321252.7041269871</v>
      </c>
      <c r="M20" s="6"/>
    </row>
    <row r="21" spans="1:13" ht="16.5" thickBot="1" x14ac:dyDescent="0.3">
      <c r="A21" s="6"/>
      <c r="B21" s="2">
        <v>43282</v>
      </c>
      <c r="C21" s="2" t="s">
        <v>61</v>
      </c>
      <c r="D21" s="3" t="s">
        <v>71</v>
      </c>
      <c r="E21" s="11" t="s">
        <v>38</v>
      </c>
      <c r="F21" s="3"/>
      <c r="G21" s="3">
        <v>-200</v>
      </c>
      <c r="H21" s="4">
        <v>4060.7142857142899</v>
      </c>
      <c r="I21" s="5">
        <v>1.01166666666667</v>
      </c>
      <c r="J21" s="7">
        <f t="shared" si="1"/>
        <v>-821617.85714286077</v>
      </c>
      <c r="K21" s="4">
        <v>11933.333333333299</v>
      </c>
      <c r="L21" s="17">
        <f t="shared" si="0"/>
        <v>-1633759.702619052</v>
      </c>
      <c r="M21" s="6"/>
    </row>
    <row r="22" spans="1:13" ht="16.5" thickBot="1" x14ac:dyDescent="0.3">
      <c r="A22" s="6"/>
      <c r="B22" s="2">
        <v>43256</v>
      </c>
      <c r="C22" s="2" t="s">
        <v>62</v>
      </c>
      <c r="D22" s="3">
        <v>4503</v>
      </c>
      <c r="E22" s="11" t="s">
        <v>39</v>
      </c>
      <c r="F22" s="3"/>
      <c r="G22" s="3">
        <v>-222.5</v>
      </c>
      <c r="H22" s="4">
        <v>4297.6190476190604</v>
      </c>
      <c r="I22" s="5">
        <v>1.07666666666667</v>
      </c>
      <c r="J22" s="7">
        <f t="shared" si="1"/>
        <v>-1029530.4563492126</v>
      </c>
      <c r="K22" s="4">
        <v>12683.333333333299</v>
      </c>
      <c r="L22" s="17">
        <f t="shared" si="0"/>
        <v>-1985749.6177777867</v>
      </c>
      <c r="M22" s="6"/>
    </row>
    <row r="23" spans="1:13" ht="16.5" thickBot="1" x14ac:dyDescent="0.3">
      <c r="A23" s="6"/>
      <c r="B23" s="2">
        <v>43258</v>
      </c>
      <c r="C23" s="2" t="s">
        <v>63</v>
      </c>
      <c r="D23" s="3" t="s">
        <v>69</v>
      </c>
      <c r="E23" s="11" t="s">
        <v>40</v>
      </c>
      <c r="F23" s="3"/>
      <c r="G23" s="3">
        <v>-245</v>
      </c>
      <c r="H23" s="4">
        <v>4534.5238095238201</v>
      </c>
      <c r="I23" s="5">
        <v>1.1416666666666699</v>
      </c>
      <c r="J23" s="7">
        <f t="shared" si="1"/>
        <v>-1268344.0972222288</v>
      </c>
      <c r="K23" s="4">
        <v>13433.333333333299</v>
      </c>
      <c r="L23" s="17">
        <f t="shared" si="0"/>
        <v>-2379301.2888888977</v>
      </c>
      <c r="M23" s="6"/>
    </row>
    <row r="24" spans="1:13" ht="16.5" thickBot="1" x14ac:dyDescent="0.3">
      <c r="A24" s="6"/>
      <c r="B24" s="2">
        <v>43262</v>
      </c>
      <c r="C24" s="2" t="s">
        <v>64</v>
      </c>
      <c r="D24" s="3" t="s">
        <v>70</v>
      </c>
      <c r="E24" s="11" t="s">
        <v>41</v>
      </c>
      <c r="F24" s="3"/>
      <c r="G24" s="3">
        <v>-267.5</v>
      </c>
      <c r="H24" s="4">
        <v>4771.4285714285797</v>
      </c>
      <c r="I24" s="5">
        <v>1.2066666666666701</v>
      </c>
      <c r="J24" s="7">
        <f t="shared" si="1"/>
        <v>-1540137.6190476262</v>
      </c>
      <c r="K24" s="4">
        <v>14183.333333333299</v>
      </c>
      <c r="L24" s="17">
        <f t="shared" si="0"/>
        <v>-2816493.5552381044</v>
      </c>
      <c r="M24" s="6"/>
    </row>
    <row r="25" spans="1:13" ht="16.5" thickBot="1" x14ac:dyDescent="0.3">
      <c r="A25" s="6"/>
      <c r="B25" s="2">
        <v>43266</v>
      </c>
      <c r="C25" s="2" t="s">
        <v>65</v>
      </c>
      <c r="D25" s="3">
        <v>4504</v>
      </c>
      <c r="E25" s="11" t="s">
        <v>42</v>
      </c>
      <c r="F25" s="3"/>
      <c r="G25" s="3">
        <v>-290</v>
      </c>
      <c r="H25" s="4">
        <v>5008.3333333333403</v>
      </c>
      <c r="I25" s="5">
        <v>1.2716666666666701</v>
      </c>
      <c r="J25" s="7">
        <f t="shared" si="1"/>
        <v>-1846989.8611111185</v>
      </c>
      <c r="K25" s="4">
        <v>14933.333333333299</v>
      </c>
      <c r="L25" s="17">
        <f t="shared" si="0"/>
        <v>-3299405.2561111203</v>
      </c>
      <c r="M25" s="6"/>
    </row>
    <row r="26" spans="1:13" ht="16.5" thickBot="1" x14ac:dyDescent="0.3">
      <c r="A26" s="6"/>
      <c r="B26" s="2">
        <v>43270</v>
      </c>
      <c r="C26" s="2" t="s">
        <v>66</v>
      </c>
      <c r="D26" s="3" t="s">
        <v>71</v>
      </c>
      <c r="E26" s="11" t="s">
        <v>43</v>
      </c>
      <c r="F26" s="3"/>
      <c r="G26" s="3">
        <v>-312.5</v>
      </c>
      <c r="H26" s="4">
        <v>5245.23809523811</v>
      </c>
      <c r="I26" s="5">
        <v>1.33666666666667</v>
      </c>
      <c r="J26" s="7">
        <f t="shared" si="1"/>
        <v>-2190979.6626984244</v>
      </c>
      <c r="K26" s="4">
        <v>15683.333333333299</v>
      </c>
      <c r="L26" s="17">
        <f t="shared" si="0"/>
        <v>-3830115.230793667</v>
      </c>
      <c r="M26" s="6"/>
    </row>
    <row r="27" spans="1:13" ht="15.75" customHeight="1" thickBot="1" x14ac:dyDescent="0.3">
      <c r="A27" s="6"/>
      <c r="B27" s="2"/>
      <c r="C27" s="2"/>
      <c r="D27" s="3"/>
      <c r="E27" s="3"/>
      <c r="F27" s="3"/>
      <c r="G27" s="3"/>
      <c r="H27" s="4"/>
      <c r="I27" s="5"/>
      <c r="J27" s="7"/>
      <c r="K27" s="4"/>
      <c r="L27" s="17"/>
      <c r="M27" s="6"/>
    </row>
    <row r="28" spans="1:13" ht="16.5" thickBot="1" x14ac:dyDescent="0.3">
      <c r="A28" s="6"/>
      <c r="B28" s="2"/>
      <c r="C28" s="2"/>
      <c r="D28" s="3"/>
      <c r="E28" s="3"/>
      <c r="F28" s="3"/>
      <c r="G28" s="3"/>
      <c r="H28" s="4"/>
      <c r="I28" s="5"/>
      <c r="J28" s="7"/>
      <c r="K28" s="4"/>
      <c r="L28" s="17"/>
      <c r="M28" s="6"/>
    </row>
    <row r="29" spans="1:13" ht="21" thickBot="1" x14ac:dyDescent="0.3">
      <c r="A29" s="6"/>
      <c r="B29" s="23" t="s">
        <v>17</v>
      </c>
      <c r="C29" s="23"/>
      <c r="D29" s="23"/>
      <c r="E29" s="23"/>
      <c r="F29" s="23"/>
      <c r="G29" s="23"/>
      <c r="H29" s="23"/>
      <c r="I29" s="23"/>
      <c r="J29" s="23"/>
      <c r="K29" s="23"/>
      <c r="L29" s="18">
        <f>SUM(L6:L28)</f>
        <v>-20115538.630595308</v>
      </c>
      <c r="M29" s="6"/>
    </row>
    <row r="30" spans="1:13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</row>
  </sheetData>
  <mergeCells count="6">
    <mergeCell ref="K2:L3"/>
    <mergeCell ref="B29:K29"/>
    <mergeCell ref="B2:J2"/>
    <mergeCell ref="B3:J3"/>
    <mergeCell ref="B4:C4"/>
    <mergeCell ref="E4:J4"/>
  </mergeCells>
  <phoneticPr fontId="13" type="noConversion"/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'Supplier Sheet'!A3:A23</xm:f>
          </x14:formula1>
          <xm:sqref>E6:E28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0EE50-CFDC-49C1-BD4F-B606E603F6F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3"/>
  <sheetViews>
    <sheetView topLeftCell="A11" workbookViewId="0">
      <selection activeCell="A11" sqref="A11:A23"/>
    </sheetView>
  </sheetViews>
  <sheetFormatPr defaultRowHeight="15" x14ac:dyDescent="0.25"/>
  <cols>
    <col min="1" max="1" width="23.5703125" customWidth="1"/>
  </cols>
  <sheetData>
    <row r="1" spans="1:3" ht="21" hidden="1" x14ac:dyDescent="0.25">
      <c r="B1" s="9" t="s">
        <v>21</v>
      </c>
      <c r="C1" s="9" t="s">
        <v>22</v>
      </c>
    </row>
    <row r="2" spans="1:3" x14ac:dyDescent="0.25">
      <c r="A2" s="10" t="s">
        <v>45</v>
      </c>
    </row>
    <row r="3" spans="1:3" x14ac:dyDescent="0.25">
      <c r="A3" s="11" t="s">
        <v>23</v>
      </c>
    </row>
    <row r="4" spans="1:3" x14ac:dyDescent="0.25">
      <c r="A4" s="11" t="s">
        <v>24</v>
      </c>
    </row>
    <row r="5" spans="1:3" x14ac:dyDescent="0.25">
      <c r="A5" s="11" t="s">
        <v>25</v>
      </c>
    </row>
    <row r="6" spans="1:3" x14ac:dyDescent="0.25">
      <c r="A6" s="11" t="s">
        <v>26</v>
      </c>
    </row>
    <row r="7" spans="1:3" x14ac:dyDescent="0.25">
      <c r="A7" s="11" t="s">
        <v>27</v>
      </c>
    </row>
    <row r="8" spans="1:3" x14ac:dyDescent="0.25">
      <c r="A8" s="11" t="s">
        <v>28</v>
      </c>
    </row>
    <row r="9" spans="1:3" x14ac:dyDescent="0.25">
      <c r="A9" s="11" t="s">
        <v>29</v>
      </c>
    </row>
    <row r="10" spans="1:3" x14ac:dyDescent="0.25">
      <c r="A10" s="11" t="s">
        <v>30</v>
      </c>
    </row>
    <row r="11" spans="1:3" x14ac:dyDescent="0.25">
      <c r="A11" s="11" t="s">
        <v>31</v>
      </c>
    </row>
    <row r="12" spans="1:3" x14ac:dyDescent="0.25">
      <c r="A12" s="11" t="s">
        <v>32</v>
      </c>
    </row>
    <row r="13" spans="1:3" x14ac:dyDescent="0.25">
      <c r="A13" s="11" t="s">
        <v>33</v>
      </c>
    </row>
    <row r="14" spans="1:3" x14ac:dyDescent="0.25">
      <c r="A14" s="11" t="s">
        <v>34</v>
      </c>
    </row>
    <row r="15" spans="1:3" x14ac:dyDescent="0.25">
      <c r="A15" s="11" t="s">
        <v>35</v>
      </c>
    </row>
    <row r="16" spans="1:3" x14ac:dyDescent="0.25">
      <c r="A16" s="11" t="s">
        <v>36</v>
      </c>
    </row>
    <row r="17" spans="1:1" x14ac:dyDescent="0.25">
      <c r="A17" s="11" t="s">
        <v>37</v>
      </c>
    </row>
    <row r="18" spans="1:1" x14ac:dyDescent="0.25">
      <c r="A18" s="11" t="s">
        <v>38</v>
      </c>
    </row>
    <row r="19" spans="1:1" x14ac:dyDescent="0.25">
      <c r="A19" s="11" t="s">
        <v>39</v>
      </c>
    </row>
    <row r="20" spans="1:1" x14ac:dyDescent="0.25">
      <c r="A20" s="11" t="s">
        <v>40</v>
      </c>
    </row>
    <row r="21" spans="1:1" x14ac:dyDescent="0.25">
      <c r="A21" s="11" t="s">
        <v>41</v>
      </c>
    </row>
    <row r="22" spans="1:1" x14ac:dyDescent="0.25">
      <c r="A22" s="11" t="s">
        <v>42</v>
      </c>
    </row>
    <row r="23" spans="1:1" x14ac:dyDescent="0.25">
      <c r="A23" s="11" t="s">
        <v>43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T 5 4 r V z B 9 t 2 i l A A A A 9 g A A A B I A H A B D b 2 5 m a W c v U G F j a 2 F n Z S 5 4 b W w g o h g A K K A U A A A A A A A A A A A A A A A A A A A A A A A A A A A A h Y + x C s I w G I R f p W R v k s Z F y t 8 4 O A l W B E F c Q x r b Y P t X m t T 0 3 R x 8 J F / B i l b d H O / u O 7 i 7 X 2 + w G J o 6 u p j O 2 R Y z k l B O I o O 6 L S y W G e n 9 M Z 6 T h Y S t 0 i d V m m i E 0 a W D s x m p v D + n j I U Q a J j R t i u Z 4 D x h h 3 y 9 0 5 V p V G z R e Y X a k E + r + N 8 i E v a v M V L Q R H A q h K A c 2 G R C b v E L i H H v M / 0 x Y d n X v u + M N B i v N s A m C e z 9 Q T 4 A U E s D B B Q A A g A I A E + e K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P n i t X K I p H u A 4 A A A A R A A A A E w A c A E Z v c m 1 1 b G F z L 1 N l Y 3 R p b 2 4 x L m 0 g o h g A K K A U A A A A A A A A A A A A A A A A A A A A A A A A A A A A K 0 5 N L s n M z 1 M I h t C G 1 g B Q S w E C L Q A U A A I A C A B P n i t X M H 2 3 a K U A A A D 2 A A A A E g A A A A A A A A A A A A A A A A A A A A A A Q 2 9 u Z m l n L 1 B h Y 2 t h Z 2 U u e G 1 s U E s B A i 0 A F A A C A A g A T 5 4 r V w / K 6 a u k A A A A 6 Q A A A B M A A A A A A A A A A A A A A A A A 8 Q A A A F t D b 2 5 0 Z W 5 0 X 1 R 5 c G V z X S 5 4 b W x Q S w E C L Q A U A A I A C A B P n i t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V 7 M l v o f 1 8 U a z j D R m 9 + K N t Q A A A A A C A A A A A A A Q Z g A A A A E A A C A A A A B 3 x K 7 d 1 F C N / E y + l l J Q s F F x 2 / U F P y G K 3 L c K t k z T Z N b v x g A A A A A O g A A A A A I A A C A A A A D b n e b y b t H u k u U P h C i A l n L x J L m V B Q k D C / q H I 2 c 9 E M A 9 / V A A A A D F K 1 c H E o R N B d J 0 T a 1 T N 8 U S 0 E U D D s Z D t m R b 3 D O s / 7 e o 0 f f z y 6 b E W D Y 3 j w y H K q S 0 S k M N 6 d E U 9 i i w 1 Q D v f a 1 V q u B E j p I 5 T F M M O 2 G G w R e 8 h 7 k U g 0 A A A A A + k N u T b 2 U e m Q h O Q t a 8 + M 9 J X N + b h X 1 9 a I a 9 h p j I X U s 2 b f S U 4 + f 5 U u t M a j P W S p 4 E X I s T j E k 0 f x 8 h h s s y / l 5 L f c u J < / D a t a M a s h u p > 
</file>

<file path=customXml/itemProps1.xml><?xml version="1.0" encoding="utf-8"?>
<ds:datastoreItem xmlns:ds="http://schemas.openxmlformats.org/officeDocument/2006/customXml" ds:itemID="{40FC138C-6F8B-431A-A26F-DBF78BBB46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AdvancePurchase Return Book</vt:lpstr>
      <vt:lpstr>Visualization Sheets</vt:lpstr>
      <vt:lpstr>Supplier Sheet</vt:lpstr>
      <vt:lpstr>'Supplier Sheet'!Customer_Name</vt:lpstr>
      <vt:lpstr>'Supplier Sheet'!New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Fahim;ExcelDataPro</dc:creator>
  <cp:keywords>Purchase Return Book Excel Template;www.ExcelDataPro.com</cp:keywords>
  <cp:lastModifiedBy>vilasdhobale74@gmail.com</cp:lastModifiedBy>
  <dcterms:created xsi:type="dcterms:W3CDTF">2016-12-21T08:56:10Z</dcterms:created>
  <dcterms:modified xsi:type="dcterms:W3CDTF">2023-09-11T14:57:23Z</dcterms:modified>
</cp:coreProperties>
</file>