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-ML\Data\"/>
    </mc:Choice>
  </mc:AlternateContent>
  <xr:revisionPtr revIDLastSave="0" documentId="13_ncr:1_{76250B01-6E52-46EC-BD69-D769D5B365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Sheet1!$A$2:$E$16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2" i="1"/>
  <c r="K22" i="1"/>
  <c r="K21" i="1"/>
  <c r="J22" i="1"/>
  <c r="G22" i="1"/>
  <c r="G23" i="1"/>
  <c r="G21" i="1"/>
  <c r="F21" i="1"/>
  <c r="F22" i="1"/>
  <c r="F23" i="1"/>
  <c r="C22" i="1"/>
  <c r="C23" i="1"/>
  <c r="C21" i="1"/>
  <c r="B21" i="1"/>
  <c r="B22" i="1"/>
  <c r="B23" i="1"/>
  <c r="B17" i="1"/>
  <c r="R36" i="1" l="1"/>
  <c r="P36" i="1"/>
  <c r="O36" i="1"/>
  <c r="N36" i="1"/>
  <c r="K36" i="1"/>
  <c r="M30" i="1"/>
  <c r="M29" i="1"/>
  <c r="J36" i="1" s="1"/>
  <c r="I30" i="1"/>
  <c r="I29" i="1"/>
  <c r="E31" i="1"/>
  <c r="E30" i="1"/>
  <c r="E29" i="1"/>
  <c r="A31" i="1"/>
  <c r="A30" i="1"/>
  <c r="A29" i="1"/>
  <c r="M26" i="1"/>
  <c r="M25" i="1"/>
  <c r="I36" i="1"/>
  <c r="I26" i="1"/>
  <c r="I25" i="1"/>
  <c r="H36" i="1"/>
  <c r="E27" i="1"/>
  <c r="E26" i="1"/>
  <c r="E25" i="1"/>
  <c r="A27" i="1"/>
  <c r="A26" i="1"/>
  <c r="A25" i="1"/>
  <c r="G36" i="1"/>
  <c r="Q36" i="1" l="1"/>
  <c r="L36" i="1"/>
  <c r="S36" i="1"/>
  <c r="E36" i="1" s="1"/>
  <c r="J21" i="1" l="1"/>
</calcChain>
</file>

<file path=xl/sharedStrings.xml><?xml version="1.0" encoding="utf-8"?>
<sst xmlns="http://schemas.openxmlformats.org/spreadsheetml/2006/main" count="130" uniqueCount="30">
  <si>
    <t>sunny</t>
  </si>
  <si>
    <t>hot</t>
  </si>
  <si>
    <t>high</t>
  </si>
  <si>
    <t>no</t>
  </si>
  <si>
    <t>yes</t>
  </si>
  <si>
    <t>rainy</t>
  </si>
  <si>
    <t>mild</t>
  </si>
  <si>
    <t>cool</t>
  </si>
  <si>
    <t>normal</t>
  </si>
  <si>
    <t>Yes</t>
  </si>
  <si>
    <t>No</t>
  </si>
  <si>
    <t>Count</t>
  </si>
  <si>
    <t>Outlook Conditional Frequency</t>
  </si>
  <si>
    <t>Data</t>
  </si>
  <si>
    <t>Outlook</t>
  </si>
  <si>
    <t>Temp</t>
  </si>
  <si>
    <t>Humidity</t>
  </si>
  <si>
    <t>Windy</t>
  </si>
  <si>
    <t>Play</t>
  </si>
  <si>
    <t>Temp Conditional Frequency</t>
  </si>
  <si>
    <t>Humidity Conditional Frequency</t>
  </si>
  <si>
    <t>Windy Conditional Frequency</t>
  </si>
  <si>
    <t>Play Frequency</t>
  </si>
  <si>
    <t>Predict</t>
  </si>
  <si>
    <t>cloudy</t>
  </si>
  <si>
    <t>Total</t>
  </si>
  <si>
    <t>Conditional Probability for Play "yes" - P(yes|X)</t>
  </si>
  <si>
    <t>Conditional Probability for Play "no" - P(no|X)</t>
  </si>
  <si>
    <t>weak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</si>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</sst>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00_ ;_ * \-#,##0.000_ ;_ * &quot;-&quot;??_ ;_ @_ "/>
    <numFmt numFmtId="165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sz val="12"/>
      <color rgb="FF1111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0" xfId="1" applyNumberFormat="1" applyFont="1" applyAlignment="1"/>
    <xf numFmtId="165" fontId="0" fillId="0" borderId="0" xfId="1" applyNumberFormat="1" applyFont="1" applyAlignment="1"/>
    <xf numFmtId="165" fontId="0" fillId="0" borderId="0" xfId="0" applyNumberFormat="1"/>
    <xf numFmtId="0" fontId="2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O21" sqref="O21"/>
    </sheetView>
  </sheetViews>
  <sheetFormatPr defaultRowHeight="14.4" x14ac:dyDescent="0.3"/>
  <cols>
    <col min="1" max="26" width="9.6640625" customWidth="1"/>
  </cols>
  <sheetData>
    <row r="1" spans="1:5" ht="15.6" x14ac:dyDescent="0.3">
      <c r="A1" s="9" t="s">
        <v>13</v>
      </c>
    </row>
    <row r="2" spans="1:5" ht="15.75" customHeight="1" thickBot="1" x14ac:dyDescent="0.35">
      <c r="A2" s="4" t="s">
        <v>14</v>
      </c>
      <c r="B2" s="4" t="s">
        <v>15</v>
      </c>
      <c r="C2" s="4" t="s">
        <v>16</v>
      </c>
      <c r="D2" s="4" t="s">
        <v>17</v>
      </c>
      <c r="E2" s="4" t="s">
        <v>18</v>
      </c>
    </row>
    <row r="3" spans="1:5" ht="15.6" x14ac:dyDescent="0.3">
      <c r="A3" s="16" t="s">
        <v>0</v>
      </c>
      <c r="B3" s="16" t="s">
        <v>1</v>
      </c>
      <c r="C3" s="16" t="s">
        <v>2</v>
      </c>
      <c r="D3" s="16" t="s">
        <v>28</v>
      </c>
      <c r="E3" s="16" t="s">
        <v>3</v>
      </c>
    </row>
    <row r="4" spans="1:5" ht="15.6" x14ac:dyDescent="0.3">
      <c r="A4" s="16" t="s">
        <v>0</v>
      </c>
      <c r="B4" s="16" t="s">
        <v>1</v>
      </c>
      <c r="C4" s="16" t="s">
        <v>2</v>
      </c>
      <c r="D4" s="16" t="s">
        <v>29</v>
      </c>
      <c r="E4" s="16" t="s">
        <v>3</v>
      </c>
    </row>
    <row r="5" spans="1:5" ht="15.75" customHeight="1" x14ac:dyDescent="0.3">
      <c r="A5" s="16" t="s">
        <v>24</v>
      </c>
      <c r="B5" s="16" t="s">
        <v>1</v>
      </c>
      <c r="C5" s="16" t="s">
        <v>2</v>
      </c>
      <c r="D5" s="16" t="s">
        <v>28</v>
      </c>
      <c r="E5" s="16" t="s">
        <v>4</v>
      </c>
    </row>
    <row r="6" spans="1:5" ht="15.6" x14ac:dyDescent="0.3">
      <c r="A6" s="16" t="s">
        <v>5</v>
      </c>
      <c r="B6" s="16" t="s">
        <v>6</v>
      </c>
      <c r="C6" s="16" t="s">
        <v>2</v>
      </c>
      <c r="D6" s="16" t="s">
        <v>28</v>
      </c>
      <c r="E6" s="16" t="s">
        <v>4</v>
      </c>
    </row>
    <row r="7" spans="1:5" ht="15.6" x14ac:dyDescent="0.3">
      <c r="A7" s="16" t="s">
        <v>5</v>
      </c>
      <c r="B7" s="16" t="s">
        <v>7</v>
      </c>
      <c r="C7" s="16" t="s">
        <v>8</v>
      </c>
      <c r="D7" s="16" t="s">
        <v>28</v>
      </c>
      <c r="E7" s="16" t="s">
        <v>4</v>
      </c>
    </row>
    <row r="8" spans="1:5" ht="15.6" x14ac:dyDescent="0.3">
      <c r="A8" s="16" t="s">
        <v>5</v>
      </c>
      <c r="B8" s="16" t="s">
        <v>7</v>
      </c>
      <c r="C8" s="16" t="s">
        <v>8</v>
      </c>
      <c r="D8" s="16" t="s">
        <v>29</v>
      </c>
      <c r="E8" s="16" t="s">
        <v>3</v>
      </c>
    </row>
    <row r="9" spans="1:5" ht="15.75" customHeight="1" x14ac:dyDescent="0.3">
      <c r="A9" s="16" t="s">
        <v>24</v>
      </c>
      <c r="B9" s="16" t="s">
        <v>7</v>
      </c>
      <c r="C9" s="16" t="s">
        <v>8</v>
      </c>
      <c r="D9" s="16" t="s">
        <v>29</v>
      </c>
      <c r="E9" s="16" t="s">
        <v>4</v>
      </c>
    </row>
    <row r="10" spans="1:5" ht="15.6" x14ac:dyDescent="0.3">
      <c r="A10" s="16" t="s">
        <v>0</v>
      </c>
      <c r="B10" s="16" t="s">
        <v>6</v>
      </c>
      <c r="C10" s="16" t="s">
        <v>2</v>
      </c>
      <c r="D10" s="16" t="s">
        <v>28</v>
      </c>
      <c r="E10" s="16" t="s">
        <v>3</v>
      </c>
    </row>
    <row r="11" spans="1:5" ht="15.6" x14ac:dyDescent="0.3">
      <c r="A11" s="16" t="s">
        <v>0</v>
      </c>
      <c r="B11" s="16" t="s">
        <v>7</v>
      </c>
      <c r="C11" s="16" t="s">
        <v>8</v>
      </c>
      <c r="D11" s="16" t="s">
        <v>28</v>
      </c>
      <c r="E11" s="16" t="s">
        <v>4</v>
      </c>
    </row>
    <row r="12" spans="1:5" ht="15.6" x14ac:dyDescent="0.3">
      <c r="A12" s="16" t="s">
        <v>5</v>
      </c>
      <c r="B12" s="16" t="s">
        <v>6</v>
      </c>
      <c r="C12" s="16" t="s">
        <v>8</v>
      </c>
      <c r="D12" s="16" t="s">
        <v>28</v>
      </c>
      <c r="E12" s="16" t="s">
        <v>4</v>
      </c>
    </row>
    <row r="13" spans="1:5" ht="15.6" x14ac:dyDescent="0.3">
      <c r="A13" s="16" t="s">
        <v>0</v>
      </c>
      <c r="B13" s="16" t="s">
        <v>6</v>
      </c>
      <c r="C13" s="16" t="s">
        <v>8</v>
      </c>
      <c r="D13" s="16" t="s">
        <v>29</v>
      </c>
      <c r="E13" s="16" t="s">
        <v>4</v>
      </c>
    </row>
    <row r="14" spans="1:5" ht="15.75" customHeight="1" x14ac:dyDescent="0.3">
      <c r="A14" s="16" t="s">
        <v>24</v>
      </c>
      <c r="B14" s="16" t="s">
        <v>6</v>
      </c>
      <c r="C14" s="16" t="s">
        <v>2</v>
      </c>
      <c r="D14" s="16" t="s">
        <v>29</v>
      </c>
      <c r="E14" s="16" t="s">
        <v>4</v>
      </c>
    </row>
    <row r="15" spans="1:5" ht="15.75" customHeight="1" x14ac:dyDescent="0.3">
      <c r="A15" s="16" t="s">
        <v>24</v>
      </c>
      <c r="B15" s="16" t="s">
        <v>1</v>
      </c>
      <c r="C15" s="16" t="s">
        <v>8</v>
      </c>
      <c r="D15" s="16" t="s">
        <v>28</v>
      </c>
      <c r="E15" s="16" t="s">
        <v>4</v>
      </c>
    </row>
    <row r="16" spans="1:5" ht="15.6" x14ac:dyDescent="0.3">
      <c r="A16" s="16" t="s">
        <v>5</v>
      </c>
      <c r="B16" s="16" t="s">
        <v>6</v>
      </c>
      <c r="C16" s="16" t="s">
        <v>2</v>
      </c>
      <c r="D16" s="16" t="s">
        <v>29</v>
      </c>
      <c r="E16" s="16" t="s">
        <v>3</v>
      </c>
    </row>
    <row r="17" spans="1:19" ht="15.6" x14ac:dyDescent="0.3">
      <c r="A17" s="16" t="s">
        <v>11</v>
      </c>
      <c r="B17">
        <f>COUNTA(A3:A16)</f>
        <v>14</v>
      </c>
    </row>
    <row r="18" spans="1:19" x14ac:dyDescent="0.3">
      <c r="A18" s="6"/>
      <c r="B18" s="6"/>
      <c r="C18" s="6"/>
      <c r="D18" s="6"/>
      <c r="E18" s="6"/>
    </row>
    <row r="19" spans="1:19" ht="15.6" x14ac:dyDescent="0.3">
      <c r="A19" s="9" t="s">
        <v>12</v>
      </c>
      <c r="B19" s="3"/>
      <c r="C19" s="3"/>
      <c r="D19" s="3"/>
      <c r="E19" s="9" t="s">
        <v>19</v>
      </c>
      <c r="F19" s="3"/>
      <c r="G19" s="3"/>
      <c r="H19" s="2"/>
      <c r="I19" s="9" t="s">
        <v>20</v>
      </c>
      <c r="J19" s="3"/>
      <c r="K19" s="3"/>
      <c r="L19" s="2"/>
      <c r="M19" s="9" t="s">
        <v>21</v>
      </c>
      <c r="N19" s="3"/>
      <c r="O19" s="3"/>
      <c r="P19" s="2"/>
      <c r="Q19" s="9" t="s">
        <v>22</v>
      </c>
    </row>
    <row r="20" spans="1:19" ht="16.2" thickBot="1" x14ac:dyDescent="0.35">
      <c r="A20" s="10"/>
      <c r="B20" s="10" t="s">
        <v>9</v>
      </c>
      <c r="C20" s="10" t="s">
        <v>10</v>
      </c>
      <c r="D20" s="7"/>
      <c r="E20" s="10"/>
      <c r="F20" s="10" t="s">
        <v>9</v>
      </c>
      <c r="G20" s="10" t="s">
        <v>10</v>
      </c>
      <c r="I20" s="10"/>
      <c r="J20" s="10" t="s">
        <v>9</v>
      </c>
      <c r="K20" s="10" t="s">
        <v>10</v>
      </c>
      <c r="M20" s="10"/>
      <c r="N20" s="10" t="s">
        <v>9</v>
      </c>
      <c r="O20" s="10" t="s">
        <v>10</v>
      </c>
      <c r="R20" s="10" t="s">
        <v>9</v>
      </c>
      <c r="S20" s="10" t="s">
        <v>10</v>
      </c>
    </row>
    <row r="21" spans="1:19" ht="15.6" x14ac:dyDescent="0.3">
      <c r="A21" s="5" t="s">
        <v>0</v>
      </c>
      <c r="B21" s="7">
        <f>COUNTIFS($A$3:$A$16,A21,$E$3:$E$16,"YES")</f>
        <v>2</v>
      </c>
      <c r="C21" s="8">
        <f>COUNTIFS($A$3:$A$16,A21,$E$3:$E$16,"NO")</f>
        <v>3</v>
      </c>
      <c r="D21" s="7"/>
      <c r="E21" s="5" t="s">
        <v>1</v>
      </c>
      <c r="F21" s="7">
        <f>COUNTIFS($B$3:$B$16,E21,$E$3:$E$16,"YES")</f>
        <v>2</v>
      </c>
      <c r="G21" s="8">
        <f>COUNTIFS($B$3:$B$16,E21,$E$3:$E$16,"NO")</f>
        <v>2</v>
      </c>
      <c r="I21" s="5" t="s">
        <v>2</v>
      </c>
      <c r="J21" s="7">
        <f ca="1">COUNTIFS($C$3:$C$16,J21,$E$3:$E$16,"YES")</f>
        <v>0</v>
      </c>
      <c r="K21" s="8">
        <f>COUNTIFS($C$3:$C$16,I21,$E$3:$E$16,"NO")</f>
        <v>4</v>
      </c>
      <c r="M21" s="16" t="s">
        <v>28</v>
      </c>
      <c r="N21" t="e">
        <f>O</f>
        <v>#NAME?</v>
      </c>
      <c r="O21" s="7"/>
      <c r="R21" s="7"/>
      <c r="S21" s="8"/>
    </row>
    <row r="22" spans="1:19" ht="15.6" x14ac:dyDescent="0.3">
      <c r="A22" s="5" t="s">
        <v>24</v>
      </c>
      <c r="B22" s="7">
        <f t="shared" ref="B22:B23" si="0">COUNTIFS($A$3:$A$16,A22,$E$3:$E$16,"YES")</f>
        <v>4</v>
      </c>
      <c r="C22" s="8">
        <f t="shared" ref="C22:C23" si="1">COUNTIFS($A$3:$A$16,A22,$E$3:$E$16,"NO")</f>
        <v>0</v>
      </c>
      <c r="D22" s="7"/>
      <c r="E22" s="5" t="s">
        <v>6</v>
      </c>
      <c r="F22" s="7">
        <f t="shared" ref="F22:F23" si="2">COUNTIFS($B$3:$B$16,E22,$E$3:$E$16,"YES")</f>
        <v>4</v>
      </c>
      <c r="G22" s="8">
        <f t="shared" ref="G22:G23" si="3">COUNTIFS($B$3:$B$16,E22,$E$3:$E$16,"NO")</f>
        <v>2</v>
      </c>
      <c r="I22" s="5" t="s">
        <v>8</v>
      </c>
      <c r="J22" s="7">
        <f>COUNTIFS($C$3:$C$16,I22,$E$3:$E$16,"YES")</f>
        <v>6</v>
      </c>
      <c r="K22" s="8">
        <f>COUNTIFS($C$3:$C$16,I22,$E$3:$E$16,"NO")</f>
        <v>1</v>
      </c>
      <c r="M22" s="16" t="s">
        <v>29</v>
      </c>
      <c r="N22">
        <f>COUNTIFS(D4:D17,M22,$E$3:$E$16,"YES")</f>
        <v>4</v>
      </c>
      <c r="O22" s="8"/>
    </row>
    <row r="23" spans="1:19" ht="15.6" x14ac:dyDescent="0.3">
      <c r="A23" s="5" t="s">
        <v>5</v>
      </c>
      <c r="B23" s="7">
        <f t="shared" si="0"/>
        <v>3</v>
      </c>
      <c r="C23" s="8">
        <f t="shared" si="1"/>
        <v>2</v>
      </c>
      <c r="D23" s="7"/>
      <c r="E23" s="5" t="s">
        <v>7</v>
      </c>
      <c r="F23" s="7">
        <f t="shared" si="2"/>
        <v>3</v>
      </c>
      <c r="G23" s="8">
        <f t="shared" si="3"/>
        <v>1</v>
      </c>
      <c r="I23" s="5"/>
      <c r="J23" s="7"/>
      <c r="K23" s="8"/>
      <c r="M23" s="5"/>
      <c r="N23" s="7"/>
      <c r="O23" s="8"/>
    </row>
    <row r="24" spans="1:19" x14ac:dyDescent="0.3">
      <c r="A24" s="7"/>
      <c r="B24" s="7"/>
      <c r="C24" s="7"/>
      <c r="D24" s="7"/>
      <c r="E24" s="7"/>
    </row>
    <row r="25" spans="1:19" ht="15.6" x14ac:dyDescent="0.3">
      <c r="A25" s="5" t="str">
        <f>"P("&amp;A21&amp;")"</f>
        <v>P(sunny)</v>
      </c>
      <c r="B25" s="1"/>
      <c r="C25" s="1"/>
      <c r="D25" s="7"/>
      <c r="E25" s="5" t="str">
        <f t="shared" ref="E25:E27" si="4">"P("&amp;E21&amp;")"</f>
        <v>P(hot)</v>
      </c>
      <c r="F25" s="1"/>
      <c r="G25" s="1"/>
      <c r="I25" s="5" t="str">
        <f t="shared" ref="I25:I26" si="5">"P("&amp;I21&amp;")"</f>
        <v>P(high)</v>
      </c>
      <c r="J25" s="1"/>
      <c r="K25" s="1"/>
      <c r="M25" s="5" t="str">
        <f t="shared" ref="M25:M26" si="6">"P("&amp;M21&amp;")"</f>
        <v>P(weak)</v>
      </c>
      <c r="N25" s="1"/>
      <c r="O25" s="1"/>
      <c r="Q25" t="s">
        <v>4</v>
      </c>
      <c r="R25" s="1"/>
    </row>
    <row r="26" spans="1:19" ht="15.6" x14ac:dyDescent="0.3">
      <c r="A26" s="5" t="str">
        <f t="shared" ref="A26:A27" si="7">"P("&amp;A22&amp;")"</f>
        <v>P(cloudy)</v>
      </c>
      <c r="B26" s="1"/>
      <c r="C26" s="1"/>
      <c r="D26" s="7"/>
      <c r="E26" s="5" t="str">
        <f t="shared" si="4"/>
        <v>P(mild)</v>
      </c>
      <c r="F26" s="1"/>
      <c r="G26" s="1"/>
      <c r="I26" s="5" t="str">
        <f t="shared" si="5"/>
        <v>P(normal)</v>
      </c>
      <c r="J26" s="1"/>
      <c r="K26" s="1"/>
      <c r="M26" s="5" t="str">
        <f t="shared" si="6"/>
        <v>P(strong)</v>
      </c>
      <c r="N26" s="1"/>
      <c r="O26" s="1"/>
      <c r="Q26" t="s">
        <v>3</v>
      </c>
      <c r="R26" s="1"/>
    </row>
    <row r="27" spans="1:19" ht="15.6" x14ac:dyDescent="0.3">
      <c r="A27" s="5" t="str">
        <f t="shared" si="7"/>
        <v>P(rainy)</v>
      </c>
      <c r="B27" s="1"/>
      <c r="C27" s="1"/>
      <c r="D27" s="7"/>
      <c r="E27" s="5" t="str">
        <f t="shared" si="4"/>
        <v>P(cool)</v>
      </c>
      <c r="F27" s="1"/>
      <c r="G27" s="1"/>
    </row>
    <row r="28" spans="1:19" x14ac:dyDescent="0.3">
      <c r="A28" s="7"/>
      <c r="B28" s="7"/>
      <c r="C28" s="7"/>
      <c r="D28" s="7"/>
      <c r="E28" s="7"/>
    </row>
    <row r="29" spans="1:19" ht="15.6" x14ac:dyDescent="0.3">
      <c r="A29" s="5" t="str">
        <f>A21</f>
        <v>sunny</v>
      </c>
      <c r="B29" s="11"/>
      <c r="C29" s="11"/>
      <c r="D29" s="7"/>
      <c r="E29" s="5" t="str">
        <f>E21</f>
        <v>hot</v>
      </c>
      <c r="F29" s="11"/>
      <c r="G29" s="11"/>
      <c r="I29" s="5" t="str">
        <f>I21</f>
        <v>high</v>
      </c>
      <c r="J29" s="11"/>
      <c r="K29" s="11"/>
      <c r="M29" s="5" t="str">
        <f>M21</f>
        <v>weak</v>
      </c>
      <c r="N29" s="11"/>
      <c r="O29" s="11"/>
      <c r="Q29" t="s">
        <v>4</v>
      </c>
      <c r="R29" s="11"/>
    </row>
    <row r="30" spans="1:19" ht="15.6" x14ac:dyDescent="0.3">
      <c r="A30" s="5" t="str">
        <f t="shared" ref="A30:A31" si="8">A22</f>
        <v>cloudy</v>
      </c>
      <c r="B30" s="11"/>
      <c r="C30" s="11"/>
      <c r="D30" s="7"/>
      <c r="E30" s="5" t="str">
        <f t="shared" ref="E30:E31" si="9">E22</f>
        <v>mild</v>
      </c>
      <c r="F30" s="11"/>
      <c r="G30" s="11"/>
      <c r="I30" s="5" t="str">
        <f t="shared" ref="I30" si="10">I22</f>
        <v>normal</v>
      </c>
      <c r="J30" s="11"/>
      <c r="K30" s="11"/>
      <c r="M30" s="5" t="str">
        <f t="shared" ref="M30" si="11">M22</f>
        <v>strong</v>
      </c>
      <c r="N30" s="11"/>
      <c r="O30" s="11"/>
      <c r="Q30" t="s">
        <v>3</v>
      </c>
      <c r="R30" s="11"/>
    </row>
    <row r="31" spans="1:19" ht="15.6" x14ac:dyDescent="0.3">
      <c r="A31" s="5" t="str">
        <f t="shared" si="8"/>
        <v>rainy</v>
      </c>
      <c r="B31" s="11"/>
      <c r="C31" s="11"/>
      <c r="D31" s="7"/>
      <c r="E31" s="5" t="str">
        <f t="shared" si="9"/>
        <v>cool</v>
      </c>
      <c r="F31" s="11"/>
      <c r="G31" s="11"/>
      <c r="I31" s="5"/>
    </row>
    <row r="34" spans="1:19" ht="15.6" x14ac:dyDescent="0.3">
      <c r="A34" s="9" t="s">
        <v>23</v>
      </c>
      <c r="G34" s="9" t="s">
        <v>26</v>
      </c>
      <c r="N34" s="9" t="s">
        <v>27</v>
      </c>
    </row>
    <row r="35" spans="1:19" ht="16.2" thickBot="1" x14ac:dyDescent="0.35">
      <c r="A35" s="4" t="s">
        <v>14</v>
      </c>
      <c r="B35" s="4" t="s">
        <v>15</v>
      </c>
      <c r="C35" s="4" t="s">
        <v>16</v>
      </c>
      <c r="D35" s="4" t="s">
        <v>17</v>
      </c>
      <c r="E35" s="4" t="s">
        <v>18</v>
      </c>
      <c r="G35" s="4" t="s">
        <v>14</v>
      </c>
      <c r="H35" s="4" t="s">
        <v>15</v>
      </c>
      <c r="I35" s="4" t="s">
        <v>16</v>
      </c>
      <c r="J35" s="4" t="s">
        <v>17</v>
      </c>
      <c r="K35" s="4" t="s">
        <v>18</v>
      </c>
      <c r="L35" s="4" t="s">
        <v>25</v>
      </c>
      <c r="N35" s="4" t="s">
        <v>14</v>
      </c>
      <c r="O35" s="4" t="s">
        <v>15</v>
      </c>
      <c r="P35" s="4" t="s">
        <v>16</v>
      </c>
      <c r="Q35" s="4" t="s">
        <v>17</v>
      </c>
      <c r="R35" s="4" t="s">
        <v>18</v>
      </c>
      <c r="S35" s="4" t="s">
        <v>25</v>
      </c>
    </row>
    <row r="36" spans="1:19" ht="15.6" x14ac:dyDescent="0.3">
      <c r="A36" s="5" t="s">
        <v>0</v>
      </c>
      <c r="B36" s="5" t="s">
        <v>7</v>
      </c>
      <c r="C36" s="5" t="s">
        <v>2</v>
      </c>
      <c r="D36" s="5" t="s">
        <v>3</v>
      </c>
      <c r="E36" s="15" t="e">
        <f>IF(L36&gt;S36,"yes","no")</f>
        <v>#N/A</v>
      </c>
      <c r="G36" s="12">
        <f>VLOOKUP(A36,$A$29:$C$31,2,FALSE)</f>
        <v>0</v>
      </c>
      <c r="H36" s="12">
        <f>VLOOKUP(B36,$E$29:$G$31,2,FALSE)</f>
        <v>0</v>
      </c>
      <c r="I36" s="12">
        <f>VLOOKUP(C36,$I$29:$K$31,2,FALSE)</f>
        <v>0</v>
      </c>
      <c r="J36" s="12" t="e">
        <f>VLOOKUP(D36,$M$29:$O$31,2,FALSE)</f>
        <v>#N/A</v>
      </c>
      <c r="K36" s="12">
        <f>VLOOKUP("yes",$Q$29:$R$31,2,FALSE)</f>
        <v>0</v>
      </c>
      <c r="L36" s="13" t="e">
        <f>PRODUCT(G36:K36)</f>
        <v>#N/A</v>
      </c>
      <c r="N36" s="12">
        <f>VLOOKUP(A36,$A$29:$C$31,3,FALSE)</f>
        <v>0</v>
      </c>
      <c r="O36" s="12">
        <f>VLOOKUP(B36,$E$29:$G$31,3,FALSE)</f>
        <v>0</v>
      </c>
      <c r="P36" s="12">
        <f>VLOOKUP(C36,$I$29:$K$31,3,FALSE)</f>
        <v>0</v>
      </c>
      <c r="Q36" s="12" t="e">
        <f>VLOOKUP(D36,$M$29:$O$31,3,FALSE)</f>
        <v>#N/A</v>
      </c>
      <c r="R36" s="12">
        <f>VLOOKUP("no",$Q$29:$R$31,2,FALSE)</f>
        <v>0</v>
      </c>
      <c r="S36" s="13" t="e">
        <f>PRODUCT(N36:R36)</f>
        <v>#N/A</v>
      </c>
    </row>
    <row r="38" spans="1:19" x14ac:dyDescent="0.3">
      <c r="A38" s="14"/>
    </row>
  </sheetData>
  <autoFilter ref="A2:E16" xr:uid="{5B26AA24-8370-4506-890F-BF11CBFDBE3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Lentin</dc:creator>
  <cp:lastModifiedBy>Shubhangi</cp:lastModifiedBy>
  <dcterms:created xsi:type="dcterms:W3CDTF">2015-06-05T18:17:20Z</dcterms:created>
  <dcterms:modified xsi:type="dcterms:W3CDTF">2021-06-19T08:46:09Z</dcterms:modified>
</cp:coreProperties>
</file>