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autoCompressPictures="0"/>
  <workbookProtection lockWindows="1"/>
  <bookViews>
    <workbookView xWindow="0" yWindow="0" windowWidth="16380" windowHeight="8200" tabRatio="992"/>
  </bookViews>
  <sheets>
    <sheet name="Astellas Pharma AG, Wallisellen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6" i="1" l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<sst xmlns="http://schemas.openxmlformats.org/spreadsheetml/2006/main" count="587" uniqueCount="270">
  <si>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</si>
  <si>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</si>
  <si>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</si>
  <si>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</si>
  <si>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</si>
  <si>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</si>
  <si>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</si>
  <si>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</si>
  <si>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</si>
  <si>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</si>
  <si>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</si>
  <si>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</si>
  <si>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</si>
  <si>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Patrizia Amico</t>
  </si>
  <si>
    <t>Basel</t>
  </si>
  <si>
    <t>Switzerland</t>
  </si>
  <si>
    <t>Universitatsspital Basel, Petersgraben 4</t>
  </si>
  <si>
    <t>hcp</t>
  </si>
  <si>
    <t>Marie-Laure Amram-Benamram</t>
  </si>
  <si>
    <t>Genève</t>
  </si>
  <si>
    <t>Hôpitaux Universitaires Genève, Sce d'Oncologie, RueGabrielle-Perret-Gentil 4</t>
  </si>
  <si>
    <t>Urs Bangerter</t>
  </si>
  <si>
    <t>Zollikon</t>
  </si>
  <si>
    <t>UroZentrum, Forchstrasse 424</t>
  </si>
  <si>
    <t>Peter Bartel</t>
  </si>
  <si>
    <t>Sursee</t>
  </si>
  <si>
    <t>Urlogische Praxis im Buchenhof, Buchenstrasse 4</t>
  </si>
  <si>
    <t>Jan Bass</t>
  </si>
  <si>
    <t>Baden</t>
  </si>
  <si>
    <t>Kantonsspital Baden AG, Im Ergel 1</t>
  </si>
  <si>
    <t>Christa Baumann</t>
  </si>
  <si>
    <t>Bern</t>
  </si>
  <si>
    <t>Lindenhofspital, Prolindo, Bremgartenstrasse 117</t>
  </si>
  <si>
    <t>Taoufik Bekri</t>
  </si>
  <si>
    <t>Meyrin</t>
  </si>
  <si>
    <t>Cabinet Dr Bekri Taoufik, Avenue J.-D.-Maillard 11</t>
  </si>
  <si>
    <t>Enos Bemasconi</t>
  </si>
  <si>
    <t>Lugano</t>
  </si>
  <si>
    <t>Ospedale Regionale di Lugano, Malattie Inffetive, Via Tesserete 46</t>
  </si>
  <si>
    <t>Thierry Berney</t>
  </si>
  <si>
    <t>Hôpitaux Universitaires Genève, Rue Gabrielle-Perret-Gentil 4</t>
  </si>
  <si>
    <t>Daniel Betticher</t>
  </si>
  <si>
    <t>Fribourg</t>
  </si>
  <si>
    <t>HFR Fribourg-Hôpital Cantonal, Chemin des Pensionnats 2</t>
  </si>
  <si>
    <t>Rolf Biedert</t>
  </si>
  <si>
    <t>Muttenz</t>
  </si>
  <si>
    <t>Praxis Dr. Biedert Rolf, Brühlweg 1</t>
  </si>
  <si>
    <t>Kuno Damian Peter Bigger</t>
  </si>
  <si>
    <t>Zürich</t>
  </si>
  <si>
    <t>TopUro Dr. Bigger Kuno Damian, Goethestrasse 22</t>
  </si>
  <si>
    <t>Markus Maximilian Borner</t>
  </si>
  <si>
    <t>Biel/Bienne</t>
  </si>
  <si>
    <t>Spitalzentrum Biel AG, Vogelsang 84</t>
  </si>
  <si>
    <t>Hanspeter Böss</t>
  </si>
  <si>
    <t>Spiez</t>
  </si>
  <si>
    <t>Urozentrum Beo, Schoneggstrasse 21</t>
  </si>
  <si>
    <t>Albéric Jean Marie Bressoud</t>
  </si>
  <si>
    <t>Lausanne</t>
  </si>
  <si>
    <t>Hirslanden SA Ciinique Bois-Cerf, Avenue d'Ouchy 31</t>
  </si>
  <si>
    <t>Rüdiger Brinkhaus</t>
  </si>
  <si>
    <t>Stans</t>
  </si>
  <si>
    <t>Kantonsspital Nidwalden, Ennetmooserstrasse 19</t>
  </si>
  <si>
    <t>Léo Hans Bühler</t>
  </si>
  <si>
    <t>Hôpitaux Universitaires Genève, Sce de chirurgie viscérale, Rue Gabrielle Perret-Gentil 4</t>
  </si>
  <si>
    <t>Roberto Carando</t>
  </si>
  <si>
    <t>Minusio</t>
  </si>
  <si>
    <t>Studio medico Dr. Carando, Via San Gottardo 56</t>
  </si>
  <si>
    <t>Alexandre Christinat</t>
  </si>
  <si>
    <t>Studio medico di gruppo. Via Fogazzaro 3</t>
  </si>
  <si>
    <t>Corina Christmann</t>
  </si>
  <si>
    <t>Luzern</t>
  </si>
  <si>
    <t>Luzerner Kantonsspital, Spitalstrasse</t>
  </si>
  <si>
    <t>Hansjörg Danuser</t>
  </si>
  <si>
    <t>Luzerner Kantonsspital, Klinik für Urologie, Spitalstrasse</t>
  </si>
  <si>
    <t>Alexander Boris Deckart</t>
  </si>
  <si>
    <t>Praxis Dr. Deckart / Dr. Cinbis, Aeschenvorstadt 52</t>
  </si>
  <si>
    <t>Geoffrey Delmore</t>
  </si>
  <si>
    <t>Frauenfeld</t>
  </si>
  <si>
    <t>Kantonsspital Frauenfeld, Pfaffenholzstrasse 4</t>
  </si>
  <si>
    <t>Regula Doggweiler</t>
  </si>
  <si>
    <t>KontinenzZentrum Hirslanden, Witellikerstrasse 40</t>
  </si>
  <si>
    <t>Joseph Eigenmann</t>
  </si>
  <si>
    <t>Grand Places 16</t>
  </si>
  <si>
    <t>David Finci</t>
  </si>
  <si>
    <t>Cabinet Dr Finci, Rue Virginio-Malnati 37</t>
  </si>
  <si>
    <t>Boris Fischer</t>
  </si>
  <si>
    <t>Stadtspital Triemli, Birmensdorferstrasse 497</t>
  </si>
  <si>
    <t>Nicolas Fleury</t>
  </si>
  <si>
    <t>Boulevard de Pérolles 14</t>
  </si>
  <si>
    <t>Glenn Füchsel</t>
  </si>
  <si>
    <t>Bad Zurzach</t>
  </si>
  <si>
    <t>Praxis Dr. Füchsel Glenn, Hauptstrasse 48</t>
  </si>
  <si>
    <t>Lorenz Gürke</t>
  </si>
  <si>
    <t>Universitätsspital Basel, Gefässchirurgie, Spitalstrasse 21</t>
  </si>
  <si>
    <t>Christian Gygi</t>
  </si>
  <si>
    <t>Cabinet Dr. Borgeaud / Dr. Gygi, Avenue de Montbenon 2</t>
  </si>
  <si>
    <t>Peter Heiz</t>
  </si>
  <si>
    <t>Praxis Dr. Heiz, Untere Rebgasse 16</t>
  </si>
  <si>
    <t>Anita Hirschi-Blickenstorfer</t>
  </si>
  <si>
    <t>Klinik Hirslanden, Witellikerstrasse 40</t>
  </si>
  <si>
    <t>Stephan Holliger</t>
  </si>
  <si>
    <t>Urologisch-Radiologische Praxis, Blumenrain 105</t>
  </si>
  <si>
    <t>Christophe Hugonnet</t>
  </si>
  <si>
    <t>Bulle</t>
  </si>
  <si>
    <t>Rue Du Pays-d'enhaut 50</t>
  </si>
  <si>
    <t>Mariele Keller</t>
  </si>
  <si>
    <t>Praxis Dr. Keller Mariele, Gartenstrasse 15</t>
  </si>
  <si>
    <t>Karim Kellou</t>
  </si>
  <si>
    <t>Nyon</t>
  </si>
  <si>
    <t>Cabinet Dr. Kellou Karim, Chemin Monastier 10</t>
  </si>
  <si>
    <t>Virgilijus Klevecka</t>
  </si>
  <si>
    <t>Visp</t>
  </si>
  <si>
    <t>Spitalzentrum Oberwallis, Pflanzettastrasse 8</t>
  </si>
  <si>
    <t>Beat Kreienbühl</t>
  </si>
  <si>
    <t>Urologik AG, Zürichstrasse 5</t>
  </si>
  <si>
    <t>Martin Legat</t>
  </si>
  <si>
    <t>Zofingen</t>
  </si>
  <si>
    <t>Schmerz Zentrum Zofingen, Hintere Hauptgasse 9</t>
  </si>
  <si>
    <t>Anna Llado</t>
  </si>
  <si>
    <t>Viganello</t>
  </si>
  <si>
    <t>Ospedale Regionale di Lugano, Viale Pietro Capelli 1</t>
  </si>
  <si>
    <t>Manuel Mariotta</t>
  </si>
  <si>
    <t>Meyriez</t>
  </si>
  <si>
    <t>Cabinet Dr. Mariotta Manuel, Chemin de l'Eglise 20</t>
  </si>
  <si>
    <t>Rüdiger Mascus</t>
  </si>
  <si>
    <t>Simonetta Mauri</t>
  </si>
  <si>
    <t>Sylvain Meyer</t>
  </si>
  <si>
    <t>Morges</t>
  </si>
  <si>
    <t>Rue de la gare 18</t>
  </si>
  <si>
    <t>Philippe Morel</t>
  </si>
  <si>
    <t>Alain Mottaz</t>
  </si>
  <si>
    <t>Centre Lémanique d'Urologie, Chemin de Pré-Fleuri 6</t>
  </si>
  <si>
    <t>Jerzy Niedzwiecki</t>
  </si>
  <si>
    <t>Praxis Dr. Niedzwiecki Jerzy, Dörflistrasse 67</t>
  </si>
  <si>
    <t>Jurij Pitako</t>
  </si>
  <si>
    <t>Glarus</t>
  </si>
  <si>
    <t>Kantonsspital Glarus, Onkologie, Burgstrasse 99</t>
  </si>
  <si>
    <t>Ladislav Prikler</t>
  </si>
  <si>
    <t>Bülach</t>
  </si>
  <si>
    <t>Uroviva, Zürichstrasse 5</t>
  </si>
  <si>
    <t>Susanne Reichert</t>
  </si>
  <si>
    <t>Eugen Riedi</t>
  </si>
  <si>
    <t>Chur</t>
  </si>
  <si>
    <t>Praxis Dr. Riedi Eugen, Poststrasse 22</t>
  </si>
  <si>
    <t>Jacopo Robbiani</t>
  </si>
  <si>
    <t>Bellinzona</t>
  </si>
  <si>
    <t>Ospedale Bellinzona e Valli EOC, Via Ospedale</t>
  </si>
  <si>
    <t>Charles-Henry Rochat</t>
  </si>
  <si>
    <t>Cabinet médical de groupe, Chemin de Beau-Soleil 12</t>
  </si>
  <si>
    <t>Enrico Roggero</t>
  </si>
  <si>
    <t>Studio Dr. Enrico Roggero, Viale Portone 5</t>
  </si>
  <si>
    <t>René Dan Rottenberg</t>
  </si>
  <si>
    <t>Coppet</t>
  </si>
  <si>
    <t>Cabinet Dr. Rottenberg René Dan, Grand-Rue 46</t>
  </si>
  <si>
    <t>Michaela Sauter</t>
  </si>
  <si>
    <t>Thun</t>
  </si>
  <si>
    <t>Spital STS AG Spital Thun, Krankenhausstrasse 12</t>
  </si>
  <si>
    <t>Thomas Sautter</t>
  </si>
  <si>
    <t>Rapperswill SG</t>
  </si>
  <si>
    <t>Uroklinik Rapperswil, Kniestrasse 29</t>
  </si>
  <si>
    <t>David Amos Schneider</t>
  </si>
  <si>
    <t>Bühlstrasse 45A</t>
  </si>
  <si>
    <t>Matthias Schmid</t>
  </si>
  <si>
    <t>Robert Schneider</t>
  </si>
  <si>
    <t>Praxis Uromed AG, Bahnhofstrasse1</t>
  </si>
  <si>
    <t>Leander Vinzent Schürch</t>
  </si>
  <si>
    <t>Julien Schwartz</t>
  </si>
  <si>
    <t>Cabinet médical du Midi, Rue du Midi 15</t>
  </si>
  <si>
    <t>Daniel Seiler</t>
  </si>
  <si>
    <t>Zentrum für Urologie, Witellikerstrasse 40</t>
  </si>
  <si>
    <t>Räto Strebel</t>
  </si>
  <si>
    <t>Kantonsspital Graubünden, Loëstrasse 170</t>
  </si>
  <si>
    <t>Sarah Tschudin Sutter</t>
  </si>
  <si>
    <t>Universitätsspital Basel, Spitalhygene, Petersgraben 4</t>
  </si>
  <si>
    <t>Felix Trinkler</t>
  </si>
  <si>
    <t>UroZentrum, Forchstrasse 424, Zollikon</t>
  </si>
  <si>
    <t>Yan Tuchschmid</t>
  </si>
  <si>
    <t>Cabinet Dr. Tuchschmid Yan, Avenue Eugène-Pittard 34</t>
  </si>
  <si>
    <t>Noémie Wagner</t>
  </si>
  <si>
    <t>Hôpitaux Universitaires Genève, Sce de pédatrie générale, Rue Willy-Donzé 6</t>
  </si>
  <si>
    <t>Laurence Wattenhofer</t>
  </si>
  <si>
    <t>Praxis Dr. Wattenhofer Laurence, Aarestrasse 38B</t>
  </si>
  <si>
    <t>Gregory Wirth</t>
  </si>
  <si>
    <t>Maria Ziembrowski</t>
  </si>
  <si>
    <t>Praxis Dr. Ziembrowski Maria, Kurzfeldstrasse 1</t>
  </si>
  <si>
    <t>Matthias Zimmermann</t>
  </si>
  <si>
    <t>Stefan Zimmermann</t>
  </si>
  <si>
    <t>Riiaz</t>
  </si>
  <si>
    <t>Hôpital Sud Fribourgeois, Unité d'Oncologie, Rue de l'Hôpital 9</t>
  </si>
  <si>
    <t>Andrea Roberto Zoelly</t>
  </si>
  <si>
    <t>Uroviva - Zentrum für Urologie, Goethestrasse 24</t>
  </si>
  <si>
    <t>Daniel Zwahlen</t>
  </si>
  <si>
    <t>Ärzteverein Werdenberg / Sargans</t>
  </si>
  <si>
    <t>Flums</t>
  </si>
  <si>
    <t>Ärzteverein Werdenberg, Eichenstrasse 5</t>
  </si>
  <si>
    <t>hco</t>
  </si>
  <si>
    <t>CCAC SA</t>
  </si>
  <si>
    <t>CCAC SA, Avenue Vinet 19b</t>
  </si>
  <si>
    <t>CHUV</t>
  </si>
  <si>
    <t>CHUV, Rue de Bugnon 21</t>
  </si>
  <si>
    <t>ECMM</t>
  </si>
  <si>
    <t>ECMM, Nauenstrasse 49</t>
  </si>
  <si>
    <t>ESCMID</t>
  </si>
  <si>
    <t>ESCMID, Aeschenvorstadt 57</t>
  </si>
  <si>
    <t>ESMO</t>
  </si>
  <si>
    <t>ESMO, via Luigi Taddei 4</t>
  </si>
  <si>
    <t>Fondazione Epatocentro Ticino</t>
  </si>
  <si>
    <t>Fondazione Epatocentro, Via Soldino 5</t>
  </si>
  <si>
    <t>Gruppo Medico Formazione</t>
  </si>
  <si>
    <t>Roveredo GR</t>
  </si>
  <si>
    <t>Gruppo Medico Formazione, San Fedele</t>
  </si>
  <si>
    <t>Hôpital du Valais</t>
  </si>
  <si>
    <t>Sion</t>
  </si>
  <si>
    <t>Hôpital du Valais, Avenue Grand-Champsec 80</t>
  </si>
  <si>
    <t>Hôpitaux Universitaires Genève, Service d'Immunologie et Transpl.</t>
  </si>
  <si>
    <t>Hôpitaux Universitaires Genève, Service des maladies infectieuses</t>
  </si>
  <si>
    <t>Hôpitaux Universitaires Genève, Service de Pathologie</t>
  </si>
  <si>
    <t>Hôpitaux Universitaires Genève, Service de radio-oncologie</t>
  </si>
  <si>
    <t>Hôpitaux Universitaires Genève, Service d' Urologie</t>
  </si>
  <si>
    <t>Inselspital</t>
  </si>
  <si>
    <t>Inselspital, Freiburgstrasse 18</t>
  </si>
  <si>
    <t>Kantonsspital Baselland</t>
  </si>
  <si>
    <t>Liestal</t>
  </si>
  <si>
    <t>Kantonsspital Baselland, Mühlemattstrasse 26</t>
  </si>
  <si>
    <t>Kantonsspital St. Gallen</t>
  </si>
  <si>
    <t>St. Gallen</t>
  </si>
  <si>
    <t>Kantonsspital St. Gallen, Rorschacherstrasse 95</t>
  </si>
  <si>
    <t>Kantonsspital Winterthur, Klinik für Medizinische Onkologie</t>
  </si>
  <si>
    <t>Winterthur</t>
  </si>
  <si>
    <t>Kantonsspital Winterthur, Brauerstrasse 15</t>
  </si>
  <si>
    <t>KontinenzZentrum Hirslanden</t>
  </si>
  <si>
    <t>Luzerner Kantonsspital, Klinik für Onkologie</t>
  </si>
  <si>
    <t>Onkologiepflege Schweiz</t>
  </si>
  <si>
    <t>Kleinandelfingen</t>
  </si>
  <si>
    <t>Onkologiepflege Schweiz, Hirstigstrasse 13</t>
  </si>
  <si>
    <t>Ospedale Bellinzona e Valli EOC</t>
  </si>
  <si>
    <t>Praxisklinik Binningen</t>
  </si>
  <si>
    <t>Binningen</t>
  </si>
  <si>
    <t>Praxisklinik Binningen, Haupstrasse 11</t>
  </si>
  <si>
    <t>Quadrimed</t>
  </si>
  <si>
    <t>Crans-Montana</t>
  </si>
  <si>
    <t>Quadrimed, Case postale 299</t>
  </si>
  <si>
    <t>SAKK</t>
  </si>
  <si>
    <t>SAKK, Effingerstrasse 40</t>
  </si>
  <si>
    <t>Salem Spital</t>
  </si>
  <si>
    <t>Salem Spital, Schänzlistrasse 39</t>
  </si>
  <si>
    <t>Samo-Geschäftsstelle</t>
  </si>
  <si>
    <t>Samo, Effingerstrasse 40</t>
  </si>
  <si>
    <t>See-Spital Horgen</t>
  </si>
  <si>
    <t>Horgen</t>
  </si>
  <si>
    <t>See-Spital Horgen, Asylstrasse 19</t>
  </si>
  <si>
    <t>SGSS</t>
  </si>
  <si>
    <t>SGSS, Aargauerstrasse 250</t>
  </si>
  <si>
    <t>Schweizerische Neurologische Gesellschaft SNG</t>
  </si>
  <si>
    <t>SNG-SSN, Münsterberg 1</t>
  </si>
  <si>
    <t>Stiftung SONK</t>
  </si>
  <si>
    <t>Stiftung SONK, Rorschacher Strasse 150</t>
  </si>
  <si>
    <t>Swisstransplant</t>
  </si>
  <si>
    <t>Effingerstrasse 1</t>
  </si>
  <si>
    <t>Universitätsklinik Balgrist</t>
  </si>
  <si>
    <t>Universitätsklinik Balgrist, Forchstrasse 340</t>
  </si>
  <si>
    <t>Universitätsspital Basel, Frauenklinik</t>
  </si>
  <si>
    <t>Universitätsspital Basel, Spitalstrasse 21</t>
  </si>
  <si>
    <t>Universitatsspital Basel, Klinik für Infektiologe &amp; Spitalhygiene</t>
  </si>
  <si>
    <t>Universitätsspital Basel, Klinik für Onkologie</t>
  </si>
  <si>
    <t>Universitätsspital Basel, Medizinische Poliklinik</t>
  </si>
  <si>
    <t>Universitatsspital Base, Klinik für Strahlentherapie &amp; Radioonkologie</t>
  </si>
  <si>
    <t>Universitätsspital Zürich</t>
  </si>
  <si>
    <t>Universitatsspital Zürich, Ramistrasse 100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</si>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</sst>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Border="1" applyAlignment="1"/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left"/>
    </xf>
    <xf numFmtId="0" fontId="1" fillId="0" borderId="0" xfId="0" applyFont="1" applyBorder="1"/>
    <xf numFmtId="0" fontId="3" fillId="0" borderId="0" xfId="0" applyFont="1" applyBorder="1" applyAlignment="1">
      <alignment vertical="top"/>
    </xf>
    <xf numFmtId="4" fontId="3" fillId="0" borderId="0" xfId="0" applyNumberFormat="1" applyFont="1" applyBorder="1" applyAlignment="1">
      <alignment horizontal="center" vertical="center"/>
    </xf>
    <xf numFmtId="4" fontId="3" fillId="0" borderId="0" xfId="0" applyNumberFormat="1" applyFont="1" applyBorder="1" applyAlignment="1">
      <alignment horizontal="left" vertical="center" indent="3"/>
    </xf>
    <xf numFmtId="4" fontId="3" fillId="0" borderId="0" xfId="0" applyNumberFormat="1" applyFont="1" applyBorder="1" applyAlignment="1">
      <alignment horizontal="right" vertical="center"/>
    </xf>
    <xf numFmtId="4" fontId="3" fillId="0" borderId="0" xfId="0" applyNumberFormat="1" applyFont="1" applyBorder="1" applyAlignment="1">
      <alignment horizontal="right" wrapText="1"/>
    </xf>
    <xf numFmtId="4" fontId="3" fillId="0" borderId="0" xfId="0" applyNumberFormat="1" applyFont="1" applyBorder="1" applyAlignment="1">
      <alignment horizontal="right" vertical="top"/>
    </xf>
    <xf numFmtId="4" fontId="4" fillId="0" borderId="0" xfId="0" applyNumberFormat="1" applyFont="1" applyBorder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6"/>
  <sheetViews>
    <sheetView windowProtection="1" tabSelected="1" zoomScale="110" zoomScaleNormal="110" zoomScalePageLayoutView="110" workbookViewId="0">
      <pane ySplit="1" topLeftCell="A105" activePane="bottomLeft" state="frozen"/>
      <selection pane="bottomLeft" activeCell="J111" sqref="J111"/>
    </sheetView>
  </sheetViews>
  <sheetFormatPr baseColWidth="10" defaultColWidth="8.83203125" defaultRowHeight="15" x14ac:dyDescent="0"/>
  <cols>
    <col min="1" max="1" width="8.83203125" style="1"/>
    <col min="2" max="2" width="8.83203125" style="2"/>
    <col min="3" max="1023" width="8.83203125" style="3"/>
  </cols>
  <sheetData>
    <row r="1" spans="1:1024" s="7" customFormat="1" ht="15.75" customHeight="1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8" t="s">
        <v>8</v>
      </c>
      <c r="J1" s="8" t="s">
        <v>9</v>
      </c>
      <c r="K1" s="8" t="s">
        <v>10</v>
      </c>
      <c r="L1" s="6" t="s">
        <v>11</v>
      </c>
      <c r="M1" s="9" t="s">
        <v>12</v>
      </c>
      <c r="N1" s="9"/>
      <c r="O1" s="9"/>
      <c r="P1" s="9"/>
      <c r="Q1" s="9"/>
      <c r="R1" s="9"/>
      <c r="S1" s="9"/>
      <c r="T1" s="9"/>
      <c r="U1" s="9"/>
      <c r="V1" s="9"/>
      <c r="W1" s="9"/>
      <c r="AMJ1"/>
    </row>
    <row r="2" spans="1:1024" s="10" customFormat="1">
      <c r="A2" t="s">
        <v>13</v>
      </c>
      <c r="B2" t="s">
        <v>14</v>
      </c>
      <c r="C2" t="s">
        <v>15</v>
      </c>
      <c r="D2" t="s">
        <v>16</v>
      </c>
      <c r="F2" s="11"/>
      <c r="G2" s="12"/>
      <c r="H2" s="13">
        <v>566.9</v>
      </c>
      <c r="I2" s="13">
        <v>1271.3</v>
      </c>
      <c r="J2" s="13">
        <v>0</v>
      </c>
      <c r="K2" s="13">
        <v>33.299999999999997</v>
      </c>
      <c r="L2" s="13">
        <f t="shared" ref="L2:L33" si="0">SUM(F2:K2)</f>
        <v>1871.4999999999998</v>
      </c>
      <c r="M2" s="10" t="s">
        <v>17</v>
      </c>
      <c r="AMJ2"/>
    </row>
    <row r="3" spans="1:1024" s="10" customFormat="1">
      <c r="A3" t="s">
        <v>18</v>
      </c>
      <c r="B3" t="s">
        <v>19</v>
      </c>
      <c r="C3" t="s">
        <v>15</v>
      </c>
      <c r="D3" t="s">
        <v>20</v>
      </c>
      <c r="F3" s="11"/>
      <c r="G3" s="12"/>
      <c r="H3" s="13">
        <v>0</v>
      </c>
      <c r="I3" s="13">
        <v>0</v>
      </c>
      <c r="J3" s="13">
        <v>1000</v>
      </c>
      <c r="K3" s="13">
        <v>0</v>
      </c>
      <c r="L3" s="13">
        <f t="shared" si="0"/>
        <v>1000</v>
      </c>
      <c r="M3" s="10" t="s">
        <v>17</v>
      </c>
      <c r="AMJ3"/>
    </row>
    <row r="4" spans="1:1024" s="10" customFormat="1">
      <c r="A4" t="s">
        <v>21</v>
      </c>
      <c r="B4" t="s">
        <v>22</v>
      </c>
      <c r="C4" t="s">
        <v>15</v>
      </c>
      <c r="D4" t="s">
        <v>23</v>
      </c>
      <c r="F4" s="11"/>
      <c r="G4" s="12"/>
      <c r="H4" s="13">
        <v>1000</v>
      </c>
      <c r="I4" s="13">
        <v>0</v>
      </c>
      <c r="J4" s="13">
        <v>0</v>
      </c>
      <c r="K4" s="13">
        <v>0</v>
      </c>
      <c r="L4" s="13">
        <f t="shared" si="0"/>
        <v>1000</v>
      </c>
      <c r="M4" s="10" t="s">
        <v>17</v>
      </c>
      <c r="AMJ4"/>
    </row>
    <row r="5" spans="1:1024" s="10" customFormat="1">
      <c r="A5" t="s">
        <v>24</v>
      </c>
      <c r="B5" t="s">
        <v>25</v>
      </c>
      <c r="C5" t="s">
        <v>15</v>
      </c>
      <c r="D5" t="s">
        <v>26</v>
      </c>
      <c r="F5" s="11"/>
      <c r="G5" s="12"/>
      <c r="H5" s="13">
        <v>723.4</v>
      </c>
      <c r="I5" s="13">
        <v>693.6</v>
      </c>
      <c r="J5" s="13">
        <v>0</v>
      </c>
      <c r="K5" s="13">
        <v>33.299999999999997</v>
      </c>
      <c r="L5" s="13">
        <f t="shared" si="0"/>
        <v>1450.3</v>
      </c>
      <c r="M5" s="10" t="s">
        <v>17</v>
      </c>
      <c r="AMJ5"/>
    </row>
    <row r="6" spans="1:1024" s="10" customFormat="1">
      <c r="A6" t="s">
        <v>27</v>
      </c>
      <c r="B6" t="s">
        <v>28</v>
      </c>
      <c r="C6" t="s">
        <v>15</v>
      </c>
      <c r="D6" t="s">
        <v>29</v>
      </c>
      <c r="F6" s="11"/>
      <c r="G6" s="12"/>
      <c r="H6" s="13">
        <v>591.6</v>
      </c>
      <c r="I6" s="13">
        <v>481.9</v>
      </c>
      <c r="J6" s="13">
        <v>0</v>
      </c>
      <c r="K6" s="13">
        <v>0</v>
      </c>
      <c r="L6" s="13">
        <f t="shared" si="0"/>
        <v>1073.5</v>
      </c>
      <c r="M6" s="10" t="s">
        <v>17</v>
      </c>
      <c r="AMJ6"/>
    </row>
    <row r="7" spans="1:1024" s="10" customFormat="1">
      <c r="A7" t="s">
        <v>30</v>
      </c>
      <c r="B7" t="s">
        <v>31</v>
      </c>
      <c r="C7" t="s">
        <v>15</v>
      </c>
      <c r="D7" t="s">
        <v>32</v>
      </c>
      <c r="F7" s="11"/>
      <c r="G7" s="12"/>
      <c r="H7" s="13">
        <v>0</v>
      </c>
      <c r="I7" s="13">
        <v>0</v>
      </c>
      <c r="J7" s="13">
        <v>1000</v>
      </c>
      <c r="K7" s="13">
        <v>0</v>
      </c>
      <c r="L7" s="13">
        <f t="shared" si="0"/>
        <v>1000</v>
      </c>
      <c r="M7" s="10" t="s">
        <v>17</v>
      </c>
      <c r="AMJ7"/>
    </row>
    <row r="8" spans="1:1024" s="10" customFormat="1">
      <c r="A8" t="s">
        <v>33</v>
      </c>
      <c r="B8" t="s">
        <v>34</v>
      </c>
      <c r="C8" t="s">
        <v>15</v>
      </c>
      <c r="D8" t="s">
        <v>35</v>
      </c>
      <c r="F8" s="11"/>
      <c r="G8" s="12"/>
      <c r="H8" s="13">
        <v>420</v>
      </c>
      <c r="I8" s="13">
        <v>442.3</v>
      </c>
      <c r="J8" s="13">
        <v>0</v>
      </c>
      <c r="K8" s="13">
        <v>33.299999999999997</v>
      </c>
      <c r="L8" s="13">
        <f t="shared" si="0"/>
        <v>895.59999999999991</v>
      </c>
      <c r="M8" s="10" t="s">
        <v>17</v>
      </c>
      <c r="AMJ8"/>
    </row>
    <row r="9" spans="1:1024" s="10" customFormat="1">
      <c r="A9" t="s">
        <v>36</v>
      </c>
      <c r="B9" t="s">
        <v>37</v>
      </c>
      <c r="C9" t="s">
        <v>15</v>
      </c>
      <c r="D9" t="s">
        <v>38</v>
      </c>
      <c r="F9" s="11"/>
      <c r="G9" s="12"/>
      <c r="H9" s="13">
        <v>491.4</v>
      </c>
      <c r="I9" s="13">
        <v>821</v>
      </c>
      <c r="J9" s="13">
        <v>2000</v>
      </c>
      <c r="K9" s="13">
        <v>0</v>
      </c>
      <c r="L9" s="13">
        <f t="shared" si="0"/>
        <v>3312.4</v>
      </c>
      <c r="M9" s="10" t="s">
        <v>17</v>
      </c>
      <c r="AMJ9"/>
    </row>
    <row r="10" spans="1:1024" s="10" customFormat="1">
      <c r="A10" t="s">
        <v>39</v>
      </c>
      <c r="B10" t="s">
        <v>19</v>
      </c>
      <c r="C10" t="s">
        <v>15</v>
      </c>
      <c r="D10" t="s">
        <v>40</v>
      </c>
      <c r="F10" s="11"/>
      <c r="G10" s="12"/>
      <c r="H10" s="13">
        <v>0</v>
      </c>
      <c r="I10" s="13">
        <v>658.8</v>
      </c>
      <c r="J10" s="13">
        <v>0</v>
      </c>
      <c r="K10" s="13">
        <v>0</v>
      </c>
      <c r="L10" s="13">
        <f t="shared" si="0"/>
        <v>658.8</v>
      </c>
      <c r="M10" s="10" t="s">
        <v>17</v>
      </c>
      <c r="AMJ10"/>
    </row>
    <row r="11" spans="1:1024" s="10" customFormat="1">
      <c r="A11" t="s">
        <v>41</v>
      </c>
      <c r="B11" t="s">
        <v>42</v>
      </c>
      <c r="C11" t="s">
        <v>15</v>
      </c>
      <c r="D11" t="s">
        <v>43</v>
      </c>
      <c r="F11" s="11"/>
      <c r="G11" s="12"/>
      <c r="H11" s="13">
        <v>0</v>
      </c>
      <c r="I11" s="13">
        <v>0</v>
      </c>
      <c r="J11" s="13">
        <v>1500</v>
      </c>
      <c r="K11" s="13">
        <v>0</v>
      </c>
      <c r="L11" s="13">
        <f t="shared" si="0"/>
        <v>1500</v>
      </c>
      <c r="M11" s="10" t="s">
        <v>17</v>
      </c>
      <c r="AMJ11"/>
    </row>
    <row r="12" spans="1:1024" s="10" customFormat="1">
      <c r="A12" t="s">
        <v>44</v>
      </c>
      <c r="B12" t="s">
        <v>45</v>
      </c>
      <c r="C12" t="s">
        <v>15</v>
      </c>
      <c r="D12" t="s">
        <v>46</v>
      </c>
      <c r="F12" s="11"/>
      <c r="G12" s="12"/>
      <c r="H12" s="13">
        <v>420</v>
      </c>
      <c r="I12" s="13">
        <v>569.9</v>
      </c>
      <c r="J12" s="13">
        <v>0</v>
      </c>
      <c r="K12" s="13">
        <v>16.7</v>
      </c>
      <c r="L12" s="13">
        <f t="shared" si="0"/>
        <v>1006.6</v>
      </c>
      <c r="M12" s="10" t="s">
        <v>17</v>
      </c>
      <c r="AMJ12"/>
    </row>
    <row r="13" spans="1:1024" s="10" customFormat="1">
      <c r="A13" t="s">
        <v>47</v>
      </c>
      <c r="B13" t="s">
        <v>48</v>
      </c>
      <c r="C13" t="s">
        <v>15</v>
      </c>
      <c r="D13" t="s">
        <v>49</v>
      </c>
      <c r="F13" s="11"/>
      <c r="G13" s="11"/>
      <c r="H13" s="13">
        <v>0</v>
      </c>
      <c r="I13" s="13">
        <v>0</v>
      </c>
      <c r="J13" s="13">
        <v>1000</v>
      </c>
      <c r="K13" s="13">
        <v>0</v>
      </c>
      <c r="L13" s="13">
        <f t="shared" si="0"/>
        <v>1000</v>
      </c>
      <c r="M13" s="10" t="s">
        <v>17</v>
      </c>
      <c r="AMJ13"/>
    </row>
    <row r="14" spans="1:1024" s="10" customFormat="1">
      <c r="A14" t="s">
        <v>50</v>
      </c>
      <c r="B14" t="s">
        <v>51</v>
      </c>
      <c r="C14" t="s">
        <v>15</v>
      </c>
      <c r="D14" t="s">
        <v>52</v>
      </c>
      <c r="F14" s="11"/>
      <c r="G14" s="11"/>
      <c r="H14" s="13">
        <v>383.4</v>
      </c>
      <c r="I14" s="13">
        <v>4582</v>
      </c>
      <c r="J14" s="13">
        <v>3000</v>
      </c>
      <c r="K14" s="13">
        <v>0</v>
      </c>
      <c r="L14" s="13">
        <f t="shared" si="0"/>
        <v>7965.4</v>
      </c>
      <c r="M14" s="10" t="s">
        <v>17</v>
      </c>
      <c r="AMJ14"/>
    </row>
    <row r="15" spans="1:1024" s="10" customFormat="1">
      <c r="A15" t="s">
        <v>53</v>
      </c>
      <c r="B15" t="s">
        <v>54</v>
      </c>
      <c r="C15" t="s">
        <v>15</v>
      </c>
      <c r="D15" t="s">
        <v>55</v>
      </c>
      <c r="F15" s="11"/>
      <c r="G15" s="11"/>
      <c r="H15" s="13">
        <v>0</v>
      </c>
      <c r="I15" s="13">
        <v>0</v>
      </c>
      <c r="J15" s="13">
        <v>1500</v>
      </c>
      <c r="K15" s="13">
        <v>0</v>
      </c>
      <c r="L15" s="13">
        <f t="shared" si="0"/>
        <v>1500</v>
      </c>
      <c r="M15" s="10" t="s">
        <v>17</v>
      </c>
      <c r="AMJ15"/>
    </row>
    <row r="16" spans="1:1024" s="10" customFormat="1">
      <c r="A16" t="s">
        <v>56</v>
      </c>
      <c r="B16" t="s">
        <v>57</v>
      </c>
      <c r="C16" t="s">
        <v>15</v>
      </c>
      <c r="D16" t="s">
        <v>58</v>
      </c>
      <c r="F16" s="11"/>
      <c r="G16" s="11"/>
      <c r="H16" s="13">
        <v>276.2</v>
      </c>
      <c r="I16" s="13">
        <v>845.6</v>
      </c>
      <c r="J16" s="13">
        <v>0</v>
      </c>
      <c r="K16" s="13">
        <v>33.299999999999997</v>
      </c>
      <c r="L16" s="13">
        <f t="shared" si="0"/>
        <v>1155.0999999999999</v>
      </c>
      <c r="M16" s="10" t="s">
        <v>17</v>
      </c>
      <c r="AMJ16"/>
    </row>
    <row r="17" spans="1:1024" s="10" customFormat="1">
      <c r="A17" t="s">
        <v>59</v>
      </c>
      <c r="B17" t="s">
        <v>60</v>
      </c>
      <c r="C17" t="s">
        <v>15</v>
      </c>
      <c r="D17" t="s">
        <v>61</v>
      </c>
      <c r="F17" s="11"/>
      <c r="G17" s="11"/>
      <c r="H17" s="13">
        <v>0</v>
      </c>
      <c r="I17" s="13">
        <v>0</v>
      </c>
      <c r="J17" s="13">
        <v>1800</v>
      </c>
      <c r="K17" s="13">
        <v>0</v>
      </c>
      <c r="L17" s="13">
        <f t="shared" si="0"/>
        <v>1800</v>
      </c>
      <c r="M17" s="10" t="s">
        <v>17</v>
      </c>
      <c r="AMJ17"/>
    </row>
    <row r="18" spans="1:1024" s="10" customFormat="1">
      <c r="A18" t="s">
        <v>62</v>
      </c>
      <c r="B18" t="s">
        <v>19</v>
      </c>
      <c r="C18" t="s">
        <v>15</v>
      </c>
      <c r="D18" t="s">
        <v>63</v>
      </c>
      <c r="F18" s="11"/>
      <c r="G18" s="11"/>
      <c r="H18" s="13">
        <v>285</v>
      </c>
      <c r="I18" s="13">
        <v>3355.4</v>
      </c>
      <c r="J18" s="13">
        <v>0</v>
      </c>
      <c r="K18" s="13">
        <v>33.299999999999997</v>
      </c>
      <c r="L18" s="13">
        <f t="shared" si="0"/>
        <v>3673.7000000000003</v>
      </c>
      <c r="M18" s="10" t="s">
        <v>17</v>
      </c>
      <c r="AMJ18"/>
    </row>
    <row r="19" spans="1:1024" s="10" customFormat="1">
      <c r="A19" t="s">
        <v>64</v>
      </c>
      <c r="B19" t="s">
        <v>65</v>
      </c>
      <c r="C19" t="s">
        <v>15</v>
      </c>
      <c r="D19" t="s">
        <v>66</v>
      </c>
      <c r="F19" s="11"/>
      <c r="G19" s="11"/>
      <c r="H19" s="13">
        <v>587.5</v>
      </c>
      <c r="I19" s="13">
        <v>704.2</v>
      </c>
      <c r="J19" s="13">
        <v>0</v>
      </c>
      <c r="K19" s="13">
        <v>0</v>
      </c>
      <c r="L19" s="13">
        <f t="shared" si="0"/>
        <v>1291.7</v>
      </c>
      <c r="M19" s="10" t="s">
        <v>17</v>
      </c>
      <c r="AMJ19"/>
    </row>
    <row r="20" spans="1:1024" s="10" customFormat="1">
      <c r="A20" t="s">
        <v>67</v>
      </c>
      <c r="B20" t="s">
        <v>37</v>
      </c>
      <c r="C20" t="s">
        <v>15</v>
      </c>
      <c r="D20" t="s">
        <v>68</v>
      </c>
      <c r="F20" s="11"/>
      <c r="G20" s="11"/>
      <c r="H20" s="13">
        <v>560.5</v>
      </c>
      <c r="I20" s="13">
        <v>2425.1</v>
      </c>
      <c r="J20" s="13">
        <v>0</v>
      </c>
      <c r="K20" s="13">
        <v>0</v>
      </c>
      <c r="L20" s="13">
        <f t="shared" si="0"/>
        <v>2985.6</v>
      </c>
      <c r="M20" s="10" t="s">
        <v>17</v>
      </c>
      <c r="AMJ20"/>
    </row>
    <row r="21" spans="1:1024" s="10" customFormat="1">
      <c r="A21" t="s">
        <v>69</v>
      </c>
      <c r="B21" t="s">
        <v>70</v>
      </c>
      <c r="C21" t="s">
        <v>15</v>
      </c>
      <c r="D21" t="s">
        <v>71</v>
      </c>
      <c r="F21" s="13"/>
      <c r="G21" s="11"/>
      <c r="H21" s="13">
        <v>623.1</v>
      </c>
      <c r="I21" s="13">
        <v>1096.5</v>
      </c>
      <c r="J21" s="13">
        <v>0</v>
      </c>
      <c r="K21" s="13">
        <v>33.299999999999997</v>
      </c>
      <c r="L21" s="13">
        <f t="shared" si="0"/>
        <v>1752.8999999999999</v>
      </c>
      <c r="M21" s="10" t="s">
        <v>17</v>
      </c>
      <c r="AMJ21"/>
    </row>
    <row r="22" spans="1:1024" s="10" customFormat="1">
      <c r="A22" t="s">
        <v>72</v>
      </c>
      <c r="B22" t="s">
        <v>70</v>
      </c>
      <c r="C22" t="s">
        <v>15</v>
      </c>
      <c r="D22" t="s">
        <v>73</v>
      </c>
      <c r="F22" s="13"/>
      <c r="G22" s="11"/>
      <c r="H22" s="13">
        <v>0</v>
      </c>
      <c r="I22" s="13">
        <v>0</v>
      </c>
      <c r="J22" s="13">
        <v>1000</v>
      </c>
      <c r="K22" s="13">
        <v>0</v>
      </c>
      <c r="L22" s="13">
        <f t="shared" si="0"/>
        <v>1000</v>
      </c>
      <c r="M22" s="10" t="s">
        <v>17</v>
      </c>
      <c r="AMJ22"/>
    </row>
    <row r="23" spans="1:1024" s="10" customFormat="1">
      <c r="A23" t="s">
        <v>74</v>
      </c>
      <c r="B23" t="s">
        <v>14</v>
      </c>
      <c r="C23" t="s">
        <v>15</v>
      </c>
      <c r="D23" t="s">
        <v>75</v>
      </c>
      <c r="F23" s="13"/>
      <c r="G23" s="11"/>
      <c r="H23" s="13">
        <v>723.4</v>
      </c>
      <c r="I23" s="13">
        <v>479.2</v>
      </c>
      <c r="J23" s="13">
        <v>0</v>
      </c>
      <c r="K23" s="13">
        <v>33.299999999999997</v>
      </c>
      <c r="L23" s="13">
        <f t="shared" si="0"/>
        <v>1235.8999999999999</v>
      </c>
      <c r="M23" s="10" t="s">
        <v>17</v>
      </c>
      <c r="AMJ23"/>
    </row>
    <row r="24" spans="1:1024" s="10" customFormat="1">
      <c r="A24" t="s">
        <v>76</v>
      </c>
      <c r="B24" t="s">
        <v>77</v>
      </c>
      <c r="C24" t="s">
        <v>15</v>
      </c>
      <c r="D24" t="s">
        <v>78</v>
      </c>
      <c r="F24" s="13"/>
      <c r="G24" s="11"/>
      <c r="H24" s="13">
        <v>0</v>
      </c>
      <c r="I24" s="13">
        <v>0</v>
      </c>
      <c r="J24" s="13">
        <v>1000</v>
      </c>
      <c r="K24" s="13">
        <v>0</v>
      </c>
      <c r="L24" s="13">
        <f t="shared" si="0"/>
        <v>1000</v>
      </c>
      <c r="M24" s="10" t="s">
        <v>17</v>
      </c>
      <c r="AMJ24"/>
    </row>
    <row r="25" spans="1:1024" s="10" customFormat="1">
      <c r="A25" t="s">
        <v>79</v>
      </c>
      <c r="B25" t="s">
        <v>48</v>
      </c>
      <c r="C25" t="s">
        <v>15</v>
      </c>
      <c r="D25" t="s">
        <v>80</v>
      </c>
      <c r="F25" s="11"/>
      <c r="G25" s="11"/>
      <c r="H25" s="13">
        <v>591.6</v>
      </c>
      <c r="I25" s="13">
        <v>345.6</v>
      </c>
      <c r="J25" s="13">
        <v>0</v>
      </c>
      <c r="K25" s="13">
        <v>33.299999999999997</v>
      </c>
      <c r="L25" s="13">
        <f t="shared" si="0"/>
        <v>970.5</v>
      </c>
      <c r="M25" s="10" t="s">
        <v>17</v>
      </c>
      <c r="AMJ25"/>
    </row>
    <row r="26" spans="1:1024">
      <c r="A26" t="s">
        <v>81</v>
      </c>
      <c r="B26" t="s">
        <v>42</v>
      </c>
      <c r="C26" t="s">
        <v>15</v>
      </c>
      <c r="D26" t="s">
        <v>82</v>
      </c>
      <c r="E26" s="10"/>
      <c r="F26" s="11"/>
      <c r="G26" s="11"/>
      <c r="H26" s="13">
        <v>587.5</v>
      </c>
      <c r="I26" s="13">
        <v>710.2</v>
      </c>
      <c r="J26" s="13">
        <v>0</v>
      </c>
      <c r="K26" s="13">
        <v>33.299999999999997</v>
      </c>
      <c r="L26" s="13">
        <f t="shared" si="0"/>
        <v>1331</v>
      </c>
      <c r="M26" s="10" t="s">
        <v>17</v>
      </c>
    </row>
    <row r="27" spans="1:1024">
      <c r="A27" t="s">
        <v>83</v>
      </c>
      <c r="B27" t="s">
        <v>34</v>
      </c>
      <c r="C27" t="s">
        <v>15</v>
      </c>
      <c r="D27" t="s">
        <v>84</v>
      </c>
      <c r="E27" s="10"/>
      <c r="F27" s="11"/>
      <c r="G27" s="11"/>
      <c r="H27" s="13">
        <v>234.4</v>
      </c>
      <c r="I27" s="13">
        <v>443.2</v>
      </c>
      <c r="J27" s="13">
        <v>0</v>
      </c>
      <c r="K27" s="13">
        <v>0</v>
      </c>
      <c r="L27" s="13">
        <f t="shared" si="0"/>
        <v>677.6</v>
      </c>
      <c r="M27" s="10" t="s">
        <v>17</v>
      </c>
    </row>
    <row r="28" spans="1:1024">
      <c r="A28" t="s">
        <v>85</v>
      </c>
      <c r="B28" t="s">
        <v>48</v>
      </c>
      <c r="C28" t="s">
        <v>15</v>
      </c>
      <c r="D28" t="s">
        <v>86</v>
      </c>
      <c r="E28" s="10"/>
      <c r="F28" s="11"/>
      <c r="G28" s="11"/>
      <c r="H28" s="13">
        <v>424.7</v>
      </c>
      <c r="I28" s="13">
        <v>2648.2</v>
      </c>
      <c r="J28" s="13">
        <v>1000</v>
      </c>
      <c r="K28" s="13">
        <v>16.7</v>
      </c>
      <c r="L28" s="13">
        <f t="shared" si="0"/>
        <v>4089.5999999999995</v>
      </c>
      <c r="M28" s="10" t="s">
        <v>17</v>
      </c>
    </row>
    <row r="29" spans="1:1024">
      <c r="A29" t="s">
        <v>87</v>
      </c>
      <c r="B29" t="s">
        <v>42</v>
      </c>
      <c r="C29" t="s">
        <v>15</v>
      </c>
      <c r="D29" t="s">
        <v>88</v>
      </c>
      <c r="E29" s="10"/>
      <c r="F29" s="13"/>
      <c r="G29" s="11"/>
      <c r="H29" s="13">
        <v>136.5</v>
      </c>
      <c r="I29" s="13">
        <v>1878.3</v>
      </c>
      <c r="J29" s="13">
        <v>0</v>
      </c>
      <c r="K29" s="13">
        <v>33.299999999999997</v>
      </c>
      <c r="L29" s="13">
        <f t="shared" si="0"/>
        <v>2048.1</v>
      </c>
      <c r="M29" s="10" t="s">
        <v>17</v>
      </c>
    </row>
    <row r="30" spans="1:1024">
      <c r="A30" t="s">
        <v>89</v>
      </c>
      <c r="B30" t="s">
        <v>90</v>
      </c>
      <c r="C30" t="s">
        <v>15</v>
      </c>
      <c r="D30" t="s">
        <v>91</v>
      </c>
      <c r="E30" s="10"/>
      <c r="F30" s="13"/>
      <c r="G30" s="11"/>
      <c r="H30" s="13">
        <v>324.60000000000002</v>
      </c>
      <c r="I30" s="13">
        <v>468.6</v>
      </c>
      <c r="J30" s="13">
        <v>0</v>
      </c>
      <c r="K30" s="13">
        <v>33.299999999999997</v>
      </c>
      <c r="L30" s="13">
        <f t="shared" si="0"/>
        <v>826.5</v>
      </c>
      <c r="M30" s="10" t="s">
        <v>17</v>
      </c>
    </row>
    <row r="31" spans="1:1024">
      <c r="A31" t="s">
        <v>92</v>
      </c>
      <c r="B31" t="s">
        <v>14</v>
      </c>
      <c r="C31" t="s">
        <v>15</v>
      </c>
      <c r="D31" t="s">
        <v>93</v>
      </c>
      <c r="E31" s="10"/>
      <c r="F31" s="14"/>
      <c r="G31" s="11"/>
      <c r="H31" s="13">
        <v>566.9</v>
      </c>
      <c r="I31" s="13">
        <v>4498.8</v>
      </c>
      <c r="J31" s="13">
        <v>0</v>
      </c>
      <c r="K31" s="13">
        <v>33.299999999999997</v>
      </c>
      <c r="L31" s="13">
        <f t="shared" si="0"/>
        <v>5099</v>
      </c>
      <c r="M31" s="10" t="s">
        <v>17</v>
      </c>
    </row>
    <row r="32" spans="1:1024">
      <c r="A32" t="s">
        <v>94</v>
      </c>
      <c r="B32" t="s">
        <v>57</v>
      </c>
      <c r="C32" t="s">
        <v>15</v>
      </c>
      <c r="D32" t="s">
        <v>95</v>
      </c>
      <c r="E32" s="10"/>
      <c r="F32" s="14"/>
      <c r="G32" s="11"/>
      <c r="H32" s="13">
        <v>136.5</v>
      </c>
      <c r="I32" s="13">
        <v>5433.8</v>
      </c>
      <c r="J32" s="13">
        <v>1700</v>
      </c>
      <c r="K32" s="13">
        <v>33.299999999999997</v>
      </c>
      <c r="L32" s="13">
        <f t="shared" si="0"/>
        <v>7303.6</v>
      </c>
      <c r="M32" s="10" t="s">
        <v>17</v>
      </c>
    </row>
    <row r="33" spans="1:13">
      <c r="A33" t="s">
        <v>96</v>
      </c>
      <c r="B33" t="s">
        <v>14</v>
      </c>
      <c r="C33" t="s">
        <v>15</v>
      </c>
      <c r="D33" t="s">
        <v>97</v>
      </c>
      <c r="E33" s="10"/>
      <c r="F33" s="14"/>
      <c r="G33" s="11"/>
      <c r="H33" s="13">
        <v>324.60000000000002</v>
      </c>
      <c r="I33" s="13">
        <v>468.6</v>
      </c>
      <c r="J33" s="13">
        <v>0</v>
      </c>
      <c r="K33" s="13">
        <v>33.299999999999997</v>
      </c>
      <c r="L33" s="13">
        <f t="shared" si="0"/>
        <v>826.5</v>
      </c>
      <c r="M33" s="10" t="s">
        <v>17</v>
      </c>
    </row>
    <row r="34" spans="1:13">
      <c r="A34" t="s">
        <v>98</v>
      </c>
      <c r="B34" t="s">
        <v>48</v>
      </c>
      <c r="C34" t="s">
        <v>15</v>
      </c>
      <c r="D34" t="s">
        <v>99</v>
      </c>
      <c r="E34" s="10"/>
      <c r="F34" s="14"/>
      <c r="G34" s="11"/>
      <c r="H34" s="13">
        <v>0</v>
      </c>
      <c r="I34" s="13">
        <v>0</v>
      </c>
      <c r="J34" s="13">
        <v>1000</v>
      </c>
      <c r="K34" s="13">
        <v>0</v>
      </c>
      <c r="L34" s="13">
        <f t="shared" ref="L34:L65" si="1">SUM(F34:K34)</f>
        <v>1000</v>
      </c>
      <c r="M34" s="10" t="s">
        <v>17</v>
      </c>
    </row>
    <row r="35" spans="1:13">
      <c r="A35" t="s">
        <v>100</v>
      </c>
      <c r="B35" t="s">
        <v>51</v>
      </c>
      <c r="C35" t="s">
        <v>15</v>
      </c>
      <c r="D35" t="s">
        <v>101</v>
      </c>
      <c r="E35" s="10"/>
      <c r="F35" s="14"/>
      <c r="G35" s="11"/>
      <c r="H35" s="13">
        <v>0</v>
      </c>
      <c r="I35" s="13">
        <v>0</v>
      </c>
      <c r="J35" s="13">
        <v>1000</v>
      </c>
      <c r="K35" s="13">
        <v>0</v>
      </c>
      <c r="L35" s="13">
        <f t="shared" si="1"/>
        <v>1000</v>
      </c>
      <c r="M35" s="10" t="s">
        <v>17</v>
      </c>
    </row>
    <row r="36" spans="1:13">
      <c r="A36" t="s">
        <v>102</v>
      </c>
      <c r="B36" t="s">
        <v>103</v>
      </c>
      <c r="C36" t="s">
        <v>15</v>
      </c>
      <c r="D36" t="s">
        <v>104</v>
      </c>
      <c r="E36" s="10"/>
      <c r="F36" s="14"/>
      <c r="G36" s="11"/>
      <c r="H36" s="13">
        <v>424.7</v>
      </c>
      <c r="I36" s="13">
        <v>1878.2</v>
      </c>
      <c r="J36" s="13">
        <v>0</v>
      </c>
      <c r="K36" s="13">
        <v>33.299999999999997</v>
      </c>
      <c r="L36" s="13">
        <f t="shared" si="1"/>
        <v>2336.2000000000003</v>
      </c>
      <c r="M36" s="10" t="s">
        <v>17</v>
      </c>
    </row>
    <row r="37" spans="1:13">
      <c r="A37" t="s">
        <v>105</v>
      </c>
      <c r="B37" t="s">
        <v>48</v>
      </c>
      <c r="C37" t="s">
        <v>15</v>
      </c>
      <c r="D37" t="s">
        <v>106</v>
      </c>
      <c r="E37" s="10"/>
      <c r="F37" s="14"/>
      <c r="G37" s="11"/>
      <c r="H37" s="13">
        <v>343</v>
      </c>
      <c r="I37" s="13">
        <v>612.1</v>
      </c>
      <c r="J37" s="13">
        <v>0</v>
      </c>
      <c r="K37" s="13">
        <v>33.299999999999997</v>
      </c>
      <c r="L37" s="13">
        <f t="shared" si="1"/>
        <v>988.4</v>
      </c>
      <c r="M37" s="10" t="s">
        <v>17</v>
      </c>
    </row>
    <row r="38" spans="1:13">
      <c r="A38" t="s">
        <v>107</v>
      </c>
      <c r="B38" t="s">
        <v>108</v>
      </c>
      <c r="C38" t="s">
        <v>15</v>
      </c>
      <c r="D38" t="s">
        <v>109</v>
      </c>
      <c r="E38" s="10"/>
      <c r="F38" s="14"/>
      <c r="G38" s="11"/>
      <c r="H38" s="13">
        <v>587.5</v>
      </c>
      <c r="I38" s="13">
        <v>466.4</v>
      </c>
      <c r="J38" s="13">
        <v>1000</v>
      </c>
      <c r="K38" s="13">
        <v>0</v>
      </c>
      <c r="L38" s="13">
        <f t="shared" si="1"/>
        <v>2053.9</v>
      </c>
      <c r="M38" s="10" t="s">
        <v>17</v>
      </c>
    </row>
    <row r="39" spans="1:13">
      <c r="A39" t="s">
        <v>110</v>
      </c>
      <c r="B39" t="s">
        <v>111</v>
      </c>
      <c r="C39" t="s">
        <v>15</v>
      </c>
      <c r="D39" t="s">
        <v>112</v>
      </c>
      <c r="E39" s="10"/>
      <c r="F39" s="14"/>
      <c r="G39" s="11"/>
      <c r="H39" s="13">
        <v>0</v>
      </c>
      <c r="I39" s="13">
        <v>0</v>
      </c>
      <c r="J39" s="13">
        <v>1000</v>
      </c>
      <c r="K39" s="13">
        <v>0</v>
      </c>
      <c r="L39" s="13">
        <f t="shared" si="1"/>
        <v>1000</v>
      </c>
      <c r="M39" s="10" t="s">
        <v>17</v>
      </c>
    </row>
    <row r="40" spans="1:13">
      <c r="A40" t="s">
        <v>113</v>
      </c>
      <c r="B40" t="s">
        <v>70</v>
      </c>
      <c r="C40" t="s">
        <v>15</v>
      </c>
      <c r="D40" t="s">
        <v>114</v>
      </c>
      <c r="E40" s="10"/>
      <c r="F40" s="14"/>
      <c r="G40" s="11"/>
      <c r="H40" s="13">
        <v>803.4</v>
      </c>
      <c r="I40" s="13">
        <v>974</v>
      </c>
      <c r="J40" s="13">
        <v>0</v>
      </c>
      <c r="K40" s="13">
        <v>33.299999999999997</v>
      </c>
      <c r="L40" s="13">
        <f t="shared" si="1"/>
        <v>1810.7</v>
      </c>
      <c r="M40" s="10" t="s">
        <v>17</v>
      </c>
    </row>
    <row r="41" spans="1:13">
      <c r="A41" t="s">
        <v>115</v>
      </c>
      <c r="B41" t="s">
        <v>116</v>
      </c>
      <c r="C41" t="s">
        <v>15</v>
      </c>
      <c r="D41" t="s">
        <v>117</v>
      </c>
      <c r="E41" s="10"/>
      <c r="F41" s="14"/>
      <c r="G41" s="11"/>
      <c r="H41" s="13">
        <v>478</v>
      </c>
      <c r="I41" s="13">
        <v>760.6</v>
      </c>
      <c r="J41" s="13">
        <v>0</v>
      </c>
      <c r="K41" s="13">
        <v>0</v>
      </c>
      <c r="L41" s="13">
        <f t="shared" si="1"/>
        <v>1238.5999999999999</v>
      </c>
      <c r="M41" s="10" t="s">
        <v>17</v>
      </c>
    </row>
    <row r="42" spans="1:13">
      <c r="A42" t="s">
        <v>118</v>
      </c>
      <c r="B42" t="s">
        <v>119</v>
      </c>
      <c r="C42" t="s">
        <v>15</v>
      </c>
      <c r="D42" t="s">
        <v>120</v>
      </c>
      <c r="E42" s="10"/>
      <c r="F42" s="14"/>
      <c r="G42" s="11"/>
      <c r="H42" s="13">
        <v>383.4</v>
      </c>
      <c r="I42" s="13">
        <v>1559.4</v>
      </c>
      <c r="J42" s="13">
        <v>0</v>
      </c>
      <c r="K42" s="13">
        <v>33.299999999999997</v>
      </c>
      <c r="L42" s="13">
        <f t="shared" si="1"/>
        <v>1976.1000000000001</v>
      </c>
      <c r="M42" s="10" t="s">
        <v>17</v>
      </c>
    </row>
    <row r="43" spans="1:13">
      <c r="A43" t="s">
        <v>121</v>
      </c>
      <c r="B43" t="s">
        <v>122</v>
      </c>
      <c r="C43" t="s">
        <v>15</v>
      </c>
      <c r="D43" t="s">
        <v>123</v>
      </c>
      <c r="E43" s="10"/>
      <c r="F43" s="14"/>
      <c r="G43" s="11"/>
      <c r="H43" s="13">
        <v>507.5</v>
      </c>
      <c r="I43" s="13">
        <v>556.20000000000005</v>
      </c>
      <c r="J43" s="13">
        <v>0</v>
      </c>
      <c r="K43" s="13">
        <v>33.299999999999997</v>
      </c>
      <c r="L43" s="13">
        <f t="shared" si="1"/>
        <v>1097</v>
      </c>
      <c r="M43" s="10" t="s">
        <v>17</v>
      </c>
    </row>
    <row r="44" spans="1:13">
      <c r="A44" t="s">
        <v>124</v>
      </c>
      <c r="B44" t="s">
        <v>28</v>
      </c>
      <c r="C44" t="s">
        <v>15</v>
      </c>
      <c r="D44" t="s">
        <v>29</v>
      </c>
      <c r="E44" s="10"/>
      <c r="F44" s="14"/>
      <c r="G44" s="11"/>
      <c r="H44" s="13">
        <v>0</v>
      </c>
      <c r="I44" s="13">
        <v>0</v>
      </c>
      <c r="J44" s="13">
        <v>1800</v>
      </c>
      <c r="K44" s="13">
        <v>0</v>
      </c>
      <c r="L44" s="13">
        <f t="shared" si="1"/>
        <v>1800</v>
      </c>
      <c r="M44" s="10" t="s">
        <v>17</v>
      </c>
    </row>
    <row r="45" spans="1:13">
      <c r="A45" t="s">
        <v>125</v>
      </c>
      <c r="B45" t="s">
        <v>119</v>
      </c>
      <c r="C45" t="s">
        <v>15</v>
      </c>
      <c r="D45" t="s">
        <v>120</v>
      </c>
      <c r="E45" s="10"/>
      <c r="F45" s="14"/>
      <c r="G45" s="11"/>
      <c r="H45" s="13">
        <v>276.2</v>
      </c>
      <c r="I45" s="13">
        <v>845.6</v>
      </c>
      <c r="J45" s="13">
        <v>0</v>
      </c>
      <c r="K45" s="13">
        <v>33.299999999999997</v>
      </c>
      <c r="L45" s="13">
        <f t="shared" si="1"/>
        <v>1155.0999999999999</v>
      </c>
      <c r="M45" s="10" t="s">
        <v>17</v>
      </c>
    </row>
    <row r="46" spans="1:13">
      <c r="A46" t="s">
        <v>126</v>
      </c>
      <c r="B46" t="s">
        <v>127</v>
      </c>
      <c r="C46" t="s">
        <v>15</v>
      </c>
      <c r="D46" t="s">
        <v>128</v>
      </c>
      <c r="E46" s="10"/>
      <c r="F46" s="14"/>
      <c r="G46" s="11"/>
      <c r="H46" s="13">
        <v>343</v>
      </c>
      <c r="I46" s="13">
        <v>360.8</v>
      </c>
      <c r="J46" s="13">
        <v>0</v>
      </c>
      <c r="K46" s="13">
        <v>33.299999999999997</v>
      </c>
      <c r="L46" s="13">
        <f t="shared" si="1"/>
        <v>737.09999999999991</v>
      </c>
      <c r="M46" s="10" t="s">
        <v>17</v>
      </c>
    </row>
    <row r="47" spans="1:13">
      <c r="A47" t="s">
        <v>129</v>
      </c>
      <c r="B47" t="s">
        <v>19</v>
      </c>
      <c r="C47" t="s">
        <v>15</v>
      </c>
      <c r="D47" t="s">
        <v>63</v>
      </c>
      <c r="E47" s="10"/>
      <c r="F47" s="14"/>
      <c r="G47" s="11"/>
      <c r="H47" s="13">
        <v>566.9</v>
      </c>
      <c r="I47" s="13">
        <v>3977.4</v>
      </c>
      <c r="J47" s="13">
        <v>0</v>
      </c>
      <c r="K47" s="13">
        <v>33.299999999999997</v>
      </c>
      <c r="L47" s="13">
        <f t="shared" si="1"/>
        <v>4577.6000000000004</v>
      </c>
      <c r="M47" s="10" t="s">
        <v>17</v>
      </c>
    </row>
    <row r="48" spans="1:13">
      <c r="A48" t="s">
        <v>130</v>
      </c>
      <c r="B48" t="s">
        <v>57</v>
      </c>
      <c r="C48" t="s">
        <v>15</v>
      </c>
      <c r="D48" t="s">
        <v>131</v>
      </c>
      <c r="E48" s="10"/>
      <c r="F48" s="14"/>
      <c r="G48" s="11"/>
      <c r="H48" s="13">
        <v>0</v>
      </c>
      <c r="I48" s="13">
        <v>0</v>
      </c>
      <c r="J48" s="13">
        <v>1000</v>
      </c>
      <c r="K48" s="13">
        <v>0</v>
      </c>
      <c r="L48" s="13">
        <f t="shared" si="1"/>
        <v>1000</v>
      </c>
      <c r="M48" s="10" t="s">
        <v>17</v>
      </c>
    </row>
    <row r="49" spans="1:13">
      <c r="A49" t="s">
        <v>132</v>
      </c>
      <c r="B49" t="s">
        <v>48</v>
      </c>
      <c r="C49" t="s">
        <v>15</v>
      </c>
      <c r="D49" t="s">
        <v>133</v>
      </c>
      <c r="E49" s="10"/>
      <c r="F49" s="14"/>
      <c r="G49" s="11"/>
      <c r="H49" s="13">
        <v>324.60000000000002</v>
      </c>
      <c r="I49" s="13">
        <v>468.6</v>
      </c>
      <c r="J49" s="13">
        <v>0</v>
      </c>
      <c r="K49" s="13">
        <v>33.299999999999997</v>
      </c>
      <c r="L49" s="13">
        <f t="shared" si="1"/>
        <v>826.5</v>
      </c>
      <c r="M49" s="10" t="s">
        <v>17</v>
      </c>
    </row>
    <row r="50" spans="1:13">
      <c r="A50" t="s">
        <v>134</v>
      </c>
      <c r="B50" t="s">
        <v>135</v>
      </c>
      <c r="C50" t="s">
        <v>15</v>
      </c>
      <c r="D50" t="s">
        <v>136</v>
      </c>
      <c r="E50" s="10"/>
      <c r="F50" s="14"/>
      <c r="G50" s="11"/>
      <c r="H50" s="13">
        <v>487.2</v>
      </c>
      <c r="I50" s="13">
        <v>1171.5</v>
      </c>
      <c r="J50" s="13">
        <v>0</v>
      </c>
      <c r="K50" s="13">
        <v>0</v>
      </c>
      <c r="L50" s="13">
        <f t="shared" si="1"/>
        <v>1658.7</v>
      </c>
      <c r="M50" s="10" t="s">
        <v>17</v>
      </c>
    </row>
    <row r="51" spans="1:13">
      <c r="A51" t="s">
        <v>137</v>
      </c>
      <c r="B51" t="s">
        <v>138</v>
      </c>
      <c r="C51" t="s">
        <v>15</v>
      </c>
      <c r="D51" t="s">
        <v>139</v>
      </c>
      <c r="E51" s="10"/>
      <c r="F51" s="14"/>
      <c r="G51" s="11"/>
      <c r="H51" s="13">
        <v>0</v>
      </c>
      <c r="I51" s="13">
        <v>0</v>
      </c>
      <c r="J51" s="13">
        <v>1000</v>
      </c>
      <c r="K51" s="13">
        <v>0</v>
      </c>
      <c r="L51" s="13">
        <f t="shared" si="1"/>
        <v>1000</v>
      </c>
      <c r="M51" s="10" t="s">
        <v>17</v>
      </c>
    </row>
    <row r="52" spans="1:13">
      <c r="A52" t="s">
        <v>140</v>
      </c>
      <c r="B52" t="s">
        <v>138</v>
      </c>
      <c r="C52" t="s">
        <v>15</v>
      </c>
      <c r="D52" t="s">
        <v>139</v>
      </c>
      <c r="E52" s="10"/>
      <c r="F52" s="14"/>
      <c r="G52" s="11"/>
      <c r="H52" s="13">
        <v>591.6</v>
      </c>
      <c r="I52" s="13">
        <v>474.5</v>
      </c>
      <c r="J52" s="13">
        <v>0</v>
      </c>
      <c r="K52" s="13">
        <v>33.299999999999997</v>
      </c>
      <c r="L52" s="13">
        <f t="shared" si="1"/>
        <v>1099.3999999999999</v>
      </c>
      <c r="M52" s="10" t="s">
        <v>17</v>
      </c>
    </row>
    <row r="53" spans="1:13">
      <c r="A53" t="s">
        <v>141</v>
      </c>
      <c r="B53" t="s">
        <v>142</v>
      </c>
      <c r="C53" t="s">
        <v>15</v>
      </c>
      <c r="D53" t="s">
        <v>143</v>
      </c>
      <c r="E53" s="10"/>
      <c r="F53" s="14"/>
      <c r="G53" s="11"/>
      <c r="H53" s="13">
        <v>723.4</v>
      </c>
      <c r="I53" s="13">
        <v>710.2</v>
      </c>
      <c r="J53" s="13">
        <v>0</v>
      </c>
      <c r="K53" s="13">
        <v>0</v>
      </c>
      <c r="L53" s="13">
        <f t="shared" si="1"/>
        <v>1433.6</v>
      </c>
      <c r="M53" s="10" t="s">
        <v>17</v>
      </c>
    </row>
    <row r="54" spans="1:13">
      <c r="A54" t="s">
        <v>144</v>
      </c>
      <c r="B54" t="s">
        <v>145</v>
      </c>
      <c r="C54" t="s">
        <v>15</v>
      </c>
      <c r="D54" t="s">
        <v>146</v>
      </c>
      <c r="E54" s="10"/>
      <c r="F54" s="14"/>
      <c r="G54" s="11"/>
      <c r="H54" s="13">
        <v>881.2</v>
      </c>
      <c r="I54" s="13">
        <v>558.4</v>
      </c>
      <c r="J54" s="13">
        <v>0</v>
      </c>
      <c r="K54" s="13">
        <v>33.299999999999997</v>
      </c>
      <c r="L54" s="13">
        <f t="shared" si="1"/>
        <v>1472.8999999999999</v>
      </c>
      <c r="M54" s="10" t="s">
        <v>17</v>
      </c>
    </row>
    <row r="55" spans="1:13">
      <c r="A55" t="s">
        <v>147</v>
      </c>
      <c r="B55" t="s">
        <v>19</v>
      </c>
      <c r="C55" t="s">
        <v>15</v>
      </c>
      <c r="D55" t="s">
        <v>148</v>
      </c>
      <c r="E55" s="10"/>
      <c r="F55" s="14"/>
      <c r="G55" s="11"/>
      <c r="H55" s="13">
        <v>0</v>
      </c>
      <c r="I55" s="13">
        <v>0</v>
      </c>
      <c r="J55" s="13">
        <v>1000</v>
      </c>
      <c r="K55" s="13">
        <v>0</v>
      </c>
      <c r="L55" s="13">
        <f t="shared" si="1"/>
        <v>1000</v>
      </c>
      <c r="M55" s="10" t="s">
        <v>17</v>
      </c>
    </row>
    <row r="56" spans="1:13">
      <c r="A56" t="s">
        <v>149</v>
      </c>
      <c r="B56" t="s">
        <v>145</v>
      </c>
      <c r="C56" t="s">
        <v>15</v>
      </c>
      <c r="D56" t="s">
        <v>150</v>
      </c>
      <c r="E56" s="10"/>
      <c r="F56" s="14"/>
      <c r="G56" s="11"/>
      <c r="H56" s="13">
        <v>353.7</v>
      </c>
      <c r="I56" s="13">
        <v>3299.8</v>
      </c>
      <c r="J56" s="13">
        <v>0</v>
      </c>
      <c r="K56" s="13">
        <v>0</v>
      </c>
      <c r="L56" s="13">
        <f t="shared" si="1"/>
        <v>3653.5</v>
      </c>
      <c r="M56" s="10" t="s">
        <v>17</v>
      </c>
    </row>
    <row r="57" spans="1:13">
      <c r="A57" t="s">
        <v>151</v>
      </c>
      <c r="B57" t="s">
        <v>152</v>
      </c>
      <c r="C57" t="s">
        <v>15</v>
      </c>
      <c r="D57" t="s">
        <v>153</v>
      </c>
      <c r="E57" s="10"/>
      <c r="F57" s="14"/>
      <c r="G57" s="11"/>
      <c r="H57" s="13">
        <v>0</v>
      </c>
      <c r="I57" s="13">
        <v>0</v>
      </c>
      <c r="J57" s="13">
        <v>800</v>
      </c>
      <c r="K57" s="13">
        <v>0</v>
      </c>
      <c r="L57" s="13">
        <f t="shared" si="1"/>
        <v>800</v>
      </c>
      <c r="M57" s="10" t="s">
        <v>17</v>
      </c>
    </row>
    <row r="58" spans="1:13">
      <c r="A58" t="s">
        <v>154</v>
      </c>
      <c r="B58" t="s">
        <v>155</v>
      </c>
      <c r="C58" t="s">
        <v>15</v>
      </c>
      <c r="D58" t="s">
        <v>156</v>
      </c>
      <c r="E58" s="10"/>
      <c r="F58" s="14"/>
      <c r="G58" s="11"/>
      <c r="H58" s="13">
        <v>1044.5</v>
      </c>
      <c r="I58" s="13">
        <v>1385.5</v>
      </c>
      <c r="J58" s="13">
        <v>0</v>
      </c>
      <c r="K58" s="13">
        <v>0</v>
      </c>
      <c r="L58" s="13">
        <f t="shared" si="1"/>
        <v>2430</v>
      </c>
      <c r="M58" s="10" t="s">
        <v>17</v>
      </c>
    </row>
    <row r="59" spans="1:13">
      <c r="A59" t="s">
        <v>157</v>
      </c>
      <c r="B59" t="s">
        <v>158</v>
      </c>
      <c r="C59" t="s">
        <v>15</v>
      </c>
      <c r="D59" t="s">
        <v>159</v>
      </c>
      <c r="E59" s="10"/>
      <c r="F59" s="14"/>
      <c r="G59" s="11"/>
      <c r="H59" s="13">
        <v>0</v>
      </c>
      <c r="I59" s="13">
        <v>0</v>
      </c>
      <c r="J59" s="13">
        <v>1000</v>
      </c>
      <c r="K59" s="13">
        <v>0</v>
      </c>
      <c r="L59" s="13">
        <f t="shared" si="1"/>
        <v>1000</v>
      </c>
      <c r="M59" s="10" t="s">
        <v>17</v>
      </c>
    </row>
    <row r="60" spans="1:13">
      <c r="A60" t="s">
        <v>160</v>
      </c>
      <c r="B60" t="s">
        <v>48</v>
      </c>
      <c r="C60" t="s">
        <v>15</v>
      </c>
      <c r="D60" t="s">
        <v>161</v>
      </c>
      <c r="E60" s="10"/>
      <c r="F60" s="14"/>
      <c r="G60" s="11"/>
      <c r="H60" s="13">
        <v>343</v>
      </c>
      <c r="I60" s="13">
        <v>746.7</v>
      </c>
      <c r="J60" s="13">
        <v>1000</v>
      </c>
      <c r="K60" s="13">
        <v>16.7</v>
      </c>
      <c r="L60" s="13">
        <f t="shared" si="1"/>
        <v>2106.3999999999996</v>
      </c>
      <c r="M60" s="10" t="s">
        <v>17</v>
      </c>
    </row>
    <row r="61" spans="1:13">
      <c r="A61" t="s">
        <v>162</v>
      </c>
      <c r="B61" t="s">
        <v>48</v>
      </c>
      <c r="C61" t="s">
        <v>15</v>
      </c>
      <c r="D61" t="s">
        <v>86</v>
      </c>
      <c r="E61" s="10"/>
      <c r="F61" s="14"/>
      <c r="G61" s="11"/>
      <c r="H61" s="13">
        <v>0</v>
      </c>
      <c r="I61" s="13">
        <v>0</v>
      </c>
      <c r="J61" s="13">
        <v>1000</v>
      </c>
      <c r="K61" s="13">
        <v>0</v>
      </c>
      <c r="L61" s="13">
        <f t="shared" si="1"/>
        <v>1000</v>
      </c>
      <c r="M61" s="10" t="s">
        <v>17</v>
      </c>
    </row>
    <row r="62" spans="1:13">
      <c r="A62" t="s">
        <v>163</v>
      </c>
      <c r="B62" t="s">
        <v>155</v>
      </c>
      <c r="C62" t="s">
        <v>15</v>
      </c>
      <c r="D62" t="s">
        <v>164</v>
      </c>
      <c r="E62" s="10"/>
      <c r="F62" s="11"/>
      <c r="G62" s="11"/>
      <c r="H62" s="13">
        <v>0</v>
      </c>
      <c r="I62" s="13">
        <v>0</v>
      </c>
      <c r="J62" s="13">
        <v>1000</v>
      </c>
      <c r="K62" s="13">
        <v>0</v>
      </c>
      <c r="L62" s="13">
        <f t="shared" si="1"/>
        <v>1000</v>
      </c>
      <c r="M62" s="10" t="s">
        <v>17</v>
      </c>
    </row>
    <row r="63" spans="1:13">
      <c r="A63" t="s">
        <v>165</v>
      </c>
      <c r="B63" t="s">
        <v>155</v>
      </c>
      <c r="C63" t="s">
        <v>15</v>
      </c>
      <c r="D63" t="s">
        <v>156</v>
      </c>
      <c r="E63" s="10"/>
      <c r="F63" s="11"/>
      <c r="G63" s="11"/>
      <c r="H63" s="13">
        <v>0</v>
      </c>
      <c r="I63" s="13">
        <v>0</v>
      </c>
      <c r="J63" s="13">
        <v>1000</v>
      </c>
      <c r="K63" s="13">
        <v>0</v>
      </c>
      <c r="L63" s="13">
        <f t="shared" si="1"/>
        <v>1000</v>
      </c>
      <c r="M63" s="10" t="s">
        <v>17</v>
      </c>
    </row>
    <row r="64" spans="1:13">
      <c r="A64" t="s">
        <v>166</v>
      </c>
      <c r="B64" t="s">
        <v>57</v>
      </c>
      <c r="C64" t="s">
        <v>15</v>
      </c>
      <c r="D64" t="s">
        <v>167</v>
      </c>
      <c r="E64" s="10"/>
      <c r="F64" s="11"/>
      <c r="G64" s="11"/>
      <c r="H64" s="13">
        <v>587.5</v>
      </c>
      <c r="I64" s="13">
        <v>339.2</v>
      </c>
      <c r="J64" s="13">
        <v>1000</v>
      </c>
      <c r="K64" s="13">
        <v>33.299999999999997</v>
      </c>
      <c r="L64" s="13">
        <f t="shared" si="1"/>
        <v>1960</v>
      </c>
      <c r="M64" s="10" t="s">
        <v>17</v>
      </c>
    </row>
    <row r="65" spans="1:13">
      <c r="A65" t="s">
        <v>168</v>
      </c>
      <c r="B65" t="s">
        <v>48</v>
      </c>
      <c r="C65" t="s">
        <v>15</v>
      </c>
      <c r="D65" t="s">
        <v>169</v>
      </c>
      <c r="E65" s="10"/>
      <c r="F65" s="11"/>
      <c r="G65" s="11"/>
      <c r="H65" s="13">
        <v>424.7</v>
      </c>
      <c r="I65" s="13">
        <v>2168.4</v>
      </c>
      <c r="J65" s="13">
        <v>2000</v>
      </c>
      <c r="K65" s="13">
        <v>33.299999999999997</v>
      </c>
      <c r="L65" s="13">
        <f t="shared" si="1"/>
        <v>4626.4000000000005</v>
      </c>
      <c r="M65" s="10" t="s">
        <v>17</v>
      </c>
    </row>
    <row r="66" spans="1:13">
      <c r="A66" t="s">
        <v>170</v>
      </c>
      <c r="B66" t="s">
        <v>142</v>
      </c>
      <c r="C66" t="s">
        <v>15</v>
      </c>
      <c r="D66" t="s">
        <v>171</v>
      </c>
      <c r="E66" s="10"/>
      <c r="F66" s="11"/>
      <c r="G66" s="11"/>
      <c r="H66" s="13">
        <v>0</v>
      </c>
      <c r="I66" s="13">
        <v>0</v>
      </c>
      <c r="J66" s="13">
        <v>1000</v>
      </c>
      <c r="K66" s="13">
        <v>0</v>
      </c>
      <c r="L66" s="13">
        <f t="shared" ref="L66:L97" si="2">SUM(F66:K66)</f>
        <v>1000</v>
      </c>
      <c r="M66" s="10" t="s">
        <v>17</v>
      </c>
    </row>
    <row r="67" spans="1:13">
      <c r="A67" t="s">
        <v>172</v>
      </c>
      <c r="B67" t="s">
        <v>14</v>
      </c>
      <c r="C67" t="s">
        <v>15</v>
      </c>
      <c r="D67" t="s">
        <v>173</v>
      </c>
      <c r="E67" s="10"/>
      <c r="F67" s="11"/>
      <c r="G67" s="11"/>
      <c r="H67" s="13">
        <v>0</v>
      </c>
      <c r="I67" s="13">
        <v>0</v>
      </c>
      <c r="J67" s="13">
        <v>3000</v>
      </c>
      <c r="K67" s="13">
        <v>0</v>
      </c>
      <c r="L67" s="13">
        <f t="shared" si="2"/>
        <v>3000</v>
      </c>
      <c r="M67" s="10" t="s">
        <v>17</v>
      </c>
    </row>
    <row r="68" spans="1:13">
      <c r="A68" t="s">
        <v>174</v>
      </c>
      <c r="B68" t="s">
        <v>22</v>
      </c>
      <c r="C68" t="s">
        <v>15</v>
      </c>
      <c r="D68" t="s">
        <v>175</v>
      </c>
      <c r="E68" s="10"/>
      <c r="F68" s="11"/>
      <c r="G68" s="11"/>
      <c r="H68" s="13">
        <v>424.7</v>
      </c>
      <c r="I68" s="13">
        <v>2168.4</v>
      </c>
      <c r="J68" s="13">
        <v>1000</v>
      </c>
      <c r="K68" s="13">
        <v>33.299999999999997</v>
      </c>
      <c r="L68" s="13">
        <f t="shared" si="2"/>
        <v>3626.4</v>
      </c>
      <c r="M68" s="10" t="s">
        <v>17</v>
      </c>
    </row>
    <row r="69" spans="1:13">
      <c r="A69" t="s">
        <v>176</v>
      </c>
      <c r="B69" t="s">
        <v>19</v>
      </c>
      <c r="C69" t="s">
        <v>15</v>
      </c>
      <c r="D69" t="s">
        <v>177</v>
      </c>
      <c r="E69" s="10"/>
      <c r="F69" s="11"/>
      <c r="G69" s="11"/>
      <c r="H69" s="13">
        <v>0</v>
      </c>
      <c r="I69" s="13">
        <v>0</v>
      </c>
      <c r="J69" s="13">
        <v>1000</v>
      </c>
      <c r="K69" s="13">
        <v>0</v>
      </c>
      <c r="L69" s="13">
        <f t="shared" si="2"/>
        <v>1000</v>
      </c>
      <c r="M69" s="10" t="s">
        <v>17</v>
      </c>
    </row>
    <row r="70" spans="1:13">
      <c r="A70" t="s">
        <v>178</v>
      </c>
      <c r="B70" t="s">
        <v>19</v>
      </c>
      <c r="C70" t="s">
        <v>15</v>
      </c>
      <c r="D70" t="s">
        <v>179</v>
      </c>
      <c r="E70" s="10"/>
      <c r="F70" s="11"/>
      <c r="G70" s="11"/>
      <c r="H70" s="13">
        <v>0</v>
      </c>
      <c r="I70" s="13">
        <v>1517.3</v>
      </c>
      <c r="J70" s="13">
        <v>0</v>
      </c>
      <c r="K70" s="13">
        <v>0</v>
      </c>
      <c r="L70" s="13">
        <f t="shared" si="2"/>
        <v>1517.3</v>
      </c>
      <c r="M70" s="10" t="s">
        <v>17</v>
      </c>
    </row>
    <row r="71" spans="1:13">
      <c r="A71" t="s">
        <v>180</v>
      </c>
      <c r="B71" t="s">
        <v>155</v>
      </c>
      <c r="C71" t="s">
        <v>15</v>
      </c>
      <c r="D71" t="s">
        <v>181</v>
      </c>
      <c r="E71" s="10"/>
      <c r="F71" s="11"/>
      <c r="G71" s="11"/>
      <c r="H71" s="13">
        <v>468.3</v>
      </c>
      <c r="I71" s="13">
        <v>468.3</v>
      </c>
      <c r="J71" s="13">
        <v>0</v>
      </c>
      <c r="K71" s="13">
        <v>33.299999999999997</v>
      </c>
      <c r="L71" s="13">
        <f t="shared" si="2"/>
        <v>969.9</v>
      </c>
      <c r="M71" s="10" t="s">
        <v>17</v>
      </c>
    </row>
    <row r="72" spans="1:13">
      <c r="A72" t="s">
        <v>182</v>
      </c>
      <c r="B72" t="s">
        <v>19</v>
      </c>
      <c r="C72" t="s">
        <v>15</v>
      </c>
      <c r="D72" t="s">
        <v>40</v>
      </c>
      <c r="E72" s="10"/>
      <c r="F72" s="11"/>
      <c r="G72" s="11"/>
      <c r="H72" s="13">
        <v>0</v>
      </c>
      <c r="I72" s="13">
        <v>0</v>
      </c>
      <c r="J72" s="13">
        <v>2500</v>
      </c>
      <c r="K72" s="13">
        <v>0</v>
      </c>
      <c r="L72" s="13">
        <f t="shared" si="2"/>
        <v>2500</v>
      </c>
      <c r="M72" s="10" t="s">
        <v>17</v>
      </c>
    </row>
    <row r="73" spans="1:13">
      <c r="A73" t="s">
        <v>183</v>
      </c>
      <c r="B73" t="s">
        <v>77</v>
      </c>
      <c r="C73" t="s">
        <v>15</v>
      </c>
      <c r="D73" t="s">
        <v>184</v>
      </c>
      <c r="E73"/>
      <c r="F73" s="11"/>
      <c r="G73" s="11"/>
      <c r="H73" s="13">
        <v>587.4</v>
      </c>
      <c r="I73" s="13">
        <v>563.79999999999995</v>
      </c>
      <c r="J73" s="13">
        <v>0</v>
      </c>
      <c r="K73" s="13">
        <v>0</v>
      </c>
      <c r="L73" s="13">
        <f t="shared" si="2"/>
        <v>1151.1999999999998</v>
      </c>
      <c r="M73" s="10" t="s">
        <v>17</v>
      </c>
    </row>
    <row r="74" spans="1:13">
      <c r="A74" t="s">
        <v>185</v>
      </c>
      <c r="B74" t="s">
        <v>48</v>
      </c>
      <c r="C74" t="s">
        <v>15</v>
      </c>
      <c r="D74" t="s">
        <v>86</v>
      </c>
      <c r="E74"/>
      <c r="F74" s="11"/>
      <c r="G74" s="11"/>
      <c r="H74" s="13">
        <v>0</v>
      </c>
      <c r="I74" s="13">
        <v>0</v>
      </c>
      <c r="J74" s="13">
        <v>1000</v>
      </c>
      <c r="K74" s="13">
        <v>0</v>
      </c>
      <c r="L74" s="13">
        <f t="shared" si="2"/>
        <v>1000</v>
      </c>
      <c r="M74" s="10" t="s">
        <v>17</v>
      </c>
    </row>
    <row r="75" spans="1:13">
      <c r="A75" t="s">
        <v>186</v>
      </c>
      <c r="B75" t="s">
        <v>187</v>
      </c>
      <c r="C75" t="s">
        <v>15</v>
      </c>
      <c r="D75" t="s">
        <v>188</v>
      </c>
      <c r="E75"/>
      <c r="F75" s="11"/>
      <c r="G75" s="11"/>
      <c r="H75" s="13">
        <v>276.2</v>
      </c>
      <c r="I75" s="13">
        <v>858.9</v>
      </c>
      <c r="J75" s="13">
        <v>0</v>
      </c>
      <c r="K75" s="13">
        <v>33.299999999999997</v>
      </c>
      <c r="L75" s="13">
        <f t="shared" si="2"/>
        <v>1168.3999999999999</v>
      </c>
      <c r="M75" s="10" t="s">
        <v>17</v>
      </c>
    </row>
    <row r="76" spans="1:13">
      <c r="A76" t="s">
        <v>189</v>
      </c>
      <c r="B76" t="s">
        <v>48</v>
      </c>
      <c r="C76" t="s">
        <v>15</v>
      </c>
      <c r="D76" t="s">
        <v>190</v>
      </c>
      <c r="E76"/>
      <c r="F76" s="11"/>
      <c r="G76" s="11"/>
      <c r="H76" s="13">
        <v>0</v>
      </c>
      <c r="I76" s="13">
        <v>0</v>
      </c>
      <c r="J76" s="13">
        <v>1000</v>
      </c>
      <c r="K76" s="13">
        <v>0</v>
      </c>
      <c r="L76" s="13">
        <f t="shared" si="2"/>
        <v>1000</v>
      </c>
      <c r="M76" s="10" t="s">
        <v>17</v>
      </c>
    </row>
    <row r="77" spans="1:13">
      <c r="A77" t="s">
        <v>191</v>
      </c>
      <c r="B77" t="s">
        <v>142</v>
      </c>
      <c r="C77" t="s">
        <v>15</v>
      </c>
      <c r="D77" t="s">
        <v>171</v>
      </c>
      <c r="E77"/>
      <c r="F77" s="11"/>
      <c r="G77" s="11"/>
      <c r="H77" s="13">
        <v>0</v>
      </c>
      <c r="I77" s="13">
        <v>0</v>
      </c>
      <c r="J77" s="13">
        <v>1500</v>
      </c>
      <c r="K77" s="13">
        <v>0</v>
      </c>
      <c r="L77" s="13">
        <f t="shared" si="2"/>
        <v>1500</v>
      </c>
      <c r="M77" s="10" t="s">
        <v>17</v>
      </c>
    </row>
    <row r="78" spans="1:13">
      <c r="A78" t="s">
        <v>192</v>
      </c>
      <c r="B78" t="s">
        <v>193</v>
      </c>
      <c r="C78" t="s">
        <v>15</v>
      </c>
      <c r="D78" t="s">
        <v>194</v>
      </c>
      <c r="E78"/>
      <c r="F78" s="15">
        <v>0</v>
      </c>
      <c r="G78" s="15">
        <v>1000</v>
      </c>
      <c r="H78" s="15">
        <v>0</v>
      </c>
      <c r="I78" s="15">
        <v>0</v>
      </c>
      <c r="J78" s="15">
        <v>0</v>
      </c>
      <c r="K78" s="13">
        <v>0</v>
      </c>
      <c r="L78" s="13">
        <f t="shared" si="2"/>
        <v>1000</v>
      </c>
      <c r="M78" s="10" t="s">
        <v>195</v>
      </c>
    </row>
    <row r="79" spans="1:13">
      <c r="A79" t="s">
        <v>196</v>
      </c>
      <c r="B79" t="s">
        <v>57</v>
      </c>
      <c r="C79" t="s">
        <v>15</v>
      </c>
      <c r="D79" t="s">
        <v>197</v>
      </c>
      <c r="E79"/>
      <c r="F79" s="15">
        <v>1000</v>
      </c>
      <c r="G79" s="15">
        <v>0</v>
      </c>
      <c r="H79" s="15">
        <v>0</v>
      </c>
      <c r="I79" s="15">
        <v>0</v>
      </c>
      <c r="J79" s="15">
        <v>0</v>
      </c>
      <c r="K79" s="13">
        <v>0</v>
      </c>
      <c r="L79" s="13">
        <f t="shared" si="2"/>
        <v>1000</v>
      </c>
      <c r="M79" s="10" t="s">
        <v>195</v>
      </c>
    </row>
    <row r="80" spans="1:13">
      <c r="A80" t="s">
        <v>198</v>
      </c>
      <c r="B80" t="s">
        <v>57</v>
      </c>
      <c r="C80" t="s">
        <v>15</v>
      </c>
      <c r="D80" t="s">
        <v>199</v>
      </c>
      <c r="E80"/>
      <c r="F80" s="15">
        <v>6275.9</v>
      </c>
      <c r="G80" s="15">
        <v>4314.8</v>
      </c>
      <c r="H80" s="15">
        <v>3786.8</v>
      </c>
      <c r="I80" s="15">
        <v>10787</v>
      </c>
      <c r="J80" s="15">
        <v>9500</v>
      </c>
      <c r="K80" s="13">
        <v>0</v>
      </c>
      <c r="L80" s="13">
        <f t="shared" si="2"/>
        <v>34664.5</v>
      </c>
      <c r="M80" s="10" t="s">
        <v>195</v>
      </c>
    </row>
    <row r="81" spans="1:13">
      <c r="A81" t="s">
        <v>200</v>
      </c>
      <c r="B81" t="s">
        <v>14</v>
      </c>
      <c r="C81" t="s">
        <v>15</v>
      </c>
      <c r="D81" t="s">
        <v>201</v>
      </c>
      <c r="E81"/>
      <c r="F81" s="15">
        <v>0</v>
      </c>
      <c r="G81" s="15">
        <v>49661.3</v>
      </c>
      <c r="H81" s="15">
        <v>0</v>
      </c>
      <c r="I81" s="15">
        <v>0</v>
      </c>
      <c r="J81" s="15">
        <v>0</v>
      </c>
      <c r="K81" s="13">
        <v>0</v>
      </c>
      <c r="L81" s="13">
        <f t="shared" si="2"/>
        <v>49661.3</v>
      </c>
      <c r="M81" s="10" t="s">
        <v>195</v>
      </c>
    </row>
    <row r="82" spans="1:13">
      <c r="A82" t="s">
        <v>202</v>
      </c>
      <c r="B82" t="s">
        <v>14</v>
      </c>
      <c r="C82" t="s">
        <v>15</v>
      </c>
      <c r="D82" t="s">
        <v>203</v>
      </c>
      <c r="E82"/>
      <c r="F82" s="15">
        <v>0</v>
      </c>
      <c r="G82" s="15">
        <v>186768.1</v>
      </c>
      <c r="H82" s="15">
        <v>0</v>
      </c>
      <c r="I82" s="15">
        <v>0</v>
      </c>
      <c r="J82" s="15">
        <v>0</v>
      </c>
      <c r="K82" s="13">
        <v>0</v>
      </c>
      <c r="L82" s="13">
        <f t="shared" si="2"/>
        <v>186768.1</v>
      </c>
      <c r="M82" s="10" t="s">
        <v>195</v>
      </c>
    </row>
    <row r="83" spans="1:13">
      <c r="A83" t="s">
        <v>204</v>
      </c>
      <c r="B83" t="s">
        <v>119</v>
      </c>
      <c r="C83" t="s">
        <v>15</v>
      </c>
      <c r="D83" t="s">
        <v>205</v>
      </c>
      <c r="E83"/>
      <c r="F83" s="15">
        <v>84089.600000000006</v>
      </c>
      <c r="G83" s="15">
        <v>0</v>
      </c>
      <c r="H83" s="15">
        <v>0</v>
      </c>
      <c r="I83" s="15">
        <v>0</v>
      </c>
      <c r="J83" s="15">
        <v>0</v>
      </c>
      <c r="K83" s="13">
        <v>0</v>
      </c>
      <c r="L83" s="13">
        <f t="shared" si="2"/>
        <v>84089.600000000006</v>
      </c>
      <c r="M83" s="10" t="s">
        <v>195</v>
      </c>
    </row>
    <row r="84" spans="1:13">
      <c r="A84" t="s">
        <v>206</v>
      </c>
      <c r="B84" t="s">
        <v>37</v>
      </c>
      <c r="C84" t="s">
        <v>15</v>
      </c>
      <c r="D84" t="s">
        <v>207</v>
      </c>
      <c r="E84"/>
      <c r="F84" s="15">
        <v>0</v>
      </c>
      <c r="G84" s="15">
        <v>2000</v>
      </c>
      <c r="H84" s="15">
        <v>0</v>
      </c>
      <c r="I84" s="15">
        <v>0</v>
      </c>
      <c r="J84" s="15">
        <v>0</v>
      </c>
      <c r="K84" s="13">
        <v>0</v>
      </c>
      <c r="L84" s="13">
        <f t="shared" si="2"/>
        <v>2000</v>
      </c>
      <c r="M84" s="10" t="s">
        <v>195</v>
      </c>
    </row>
    <row r="85" spans="1:13">
      <c r="A85" t="s">
        <v>208</v>
      </c>
      <c r="B85" t="s">
        <v>209</v>
      </c>
      <c r="C85" t="s">
        <v>15</v>
      </c>
      <c r="D85" t="s">
        <v>210</v>
      </c>
      <c r="E85"/>
      <c r="F85" s="15">
        <v>0</v>
      </c>
      <c r="G85" s="15">
        <v>3300</v>
      </c>
      <c r="H85" s="15">
        <v>0</v>
      </c>
      <c r="I85" s="15">
        <v>0</v>
      </c>
      <c r="J85" s="15">
        <v>0</v>
      </c>
      <c r="K85" s="13">
        <v>0</v>
      </c>
      <c r="L85" s="13">
        <f t="shared" si="2"/>
        <v>3300</v>
      </c>
      <c r="M85" s="10" t="s">
        <v>195</v>
      </c>
    </row>
    <row r="86" spans="1:13">
      <c r="A86" t="s">
        <v>211</v>
      </c>
      <c r="B86" t="s">
        <v>212</v>
      </c>
      <c r="C86" t="s">
        <v>15</v>
      </c>
      <c r="D86" t="s">
        <v>213</v>
      </c>
      <c r="E86"/>
      <c r="F86" s="15">
        <v>500</v>
      </c>
      <c r="G86" s="15">
        <v>0</v>
      </c>
      <c r="H86" s="15">
        <v>0</v>
      </c>
      <c r="I86" s="15">
        <v>0</v>
      </c>
      <c r="J86" s="15">
        <v>0</v>
      </c>
      <c r="K86" s="13">
        <v>0</v>
      </c>
      <c r="L86" s="13">
        <f t="shared" si="2"/>
        <v>500</v>
      </c>
      <c r="M86" s="10" t="s">
        <v>195</v>
      </c>
    </row>
    <row r="87" spans="1:13">
      <c r="A87" t="s">
        <v>214</v>
      </c>
      <c r="B87" t="s">
        <v>19</v>
      </c>
      <c r="C87" t="s">
        <v>15</v>
      </c>
      <c r="D87" t="s">
        <v>40</v>
      </c>
      <c r="E87"/>
      <c r="F87" s="15">
        <v>0</v>
      </c>
      <c r="G87" s="15">
        <v>1500</v>
      </c>
      <c r="H87" s="15">
        <v>0</v>
      </c>
      <c r="I87" s="15">
        <v>0</v>
      </c>
      <c r="J87" s="15">
        <v>0</v>
      </c>
      <c r="K87" s="13">
        <v>0</v>
      </c>
      <c r="L87" s="13">
        <f t="shared" si="2"/>
        <v>1500</v>
      </c>
      <c r="M87" s="10" t="s">
        <v>195</v>
      </c>
    </row>
    <row r="88" spans="1:13">
      <c r="A88" t="s">
        <v>215</v>
      </c>
      <c r="B88" t="s">
        <v>19</v>
      </c>
      <c r="C88" t="s">
        <v>15</v>
      </c>
      <c r="D88" t="s">
        <v>40</v>
      </c>
      <c r="E88"/>
      <c r="F88" s="15">
        <v>0</v>
      </c>
      <c r="G88" s="15">
        <v>1000</v>
      </c>
      <c r="H88" s="15">
        <v>0</v>
      </c>
      <c r="I88" s="15">
        <v>0</v>
      </c>
      <c r="J88" s="15">
        <v>0</v>
      </c>
      <c r="K88" s="13">
        <v>0</v>
      </c>
      <c r="L88" s="13">
        <f t="shared" si="2"/>
        <v>1000</v>
      </c>
      <c r="M88" s="10" t="s">
        <v>195</v>
      </c>
    </row>
    <row r="89" spans="1:13">
      <c r="A89" t="s">
        <v>216</v>
      </c>
      <c r="B89" t="s">
        <v>19</v>
      </c>
      <c r="C89" t="s">
        <v>15</v>
      </c>
      <c r="D89" t="s">
        <v>40</v>
      </c>
      <c r="E89"/>
      <c r="F89" s="15">
        <v>0</v>
      </c>
      <c r="G89" s="15">
        <v>2500</v>
      </c>
      <c r="H89" s="15">
        <v>0</v>
      </c>
      <c r="I89" s="15">
        <v>0</v>
      </c>
      <c r="J89" s="15">
        <v>0</v>
      </c>
      <c r="K89" s="13">
        <v>0</v>
      </c>
      <c r="L89" s="13">
        <f t="shared" si="2"/>
        <v>2500</v>
      </c>
      <c r="M89" s="10" t="s">
        <v>195</v>
      </c>
    </row>
    <row r="90" spans="1:13">
      <c r="A90" t="s">
        <v>217</v>
      </c>
      <c r="B90"/>
      <c r="C90" t="s">
        <v>15</v>
      </c>
      <c r="D90" t="s">
        <v>40</v>
      </c>
      <c r="E90"/>
      <c r="F90" s="15">
        <v>0</v>
      </c>
      <c r="G90" s="15">
        <v>1500</v>
      </c>
      <c r="H90" s="15">
        <v>0</v>
      </c>
      <c r="I90" s="15">
        <v>0</v>
      </c>
      <c r="J90" s="15">
        <v>0</v>
      </c>
      <c r="K90" s="13">
        <v>0</v>
      </c>
      <c r="L90" s="13">
        <f t="shared" si="2"/>
        <v>1500</v>
      </c>
      <c r="M90" s="10" t="s">
        <v>195</v>
      </c>
    </row>
    <row r="91" spans="1:13">
      <c r="A91" t="s">
        <v>218</v>
      </c>
      <c r="B91"/>
      <c r="C91" t="s">
        <v>15</v>
      </c>
      <c r="D91" t="s">
        <v>40</v>
      </c>
      <c r="E91"/>
      <c r="F91" s="15">
        <v>0</v>
      </c>
      <c r="G91" s="15">
        <v>3700</v>
      </c>
      <c r="H91" s="15">
        <v>0</v>
      </c>
      <c r="I91" s="15">
        <v>0</v>
      </c>
      <c r="J91" s="15">
        <v>1000</v>
      </c>
      <c r="K91" s="13">
        <v>0</v>
      </c>
      <c r="L91" s="13">
        <f t="shared" si="2"/>
        <v>4700</v>
      </c>
      <c r="M91" s="10" t="s">
        <v>195</v>
      </c>
    </row>
    <row r="92" spans="1:13">
      <c r="A92" t="s">
        <v>219</v>
      </c>
      <c r="B92" t="s">
        <v>31</v>
      </c>
      <c r="C92" t="s">
        <v>15</v>
      </c>
      <c r="D92" t="s">
        <v>220</v>
      </c>
      <c r="E92"/>
      <c r="F92" s="15">
        <v>12000</v>
      </c>
      <c r="G92" s="15">
        <v>6500</v>
      </c>
      <c r="H92" s="15">
        <v>1169</v>
      </c>
      <c r="I92" s="15">
        <v>2555.3000000000002</v>
      </c>
      <c r="J92" s="15">
        <v>7254.6</v>
      </c>
      <c r="K92" s="13">
        <v>0</v>
      </c>
      <c r="L92" s="13">
        <f t="shared" si="2"/>
        <v>29478.9</v>
      </c>
      <c r="M92" s="10" t="s">
        <v>195</v>
      </c>
    </row>
    <row r="93" spans="1:13">
      <c r="A93" t="s">
        <v>221</v>
      </c>
      <c r="B93" t="s">
        <v>222</v>
      </c>
      <c r="C93" t="s">
        <v>15</v>
      </c>
      <c r="D93" t="s">
        <v>223</v>
      </c>
      <c r="E93"/>
      <c r="F93" s="15">
        <v>0</v>
      </c>
      <c r="G93" s="15">
        <v>0</v>
      </c>
      <c r="H93" s="15">
        <v>847.7</v>
      </c>
      <c r="I93" s="15">
        <v>508.9</v>
      </c>
      <c r="J93" s="15">
        <v>1000</v>
      </c>
      <c r="K93" s="13">
        <v>0</v>
      </c>
      <c r="L93" s="13">
        <f t="shared" si="2"/>
        <v>2356.6</v>
      </c>
      <c r="M93" s="10" t="s">
        <v>195</v>
      </c>
    </row>
    <row r="94" spans="1:13">
      <c r="A94" t="s">
        <v>224</v>
      </c>
      <c r="B94" t="s">
        <v>225</v>
      </c>
      <c r="C94" t="s">
        <v>15</v>
      </c>
      <c r="D94" t="s">
        <v>226</v>
      </c>
      <c r="E94"/>
      <c r="F94" s="15">
        <v>4000</v>
      </c>
      <c r="G94" s="15">
        <v>8888.9</v>
      </c>
      <c r="H94" s="15">
        <v>1902.4</v>
      </c>
      <c r="I94" s="15">
        <v>3007.2</v>
      </c>
      <c r="J94" s="15">
        <v>6777.8</v>
      </c>
      <c r="K94" s="13">
        <v>0</v>
      </c>
      <c r="L94" s="13">
        <f t="shared" si="2"/>
        <v>24576.3</v>
      </c>
      <c r="M94" s="10" t="s">
        <v>195</v>
      </c>
    </row>
    <row r="95" spans="1:13">
      <c r="A95" t="s">
        <v>227</v>
      </c>
      <c r="B95" t="s">
        <v>228</v>
      </c>
      <c r="C95" t="s">
        <v>15</v>
      </c>
      <c r="D95" t="s">
        <v>229</v>
      </c>
      <c r="E95"/>
      <c r="F95" s="15">
        <v>0</v>
      </c>
      <c r="G95" s="15">
        <v>6500</v>
      </c>
      <c r="H95" s="15">
        <v>0</v>
      </c>
      <c r="I95" s="15">
        <v>0</v>
      </c>
      <c r="J95" s="15">
        <v>0</v>
      </c>
      <c r="K95" s="13">
        <v>0</v>
      </c>
      <c r="L95" s="13">
        <f t="shared" si="2"/>
        <v>6500</v>
      </c>
      <c r="M95" s="10" t="s">
        <v>195</v>
      </c>
    </row>
    <row r="96" spans="1:13">
      <c r="A96" t="s">
        <v>230</v>
      </c>
      <c r="B96" t="s">
        <v>48</v>
      </c>
      <c r="C96" t="s">
        <v>15</v>
      </c>
      <c r="D96" t="s">
        <v>80</v>
      </c>
      <c r="E96"/>
      <c r="F96" s="15">
        <v>6000</v>
      </c>
      <c r="G96" s="15">
        <v>0</v>
      </c>
      <c r="H96" s="15">
        <v>0</v>
      </c>
      <c r="I96" s="15">
        <v>0</v>
      </c>
      <c r="J96" s="15">
        <v>0</v>
      </c>
      <c r="K96" s="13">
        <v>0</v>
      </c>
      <c r="L96" s="13">
        <f t="shared" si="2"/>
        <v>6000</v>
      </c>
      <c r="M96" s="10" t="s">
        <v>195</v>
      </c>
    </row>
    <row r="97" spans="1:13">
      <c r="A97" t="s">
        <v>231</v>
      </c>
      <c r="B97" t="s">
        <v>70</v>
      </c>
      <c r="C97" t="s">
        <v>15</v>
      </c>
      <c r="D97" t="s">
        <v>71</v>
      </c>
      <c r="E97"/>
      <c r="F97" s="15">
        <v>0</v>
      </c>
      <c r="G97" s="15">
        <v>800</v>
      </c>
      <c r="H97" s="15">
        <v>0</v>
      </c>
      <c r="I97" s="15">
        <v>0</v>
      </c>
      <c r="J97" s="15">
        <v>0</v>
      </c>
      <c r="K97" s="13">
        <v>0</v>
      </c>
      <c r="L97" s="13">
        <f t="shared" si="2"/>
        <v>800</v>
      </c>
      <c r="M97" s="10" t="s">
        <v>195</v>
      </c>
    </row>
    <row r="98" spans="1:13">
      <c r="A98" t="s">
        <v>232</v>
      </c>
      <c r="B98" t="s">
        <v>233</v>
      </c>
      <c r="C98" t="s">
        <v>15</v>
      </c>
      <c r="D98" t="s">
        <v>234</v>
      </c>
      <c r="E98"/>
      <c r="F98" s="15">
        <v>0</v>
      </c>
      <c r="G98" s="15">
        <v>10950</v>
      </c>
      <c r="H98" s="15">
        <v>0</v>
      </c>
      <c r="I98" s="15">
        <v>0</v>
      </c>
      <c r="J98" s="15">
        <v>0</v>
      </c>
      <c r="K98" s="13">
        <v>0</v>
      </c>
      <c r="L98" s="13">
        <f t="shared" ref="L98:L129" si="3">SUM(F98:K98)</f>
        <v>10950</v>
      </c>
      <c r="M98" s="10" t="s">
        <v>195</v>
      </c>
    </row>
    <row r="99" spans="1:13">
      <c r="A99" t="s">
        <v>235</v>
      </c>
      <c r="B99" t="s">
        <v>145</v>
      </c>
      <c r="C99" t="s">
        <v>15</v>
      </c>
      <c r="D99" t="s">
        <v>146</v>
      </c>
      <c r="E99"/>
      <c r="F99" s="15">
        <v>1000</v>
      </c>
      <c r="G99" s="15">
        <v>0</v>
      </c>
      <c r="H99" s="15">
        <v>0</v>
      </c>
      <c r="I99" s="15">
        <v>0</v>
      </c>
      <c r="J99" s="15">
        <v>0</v>
      </c>
      <c r="K99" s="13">
        <v>0</v>
      </c>
      <c r="L99" s="13">
        <f t="shared" si="3"/>
        <v>1000</v>
      </c>
      <c r="M99" s="10" t="s">
        <v>195</v>
      </c>
    </row>
    <row r="100" spans="1:13">
      <c r="A100" t="s">
        <v>236</v>
      </c>
      <c r="B100" t="s">
        <v>237</v>
      </c>
      <c r="C100" t="s">
        <v>15</v>
      </c>
      <c r="D100" t="s">
        <v>238</v>
      </c>
      <c r="E100"/>
      <c r="F100" s="15">
        <v>0</v>
      </c>
      <c r="G100" s="15">
        <v>3000</v>
      </c>
      <c r="H100" s="15">
        <v>0</v>
      </c>
      <c r="I100" s="15">
        <v>0</v>
      </c>
      <c r="J100" s="15">
        <v>0</v>
      </c>
      <c r="K100" s="13">
        <v>0</v>
      </c>
      <c r="L100" s="13">
        <f t="shared" si="3"/>
        <v>3000</v>
      </c>
      <c r="M100" s="10" t="s">
        <v>195</v>
      </c>
    </row>
    <row r="101" spans="1:13">
      <c r="A101" t="s">
        <v>239</v>
      </c>
      <c r="B101" t="s">
        <v>240</v>
      </c>
      <c r="C101" t="s">
        <v>15</v>
      </c>
      <c r="D101" t="s">
        <v>241</v>
      </c>
      <c r="E101"/>
      <c r="F101" s="15">
        <v>0</v>
      </c>
      <c r="G101" s="15">
        <v>4208.6000000000004</v>
      </c>
      <c r="H101" s="15">
        <v>0</v>
      </c>
      <c r="I101" s="15">
        <v>0</v>
      </c>
      <c r="J101" s="15">
        <v>800</v>
      </c>
      <c r="K101" s="13">
        <v>0</v>
      </c>
      <c r="L101" s="13">
        <f t="shared" si="3"/>
        <v>5008.6000000000004</v>
      </c>
      <c r="M101" s="10" t="s">
        <v>195</v>
      </c>
    </row>
    <row r="102" spans="1:13">
      <c r="A102" t="s">
        <v>242</v>
      </c>
      <c r="B102" t="s">
        <v>31</v>
      </c>
      <c r="C102" t="s">
        <v>15</v>
      </c>
      <c r="D102" t="s">
        <v>243</v>
      </c>
      <c r="E102"/>
      <c r="F102" s="15">
        <v>25000</v>
      </c>
      <c r="G102" s="15">
        <v>5000</v>
      </c>
      <c r="H102" s="15">
        <v>0</v>
      </c>
      <c r="I102" s="15">
        <v>0</v>
      </c>
      <c r="J102" s="15">
        <v>0</v>
      </c>
      <c r="K102" s="13">
        <v>0</v>
      </c>
      <c r="L102" s="13">
        <f t="shared" si="3"/>
        <v>30000</v>
      </c>
      <c r="M102" s="10" t="s">
        <v>195</v>
      </c>
    </row>
    <row r="103" spans="1:13">
      <c r="A103" t="s">
        <v>244</v>
      </c>
      <c r="B103" t="s">
        <v>31</v>
      </c>
      <c r="C103" t="s">
        <v>15</v>
      </c>
      <c r="D103" t="s">
        <v>245</v>
      </c>
      <c r="E103"/>
      <c r="F103" s="15">
        <v>0</v>
      </c>
      <c r="G103" s="15">
        <v>0</v>
      </c>
      <c r="H103" s="15">
        <v>391.1</v>
      </c>
      <c r="I103" s="15">
        <v>776.6</v>
      </c>
      <c r="J103" s="15">
        <v>0</v>
      </c>
      <c r="K103" s="13">
        <v>33.299999999999997</v>
      </c>
      <c r="L103" s="13">
        <f t="shared" si="3"/>
        <v>1201</v>
      </c>
      <c r="M103" s="10" t="s">
        <v>195</v>
      </c>
    </row>
    <row r="104" spans="1:13">
      <c r="A104" t="s">
        <v>246</v>
      </c>
      <c r="B104" t="s">
        <v>31</v>
      </c>
      <c r="C104" t="s">
        <v>15</v>
      </c>
      <c r="D104" t="s">
        <v>247</v>
      </c>
      <c r="E104"/>
      <c r="F104" s="15">
        <v>0</v>
      </c>
      <c r="G104" s="15">
        <v>9500</v>
      </c>
      <c r="H104" s="15">
        <v>0</v>
      </c>
      <c r="I104" s="15">
        <v>0</v>
      </c>
      <c r="J104" s="15">
        <v>0</v>
      </c>
      <c r="K104" s="13">
        <v>0</v>
      </c>
      <c r="L104" s="13">
        <f t="shared" si="3"/>
        <v>9500</v>
      </c>
      <c r="M104" s="10" t="s">
        <v>195</v>
      </c>
    </row>
    <row r="105" spans="1:13">
      <c r="A105" t="s">
        <v>248</v>
      </c>
      <c r="B105" t="s">
        <v>249</v>
      </c>
      <c r="C105" t="s">
        <v>15</v>
      </c>
      <c r="D105" t="s">
        <v>250</v>
      </c>
      <c r="E105"/>
      <c r="F105" s="15">
        <v>500</v>
      </c>
      <c r="G105" s="15">
        <v>0</v>
      </c>
      <c r="H105" s="15">
        <v>0</v>
      </c>
      <c r="I105" s="15">
        <v>0</v>
      </c>
      <c r="J105" s="15">
        <v>0</v>
      </c>
      <c r="K105" s="13">
        <v>0</v>
      </c>
      <c r="L105" s="13">
        <f t="shared" si="3"/>
        <v>500</v>
      </c>
      <c r="M105" s="10" t="s">
        <v>195</v>
      </c>
    </row>
    <row r="106" spans="1:13">
      <c r="A106" t="s">
        <v>251</v>
      </c>
      <c r="B106" t="s">
        <v>48</v>
      </c>
      <c r="C106" t="s">
        <v>15</v>
      </c>
      <c r="D106" t="s">
        <v>252</v>
      </c>
      <c r="E106"/>
      <c r="F106" s="15">
        <v>0</v>
      </c>
      <c r="G106" s="15">
        <v>7500</v>
      </c>
      <c r="H106" s="15">
        <v>0</v>
      </c>
      <c r="I106" s="15">
        <v>0</v>
      </c>
      <c r="J106" s="15">
        <v>0</v>
      </c>
      <c r="K106" s="13">
        <v>0</v>
      </c>
      <c r="L106" s="13">
        <f t="shared" si="3"/>
        <v>7500</v>
      </c>
      <c r="M106" s="10" t="s">
        <v>195</v>
      </c>
    </row>
    <row r="107" spans="1:13">
      <c r="A107" t="s">
        <v>253</v>
      </c>
      <c r="B107" t="s">
        <v>14</v>
      </c>
      <c r="C107" t="s">
        <v>15</v>
      </c>
      <c r="D107" t="s">
        <v>254</v>
      </c>
      <c r="E107"/>
      <c r="F107" s="15">
        <v>0</v>
      </c>
      <c r="G107" s="15">
        <v>3720</v>
      </c>
      <c r="H107" s="15">
        <v>0</v>
      </c>
      <c r="I107" s="15">
        <v>0</v>
      </c>
      <c r="J107" s="15">
        <v>0</v>
      </c>
      <c r="K107" s="13">
        <v>0</v>
      </c>
      <c r="L107" s="13">
        <f t="shared" si="3"/>
        <v>3720</v>
      </c>
      <c r="M107" s="10" t="s">
        <v>195</v>
      </c>
    </row>
    <row r="108" spans="1:13">
      <c r="A108" t="s">
        <v>255</v>
      </c>
      <c r="B108" t="s">
        <v>225</v>
      </c>
      <c r="C108" t="s">
        <v>15</v>
      </c>
      <c r="D108" t="s">
        <v>256</v>
      </c>
      <c r="E108"/>
      <c r="F108" s="15">
        <v>3000</v>
      </c>
      <c r="G108" s="15">
        <v>4437</v>
      </c>
      <c r="H108" s="15">
        <v>0</v>
      </c>
      <c r="I108" s="15">
        <v>0</v>
      </c>
      <c r="J108" s="15">
        <v>0</v>
      </c>
      <c r="K108" s="13">
        <v>0</v>
      </c>
      <c r="L108" s="13">
        <f t="shared" si="3"/>
        <v>7437</v>
      </c>
      <c r="M108" s="10" t="s">
        <v>195</v>
      </c>
    </row>
    <row r="109" spans="1:13">
      <c r="A109" t="s">
        <v>257</v>
      </c>
      <c r="B109" t="s">
        <v>31</v>
      </c>
      <c r="C109" t="s">
        <v>15</v>
      </c>
      <c r="D109" t="s">
        <v>258</v>
      </c>
      <c r="E109"/>
      <c r="F109" s="15">
        <v>0</v>
      </c>
      <c r="G109" s="15">
        <v>4000</v>
      </c>
      <c r="H109" s="15">
        <v>0</v>
      </c>
      <c r="I109" s="15">
        <v>0</v>
      </c>
      <c r="J109" s="15">
        <v>0</v>
      </c>
      <c r="K109" s="13">
        <v>0</v>
      </c>
      <c r="L109" s="13">
        <f t="shared" si="3"/>
        <v>4000</v>
      </c>
      <c r="M109" s="10" t="s">
        <v>195</v>
      </c>
    </row>
    <row r="110" spans="1:13">
      <c r="A110" t="s">
        <v>259</v>
      </c>
      <c r="B110" t="s">
        <v>48</v>
      </c>
      <c r="C110" t="s">
        <v>15</v>
      </c>
      <c r="D110" t="s">
        <v>260</v>
      </c>
      <c r="E110"/>
      <c r="F110" s="13">
        <v>4800</v>
      </c>
      <c r="G110" s="13">
        <v>0</v>
      </c>
      <c r="H110" s="13">
        <v>0</v>
      </c>
      <c r="I110" s="13">
        <v>0</v>
      </c>
      <c r="J110" s="16"/>
      <c r="K110" s="13">
        <v>0</v>
      </c>
      <c r="L110" s="13">
        <f t="shared" si="3"/>
        <v>4800</v>
      </c>
      <c r="M110" s="10" t="s">
        <v>195</v>
      </c>
    </row>
    <row r="111" spans="1:13">
      <c r="A111" t="s">
        <v>261</v>
      </c>
      <c r="B111" t="s">
        <v>14</v>
      </c>
      <c r="C111" t="s">
        <v>15</v>
      </c>
      <c r="D111" t="s">
        <v>262</v>
      </c>
      <c r="E111"/>
      <c r="F111" s="13">
        <v>1000</v>
      </c>
      <c r="G111" s="13">
        <v>1000</v>
      </c>
      <c r="H111" s="13">
        <v>0</v>
      </c>
      <c r="I111" s="13">
        <v>0</v>
      </c>
      <c r="J111" s="13">
        <v>0</v>
      </c>
      <c r="K111" s="13">
        <v>0</v>
      </c>
      <c r="L111" s="13">
        <f t="shared" si="3"/>
        <v>2000</v>
      </c>
      <c r="M111" s="10" t="s">
        <v>195</v>
      </c>
    </row>
    <row r="112" spans="1:13">
      <c r="A112" t="s">
        <v>263</v>
      </c>
      <c r="B112" t="s">
        <v>14</v>
      </c>
      <c r="C112" t="s">
        <v>15</v>
      </c>
      <c r="D112" t="s">
        <v>262</v>
      </c>
      <c r="E112"/>
      <c r="F112" s="13">
        <v>0</v>
      </c>
      <c r="G112" s="13">
        <v>3500</v>
      </c>
      <c r="H112" s="13">
        <v>0</v>
      </c>
      <c r="I112" s="13">
        <v>0</v>
      </c>
      <c r="J112" s="13">
        <v>0</v>
      </c>
      <c r="K112" s="13">
        <v>0</v>
      </c>
      <c r="L112" s="13">
        <f t="shared" si="3"/>
        <v>3500</v>
      </c>
      <c r="M112" s="10" t="s">
        <v>195</v>
      </c>
    </row>
    <row r="113" spans="1:13">
      <c r="A113" t="s">
        <v>264</v>
      </c>
      <c r="B113" t="s">
        <v>14</v>
      </c>
      <c r="C113" t="s">
        <v>15</v>
      </c>
      <c r="D113" t="s">
        <v>262</v>
      </c>
      <c r="E113"/>
      <c r="F113" s="13">
        <v>0</v>
      </c>
      <c r="G113" s="13">
        <v>2000</v>
      </c>
      <c r="H113" s="13">
        <v>0</v>
      </c>
      <c r="I113" s="13">
        <v>0</v>
      </c>
      <c r="J113" s="13">
        <v>1500</v>
      </c>
      <c r="K113" s="13">
        <v>0</v>
      </c>
      <c r="L113" s="13">
        <f t="shared" si="3"/>
        <v>3500</v>
      </c>
      <c r="M113" s="10" t="s">
        <v>195</v>
      </c>
    </row>
    <row r="114" spans="1:13">
      <c r="A114" t="s">
        <v>265</v>
      </c>
      <c r="B114" t="s">
        <v>14</v>
      </c>
      <c r="C114" t="s">
        <v>15</v>
      </c>
      <c r="D114" t="s">
        <v>262</v>
      </c>
      <c r="E114"/>
      <c r="F114" s="13">
        <v>0</v>
      </c>
      <c r="G114" s="13">
        <v>2500</v>
      </c>
      <c r="H114" s="13">
        <v>0</v>
      </c>
      <c r="I114" s="13">
        <v>0</v>
      </c>
      <c r="J114" s="13">
        <v>0</v>
      </c>
      <c r="K114" s="13">
        <v>0</v>
      </c>
      <c r="L114" s="13">
        <f t="shared" si="3"/>
        <v>2500</v>
      </c>
      <c r="M114" s="10" t="s">
        <v>195</v>
      </c>
    </row>
    <row r="115" spans="1:13">
      <c r="A115" t="s">
        <v>266</v>
      </c>
      <c r="B115" t="s">
        <v>14</v>
      </c>
      <c r="C115" t="s">
        <v>15</v>
      </c>
      <c r="D115" t="s">
        <v>262</v>
      </c>
      <c r="E115"/>
      <c r="F115" s="13">
        <v>0</v>
      </c>
      <c r="G115" s="13">
        <v>2600</v>
      </c>
      <c r="H115" s="13">
        <v>0</v>
      </c>
      <c r="I115" s="13">
        <v>0</v>
      </c>
      <c r="J115" s="13">
        <v>0</v>
      </c>
      <c r="K115" s="13">
        <v>0</v>
      </c>
      <c r="L115" s="13">
        <f t="shared" si="3"/>
        <v>2600</v>
      </c>
      <c r="M115" s="10" t="s">
        <v>195</v>
      </c>
    </row>
    <row r="116" spans="1:13">
      <c r="A116" t="s">
        <v>267</v>
      </c>
      <c r="B116" t="s">
        <v>48</v>
      </c>
      <c r="C116" t="s">
        <v>15</v>
      </c>
      <c r="D116" t="s">
        <v>268</v>
      </c>
      <c r="E116"/>
      <c r="F116" s="13">
        <v>40000</v>
      </c>
      <c r="G116" s="13">
        <v>22250</v>
      </c>
      <c r="H116" s="13">
        <v>5664.9</v>
      </c>
      <c r="I116" s="13">
        <v>16669.599999999999</v>
      </c>
      <c r="J116" s="13">
        <v>0</v>
      </c>
      <c r="K116" s="16" t="s">
        <v>269</v>
      </c>
      <c r="L116" s="13">
        <f t="shared" si="3"/>
        <v>84584.5</v>
      </c>
      <c r="M116" s="10" t="s">
        <v>195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Astellas Pharma AG, Wallisellen</vt:lpstr>
    </vt:vector>
  </TitlesOfParts>
  <Company>Ringier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User</dc:creator>
  <cp:lastModifiedBy>Office User</cp:lastModifiedBy>
  <cp:revision>1</cp:revision>
  <cp:lastPrinted>2016-08-05T09:57:43Z</cp:lastPrinted>
  <dcterms:created xsi:type="dcterms:W3CDTF">2016-08-04T14:14:16Z</dcterms:created>
  <dcterms:modified xsi:type="dcterms:W3CDTF">2019-02-14T15:25:33Z</dcterms:modified>
  <dc:language>de-CH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Ringier AG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