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-80" yWindow="1440" windowWidth="27320" windowHeight="17180" tabRatio="500"/>
  </bookViews>
  <sheets>
    <sheet name="Dirty Totals" sheetId="1" r:id="rId1"/>
    <sheet name="Bad Percentages" sheetId="2" r:id="rId2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50" i="1" l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<sst xmlns="http://schemas.openxmlformats.org/spreadsheetml/2006/main" count="457" uniqueCount="147">
  <si>
    <t>company</t>
  </si>
  <si>
    <t>index</t>
  </si>
  <si>
    <t>name</t>
  </si>
  <si>
    <t>address</t>
  </si>
  <si>
    <t>total</t>
  </si>
  <si>
    <t>total_dirty</t>
  </si>
  <si>
    <t>computed_total</t>
  </si>
  <si>
    <t>related_expenses</t>
  </si>
  <si>
    <t>fees</t>
  </si>
  <si>
    <t>sponsorship</t>
  </si>
  <si>
    <t>registration_fees</t>
  </si>
  <si>
    <t>donations_grants</t>
  </si>
  <si>
    <t>travel_accommodation</t>
  </si>
  <si>
    <t>diff</t>
  </si>
  <si>
    <t>boehringer</t>
  </si>
  <si>
    <t>Inselspital-Stiftung Stiftungen und Fonds</t>
  </si>
  <si>
    <t>Freiburgstr. 18</t>
  </si>
  <si>
    <t>bayer</t>
  </si>
  <si>
    <t>Anja Kröner</t>
  </si>
  <si>
    <t>Rämistr. 100</t>
  </si>
  <si>
    <t>Christine Saraiva</t>
  </si>
  <si>
    <t>Rue de Chasseral 20</t>
  </si>
  <si>
    <t>Nathalie Janssens</t>
  </si>
  <si>
    <t>Rue De La Maladière 45</t>
  </si>
  <si>
    <t>Katrin Bachmann</t>
  </si>
  <si>
    <t>Marianne Hochrieser</t>
  </si>
  <si>
    <t>Bruggerstr. 21</t>
  </si>
  <si>
    <t>celgene</t>
  </si>
  <si>
    <t>Beda Wyrsch</t>
  </si>
  <si>
    <t>Bahnhofstr. 137</t>
  </si>
  <si>
    <t>Marc Widmer</t>
  </si>
  <si>
    <t>Yves Jaccard</t>
  </si>
  <si>
    <t>Route du Muids 3</t>
  </si>
  <si>
    <t>Berchtold Elmiger</t>
  </si>
  <si>
    <t>Spitalgasse 37</t>
  </si>
  <si>
    <t>Emile Mahitchi</t>
  </si>
  <si>
    <t>Chemin Frank-Thomas 68bis</t>
  </si>
  <si>
    <t>Andreas Thueler</t>
  </si>
  <si>
    <t>Im Ergel 1</t>
  </si>
  <si>
    <t>eisai</t>
  </si>
  <si>
    <t>Thomas Grunwald</t>
  </si>
  <si>
    <t>Klinik Lengg AG Schweizerisches Epilepsie-Zentrum Bleulerstr. 60</t>
  </si>
  <si>
    <t>Maria Waser</t>
  </si>
  <si>
    <t>Obergrundstr. 88</t>
  </si>
  <si>
    <t>gilead</t>
  </si>
  <si>
    <t>Arud Zentren für Suchtmedizin</t>
  </si>
  <si>
    <t>Konradstr. 32</t>
  </si>
  <si>
    <t>Bernard Exquis</t>
  </si>
  <si>
    <t>Route De Chancy 98</t>
  </si>
  <si>
    <t>Elena Bianchi</t>
  </si>
  <si>
    <t>Via Fogazzaro 3</t>
  </si>
  <si>
    <t>Michael Dobbie</t>
  </si>
  <si>
    <t>Chemin de l'Hôpital 9</t>
  </si>
  <si>
    <t>Renaud Guignard</t>
  </si>
  <si>
    <t>Avenue Jean-Daniel Maillard 3</t>
  </si>
  <si>
    <t>Eric Freneaux</t>
  </si>
  <si>
    <t>Chemin de Beau-Soleil 20</t>
  </si>
  <si>
    <t>Wolfgang Alexander Deglmann</t>
  </si>
  <si>
    <t>Wasserturmplatz 2</t>
  </si>
  <si>
    <t>roche</t>
  </si>
  <si>
    <t>Ärztegesellschaft des Kantons Luzern</t>
  </si>
  <si>
    <t>Schwanenplatz 7</t>
  </si>
  <si>
    <t>dr-ouwerkerk ag</t>
  </si>
  <si>
    <t>Blegistr. 5</t>
  </si>
  <si>
    <t>ESMO European Society for Medical Oncology</t>
  </si>
  <si>
    <t>Via Luigi Taddei 4</t>
  </si>
  <si>
    <t>ETH Zürich Foundation</t>
  </si>
  <si>
    <t>Auf der Mauer 17</t>
  </si>
  <si>
    <t>Fondation fribourgeoise pour la recherche et la formation sur le cancer</t>
  </si>
  <si>
    <t>Rue Max von Sachsen 4</t>
  </si>
  <si>
    <t>Hôpital Riviera-Chablais Site du Samaritain</t>
  </si>
  <si>
    <t>Boulevard Paderewski 3</t>
  </si>
  <si>
    <t>Hôpitaux Universitaires de Genève</t>
  </si>
  <si>
    <t>Rue Gabrielle-Perret-Gentil 4</t>
  </si>
  <si>
    <t>IELSG -International Extranodal Lymphoma Study Group</t>
  </si>
  <si>
    <t>Ospedale San Giovanni</t>
  </si>
  <si>
    <t>IMK Institut für Medizin und Kommunikation AG</t>
  </si>
  <si>
    <t>Münsterberg 1</t>
  </si>
  <si>
    <t>Inselspital Bern AG</t>
  </si>
  <si>
    <t>Kantonsspital Aarau AG</t>
  </si>
  <si>
    <t>Tellstr.</t>
  </si>
  <si>
    <t>Kantonsspital Baden AG</t>
  </si>
  <si>
    <t>Kantonsspital Graubünden</t>
  </si>
  <si>
    <t>Loëstr. 170</t>
  </si>
  <si>
    <t>Kantonsspital St. Gallen</t>
  </si>
  <si>
    <t>Rorschacher Str. 95</t>
  </si>
  <si>
    <t>LGID Foundation Liver &amp; Gastrointest. Disease Foundation</t>
  </si>
  <si>
    <t>Seehofstr. 4</t>
  </si>
  <si>
    <t>Ligue Genevoise Contre le Rhumatisme</t>
  </si>
  <si>
    <t>Rue Merle-d'Aubigné 22</t>
  </si>
  <si>
    <t>Ligue vaudoise contre le rhumatisme</t>
  </si>
  <si>
    <t>Avenue de Provence 12</t>
  </si>
  <si>
    <t>Ospedale Regionale di Lugano Ospedale Civico</t>
  </si>
  <si>
    <t>Via Tesserete 46</t>
  </si>
  <si>
    <t>SAKK Schweizer Arbeitsgemeinschaft für Klinische Krebsforschung</t>
  </si>
  <si>
    <t>Effingerstr. 33</t>
  </si>
  <si>
    <t>Schweizerische Multiple Sklerose Gesellschaft</t>
  </si>
  <si>
    <t>Josefstr. 129</t>
  </si>
  <si>
    <t>Stiftung für klinische Forschung c/o Universitätsspital</t>
  </si>
  <si>
    <t>Swisstransplant Nationale Stiftung für Organspende und Transplantation</t>
  </si>
  <si>
    <t>Effingerstr. 1</t>
  </si>
  <si>
    <t>Universität Basel</t>
  </si>
  <si>
    <t>Petersplatz 1</t>
  </si>
  <si>
    <t>Universität Zürich</t>
  </si>
  <si>
    <t>Rämistr. 71</t>
  </si>
  <si>
    <t>Universitäts-Kinderspital</t>
  </si>
  <si>
    <t>Spitalstr. 33</t>
  </si>
  <si>
    <t>Universitätsspital Basel</t>
  </si>
  <si>
    <t>Petersgraben 4</t>
  </si>
  <si>
    <t>Universitätsspital Zürich</t>
  </si>
  <si>
    <t>Culmannstr. 8</t>
  </si>
  <si>
    <t>type</t>
  </si>
  <si>
    <t>label</t>
  </si>
  <si>
    <t>count</t>
  </si>
  <si>
    <t>individual_count</t>
  </si>
  <si>
    <t>should_ind_count</t>
  </si>
  <si>
    <t>diff_count</t>
  </si>
  <si>
    <t>percent</t>
  </si>
  <si>
    <t>calc_percent</t>
  </si>
  <si>
    <t>calc_amount_percent</t>
  </si>
  <si>
    <t>astellas</t>
  </si>
  <si>
    <t>hco</t>
  </si>
  <si>
    <t>inf</t>
  </si>
  <si>
    <t>lundbeck</t>
  </si>
  <si>
    <t>hcp</t>
  </si>
  <si>
    <t>pierrefabre</t>
  </si>
  <si>
    <t>novartis</t>
  </si>
  <si>
    <t>amenarini</t>
  </si>
  <si>
    <t>cslbehring</t>
  </si>
  <si>
    <t>daiichi</t>
  </si>
  <si>
    <t>mepha</t>
  </si>
  <si>
    <t>novonordisk</t>
  </si>
  <si>
    <t>bristol</t>
  </si>
  <si>
    <t>allergan</t>
  </si>
  <si>
    <t>orion</t>
  </si>
  <si>
    <t>gruenenthal</t>
  </si>
  <si>
    <t>servier</t>
  </si>
  <si>
    <t>biotest</t>
  </si>
  <si>
    <t>shire</t>
  </si>
  <si>
    <t>sanofi</t>
  </si>
  <si>
    <t>hra</t>
  </si>
  <si>
    <t>amgen</t>
  </si>
  <si>
    <t>mundipharma</t>
  </si>
  <si>
    <t>Bemerkung Otto</t>
  </si>
  <si>
    <t>computed total falsch, weil Minusbetrag nicht berücksichtigt!</t>
  </si>
  <si>
    <t>Fehler eruiert, korrigiert</t>
  </si>
  <si>
    <t>Total korrekt, computed_total falsch. Fehler unklar!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</si>
</sst>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charset val="1"/>
    </font>
    <font>
      <b/>
      <sz val="11"/>
      <name val="Cambria"/>
      <charset val="1"/>
    </font>
    <font>
      <sz val="11"/>
      <name val="Cambria"/>
      <charset val="1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2" borderId="0" xfId="0" applyFill="1"/>
    <xf numFmtId="0" fontId="2" fillId="0" borderId="0" xfId="0" applyFont="1" applyFill="1" applyAlignment="1"/>
    <xf numFmtId="0" fontId="0" fillId="0" borderId="0" xfId="0" applyFill="1"/>
  </cellXfs>
  <cellStyles count="7">
    <cellStyle name="Besuchter Link" xfId="2" builtinId="9" hidden="1"/>
    <cellStyle name="Besuchter Link" xfId="4" builtinId="9" hidden="1"/>
    <cellStyle name="Besuchter Link" xfId="6" builtinId="9" hidden="1"/>
    <cellStyle name="Link" xfId="1" builtinId="8" hidden="1"/>
    <cellStyle name="Link" xfId="3" builtinId="8" hidden="1"/>
    <cellStyle name="Link" xfId="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workbookViewId="0">
      <pane ySplit="1" topLeftCell="A15" activePane="bottomLeft" state="frozen"/>
      <selection pane="bottomLeft" activeCell="O47" sqref="O46:O50"/>
    </sheetView>
  </sheetViews>
  <sheetFormatPr baseColWidth="10" defaultColWidth="8.83203125" defaultRowHeight="12" x14ac:dyDescent="0"/>
  <cols>
    <col min="1" max="1025" width="14.5" customWidth="1"/>
  </cols>
  <sheetData>
    <row r="1" spans="1:26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">
      <c r="A2" s="3" t="s">
        <v>14</v>
      </c>
      <c r="B2" s="3">
        <v>159</v>
      </c>
      <c r="C2" s="3" t="s">
        <v>15</v>
      </c>
      <c r="D2" s="3" t="s">
        <v>16</v>
      </c>
      <c r="E2" s="3">
        <v>66477.429999999993</v>
      </c>
      <c r="F2" s="3">
        <v>66477.429999999993</v>
      </c>
      <c r="G2" s="3">
        <v>66791.37</v>
      </c>
      <c r="H2" s="3">
        <v>313.94</v>
      </c>
      <c r="I2" s="3">
        <v>21557.43</v>
      </c>
      <c r="J2" s="3">
        <v>20320</v>
      </c>
      <c r="L2" s="3">
        <v>24600</v>
      </c>
      <c r="N2">
        <f t="shared" ref="N2:N33" si="0">ABS((G2-F2)/G2)</f>
        <v>4.7003078391714727E-3</v>
      </c>
      <c r="O2" t="s">
        <v>145</v>
      </c>
    </row>
    <row r="3" spans="1:26" ht="13">
      <c r="A3" s="3" t="s">
        <v>17</v>
      </c>
      <c r="B3" s="3">
        <v>157</v>
      </c>
      <c r="C3" s="3" t="s">
        <v>18</v>
      </c>
      <c r="D3" s="3" t="s">
        <v>19</v>
      </c>
      <c r="E3" s="3">
        <v>1052.55</v>
      </c>
      <c r="F3" s="3">
        <v>1052.55</v>
      </c>
      <c r="G3" s="3">
        <v>1069.7</v>
      </c>
      <c r="I3" s="3">
        <v>663.35</v>
      </c>
      <c r="M3" s="3">
        <v>406.35</v>
      </c>
      <c r="N3">
        <f t="shared" si="0"/>
        <v>1.6032532485743749E-2</v>
      </c>
      <c r="O3" t="s">
        <v>144</v>
      </c>
    </row>
    <row r="4" spans="1:26" ht="13">
      <c r="A4" s="3" t="s">
        <v>17</v>
      </c>
      <c r="B4" s="3">
        <v>162</v>
      </c>
      <c r="C4" s="3" t="s">
        <v>20</v>
      </c>
      <c r="D4" s="3" t="s">
        <v>21</v>
      </c>
      <c r="E4" s="3">
        <v>849.15</v>
      </c>
      <c r="F4" s="3">
        <v>849.15</v>
      </c>
      <c r="G4" s="3">
        <v>866.3</v>
      </c>
      <c r="M4" s="3">
        <v>866.3</v>
      </c>
      <c r="N4">
        <f t="shared" si="0"/>
        <v>1.9796837123398334E-2</v>
      </c>
      <c r="O4" t="s">
        <v>144</v>
      </c>
    </row>
    <row r="5" spans="1:26" ht="13">
      <c r="A5" s="3" t="s">
        <v>17</v>
      </c>
      <c r="B5" s="3">
        <v>505</v>
      </c>
      <c r="C5" s="3" t="s">
        <v>22</v>
      </c>
      <c r="D5" s="3" t="s">
        <v>23</v>
      </c>
      <c r="E5" s="3">
        <v>849.15</v>
      </c>
      <c r="F5" s="3">
        <v>849.15</v>
      </c>
      <c r="G5" s="3">
        <v>866.3</v>
      </c>
      <c r="M5" s="3">
        <v>866.3</v>
      </c>
      <c r="N5">
        <f t="shared" si="0"/>
        <v>1.9796837123398334E-2</v>
      </c>
      <c r="O5" t="s">
        <v>144</v>
      </c>
    </row>
    <row r="6" spans="1:26" ht="13">
      <c r="A6" s="3" t="s">
        <v>17</v>
      </c>
      <c r="B6" s="3">
        <v>497</v>
      </c>
      <c r="C6" s="3" t="s">
        <v>24</v>
      </c>
      <c r="D6" s="3" t="s">
        <v>19</v>
      </c>
      <c r="E6" s="3">
        <v>389.2</v>
      </c>
      <c r="F6" s="3">
        <v>389.2</v>
      </c>
      <c r="G6" s="3">
        <v>406.35</v>
      </c>
      <c r="M6" s="3">
        <v>406.35</v>
      </c>
      <c r="N6">
        <f t="shared" si="0"/>
        <v>4.2204995693367865E-2</v>
      </c>
      <c r="O6" t="s">
        <v>144</v>
      </c>
    </row>
    <row r="7" spans="1:26" ht="13">
      <c r="A7" s="3" t="s">
        <v>17</v>
      </c>
      <c r="B7" s="3">
        <v>502</v>
      </c>
      <c r="C7" s="3" t="s">
        <v>25</v>
      </c>
      <c r="D7" s="3" t="s">
        <v>26</v>
      </c>
      <c r="E7" s="3">
        <v>389.2</v>
      </c>
      <c r="F7" s="3">
        <v>389.2</v>
      </c>
      <c r="G7" s="3">
        <v>406.35</v>
      </c>
      <c r="M7" s="3">
        <v>406.35</v>
      </c>
      <c r="N7">
        <f t="shared" si="0"/>
        <v>4.2204995693367865E-2</v>
      </c>
      <c r="O7" t="s">
        <v>144</v>
      </c>
    </row>
    <row r="8" spans="1:26" ht="13">
      <c r="A8" s="3" t="s">
        <v>27</v>
      </c>
      <c r="B8" s="3">
        <v>24</v>
      </c>
      <c r="C8" s="3" t="s">
        <v>28</v>
      </c>
      <c r="D8" s="3" t="s">
        <v>29</v>
      </c>
      <c r="E8" s="3">
        <v>1749.42</v>
      </c>
      <c r="F8" s="3">
        <v>1749.42</v>
      </c>
      <c r="G8" s="3">
        <v>1849.92</v>
      </c>
      <c r="I8" s="3">
        <v>1000</v>
      </c>
      <c r="K8" s="3">
        <v>849.92</v>
      </c>
      <c r="N8">
        <f t="shared" si="0"/>
        <v>5.4326673585884791E-2</v>
      </c>
      <c r="O8" t="s">
        <v>144</v>
      </c>
    </row>
    <row r="9" spans="1:26" ht="13">
      <c r="A9" s="3" t="s">
        <v>27</v>
      </c>
      <c r="B9" s="3">
        <v>119</v>
      </c>
      <c r="C9" s="3" t="s">
        <v>30</v>
      </c>
      <c r="D9" s="3" t="s">
        <v>29</v>
      </c>
      <c r="E9" s="3">
        <v>1743.79</v>
      </c>
      <c r="F9" s="3">
        <v>1743.79</v>
      </c>
      <c r="G9" s="3">
        <v>1849.92</v>
      </c>
      <c r="I9" s="3">
        <v>1000</v>
      </c>
      <c r="K9" s="3">
        <v>849.92</v>
      </c>
      <c r="N9">
        <f t="shared" si="0"/>
        <v>5.7370048434526956E-2</v>
      </c>
      <c r="O9" t="s">
        <v>144</v>
      </c>
    </row>
    <row r="10" spans="1:26" ht="13">
      <c r="A10" s="3" t="s">
        <v>27</v>
      </c>
      <c r="B10" s="3">
        <v>216</v>
      </c>
      <c r="C10" s="3" t="s">
        <v>31</v>
      </c>
      <c r="D10" s="3" t="s">
        <v>32</v>
      </c>
      <c r="E10" s="3">
        <v>762.99</v>
      </c>
      <c r="F10" s="3">
        <v>762.99</v>
      </c>
      <c r="G10" s="3">
        <v>849.92</v>
      </c>
      <c r="K10" s="3">
        <v>849.92</v>
      </c>
      <c r="N10">
        <f t="shared" si="0"/>
        <v>0.10228021460843369</v>
      </c>
      <c r="O10" t="s">
        <v>144</v>
      </c>
    </row>
    <row r="11" spans="1:26" ht="13">
      <c r="A11" s="3" t="s">
        <v>27</v>
      </c>
      <c r="B11" s="3">
        <v>25</v>
      </c>
      <c r="C11" s="3" t="s">
        <v>33</v>
      </c>
      <c r="D11" s="3" t="s">
        <v>34</v>
      </c>
      <c r="E11" s="3">
        <v>726.5</v>
      </c>
      <c r="F11" s="3">
        <v>726.5</v>
      </c>
      <c r="G11" s="3">
        <v>849.92</v>
      </c>
      <c r="K11" s="3">
        <v>849.92</v>
      </c>
      <c r="N11">
        <f t="shared" si="0"/>
        <v>0.14521366716867465</v>
      </c>
      <c r="O11" t="s">
        <v>144</v>
      </c>
    </row>
    <row r="12" spans="1:26" ht="13">
      <c r="A12" s="3" t="s">
        <v>27</v>
      </c>
      <c r="B12" s="3">
        <v>65</v>
      </c>
      <c r="C12" s="3" t="s">
        <v>35</v>
      </c>
      <c r="D12" s="3" t="s">
        <v>36</v>
      </c>
      <c r="E12" s="3">
        <v>717.94999999999902</v>
      </c>
      <c r="F12" s="3">
        <v>717.94999999999902</v>
      </c>
      <c r="G12" s="3">
        <v>849.92</v>
      </c>
      <c r="K12" s="3">
        <v>849.92</v>
      </c>
      <c r="N12">
        <f t="shared" si="0"/>
        <v>0.15527343750000111</v>
      </c>
      <c r="O12" t="s">
        <v>144</v>
      </c>
    </row>
    <row r="13" spans="1:26" ht="13">
      <c r="A13" s="3" t="s">
        <v>27</v>
      </c>
      <c r="B13" s="3">
        <v>10</v>
      </c>
      <c r="C13" s="3" t="s">
        <v>37</v>
      </c>
      <c r="D13" s="3" t="s">
        <v>38</v>
      </c>
      <c r="E13" s="3">
        <v>714.98</v>
      </c>
      <c r="F13" s="3">
        <v>714.98</v>
      </c>
      <c r="G13" s="3">
        <v>849.92</v>
      </c>
      <c r="K13" s="3">
        <v>849.92</v>
      </c>
      <c r="N13">
        <f t="shared" si="0"/>
        <v>0.15876788403614453</v>
      </c>
      <c r="O13" t="s">
        <v>144</v>
      </c>
    </row>
    <row r="14" spans="1:26" ht="13">
      <c r="A14" s="3" t="s">
        <v>39</v>
      </c>
      <c r="B14" s="3">
        <v>4</v>
      </c>
      <c r="C14" s="3" t="s">
        <v>40</v>
      </c>
      <c r="D14" s="3" t="s">
        <v>41</v>
      </c>
      <c r="E14" s="3">
        <v>4013</v>
      </c>
      <c r="F14" s="3">
        <v>4013</v>
      </c>
      <c r="G14" s="3">
        <v>4913</v>
      </c>
      <c r="I14" s="3">
        <v>4913</v>
      </c>
      <c r="N14">
        <f t="shared" si="0"/>
        <v>0.18318746183594545</v>
      </c>
      <c r="O14" t="s">
        <v>145</v>
      </c>
    </row>
    <row r="15" spans="1:26" ht="13">
      <c r="A15" s="3" t="s">
        <v>27</v>
      </c>
      <c r="B15" s="3">
        <v>123</v>
      </c>
      <c r="C15" s="3" t="s">
        <v>42</v>
      </c>
      <c r="D15" s="3" t="s">
        <v>43</v>
      </c>
      <c r="E15" s="3">
        <v>680.67</v>
      </c>
      <c r="F15" s="3">
        <v>680.67</v>
      </c>
      <c r="G15" s="3">
        <v>849.92</v>
      </c>
      <c r="K15" s="3">
        <v>849.92</v>
      </c>
      <c r="N15">
        <f t="shared" si="0"/>
        <v>0.19913638930722893</v>
      </c>
      <c r="O15" t="s">
        <v>144</v>
      </c>
    </row>
    <row r="16" spans="1:26" ht="13">
      <c r="A16" s="3" t="s">
        <v>44</v>
      </c>
      <c r="B16" s="3">
        <v>177</v>
      </c>
      <c r="C16" s="3" t="s">
        <v>45</v>
      </c>
      <c r="D16" s="3" t="s">
        <v>46</v>
      </c>
      <c r="E16" s="3">
        <v>95678.11</v>
      </c>
      <c r="F16" s="3">
        <v>95678.11</v>
      </c>
      <c r="G16" s="3">
        <v>79678.11</v>
      </c>
      <c r="I16" s="3">
        <v>7991.61</v>
      </c>
      <c r="J16" s="3">
        <v>60829.01</v>
      </c>
      <c r="K16" s="3">
        <v>3644.14</v>
      </c>
      <c r="M16" s="3">
        <v>7213.35</v>
      </c>
      <c r="N16">
        <f t="shared" si="0"/>
        <v>0.20080797599240244</v>
      </c>
      <c r="O16" s="4" t="s">
        <v>146</v>
      </c>
    </row>
    <row r="17" spans="1:15" ht="13">
      <c r="A17" s="3" t="s">
        <v>27</v>
      </c>
      <c r="B17" s="3">
        <v>27</v>
      </c>
      <c r="C17" s="3" t="s">
        <v>47</v>
      </c>
      <c r="D17" s="3" t="s">
        <v>48</v>
      </c>
      <c r="E17" s="3">
        <v>1402.5</v>
      </c>
      <c r="F17" s="3">
        <v>1402.5</v>
      </c>
      <c r="G17" s="3">
        <v>1812.5</v>
      </c>
      <c r="I17" s="3">
        <v>1812.5</v>
      </c>
      <c r="N17">
        <f t="shared" si="0"/>
        <v>0.22620689655172413</v>
      </c>
      <c r="O17" t="s">
        <v>144</v>
      </c>
    </row>
    <row r="18" spans="1:15" ht="13">
      <c r="A18" s="3" t="s">
        <v>27</v>
      </c>
      <c r="B18" s="3">
        <v>64</v>
      </c>
      <c r="C18" s="3" t="s">
        <v>49</v>
      </c>
      <c r="D18" s="3" t="s">
        <v>50</v>
      </c>
      <c r="E18" s="3">
        <v>392.57</v>
      </c>
      <c r="F18" s="3">
        <v>392.57</v>
      </c>
      <c r="G18" s="3">
        <v>545.12</v>
      </c>
      <c r="K18" s="3">
        <v>545.12</v>
      </c>
      <c r="N18">
        <f t="shared" si="0"/>
        <v>0.27984663927208692</v>
      </c>
      <c r="O18" t="s">
        <v>144</v>
      </c>
    </row>
    <row r="19" spans="1:15" ht="13">
      <c r="A19" s="3" t="s">
        <v>27</v>
      </c>
      <c r="B19" s="3">
        <v>140</v>
      </c>
      <c r="C19" s="3" t="s">
        <v>51</v>
      </c>
      <c r="D19" s="3" t="s">
        <v>52</v>
      </c>
      <c r="E19" s="3">
        <v>250.84</v>
      </c>
      <c r="F19" s="3">
        <v>250.84</v>
      </c>
      <c r="G19" s="3">
        <v>364.98</v>
      </c>
      <c r="K19" s="3">
        <v>364.98</v>
      </c>
      <c r="N19">
        <f t="shared" si="0"/>
        <v>0.31272946462819884</v>
      </c>
      <c r="O19" t="s">
        <v>144</v>
      </c>
    </row>
    <row r="20" spans="1:15" ht="13">
      <c r="A20" s="3" t="s">
        <v>17</v>
      </c>
      <c r="B20" s="3">
        <v>421</v>
      </c>
      <c r="C20" s="3" t="s">
        <v>53</v>
      </c>
      <c r="D20" s="3" t="s">
        <v>54</v>
      </c>
      <c r="E20" s="3">
        <v>291.3</v>
      </c>
      <c r="F20" s="3">
        <v>291.3</v>
      </c>
      <c r="G20" s="3">
        <v>551.29999999999995</v>
      </c>
      <c r="M20" s="3">
        <v>551.29999999999995</v>
      </c>
      <c r="N20">
        <f t="shared" si="0"/>
        <v>0.47161255214946485</v>
      </c>
      <c r="O20" t="s">
        <v>144</v>
      </c>
    </row>
    <row r="21" spans="1:15" ht="13">
      <c r="A21" s="3" t="s">
        <v>17</v>
      </c>
      <c r="B21" s="3">
        <v>249</v>
      </c>
      <c r="C21" s="3" t="s">
        <v>55</v>
      </c>
      <c r="D21" s="3" t="s">
        <v>56</v>
      </c>
      <c r="E21" s="3">
        <v>284.64999999999998</v>
      </c>
      <c r="F21" s="3">
        <v>284.64999999999998</v>
      </c>
      <c r="G21" s="3">
        <v>544.65</v>
      </c>
      <c r="M21" s="3">
        <v>544.65</v>
      </c>
      <c r="N21">
        <f t="shared" si="0"/>
        <v>0.4773707885798219</v>
      </c>
      <c r="O21" t="s">
        <v>144</v>
      </c>
    </row>
    <row r="22" spans="1:15" ht="13">
      <c r="A22" s="3" t="s">
        <v>27</v>
      </c>
      <c r="B22" s="3">
        <v>213</v>
      </c>
      <c r="C22" s="3" t="s">
        <v>57</v>
      </c>
      <c r="D22" s="3" t="s">
        <v>58</v>
      </c>
      <c r="E22" s="3">
        <v>136.66999999999999</v>
      </c>
      <c r="F22" s="3">
        <v>136.66999999999999</v>
      </c>
      <c r="G22" s="3">
        <v>433.88</v>
      </c>
      <c r="K22" s="3">
        <v>433.88</v>
      </c>
      <c r="N22">
        <f t="shared" si="0"/>
        <v>0.68500507052641291</v>
      </c>
      <c r="O22" t="s">
        <v>144</v>
      </c>
    </row>
    <row r="23" spans="1:15" ht="13">
      <c r="A23" s="3" t="s">
        <v>59</v>
      </c>
      <c r="B23" s="3">
        <v>286</v>
      </c>
      <c r="C23" s="3" t="s">
        <v>60</v>
      </c>
      <c r="D23" s="3" t="s">
        <v>61</v>
      </c>
      <c r="E23" s="3">
        <v>1000</v>
      </c>
      <c r="F23" s="3">
        <v>1000</v>
      </c>
      <c r="G23" s="3">
        <v>2000</v>
      </c>
      <c r="H23" s="3">
        <v>1000</v>
      </c>
      <c r="L23" s="3">
        <v>1000</v>
      </c>
      <c r="N23">
        <f t="shared" si="0"/>
        <v>0.5</v>
      </c>
      <c r="O23" t="s">
        <v>145</v>
      </c>
    </row>
    <row r="24" spans="1:15" ht="13">
      <c r="A24" s="3" t="s">
        <v>59</v>
      </c>
      <c r="B24" s="3">
        <v>293</v>
      </c>
      <c r="C24" s="3" t="s">
        <v>62</v>
      </c>
      <c r="D24" s="3" t="s">
        <v>63</v>
      </c>
      <c r="E24" s="3">
        <v>121576</v>
      </c>
      <c r="F24" s="3">
        <v>121576</v>
      </c>
      <c r="G24" s="3">
        <v>66788</v>
      </c>
      <c r="H24" s="3">
        <v>60788</v>
      </c>
      <c r="L24" s="3">
        <v>6000</v>
      </c>
      <c r="N24">
        <f t="shared" si="0"/>
        <v>0.82032700485117083</v>
      </c>
      <c r="O24" t="s">
        <v>145</v>
      </c>
    </row>
    <row r="25" spans="1:15" s="6" customFormat="1" ht="13">
      <c r="A25" s="5" t="s">
        <v>59</v>
      </c>
      <c r="B25" s="5">
        <v>294</v>
      </c>
      <c r="C25" s="5" t="s">
        <v>64</v>
      </c>
      <c r="D25" s="5" t="s">
        <v>65</v>
      </c>
      <c r="E25" s="5">
        <v>3410524</v>
      </c>
      <c r="F25" s="5">
        <v>3410524</v>
      </c>
      <c r="G25" s="5">
        <v>3214979</v>
      </c>
      <c r="H25" s="5">
        <v>1705262</v>
      </c>
      <c r="L25" s="5">
        <v>1509717</v>
      </c>
      <c r="N25" s="6">
        <f t="shared" si="0"/>
        <v>6.0823103354640883E-2</v>
      </c>
      <c r="O25" s="6" t="s">
        <v>145</v>
      </c>
    </row>
    <row r="26" spans="1:15" ht="13">
      <c r="A26" s="3" t="s">
        <v>59</v>
      </c>
      <c r="B26" s="3">
        <v>295</v>
      </c>
      <c r="C26" s="3" t="s">
        <v>66</v>
      </c>
      <c r="D26" s="3" t="s">
        <v>67</v>
      </c>
      <c r="E26" s="3">
        <v>1000000</v>
      </c>
      <c r="F26" s="3">
        <v>1000000</v>
      </c>
      <c r="G26" s="3">
        <v>500000</v>
      </c>
      <c r="H26" s="3">
        <v>500000</v>
      </c>
      <c r="N26">
        <f t="shared" si="0"/>
        <v>1</v>
      </c>
      <c r="O26" t="s">
        <v>145</v>
      </c>
    </row>
    <row r="27" spans="1:15" s="6" customFormat="1" ht="13">
      <c r="A27" s="5" t="s">
        <v>59</v>
      </c>
      <c r="B27" s="5">
        <v>301</v>
      </c>
      <c r="C27" s="5" t="s">
        <v>68</v>
      </c>
      <c r="D27" s="5" t="s">
        <v>69</v>
      </c>
      <c r="E27" s="5">
        <v>10000</v>
      </c>
      <c r="F27" s="5">
        <v>10000</v>
      </c>
      <c r="G27" s="5">
        <v>5000</v>
      </c>
      <c r="H27" s="5">
        <v>5000</v>
      </c>
      <c r="N27" s="6">
        <f t="shared" si="0"/>
        <v>1</v>
      </c>
      <c r="O27" s="6" t="s">
        <v>145</v>
      </c>
    </row>
    <row r="28" spans="1:15" ht="13">
      <c r="A28" s="3" t="s">
        <v>59</v>
      </c>
      <c r="B28" s="3">
        <v>313</v>
      </c>
      <c r="C28" s="3" t="s">
        <v>70</v>
      </c>
      <c r="D28" s="3" t="s">
        <v>71</v>
      </c>
      <c r="E28" s="3">
        <v>9000</v>
      </c>
      <c r="F28" s="3">
        <v>9000</v>
      </c>
      <c r="G28" s="3">
        <v>4500</v>
      </c>
      <c r="H28" s="3">
        <v>4500</v>
      </c>
      <c r="N28">
        <f t="shared" si="0"/>
        <v>1</v>
      </c>
      <c r="O28" t="s">
        <v>145</v>
      </c>
    </row>
    <row r="29" spans="1:15" ht="13">
      <c r="A29" s="3" t="s">
        <v>59</v>
      </c>
      <c r="B29" s="3">
        <v>314</v>
      </c>
      <c r="C29" s="3" t="s">
        <v>72</v>
      </c>
      <c r="D29" s="3" t="s">
        <v>73</v>
      </c>
      <c r="E29" s="3">
        <v>304598</v>
      </c>
      <c r="F29" s="3">
        <v>304598</v>
      </c>
      <c r="G29" s="3">
        <v>263598</v>
      </c>
      <c r="H29" s="3">
        <v>152299</v>
      </c>
      <c r="L29" s="3">
        <v>100559</v>
      </c>
      <c r="M29" s="3">
        <v>10740</v>
      </c>
      <c r="N29">
        <f t="shared" si="0"/>
        <v>0.15553987511286124</v>
      </c>
      <c r="O29" t="s">
        <v>145</v>
      </c>
    </row>
    <row r="30" spans="1:15" s="6" customFormat="1" ht="13">
      <c r="A30" s="5" t="s">
        <v>59</v>
      </c>
      <c r="B30" s="5">
        <v>316</v>
      </c>
      <c r="C30" s="5" t="s">
        <v>74</v>
      </c>
      <c r="D30" s="5" t="s">
        <v>75</v>
      </c>
      <c r="E30" s="5">
        <v>20000</v>
      </c>
      <c r="F30" s="5">
        <v>20000</v>
      </c>
      <c r="G30" s="5">
        <v>10000</v>
      </c>
      <c r="H30" s="5">
        <v>10000</v>
      </c>
      <c r="N30" s="6">
        <f t="shared" si="0"/>
        <v>1</v>
      </c>
      <c r="O30" s="6" t="s">
        <v>145</v>
      </c>
    </row>
    <row r="31" spans="1:15" ht="13">
      <c r="A31" s="3" t="s">
        <v>59</v>
      </c>
      <c r="B31" s="3">
        <v>317</v>
      </c>
      <c r="C31" s="3" t="s">
        <v>76</v>
      </c>
      <c r="D31" s="3" t="s">
        <v>77</v>
      </c>
      <c r="E31" s="3">
        <v>47680</v>
      </c>
      <c r="F31" s="3">
        <v>47680</v>
      </c>
      <c r="G31" s="3">
        <v>27680</v>
      </c>
      <c r="H31" s="3">
        <v>23840</v>
      </c>
      <c r="L31" s="3">
        <v>3840</v>
      </c>
      <c r="N31">
        <f t="shared" si="0"/>
        <v>0.7225433526011561</v>
      </c>
      <c r="O31" t="s">
        <v>145</v>
      </c>
    </row>
    <row r="32" spans="1:15" ht="13">
      <c r="A32" s="3" t="s">
        <v>59</v>
      </c>
      <c r="B32" s="3">
        <v>318</v>
      </c>
      <c r="C32" s="3" t="s">
        <v>78</v>
      </c>
      <c r="D32" s="3" t="s">
        <v>16</v>
      </c>
      <c r="E32" s="3">
        <v>142374</v>
      </c>
      <c r="F32" s="3">
        <v>142374</v>
      </c>
      <c r="G32" s="3">
        <v>117374</v>
      </c>
      <c r="H32" s="3">
        <v>71186</v>
      </c>
      <c r="I32" s="3">
        <v>76</v>
      </c>
      <c r="J32" s="3">
        <v>4141</v>
      </c>
      <c r="K32" s="3">
        <v>12856</v>
      </c>
      <c r="L32" s="3">
        <v>15000</v>
      </c>
      <c r="M32" s="3">
        <v>14115</v>
      </c>
      <c r="N32">
        <f t="shared" si="0"/>
        <v>0.21299435990934959</v>
      </c>
      <c r="O32" t="s">
        <v>145</v>
      </c>
    </row>
    <row r="33" spans="1:15" ht="13">
      <c r="A33" s="3" t="s">
        <v>59</v>
      </c>
      <c r="B33" s="3">
        <v>319</v>
      </c>
      <c r="C33" s="3" t="s">
        <v>15</v>
      </c>
      <c r="D33" s="3" t="s">
        <v>16</v>
      </c>
      <c r="E33" s="3">
        <v>150466</v>
      </c>
      <c r="F33" s="3">
        <v>150466</v>
      </c>
      <c r="G33" s="3">
        <v>115466</v>
      </c>
      <c r="H33" s="3">
        <v>75233</v>
      </c>
      <c r="I33" s="3">
        <v>1335</v>
      </c>
      <c r="K33" s="3">
        <v>110</v>
      </c>
      <c r="L33" s="3">
        <v>17650</v>
      </c>
      <c r="M33" s="3">
        <v>21138</v>
      </c>
      <c r="N33">
        <f t="shared" si="0"/>
        <v>0.303119533022708</v>
      </c>
      <c r="O33" t="s">
        <v>145</v>
      </c>
    </row>
    <row r="34" spans="1:15" ht="13">
      <c r="A34" s="3" t="s">
        <v>59</v>
      </c>
      <c r="B34" s="3">
        <v>323</v>
      </c>
      <c r="C34" s="3" t="s">
        <v>79</v>
      </c>
      <c r="D34" s="3" t="s">
        <v>80</v>
      </c>
      <c r="E34" s="3">
        <v>118113</v>
      </c>
      <c r="F34" s="3">
        <v>118113</v>
      </c>
      <c r="G34" s="3">
        <v>100113</v>
      </c>
      <c r="H34" s="3">
        <v>59057</v>
      </c>
      <c r="J34" s="3">
        <v>1625</v>
      </c>
      <c r="K34" s="3">
        <v>13051</v>
      </c>
      <c r="L34" s="3">
        <v>12800</v>
      </c>
      <c r="M34" s="3">
        <v>13580</v>
      </c>
      <c r="N34">
        <f t="shared" ref="N34:N50" si="1">ABS((G34-F34)/G34)</f>
        <v>0.1797968295825717</v>
      </c>
      <c r="O34" t="s">
        <v>145</v>
      </c>
    </row>
    <row r="35" spans="1:15" ht="13">
      <c r="A35" s="3" t="s">
        <v>59</v>
      </c>
      <c r="B35" s="3">
        <v>324</v>
      </c>
      <c r="C35" s="3" t="s">
        <v>81</v>
      </c>
      <c r="D35" s="3" t="s">
        <v>38</v>
      </c>
      <c r="E35" s="3">
        <v>28234</v>
      </c>
      <c r="F35" s="3">
        <v>28234</v>
      </c>
      <c r="G35" s="3">
        <v>26234</v>
      </c>
      <c r="H35" s="3">
        <v>14117</v>
      </c>
      <c r="I35" s="3">
        <v>500</v>
      </c>
      <c r="J35" s="3">
        <v>1844</v>
      </c>
      <c r="K35" s="3">
        <v>2523</v>
      </c>
      <c r="L35" s="3">
        <v>3500</v>
      </c>
      <c r="M35" s="3">
        <v>3750</v>
      </c>
      <c r="N35">
        <f t="shared" si="1"/>
        <v>7.6236944423267519E-2</v>
      </c>
      <c r="O35" t="s">
        <v>145</v>
      </c>
    </row>
    <row r="36" spans="1:15" ht="13">
      <c r="A36" s="3" t="s">
        <v>59</v>
      </c>
      <c r="B36" s="3">
        <v>327</v>
      </c>
      <c r="C36" s="3" t="s">
        <v>82</v>
      </c>
      <c r="D36" s="3" t="s">
        <v>83</v>
      </c>
      <c r="E36" s="3">
        <v>50360</v>
      </c>
      <c r="F36" s="3">
        <v>50360</v>
      </c>
      <c r="G36" s="3">
        <v>48508</v>
      </c>
      <c r="H36" s="3">
        <v>25180</v>
      </c>
      <c r="J36" s="3">
        <v>1999</v>
      </c>
      <c r="K36" s="3">
        <v>5779</v>
      </c>
      <c r="L36" s="3">
        <v>5000</v>
      </c>
      <c r="M36" s="3">
        <v>10550</v>
      </c>
      <c r="N36">
        <f t="shared" si="1"/>
        <v>3.8179269398862042E-2</v>
      </c>
      <c r="O36" t="s">
        <v>145</v>
      </c>
    </row>
    <row r="37" spans="1:15" ht="13">
      <c r="A37" s="3" t="s">
        <v>59</v>
      </c>
      <c r="B37" s="3">
        <v>329</v>
      </c>
      <c r="C37" s="3" t="s">
        <v>84</v>
      </c>
      <c r="D37" s="3" t="s">
        <v>85</v>
      </c>
      <c r="E37" s="3">
        <v>242850</v>
      </c>
      <c r="F37" s="3">
        <v>242850</v>
      </c>
      <c r="G37" s="3">
        <v>238850</v>
      </c>
      <c r="H37" s="3">
        <v>121425</v>
      </c>
      <c r="J37" s="3">
        <v>2180</v>
      </c>
      <c r="K37" s="3">
        <v>15630</v>
      </c>
      <c r="L37" s="3">
        <v>72180</v>
      </c>
      <c r="M37" s="3">
        <v>27435</v>
      </c>
      <c r="N37">
        <f t="shared" si="1"/>
        <v>1.6746912288046891E-2</v>
      </c>
      <c r="O37" t="s">
        <v>145</v>
      </c>
    </row>
    <row r="38" spans="1:15" ht="13">
      <c r="A38" s="3" t="s">
        <v>59</v>
      </c>
      <c r="B38" s="3">
        <v>333</v>
      </c>
      <c r="C38" s="3" t="s">
        <v>86</v>
      </c>
      <c r="D38" s="3" t="s">
        <v>87</v>
      </c>
      <c r="E38" s="3">
        <v>34000</v>
      </c>
      <c r="F38" s="3">
        <v>34000</v>
      </c>
      <c r="G38" s="3">
        <v>19000</v>
      </c>
      <c r="H38" s="3">
        <v>17000</v>
      </c>
      <c r="L38" s="3">
        <v>2000</v>
      </c>
      <c r="N38">
        <f t="shared" si="1"/>
        <v>0.78947368421052633</v>
      </c>
      <c r="O38" t="s">
        <v>145</v>
      </c>
    </row>
    <row r="39" spans="1:15" ht="13">
      <c r="A39" s="3" t="s">
        <v>59</v>
      </c>
      <c r="B39" s="3">
        <v>334</v>
      </c>
      <c r="C39" s="3" t="s">
        <v>88</v>
      </c>
      <c r="D39" s="3" t="s">
        <v>89</v>
      </c>
      <c r="E39" s="3">
        <v>2000</v>
      </c>
      <c r="F39" s="3">
        <v>2000</v>
      </c>
      <c r="G39" s="3">
        <v>1000</v>
      </c>
      <c r="H39" s="3">
        <v>1000</v>
      </c>
      <c r="N39">
        <f t="shared" si="1"/>
        <v>1</v>
      </c>
      <c r="O39" t="s">
        <v>145</v>
      </c>
    </row>
    <row r="40" spans="1:15" ht="13">
      <c r="A40" s="3" t="s">
        <v>59</v>
      </c>
      <c r="B40" s="3">
        <v>335</v>
      </c>
      <c r="C40" s="3" t="s">
        <v>90</v>
      </c>
      <c r="D40" s="3" t="s">
        <v>91</v>
      </c>
      <c r="E40" s="3">
        <v>1852</v>
      </c>
      <c r="F40" s="3">
        <v>1852</v>
      </c>
      <c r="G40" s="3">
        <v>926</v>
      </c>
      <c r="H40" s="3">
        <v>926</v>
      </c>
      <c r="N40">
        <f t="shared" si="1"/>
        <v>1</v>
      </c>
      <c r="O40" t="s">
        <v>145</v>
      </c>
    </row>
    <row r="41" spans="1:15" ht="13">
      <c r="A41" s="3" t="s">
        <v>59</v>
      </c>
      <c r="B41" s="3">
        <v>350</v>
      </c>
      <c r="C41" s="3" t="s">
        <v>92</v>
      </c>
      <c r="D41" s="3" t="s">
        <v>93</v>
      </c>
      <c r="E41" s="3">
        <v>204200</v>
      </c>
      <c r="F41" s="3">
        <v>204200</v>
      </c>
      <c r="G41" s="3">
        <v>194200</v>
      </c>
      <c r="H41" s="3">
        <v>102100</v>
      </c>
      <c r="L41" s="3">
        <v>30600</v>
      </c>
      <c r="M41" s="3">
        <v>61500</v>
      </c>
      <c r="N41">
        <f t="shared" si="1"/>
        <v>5.1493305870236872E-2</v>
      </c>
      <c r="O41" t="s">
        <v>145</v>
      </c>
    </row>
    <row r="42" spans="1:15" ht="13">
      <c r="A42" s="3" t="s">
        <v>59</v>
      </c>
      <c r="B42" s="3">
        <v>361</v>
      </c>
      <c r="C42" s="3" t="s">
        <v>94</v>
      </c>
      <c r="D42" s="3" t="s">
        <v>95</v>
      </c>
      <c r="E42" s="3">
        <v>257000</v>
      </c>
      <c r="F42" s="3">
        <v>257000</v>
      </c>
      <c r="G42" s="3">
        <v>162000</v>
      </c>
      <c r="H42" s="3">
        <v>128500</v>
      </c>
      <c r="L42" s="3">
        <v>33500</v>
      </c>
      <c r="N42">
        <f t="shared" si="1"/>
        <v>0.5864197530864198</v>
      </c>
      <c r="O42" t="s">
        <v>145</v>
      </c>
    </row>
    <row r="43" spans="1:15" ht="13">
      <c r="A43" s="3" t="s">
        <v>59</v>
      </c>
      <c r="B43" s="3">
        <v>373</v>
      </c>
      <c r="C43" s="3" t="s">
        <v>96</v>
      </c>
      <c r="D43" s="3" t="s">
        <v>97</v>
      </c>
      <c r="E43" s="3">
        <v>40000</v>
      </c>
      <c r="F43" s="3">
        <v>40000</v>
      </c>
      <c r="G43" s="3">
        <v>20000</v>
      </c>
      <c r="H43" s="3">
        <v>20000</v>
      </c>
      <c r="N43">
        <f t="shared" si="1"/>
        <v>1</v>
      </c>
      <c r="O43" t="s">
        <v>145</v>
      </c>
    </row>
    <row r="44" spans="1:15" ht="13">
      <c r="A44" s="3" t="s">
        <v>59</v>
      </c>
      <c r="B44" s="3">
        <v>382</v>
      </c>
      <c r="C44" s="3" t="s">
        <v>98</v>
      </c>
      <c r="D44" s="3" t="s">
        <v>19</v>
      </c>
      <c r="E44" s="3">
        <v>9600</v>
      </c>
      <c r="F44" s="3">
        <v>9600</v>
      </c>
      <c r="G44" s="3">
        <v>4800</v>
      </c>
      <c r="H44" s="3">
        <v>4800</v>
      </c>
      <c r="N44">
        <f t="shared" si="1"/>
        <v>1</v>
      </c>
      <c r="O44" t="s">
        <v>145</v>
      </c>
    </row>
    <row r="45" spans="1:15" ht="13">
      <c r="A45" s="3" t="s">
        <v>59</v>
      </c>
      <c r="B45" s="3">
        <v>389</v>
      </c>
      <c r="C45" s="3" t="s">
        <v>99</v>
      </c>
      <c r="D45" s="3" t="s">
        <v>100</v>
      </c>
      <c r="E45" s="3">
        <v>2000</v>
      </c>
      <c r="F45" s="3">
        <v>2000</v>
      </c>
      <c r="G45" s="3">
        <v>1000</v>
      </c>
      <c r="H45" s="3">
        <v>1000</v>
      </c>
      <c r="N45">
        <f t="shared" si="1"/>
        <v>1</v>
      </c>
      <c r="O45" t="s">
        <v>145</v>
      </c>
    </row>
    <row r="46" spans="1:15" ht="13">
      <c r="A46" s="3" t="s">
        <v>59</v>
      </c>
      <c r="B46" s="3">
        <v>393</v>
      </c>
      <c r="C46" s="3" t="s">
        <v>101</v>
      </c>
      <c r="D46" s="3" t="s">
        <v>102</v>
      </c>
      <c r="E46" s="3">
        <v>136000</v>
      </c>
      <c r="F46" s="3">
        <v>136000</v>
      </c>
      <c r="G46" s="3">
        <v>76000</v>
      </c>
      <c r="H46" s="3">
        <v>68000</v>
      </c>
      <c r="L46" s="3">
        <v>7000</v>
      </c>
      <c r="M46" s="3">
        <v>1000</v>
      </c>
      <c r="N46">
        <f t="shared" si="1"/>
        <v>0.78947368421052633</v>
      </c>
      <c r="O46" t="s">
        <v>145</v>
      </c>
    </row>
    <row r="47" spans="1:15" ht="13">
      <c r="A47" s="3" t="s">
        <v>59</v>
      </c>
      <c r="B47" s="3">
        <v>395</v>
      </c>
      <c r="C47" s="3" t="s">
        <v>103</v>
      </c>
      <c r="D47" s="3" t="s">
        <v>104</v>
      </c>
      <c r="E47" s="3">
        <v>184500</v>
      </c>
      <c r="F47" s="3">
        <v>184500</v>
      </c>
      <c r="G47" s="3">
        <v>131500</v>
      </c>
      <c r="H47" s="3">
        <v>92250</v>
      </c>
      <c r="L47" s="3">
        <v>21000</v>
      </c>
      <c r="M47" s="3">
        <v>18250</v>
      </c>
      <c r="N47">
        <f t="shared" si="1"/>
        <v>0.40304182509505704</v>
      </c>
      <c r="O47" t="s">
        <v>145</v>
      </c>
    </row>
    <row r="48" spans="1:15" ht="13">
      <c r="A48" s="3" t="s">
        <v>59</v>
      </c>
      <c r="B48" s="3">
        <v>396</v>
      </c>
      <c r="C48" s="3" t="s">
        <v>105</v>
      </c>
      <c r="D48" s="3" t="s">
        <v>106</v>
      </c>
      <c r="E48" s="3">
        <v>30958</v>
      </c>
      <c r="F48" s="3">
        <v>30958</v>
      </c>
      <c r="G48" s="3">
        <v>20958</v>
      </c>
      <c r="H48" s="3">
        <v>15479</v>
      </c>
      <c r="I48" s="3">
        <v>3529</v>
      </c>
      <c r="M48" s="3">
        <v>1950</v>
      </c>
      <c r="N48">
        <f t="shared" si="1"/>
        <v>0.47714476572192005</v>
      </c>
      <c r="O48" t="s">
        <v>145</v>
      </c>
    </row>
    <row r="49" spans="1:15" ht="13">
      <c r="A49" s="3" t="s">
        <v>59</v>
      </c>
      <c r="B49" s="3">
        <v>397</v>
      </c>
      <c r="C49" s="3" t="s">
        <v>107</v>
      </c>
      <c r="D49" s="3" t="s">
        <v>108</v>
      </c>
      <c r="E49" s="3">
        <v>357424</v>
      </c>
      <c r="F49" s="3">
        <v>357424</v>
      </c>
      <c r="G49" s="3">
        <v>297424</v>
      </c>
      <c r="H49" s="3">
        <v>178712</v>
      </c>
      <c r="I49" s="3">
        <v>1000</v>
      </c>
      <c r="J49" s="3">
        <v>2122</v>
      </c>
      <c r="K49" s="3">
        <v>15675</v>
      </c>
      <c r="L49" s="3">
        <v>36200</v>
      </c>
      <c r="M49" s="3">
        <v>63715</v>
      </c>
      <c r="N49">
        <f t="shared" si="1"/>
        <v>0.20173220721932325</v>
      </c>
      <c r="O49" t="s">
        <v>145</v>
      </c>
    </row>
    <row r="50" spans="1:15" ht="13">
      <c r="A50" s="3" t="s">
        <v>59</v>
      </c>
      <c r="B50" s="3">
        <v>398</v>
      </c>
      <c r="C50" s="3" t="s">
        <v>109</v>
      </c>
      <c r="D50" s="3" t="s">
        <v>110</v>
      </c>
      <c r="E50" s="3">
        <v>155850</v>
      </c>
      <c r="F50" s="3">
        <v>155850</v>
      </c>
      <c r="G50" s="3">
        <v>145850</v>
      </c>
      <c r="H50" s="3">
        <v>77925</v>
      </c>
      <c r="L50" s="3">
        <v>61500</v>
      </c>
      <c r="M50" s="3">
        <v>6425</v>
      </c>
      <c r="N50">
        <f t="shared" si="1"/>
        <v>6.8563592732259176E-2</v>
      </c>
      <c r="O50" t="s">
        <v>145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pane ySplit="1" topLeftCell="A2" activePane="bottomLeft" state="frozen"/>
      <selection pane="bottomLeft" activeCell="B19" sqref="B19"/>
    </sheetView>
  </sheetViews>
  <sheetFormatPr baseColWidth="10" defaultColWidth="8.83203125" defaultRowHeight="12" x14ac:dyDescent="0"/>
  <cols>
    <col min="1" max="1025" width="14.5" customWidth="1"/>
  </cols>
  <sheetData>
    <row r="1" spans="1:26" ht="13">
      <c r="A1" s="2"/>
      <c r="B1" s="1" t="s">
        <v>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">
      <c r="A2" s="3">
        <v>44</v>
      </c>
      <c r="B2" s="1" t="s">
        <v>120</v>
      </c>
      <c r="C2" s="1" t="s">
        <v>121</v>
      </c>
      <c r="D2" s="3" t="s">
        <v>11</v>
      </c>
      <c r="E2" s="3">
        <v>1</v>
      </c>
      <c r="F2" s="3">
        <v>10</v>
      </c>
      <c r="G2" s="3" t="s">
        <v>122</v>
      </c>
      <c r="H2" s="3" t="s">
        <v>122</v>
      </c>
      <c r="I2" s="3">
        <v>0</v>
      </c>
      <c r="J2" s="3">
        <v>9.0909090909090899</v>
      </c>
      <c r="K2" s="3">
        <v>0.25482017849643801</v>
      </c>
    </row>
    <row r="3" spans="1:26" ht="13">
      <c r="A3" s="3">
        <v>246</v>
      </c>
      <c r="B3" s="1" t="s">
        <v>123</v>
      </c>
      <c r="C3" s="1" t="s">
        <v>124</v>
      </c>
      <c r="D3" s="3" t="s">
        <v>10</v>
      </c>
      <c r="E3" s="3">
        <v>1</v>
      </c>
      <c r="F3" s="3">
        <v>76</v>
      </c>
      <c r="G3" s="3">
        <v>152.84615384615299</v>
      </c>
      <c r="H3" s="3">
        <v>76.846153846153797</v>
      </c>
      <c r="I3" s="3">
        <v>0.65</v>
      </c>
      <c r="J3" s="3">
        <v>1.29870129870129</v>
      </c>
      <c r="K3" s="3">
        <v>0.64715119112317898</v>
      </c>
    </row>
    <row r="4" spans="1:26" ht="13">
      <c r="A4" s="3">
        <v>352</v>
      </c>
      <c r="B4" s="1" t="s">
        <v>125</v>
      </c>
      <c r="C4" s="1" t="s">
        <v>121</v>
      </c>
      <c r="D4" s="3" t="s">
        <v>12</v>
      </c>
      <c r="E4" s="3">
        <v>1</v>
      </c>
      <c r="F4" s="3">
        <v>7</v>
      </c>
      <c r="G4" s="3">
        <v>3332.3333333333298</v>
      </c>
      <c r="H4" s="3">
        <v>3325.3333333333298</v>
      </c>
      <c r="I4" s="3">
        <v>0.03</v>
      </c>
      <c r="J4" s="3">
        <v>12.5</v>
      </c>
      <c r="K4" s="3">
        <v>0.988440837153439</v>
      </c>
    </row>
    <row r="5" spans="1:26" ht="13">
      <c r="A5" s="3">
        <v>308</v>
      </c>
      <c r="B5" s="1" t="s">
        <v>126</v>
      </c>
      <c r="C5" s="1" t="s">
        <v>124</v>
      </c>
      <c r="D5" s="3" t="s">
        <v>7</v>
      </c>
      <c r="E5" s="3">
        <v>2</v>
      </c>
      <c r="F5" s="3">
        <v>37</v>
      </c>
      <c r="G5" s="3">
        <v>91.896713615023401</v>
      </c>
      <c r="H5" s="3">
        <v>54.896713615023401</v>
      </c>
      <c r="I5" s="3">
        <v>2.13</v>
      </c>
      <c r="J5" s="3">
        <v>5.1282051282051198</v>
      </c>
      <c r="K5" s="3">
        <v>1.73096270955944</v>
      </c>
    </row>
    <row r="6" spans="1:26" ht="13">
      <c r="A6" s="3">
        <v>258</v>
      </c>
      <c r="B6" s="1" t="s">
        <v>127</v>
      </c>
      <c r="C6" s="1" t="s">
        <v>124</v>
      </c>
      <c r="D6" s="3" t="s">
        <v>8</v>
      </c>
      <c r="E6" s="3">
        <v>1</v>
      </c>
      <c r="F6" s="3">
        <v>97</v>
      </c>
      <c r="G6" s="3" t="s">
        <v>122</v>
      </c>
      <c r="H6" s="3" t="s">
        <v>122</v>
      </c>
      <c r="I6" s="3">
        <v>0</v>
      </c>
      <c r="J6" s="3">
        <v>1.0204081632652999</v>
      </c>
      <c r="K6" s="3">
        <v>1.9992197448712901</v>
      </c>
    </row>
    <row r="7" spans="1:26" ht="13">
      <c r="A7" s="3">
        <v>353</v>
      </c>
      <c r="B7" s="1" t="s">
        <v>59</v>
      </c>
      <c r="C7" s="1" t="s">
        <v>124</v>
      </c>
      <c r="D7" s="3" t="s">
        <v>10</v>
      </c>
      <c r="E7" s="3">
        <v>8</v>
      </c>
      <c r="F7" s="3">
        <v>129</v>
      </c>
      <c r="G7" s="3">
        <v>113.951219512195</v>
      </c>
      <c r="H7" s="3">
        <v>-15.0487804878048</v>
      </c>
      <c r="I7" s="3">
        <v>6.56</v>
      </c>
      <c r="J7" s="3">
        <v>5.8394160583941597</v>
      </c>
      <c r="K7" s="3">
        <v>2.1317845864693399</v>
      </c>
    </row>
    <row r="8" spans="1:26" ht="13">
      <c r="A8" s="3">
        <v>351</v>
      </c>
      <c r="B8" s="1" t="s">
        <v>125</v>
      </c>
      <c r="C8" s="1" t="s">
        <v>121</v>
      </c>
      <c r="D8" s="3" t="s">
        <v>10</v>
      </c>
      <c r="E8" s="3">
        <v>1</v>
      </c>
      <c r="F8" s="3">
        <v>17</v>
      </c>
      <c r="G8" s="3">
        <v>242.90243902438999</v>
      </c>
      <c r="H8" s="3">
        <v>225.90243902438999</v>
      </c>
      <c r="I8" s="3">
        <v>0.41</v>
      </c>
      <c r="J8" s="3">
        <v>5.55555555555555</v>
      </c>
      <c r="K8" s="3">
        <v>2.3415734535570998</v>
      </c>
    </row>
    <row r="9" spans="1:26" ht="13">
      <c r="A9" s="3">
        <v>46</v>
      </c>
      <c r="B9" s="1" t="s">
        <v>120</v>
      </c>
      <c r="C9" s="1" t="s">
        <v>121</v>
      </c>
      <c r="D9" s="3" t="s">
        <v>10</v>
      </c>
      <c r="E9" s="3">
        <v>1</v>
      </c>
      <c r="F9" s="3">
        <v>8</v>
      </c>
      <c r="G9" s="3" t="s">
        <v>122</v>
      </c>
      <c r="H9" s="3" t="s">
        <v>122</v>
      </c>
      <c r="I9" s="3">
        <v>0</v>
      </c>
      <c r="J9" s="3">
        <v>11.1111111111111</v>
      </c>
      <c r="K9" s="3">
        <v>3.5960476266814299</v>
      </c>
    </row>
    <row r="10" spans="1:26" ht="13">
      <c r="A10" s="3">
        <v>356</v>
      </c>
      <c r="B10" s="1" t="s">
        <v>59</v>
      </c>
      <c r="C10" s="1" t="s">
        <v>124</v>
      </c>
      <c r="D10" s="3" t="s">
        <v>7</v>
      </c>
      <c r="E10" s="3">
        <v>9</v>
      </c>
      <c r="F10" s="3">
        <v>283</v>
      </c>
      <c r="G10" s="3">
        <v>9.9993666877770693</v>
      </c>
      <c r="H10" s="3">
        <v>-273.00063331222202</v>
      </c>
      <c r="I10" s="3">
        <v>47.37</v>
      </c>
      <c r="J10" s="3">
        <v>3.0821917808219101</v>
      </c>
      <c r="K10" s="3">
        <v>3.8216797298553198</v>
      </c>
    </row>
    <row r="11" spans="1:26" ht="13">
      <c r="A11" s="3">
        <v>48</v>
      </c>
      <c r="B11" s="1" t="s">
        <v>120</v>
      </c>
      <c r="C11" s="1" t="s">
        <v>121</v>
      </c>
      <c r="D11" s="3" t="s">
        <v>8</v>
      </c>
      <c r="E11" s="3">
        <v>1</v>
      </c>
      <c r="F11" s="3">
        <v>8</v>
      </c>
      <c r="G11" s="3" t="s">
        <v>122</v>
      </c>
      <c r="H11" s="3" t="s">
        <v>122</v>
      </c>
      <c r="I11" s="3">
        <v>0</v>
      </c>
      <c r="J11" s="3">
        <v>11.1111111111111</v>
      </c>
      <c r="K11" s="3">
        <v>4.3604334270826497</v>
      </c>
    </row>
    <row r="12" spans="1:26" ht="13">
      <c r="A12" s="3">
        <v>136</v>
      </c>
      <c r="B12" s="1" t="s">
        <v>128</v>
      </c>
      <c r="C12" s="1" t="s">
        <v>124</v>
      </c>
      <c r="D12" s="3" t="s">
        <v>10</v>
      </c>
      <c r="E12" s="3">
        <v>1</v>
      </c>
      <c r="F12" s="3">
        <v>23</v>
      </c>
      <c r="G12" s="3">
        <v>39</v>
      </c>
      <c r="H12" s="3">
        <v>16</v>
      </c>
      <c r="I12" s="3">
        <v>2.5</v>
      </c>
      <c r="J12" s="3">
        <v>4.1666666666666599</v>
      </c>
      <c r="K12" s="3">
        <v>4.4756192317167898</v>
      </c>
    </row>
    <row r="13" spans="1:26" ht="13">
      <c r="A13" s="3">
        <v>257</v>
      </c>
      <c r="B13" s="1" t="s">
        <v>127</v>
      </c>
      <c r="C13" s="1" t="s">
        <v>124</v>
      </c>
      <c r="D13" s="3" t="s">
        <v>12</v>
      </c>
      <c r="E13" s="3">
        <v>7</v>
      </c>
      <c r="F13" s="3">
        <v>222</v>
      </c>
      <c r="G13" s="3">
        <v>343</v>
      </c>
      <c r="H13" s="3">
        <v>121</v>
      </c>
      <c r="I13" s="3">
        <v>2</v>
      </c>
      <c r="J13" s="3">
        <v>3.0567685589519602</v>
      </c>
      <c r="K13" s="3">
        <v>5.8389693536491496</v>
      </c>
    </row>
    <row r="14" spans="1:26" ht="13">
      <c r="A14" s="3">
        <v>144</v>
      </c>
      <c r="B14" s="1" t="s">
        <v>129</v>
      </c>
      <c r="C14" s="1" t="s">
        <v>121</v>
      </c>
      <c r="D14" s="3" t="s">
        <v>9</v>
      </c>
      <c r="E14" s="3">
        <v>71</v>
      </c>
      <c r="F14" s="3">
        <v>62</v>
      </c>
      <c r="G14" s="3">
        <v>1112.3333333333301</v>
      </c>
      <c r="H14" s="3">
        <v>1050.3333333333301</v>
      </c>
      <c r="I14" s="3">
        <v>6</v>
      </c>
      <c r="J14" s="3">
        <v>53.383458646616504</v>
      </c>
      <c r="K14" s="3">
        <v>6.1506018387555299</v>
      </c>
    </row>
    <row r="15" spans="1:26" ht="13">
      <c r="A15" s="3">
        <v>145</v>
      </c>
      <c r="B15" s="1" t="s">
        <v>129</v>
      </c>
      <c r="C15" s="1" t="s">
        <v>121</v>
      </c>
      <c r="D15" s="3" t="s">
        <v>7</v>
      </c>
      <c r="E15" s="3">
        <v>11</v>
      </c>
      <c r="F15" s="3">
        <v>10</v>
      </c>
      <c r="J15" s="3">
        <v>52.380952380952301</v>
      </c>
      <c r="K15" s="3">
        <v>6.5217391304347796</v>
      </c>
    </row>
    <row r="16" spans="1:26" ht="13">
      <c r="A16" s="3">
        <v>137</v>
      </c>
      <c r="B16" s="1" t="s">
        <v>128</v>
      </c>
      <c r="C16" s="1" t="s">
        <v>124</v>
      </c>
      <c r="D16" s="3" t="s">
        <v>8</v>
      </c>
      <c r="E16" s="3">
        <v>1</v>
      </c>
      <c r="F16" s="3">
        <v>11</v>
      </c>
      <c r="G16" s="3">
        <v>39</v>
      </c>
      <c r="H16" s="3">
        <v>28</v>
      </c>
      <c r="I16" s="3">
        <v>2.5</v>
      </c>
      <c r="J16" s="3">
        <v>8.3333333333333304</v>
      </c>
      <c r="K16" s="3">
        <v>6.6933955106655301</v>
      </c>
    </row>
    <row r="17" spans="1:11" ht="13">
      <c r="A17" s="3">
        <v>265</v>
      </c>
      <c r="B17" s="1" t="s">
        <v>130</v>
      </c>
      <c r="C17" s="1" t="s">
        <v>124</v>
      </c>
      <c r="D17" s="3" t="s">
        <v>10</v>
      </c>
      <c r="E17" s="3">
        <v>13</v>
      </c>
      <c r="F17" s="3">
        <v>175</v>
      </c>
      <c r="G17" s="3">
        <v>312</v>
      </c>
      <c r="H17" s="3">
        <v>137</v>
      </c>
      <c r="I17" s="3">
        <v>4</v>
      </c>
      <c r="J17" s="3">
        <v>6.9148936170212698</v>
      </c>
      <c r="K17" s="3">
        <v>6.8049995915366397</v>
      </c>
    </row>
    <row r="18" spans="1:11" ht="13">
      <c r="A18" s="3">
        <v>354</v>
      </c>
      <c r="B18" s="1" t="s">
        <v>59</v>
      </c>
      <c r="C18" s="1" t="s">
        <v>124</v>
      </c>
      <c r="D18" s="3" t="s">
        <v>12</v>
      </c>
      <c r="E18" s="3">
        <v>15</v>
      </c>
      <c r="F18" s="3">
        <v>176</v>
      </c>
      <c r="G18" s="3">
        <v>128.953934740882</v>
      </c>
      <c r="H18" s="3">
        <v>-47.046065259117</v>
      </c>
      <c r="I18" s="3">
        <v>10.42</v>
      </c>
      <c r="J18" s="3">
        <v>7.85340314136125</v>
      </c>
      <c r="K18" s="3">
        <v>7.8702450602760798</v>
      </c>
    </row>
    <row r="19" spans="1:11" ht="13">
      <c r="A19" s="3">
        <v>318</v>
      </c>
      <c r="B19" s="1" t="s">
        <v>131</v>
      </c>
      <c r="C19" s="1" t="s">
        <v>121</v>
      </c>
      <c r="D19" s="3" t="s">
        <v>9</v>
      </c>
      <c r="E19" s="3">
        <v>2</v>
      </c>
      <c r="F19" s="3">
        <v>49</v>
      </c>
      <c r="G19" s="3">
        <v>56.823529411764703</v>
      </c>
      <c r="H19" s="3">
        <v>7.8235294117647003</v>
      </c>
      <c r="I19" s="3">
        <v>3.4</v>
      </c>
      <c r="J19" s="3">
        <v>3.9215686274509798</v>
      </c>
      <c r="K19" s="3">
        <v>8.0657192707411394</v>
      </c>
    </row>
    <row r="20" spans="1:11" ht="13">
      <c r="A20" s="3">
        <v>47</v>
      </c>
      <c r="B20" s="1" t="s">
        <v>120</v>
      </c>
      <c r="C20" s="1" t="s">
        <v>121</v>
      </c>
      <c r="D20" s="3" t="s">
        <v>12</v>
      </c>
      <c r="E20" s="3">
        <v>2</v>
      </c>
      <c r="F20" s="3">
        <v>8</v>
      </c>
      <c r="G20" s="3">
        <v>4.0060060060060003</v>
      </c>
      <c r="H20" s="3">
        <v>-3.9939939939939899</v>
      </c>
      <c r="I20" s="3">
        <v>33.299999999999997</v>
      </c>
      <c r="J20" s="3">
        <v>20</v>
      </c>
      <c r="K20" s="3">
        <v>9.5492486546715707</v>
      </c>
    </row>
    <row r="21" spans="1:11" ht="13">
      <c r="A21" s="3">
        <v>128</v>
      </c>
      <c r="B21" s="3" t="s">
        <v>27</v>
      </c>
      <c r="C21" s="3" t="s">
        <v>124</v>
      </c>
      <c r="D21" s="3" t="s">
        <v>12</v>
      </c>
      <c r="E21" s="3">
        <v>16</v>
      </c>
      <c r="F21" s="3">
        <v>123</v>
      </c>
      <c r="G21" s="3">
        <v>129.45454545454501</v>
      </c>
      <c r="H21" s="3">
        <v>6.4545454545454604</v>
      </c>
      <c r="I21" s="3">
        <v>11</v>
      </c>
      <c r="J21" s="3">
        <v>11.5107913669064</v>
      </c>
      <c r="K21" s="3">
        <v>9.7473942447651503</v>
      </c>
    </row>
    <row r="22" spans="1:11" ht="13">
      <c r="A22" s="3">
        <v>122</v>
      </c>
      <c r="B22" s="3" t="s">
        <v>132</v>
      </c>
      <c r="C22" s="3" t="s">
        <v>121</v>
      </c>
      <c r="D22" s="3" t="s">
        <v>9</v>
      </c>
      <c r="E22" s="3">
        <v>33</v>
      </c>
      <c r="F22" s="3">
        <v>73</v>
      </c>
      <c r="G22" s="3">
        <v>77</v>
      </c>
      <c r="H22" s="3">
        <v>4</v>
      </c>
      <c r="I22" s="3">
        <v>30</v>
      </c>
      <c r="J22" s="3">
        <v>31.132075471698101</v>
      </c>
      <c r="K22" s="3">
        <v>15.439427244979999</v>
      </c>
    </row>
    <row r="23" spans="1:11" ht="13">
      <c r="A23" s="3">
        <v>140</v>
      </c>
      <c r="B23" s="3" t="s">
        <v>129</v>
      </c>
      <c r="C23" s="3" t="s">
        <v>124</v>
      </c>
      <c r="D23" s="3" t="s">
        <v>10</v>
      </c>
      <c r="E23" s="3">
        <v>30</v>
      </c>
      <c r="F23" s="3">
        <v>26</v>
      </c>
      <c r="G23" s="3">
        <v>157.5</v>
      </c>
      <c r="H23" s="3">
        <v>131.5</v>
      </c>
      <c r="I23" s="3">
        <v>16</v>
      </c>
      <c r="J23" s="3">
        <v>53.571428571428498</v>
      </c>
      <c r="K23" s="3">
        <v>16.296017087573802</v>
      </c>
    </row>
    <row r="24" spans="1:11" ht="13">
      <c r="A24" s="3">
        <v>20</v>
      </c>
      <c r="B24" s="3" t="s">
        <v>133</v>
      </c>
      <c r="C24" s="3" t="s">
        <v>124</v>
      </c>
      <c r="D24" s="3" t="s">
        <v>10</v>
      </c>
      <c r="E24" s="3">
        <v>14</v>
      </c>
      <c r="F24" s="3">
        <v>41</v>
      </c>
      <c r="G24" s="3">
        <v>93.692307692307693</v>
      </c>
      <c r="H24" s="3">
        <v>52.692307692307601</v>
      </c>
      <c r="I24" s="3">
        <v>13</v>
      </c>
      <c r="J24" s="3">
        <v>25.4545454545454</v>
      </c>
      <c r="K24" s="3">
        <v>17.2792027555763</v>
      </c>
    </row>
    <row r="25" spans="1:11" ht="13">
      <c r="A25" s="3">
        <v>322</v>
      </c>
      <c r="B25" s="3" t="s">
        <v>134</v>
      </c>
      <c r="C25" s="3" t="s">
        <v>124</v>
      </c>
      <c r="D25" s="3" t="s">
        <v>10</v>
      </c>
      <c r="E25" s="3">
        <v>5</v>
      </c>
      <c r="F25" s="3">
        <v>34</v>
      </c>
      <c r="G25" s="3">
        <v>43.169556840077</v>
      </c>
      <c r="H25" s="3">
        <v>9.1695568400770693</v>
      </c>
      <c r="I25" s="3">
        <v>10.38</v>
      </c>
      <c r="J25" s="3">
        <v>12.8205128205128</v>
      </c>
      <c r="K25" s="3">
        <v>17.402869124178299</v>
      </c>
    </row>
    <row r="26" spans="1:11" ht="13">
      <c r="A26" s="3">
        <v>261</v>
      </c>
      <c r="B26" s="3" t="s">
        <v>127</v>
      </c>
      <c r="C26" s="3" t="s">
        <v>121</v>
      </c>
      <c r="D26" s="3" t="s">
        <v>9</v>
      </c>
      <c r="E26" s="3">
        <v>4</v>
      </c>
      <c r="F26" s="3">
        <v>131</v>
      </c>
      <c r="G26" s="3" t="s">
        <v>122</v>
      </c>
      <c r="H26" s="3" t="s">
        <v>122</v>
      </c>
      <c r="I26" s="3">
        <v>0</v>
      </c>
      <c r="J26" s="3">
        <v>2.9629629629629601</v>
      </c>
      <c r="K26" s="3">
        <v>21.995602597215999</v>
      </c>
    </row>
    <row r="27" spans="1:11" ht="13">
      <c r="A27" s="3">
        <v>202</v>
      </c>
      <c r="B27" s="3" t="s">
        <v>135</v>
      </c>
      <c r="C27" s="3" t="s">
        <v>124</v>
      </c>
      <c r="D27" s="3" t="s">
        <v>7</v>
      </c>
      <c r="E27" s="3">
        <v>1</v>
      </c>
      <c r="F27" s="3">
        <v>6</v>
      </c>
      <c r="G27" s="3">
        <v>3.3402777777777701</v>
      </c>
      <c r="H27" s="3">
        <v>-2.6597222222222201</v>
      </c>
      <c r="I27" s="3">
        <v>23.04</v>
      </c>
      <c r="J27" s="3">
        <v>14.285714285714199</v>
      </c>
      <c r="K27" s="3">
        <v>23.037228160707699</v>
      </c>
    </row>
    <row r="28" spans="1:11" ht="13">
      <c r="A28" s="3">
        <v>381</v>
      </c>
      <c r="B28" s="3" t="s">
        <v>136</v>
      </c>
      <c r="C28" s="3" t="s">
        <v>124</v>
      </c>
      <c r="D28" s="3" t="s">
        <v>12</v>
      </c>
      <c r="E28" s="3">
        <v>23</v>
      </c>
      <c r="F28" s="3">
        <v>93</v>
      </c>
      <c r="G28" s="3">
        <v>98.052631578947299</v>
      </c>
      <c r="H28" s="3">
        <v>5.0526315789473699</v>
      </c>
      <c r="I28" s="3">
        <v>19</v>
      </c>
      <c r="J28" s="3">
        <v>19.827586206896498</v>
      </c>
      <c r="K28" s="3">
        <v>24.1628843024749</v>
      </c>
    </row>
    <row r="29" spans="1:11" ht="13">
      <c r="A29" s="3">
        <v>82</v>
      </c>
      <c r="B29" s="3" t="s">
        <v>17</v>
      </c>
      <c r="C29" s="3" t="s">
        <v>121</v>
      </c>
      <c r="D29" s="3" t="s">
        <v>8</v>
      </c>
      <c r="E29" s="3">
        <v>20</v>
      </c>
      <c r="F29" s="3">
        <v>27</v>
      </c>
      <c r="G29" s="3">
        <v>30.994390617032099</v>
      </c>
      <c r="H29" s="3">
        <v>3.9943906170321202</v>
      </c>
      <c r="I29" s="3">
        <v>39.22</v>
      </c>
      <c r="J29" s="3">
        <v>42.553191489361701</v>
      </c>
      <c r="K29" s="3">
        <v>24.184541874322601</v>
      </c>
    </row>
    <row r="30" spans="1:11" ht="13">
      <c r="A30" s="3">
        <v>138</v>
      </c>
      <c r="B30" s="3" t="s">
        <v>128</v>
      </c>
      <c r="C30" s="3" t="s">
        <v>124</v>
      </c>
      <c r="D30" s="3" t="s">
        <v>7</v>
      </c>
      <c r="E30" s="3">
        <v>1</v>
      </c>
      <c r="F30" s="3">
        <v>7</v>
      </c>
      <c r="G30" s="3">
        <v>39</v>
      </c>
      <c r="H30" s="3">
        <v>32</v>
      </c>
      <c r="I30" s="3">
        <v>2.5</v>
      </c>
      <c r="J30" s="3">
        <v>12.5</v>
      </c>
      <c r="K30" s="3">
        <v>24.480986849507399</v>
      </c>
    </row>
    <row r="31" spans="1:11" ht="13">
      <c r="A31" s="3">
        <v>143</v>
      </c>
      <c r="B31" s="3" t="s">
        <v>129</v>
      </c>
      <c r="C31" s="3" t="s">
        <v>124</v>
      </c>
      <c r="D31" s="3" t="s">
        <v>7</v>
      </c>
      <c r="E31" s="3">
        <v>5</v>
      </c>
      <c r="F31" s="3">
        <v>3</v>
      </c>
      <c r="G31" s="3">
        <v>15</v>
      </c>
      <c r="H31" s="3">
        <v>12</v>
      </c>
      <c r="I31" s="3">
        <v>25</v>
      </c>
      <c r="J31" s="3">
        <v>62.5</v>
      </c>
      <c r="K31" s="3">
        <v>24.771136241249302</v>
      </c>
    </row>
    <row r="32" spans="1:11" ht="13">
      <c r="A32" s="3">
        <v>255</v>
      </c>
      <c r="B32" s="3" t="s">
        <v>127</v>
      </c>
      <c r="C32" s="3" t="s">
        <v>124</v>
      </c>
      <c r="D32" s="3" t="s">
        <v>9</v>
      </c>
      <c r="E32" s="3">
        <v>2</v>
      </c>
      <c r="F32" s="3">
        <v>3</v>
      </c>
      <c r="G32" s="3">
        <v>198</v>
      </c>
      <c r="H32" s="3">
        <v>195</v>
      </c>
      <c r="I32" s="3">
        <v>1</v>
      </c>
      <c r="J32" s="3">
        <v>40</v>
      </c>
      <c r="K32" s="3">
        <v>26.086956521739101</v>
      </c>
    </row>
    <row r="33" spans="1:11" ht="13">
      <c r="A33" s="3">
        <v>350</v>
      </c>
      <c r="B33" s="3" t="s">
        <v>125</v>
      </c>
      <c r="C33" s="3" t="s">
        <v>121</v>
      </c>
      <c r="D33" s="3" t="s">
        <v>9</v>
      </c>
      <c r="E33" s="3">
        <v>11</v>
      </c>
      <c r="F33" s="3">
        <v>51</v>
      </c>
      <c r="G33" s="3">
        <v>44.443548387096698</v>
      </c>
      <c r="H33" s="3">
        <v>-6.5564516129032198</v>
      </c>
      <c r="I33" s="3">
        <v>19.84</v>
      </c>
      <c r="J33" s="3">
        <v>17.7419354838709</v>
      </c>
      <c r="K33" s="3">
        <v>26.168519472242</v>
      </c>
    </row>
    <row r="34" spans="1:11" ht="13">
      <c r="A34" s="3">
        <v>40</v>
      </c>
      <c r="B34" s="3" t="s">
        <v>120</v>
      </c>
      <c r="C34" s="3" t="s">
        <v>124</v>
      </c>
      <c r="D34" s="3" t="s">
        <v>10</v>
      </c>
      <c r="E34" s="3">
        <v>12</v>
      </c>
      <c r="F34" s="3">
        <v>35</v>
      </c>
      <c r="G34" s="3">
        <v>59.856287425149702</v>
      </c>
      <c r="H34" s="3">
        <v>24.856287425149699</v>
      </c>
      <c r="I34" s="3">
        <v>16.7</v>
      </c>
      <c r="J34" s="3">
        <v>25.531914893617</v>
      </c>
      <c r="K34" s="3">
        <v>27.873455903476</v>
      </c>
    </row>
    <row r="35" spans="1:11" ht="13">
      <c r="A35" s="3">
        <v>345</v>
      </c>
      <c r="B35" s="3" t="s">
        <v>125</v>
      </c>
      <c r="C35" s="3" t="s">
        <v>124</v>
      </c>
      <c r="D35" s="3" t="s">
        <v>10</v>
      </c>
      <c r="E35" s="3">
        <v>9</v>
      </c>
      <c r="F35" s="3">
        <v>18</v>
      </c>
      <c r="G35" s="3">
        <v>171</v>
      </c>
      <c r="H35" s="3">
        <v>153</v>
      </c>
      <c r="I35" s="3">
        <v>5</v>
      </c>
      <c r="J35" s="3">
        <v>33.3333333333333</v>
      </c>
      <c r="K35" s="3">
        <v>30.343658498998298</v>
      </c>
    </row>
    <row r="36" spans="1:11" ht="13">
      <c r="A36" s="3">
        <v>41</v>
      </c>
      <c r="B36" s="3" t="s">
        <v>120</v>
      </c>
      <c r="C36" s="3" t="s">
        <v>124</v>
      </c>
      <c r="D36" s="3" t="s">
        <v>12</v>
      </c>
      <c r="E36" s="3">
        <v>12</v>
      </c>
      <c r="F36" s="3">
        <v>36</v>
      </c>
      <c r="G36" s="3">
        <v>62.074074074073998</v>
      </c>
      <c r="H36" s="3">
        <v>26.074074074074002</v>
      </c>
      <c r="I36" s="3">
        <v>16.2</v>
      </c>
      <c r="J36" s="3">
        <v>25</v>
      </c>
      <c r="K36" s="3">
        <v>30.6642905024279</v>
      </c>
    </row>
    <row r="37" spans="1:11" ht="13">
      <c r="A37" s="3">
        <v>83</v>
      </c>
      <c r="B37" s="3" t="s">
        <v>17</v>
      </c>
      <c r="C37" s="3" t="s">
        <v>121</v>
      </c>
      <c r="D37" s="3" t="s">
        <v>7</v>
      </c>
      <c r="E37" s="3">
        <v>4</v>
      </c>
      <c r="F37" s="3">
        <v>6</v>
      </c>
      <c r="G37" s="3">
        <v>8.0012001200119993</v>
      </c>
      <c r="H37" s="3">
        <v>2.0012001200120002</v>
      </c>
      <c r="I37" s="3">
        <v>33.33</v>
      </c>
      <c r="J37" s="3">
        <v>40</v>
      </c>
      <c r="K37" s="3">
        <v>30.8279265100293</v>
      </c>
    </row>
    <row r="38" spans="1:11" ht="13">
      <c r="A38" s="3">
        <v>200</v>
      </c>
      <c r="B38" s="3" t="s">
        <v>135</v>
      </c>
      <c r="C38" s="3" t="s">
        <v>124</v>
      </c>
      <c r="D38" s="3" t="s">
        <v>12</v>
      </c>
      <c r="E38" s="3">
        <v>23</v>
      </c>
      <c r="F38" s="3">
        <v>42</v>
      </c>
      <c r="G38" s="3">
        <v>46.4444444444444</v>
      </c>
      <c r="H38" s="3">
        <v>4.4444444444444402</v>
      </c>
      <c r="I38" s="3">
        <v>33.119999999999997</v>
      </c>
      <c r="J38" s="3">
        <v>35.384615384615302</v>
      </c>
      <c r="K38" s="3">
        <v>33.117644023083699</v>
      </c>
    </row>
    <row r="39" spans="1:11" ht="13">
      <c r="A39" s="3">
        <v>104</v>
      </c>
      <c r="B39" s="3" t="s">
        <v>137</v>
      </c>
      <c r="C39" s="3" t="s">
        <v>121</v>
      </c>
      <c r="D39" s="3" t="s">
        <v>9</v>
      </c>
      <c r="E39" s="3">
        <v>5</v>
      </c>
      <c r="F39" s="3">
        <v>23</v>
      </c>
      <c r="J39" s="3">
        <v>17.857142857142801</v>
      </c>
      <c r="K39" s="3">
        <v>33.932718841799399</v>
      </c>
    </row>
    <row r="40" spans="1:11" ht="13">
      <c r="A40" s="3">
        <v>107</v>
      </c>
      <c r="B40" s="3" t="s">
        <v>137</v>
      </c>
      <c r="C40" s="3" t="s">
        <v>121</v>
      </c>
      <c r="D40" s="3" t="s">
        <v>8</v>
      </c>
      <c r="E40" s="3">
        <v>0</v>
      </c>
      <c r="F40" s="3">
        <v>2</v>
      </c>
      <c r="J40" s="3">
        <v>0</v>
      </c>
      <c r="K40" s="3">
        <v>34.7730061349693</v>
      </c>
    </row>
    <row r="41" spans="1:11" ht="13">
      <c r="A41" s="3">
        <v>346</v>
      </c>
      <c r="B41" s="3" t="s">
        <v>125</v>
      </c>
      <c r="C41" s="3" t="s">
        <v>124</v>
      </c>
      <c r="D41" s="3" t="s">
        <v>12</v>
      </c>
      <c r="E41" s="3">
        <v>9</v>
      </c>
      <c r="F41" s="3">
        <v>18</v>
      </c>
      <c r="G41" s="3">
        <v>55.285714285714199</v>
      </c>
      <c r="H41" s="3">
        <v>37.285714285714199</v>
      </c>
      <c r="I41" s="3">
        <v>14</v>
      </c>
      <c r="J41" s="3">
        <v>33.3333333333333</v>
      </c>
      <c r="K41" s="3">
        <v>35.175333404050399</v>
      </c>
    </row>
    <row r="42" spans="1:11" ht="13">
      <c r="A42" s="3">
        <v>25</v>
      </c>
      <c r="B42" s="3" t="s">
        <v>133</v>
      </c>
      <c r="C42" s="3" t="s">
        <v>121</v>
      </c>
      <c r="D42" s="3" t="s">
        <v>9</v>
      </c>
      <c r="E42" s="3">
        <v>34</v>
      </c>
      <c r="F42" s="3">
        <v>51</v>
      </c>
      <c r="G42" s="3">
        <v>39.913043478260803</v>
      </c>
      <c r="H42" s="3">
        <v>-11.086956521739101</v>
      </c>
      <c r="I42" s="3">
        <v>46</v>
      </c>
      <c r="J42" s="3">
        <v>40</v>
      </c>
      <c r="K42" s="3">
        <v>35.802344740928604</v>
      </c>
    </row>
    <row r="43" spans="1:11" ht="13">
      <c r="A43" s="3">
        <v>106</v>
      </c>
      <c r="B43" s="3" t="s">
        <v>137</v>
      </c>
      <c r="C43" s="3" t="s">
        <v>121</v>
      </c>
      <c r="D43" s="3" t="s">
        <v>12</v>
      </c>
      <c r="E43" s="3">
        <v>1</v>
      </c>
      <c r="F43" s="3">
        <v>4</v>
      </c>
      <c r="J43" s="3">
        <v>20</v>
      </c>
      <c r="K43" s="3">
        <v>35.992844364937298</v>
      </c>
    </row>
    <row r="44" spans="1:11" ht="13">
      <c r="A44" s="3">
        <v>117</v>
      </c>
      <c r="B44" s="3" t="s">
        <v>132</v>
      </c>
      <c r="C44" s="3" t="s">
        <v>124</v>
      </c>
      <c r="D44" s="3" t="s">
        <v>10</v>
      </c>
      <c r="E44" s="3">
        <v>24</v>
      </c>
      <c r="F44" s="3">
        <v>38</v>
      </c>
      <c r="G44" s="3">
        <v>42.6666666666666</v>
      </c>
      <c r="H44" s="3">
        <v>4.6666666666666696</v>
      </c>
      <c r="I44" s="3">
        <v>36</v>
      </c>
      <c r="J44" s="3">
        <v>38.709677419354797</v>
      </c>
      <c r="K44" s="3">
        <v>36.013920240782497</v>
      </c>
    </row>
    <row r="45" spans="1:11" ht="13">
      <c r="A45" s="3">
        <v>199</v>
      </c>
      <c r="B45" s="3" t="s">
        <v>135</v>
      </c>
      <c r="C45" s="3" t="s">
        <v>124</v>
      </c>
      <c r="D45" s="3" t="s">
        <v>10</v>
      </c>
      <c r="E45" s="3">
        <v>24</v>
      </c>
      <c r="F45" s="3">
        <v>42</v>
      </c>
      <c r="G45" s="3">
        <v>40.2742367434386</v>
      </c>
      <c r="H45" s="3">
        <v>-1.7257632565613299</v>
      </c>
      <c r="I45" s="3">
        <v>37.340000000000003</v>
      </c>
      <c r="J45" s="3">
        <v>36.363636363636303</v>
      </c>
      <c r="K45" s="3">
        <v>37.340572011893599</v>
      </c>
    </row>
    <row r="46" spans="1:11" ht="13">
      <c r="A46" s="3">
        <v>42</v>
      </c>
      <c r="B46" s="3" t="s">
        <v>120</v>
      </c>
      <c r="C46" s="3" t="s">
        <v>124</v>
      </c>
      <c r="D46" s="3" t="s">
        <v>8</v>
      </c>
      <c r="E46" s="3">
        <v>11</v>
      </c>
      <c r="F46" s="3">
        <v>30</v>
      </c>
      <c r="G46" s="3">
        <v>34.267489711934097</v>
      </c>
      <c r="H46" s="3">
        <v>4.2674897119341599</v>
      </c>
      <c r="I46" s="3">
        <v>24.3</v>
      </c>
      <c r="J46" s="3">
        <v>26.829268292682901</v>
      </c>
      <c r="K46" s="3">
        <v>37.980955663751097</v>
      </c>
    </row>
    <row r="47" spans="1:11" ht="13">
      <c r="A47" s="3">
        <v>395</v>
      </c>
      <c r="B47" s="3" t="s">
        <v>138</v>
      </c>
      <c r="C47" s="3" t="s">
        <v>121</v>
      </c>
      <c r="D47" s="3" t="s">
        <v>9</v>
      </c>
      <c r="E47" s="3">
        <v>7</v>
      </c>
      <c r="F47" s="3">
        <v>13</v>
      </c>
      <c r="G47" s="3">
        <v>11.9189189189189</v>
      </c>
      <c r="H47" s="3">
        <v>-1.08108108108108</v>
      </c>
      <c r="I47" s="3">
        <v>37</v>
      </c>
      <c r="J47" s="3">
        <v>35</v>
      </c>
      <c r="K47" s="3">
        <v>38.974382842826103</v>
      </c>
    </row>
    <row r="48" spans="1:11" ht="13">
      <c r="A48" s="3">
        <v>79</v>
      </c>
      <c r="B48" s="3" t="s">
        <v>17</v>
      </c>
      <c r="C48" s="3" t="s">
        <v>121</v>
      </c>
      <c r="D48" s="3" t="s">
        <v>9</v>
      </c>
      <c r="E48" s="3">
        <v>105</v>
      </c>
      <c r="F48" s="3">
        <v>149</v>
      </c>
      <c r="G48" s="3">
        <v>143.99217453165701</v>
      </c>
      <c r="H48" s="3">
        <v>-5.0078254683424097</v>
      </c>
      <c r="I48" s="3">
        <v>42.17</v>
      </c>
      <c r="J48" s="3">
        <v>41.338582677165299</v>
      </c>
      <c r="K48" s="3">
        <v>40.152455592220299</v>
      </c>
    </row>
    <row r="49" spans="1:11" ht="13">
      <c r="A49" s="3">
        <v>21</v>
      </c>
      <c r="B49" s="3" t="s">
        <v>133</v>
      </c>
      <c r="C49" s="3" t="s">
        <v>124</v>
      </c>
      <c r="D49" s="3" t="s">
        <v>12</v>
      </c>
      <c r="E49" s="3">
        <v>41</v>
      </c>
      <c r="F49" s="3">
        <v>56</v>
      </c>
      <c r="G49" s="3">
        <v>66.894736842105203</v>
      </c>
      <c r="H49" s="3">
        <v>10.8947368421052</v>
      </c>
      <c r="I49" s="3">
        <v>38</v>
      </c>
      <c r="J49" s="3">
        <v>42.268041237113401</v>
      </c>
      <c r="K49" s="3">
        <v>44.555205047318601</v>
      </c>
    </row>
    <row r="50" spans="1:11" ht="13">
      <c r="A50" s="3">
        <v>89</v>
      </c>
      <c r="B50" s="3" t="s">
        <v>17</v>
      </c>
      <c r="C50" s="3" t="s">
        <v>124</v>
      </c>
      <c r="D50" s="3" t="s">
        <v>7</v>
      </c>
      <c r="E50" s="3">
        <v>23</v>
      </c>
      <c r="F50" s="3">
        <v>7</v>
      </c>
      <c r="G50" s="3">
        <v>9.9985652797704407</v>
      </c>
      <c r="H50" s="3">
        <v>2.9985652797704399</v>
      </c>
      <c r="I50" s="3">
        <v>69.7</v>
      </c>
      <c r="J50" s="3">
        <v>76.6666666666666</v>
      </c>
      <c r="K50" s="3">
        <v>44.853303802433203</v>
      </c>
    </row>
    <row r="51" spans="1:11" ht="13">
      <c r="A51" s="3">
        <v>142</v>
      </c>
      <c r="B51" s="3" t="s">
        <v>129</v>
      </c>
      <c r="C51" s="3" t="s">
        <v>124</v>
      </c>
      <c r="D51" s="3" t="s">
        <v>8</v>
      </c>
      <c r="E51" s="3">
        <v>86</v>
      </c>
      <c r="F51" s="3">
        <v>51</v>
      </c>
      <c r="G51" s="3">
        <v>100.95652173913</v>
      </c>
      <c r="H51" s="3">
        <v>49.956521739130402</v>
      </c>
      <c r="I51" s="3">
        <v>46</v>
      </c>
      <c r="J51" s="3">
        <v>62.7737226277372</v>
      </c>
      <c r="K51" s="3">
        <v>45.972021225277302</v>
      </c>
    </row>
    <row r="52" spans="1:11" ht="13">
      <c r="A52" s="3">
        <v>118</v>
      </c>
      <c r="B52" s="3" t="s">
        <v>132</v>
      </c>
      <c r="C52" s="3" t="s">
        <v>124</v>
      </c>
      <c r="D52" s="3" t="s">
        <v>12</v>
      </c>
      <c r="E52" s="3">
        <v>31</v>
      </c>
      <c r="F52" s="3">
        <v>41</v>
      </c>
      <c r="G52" s="3">
        <v>44.609756097560897</v>
      </c>
      <c r="H52" s="3">
        <v>3.6097560975609699</v>
      </c>
      <c r="I52" s="3">
        <v>41</v>
      </c>
      <c r="J52" s="3">
        <v>43.0555555555555</v>
      </c>
      <c r="K52" s="3">
        <v>46.687225348855101</v>
      </c>
    </row>
    <row r="53" spans="1:11" ht="13">
      <c r="A53" s="3">
        <v>347</v>
      </c>
      <c r="B53" s="3" t="s">
        <v>125</v>
      </c>
      <c r="C53" s="3" t="s">
        <v>124</v>
      </c>
      <c r="D53" s="3" t="s">
        <v>8</v>
      </c>
      <c r="E53" s="3">
        <v>5</v>
      </c>
      <c r="F53" s="3">
        <v>5</v>
      </c>
      <c r="G53" s="3">
        <v>28.3333333333333</v>
      </c>
      <c r="H53" s="3">
        <v>23.3333333333333</v>
      </c>
      <c r="I53" s="3">
        <v>15</v>
      </c>
      <c r="J53" s="3">
        <v>50</v>
      </c>
      <c r="K53" s="3">
        <v>47.764973851018198</v>
      </c>
    </row>
    <row r="54" spans="1:11" ht="13">
      <c r="A54" s="3">
        <v>372</v>
      </c>
      <c r="B54" s="3" t="s">
        <v>139</v>
      </c>
      <c r="C54" s="3" t="s">
        <v>124</v>
      </c>
      <c r="D54" s="3" t="s">
        <v>8</v>
      </c>
      <c r="E54" s="3">
        <v>59</v>
      </c>
      <c r="F54" s="3">
        <v>62</v>
      </c>
      <c r="G54" s="3">
        <v>66.531914893617</v>
      </c>
      <c r="H54" s="3">
        <v>4.5319148936170199</v>
      </c>
      <c r="I54" s="3">
        <v>47</v>
      </c>
      <c r="J54" s="3">
        <v>48.760330578512303</v>
      </c>
      <c r="K54" s="3">
        <v>49.668465713322803</v>
      </c>
    </row>
    <row r="55" spans="1:11" ht="13">
      <c r="A55" s="3">
        <v>357</v>
      </c>
      <c r="B55" s="3" t="s">
        <v>59</v>
      </c>
      <c r="C55" s="3" t="s">
        <v>121</v>
      </c>
      <c r="D55" s="3" t="s">
        <v>9</v>
      </c>
      <c r="E55" s="3">
        <v>6</v>
      </c>
      <c r="F55" s="3">
        <v>14</v>
      </c>
      <c r="G55" s="3">
        <v>76.987551867219906</v>
      </c>
      <c r="H55" s="3">
        <v>62.987551867219899</v>
      </c>
      <c r="I55" s="3">
        <v>7.23</v>
      </c>
      <c r="J55" s="3">
        <v>30</v>
      </c>
      <c r="K55" s="3">
        <v>49.986017897091699</v>
      </c>
    </row>
    <row r="56" spans="1:11" ht="13">
      <c r="A56" s="3">
        <v>373</v>
      </c>
      <c r="B56" s="3" t="s">
        <v>139</v>
      </c>
      <c r="C56" s="3" t="s">
        <v>124</v>
      </c>
      <c r="D56" s="3" t="s">
        <v>7</v>
      </c>
      <c r="E56" s="3">
        <v>15</v>
      </c>
      <c r="F56" s="3">
        <v>18</v>
      </c>
      <c r="G56" s="3">
        <v>18.998186763372601</v>
      </c>
      <c r="H56" s="3">
        <v>0.99818676337262202</v>
      </c>
      <c r="I56" s="3">
        <v>44.12</v>
      </c>
      <c r="J56" s="3">
        <v>45.454545454545404</v>
      </c>
      <c r="K56" s="3">
        <v>53.241958954671396</v>
      </c>
    </row>
    <row r="57" spans="1:11" ht="13">
      <c r="A57" s="3">
        <v>43</v>
      </c>
      <c r="B57" s="3" t="s">
        <v>120</v>
      </c>
      <c r="C57" s="3" t="s">
        <v>124</v>
      </c>
      <c r="D57" s="3" t="s">
        <v>7</v>
      </c>
      <c r="E57" s="3">
        <v>3</v>
      </c>
      <c r="F57" s="3">
        <v>1</v>
      </c>
      <c r="G57" s="3" t="s">
        <v>122</v>
      </c>
      <c r="H57" s="3" t="s">
        <v>122</v>
      </c>
      <c r="I57" s="3">
        <v>0</v>
      </c>
      <c r="J57" s="3">
        <v>75</v>
      </c>
      <c r="K57" s="3">
        <v>54.589881712667299</v>
      </c>
    </row>
    <row r="58" spans="1:11" ht="13">
      <c r="A58" s="3">
        <v>23</v>
      </c>
      <c r="B58" s="3" t="s">
        <v>133</v>
      </c>
      <c r="C58" s="3" t="s">
        <v>124</v>
      </c>
      <c r="D58" s="3" t="s">
        <v>7</v>
      </c>
      <c r="E58" s="3">
        <v>72</v>
      </c>
      <c r="F58" s="3">
        <v>61</v>
      </c>
      <c r="G58" s="3">
        <v>18</v>
      </c>
      <c r="H58" s="3">
        <v>-43</v>
      </c>
      <c r="I58" s="3">
        <v>80</v>
      </c>
      <c r="J58" s="3">
        <v>54.135338345864596</v>
      </c>
      <c r="K58" s="3">
        <v>54.725017302880197</v>
      </c>
    </row>
    <row r="59" spans="1:11" ht="13">
      <c r="A59" s="3">
        <v>397</v>
      </c>
      <c r="B59" s="3" t="s">
        <v>138</v>
      </c>
      <c r="C59" s="3" t="s">
        <v>121</v>
      </c>
      <c r="D59" s="3" t="s">
        <v>12</v>
      </c>
      <c r="E59" s="3">
        <v>4</v>
      </c>
      <c r="F59" s="3">
        <v>5</v>
      </c>
      <c r="G59" s="3">
        <v>6</v>
      </c>
      <c r="H59" s="3">
        <v>1</v>
      </c>
      <c r="I59" s="3">
        <v>40</v>
      </c>
      <c r="J59" s="3">
        <v>44.4444444444444</v>
      </c>
      <c r="K59" s="3">
        <v>57.7018975205252</v>
      </c>
    </row>
    <row r="60" spans="1:11" ht="13">
      <c r="A60" s="3">
        <v>88</v>
      </c>
      <c r="B60" s="3" t="s">
        <v>17</v>
      </c>
      <c r="C60" s="3" t="s">
        <v>124</v>
      </c>
      <c r="D60" s="3" t="s">
        <v>8</v>
      </c>
      <c r="E60" s="3">
        <v>233</v>
      </c>
      <c r="F60" s="3">
        <v>144</v>
      </c>
      <c r="G60" s="3">
        <v>157.74291464028099</v>
      </c>
      <c r="H60" s="3">
        <v>13.742914640281599</v>
      </c>
      <c r="I60" s="3">
        <v>59.63</v>
      </c>
      <c r="J60" s="3">
        <v>61.8037135278514</v>
      </c>
      <c r="K60" s="3">
        <v>58.079283077493997</v>
      </c>
    </row>
    <row r="61" spans="1:11" ht="13">
      <c r="A61" s="3">
        <v>86</v>
      </c>
      <c r="B61" s="3" t="s">
        <v>17</v>
      </c>
      <c r="C61" s="3" t="s">
        <v>124</v>
      </c>
      <c r="D61" s="3" t="s">
        <v>10</v>
      </c>
      <c r="E61" s="3">
        <v>368</v>
      </c>
      <c r="F61" s="3">
        <v>208</v>
      </c>
      <c r="G61" s="3">
        <v>215.01647655259799</v>
      </c>
      <c r="H61" s="3">
        <v>7.0164765525982196</v>
      </c>
      <c r="I61" s="3">
        <v>63.12</v>
      </c>
      <c r="J61" s="3">
        <v>63.8888888888888</v>
      </c>
      <c r="K61" s="3">
        <v>63.4167827681704</v>
      </c>
    </row>
    <row r="62" spans="1:11" ht="13">
      <c r="A62" s="3">
        <v>355</v>
      </c>
      <c r="B62" s="3" t="s">
        <v>59</v>
      </c>
      <c r="C62" s="3" t="s">
        <v>124</v>
      </c>
      <c r="D62" s="3" t="s">
        <v>8</v>
      </c>
      <c r="E62" s="3">
        <v>51</v>
      </c>
      <c r="F62" s="3">
        <v>10</v>
      </c>
      <c r="G62" s="3">
        <v>175.969292389853</v>
      </c>
      <c r="H62" s="3">
        <v>165.969292389853</v>
      </c>
      <c r="I62" s="3">
        <v>22.47</v>
      </c>
      <c r="J62" s="3">
        <v>83.6065573770491</v>
      </c>
      <c r="K62" s="3">
        <v>70.095552593712497</v>
      </c>
    </row>
    <row r="63" spans="1:11" ht="13">
      <c r="A63" s="3">
        <v>348</v>
      </c>
      <c r="B63" s="3" t="s">
        <v>125</v>
      </c>
      <c r="C63" s="3" t="s">
        <v>124</v>
      </c>
      <c r="D63" s="3" t="s">
        <v>7</v>
      </c>
      <c r="E63" s="3">
        <v>2</v>
      </c>
      <c r="F63" s="3">
        <v>2</v>
      </c>
      <c r="G63" s="3">
        <v>198</v>
      </c>
      <c r="H63" s="3">
        <v>196</v>
      </c>
      <c r="I63" s="3">
        <v>1</v>
      </c>
      <c r="J63" s="3">
        <v>50</v>
      </c>
      <c r="K63" s="3">
        <v>70.804879920202495</v>
      </c>
    </row>
    <row r="64" spans="1:11" ht="13">
      <c r="A64" s="3">
        <v>214</v>
      </c>
      <c r="B64" s="3" t="s">
        <v>140</v>
      </c>
      <c r="C64" s="3" t="s">
        <v>121</v>
      </c>
      <c r="D64" s="3" t="s">
        <v>9</v>
      </c>
      <c r="E64" s="3">
        <v>1</v>
      </c>
      <c r="F64" s="3">
        <v>2</v>
      </c>
      <c r="J64" s="3">
        <v>33.3333333333333</v>
      </c>
      <c r="K64" s="3">
        <v>78.947368421052602</v>
      </c>
    </row>
    <row r="65" spans="1:11" ht="13">
      <c r="A65" s="3">
        <v>39</v>
      </c>
      <c r="B65" s="3" t="s">
        <v>141</v>
      </c>
      <c r="C65" s="3" t="s">
        <v>124</v>
      </c>
      <c r="D65" s="3" t="s">
        <v>7</v>
      </c>
      <c r="E65" s="3">
        <v>16</v>
      </c>
      <c r="F65" s="3">
        <v>11</v>
      </c>
      <c r="G65" s="3">
        <v>13.090909090908999</v>
      </c>
      <c r="H65" s="3">
        <v>2.0909090909090899</v>
      </c>
      <c r="I65" s="3">
        <v>55</v>
      </c>
      <c r="J65" s="3">
        <v>59.259259259259203</v>
      </c>
      <c r="K65" s="3">
        <v>89.056201383373505</v>
      </c>
    </row>
    <row r="66" spans="1:11" ht="13">
      <c r="A66" s="3">
        <v>259</v>
      </c>
      <c r="B66" s="3" t="s">
        <v>127</v>
      </c>
      <c r="C66" s="3" t="s">
        <v>124</v>
      </c>
      <c r="D66" s="3" t="s">
        <v>7</v>
      </c>
      <c r="E66" s="3">
        <v>1</v>
      </c>
      <c r="F66" s="3">
        <v>1</v>
      </c>
      <c r="G66" s="3" t="s">
        <v>122</v>
      </c>
      <c r="H66" s="3" t="s">
        <v>122</v>
      </c>
      <c r="I66" s="3">
        <v>0</v>
      </c>
      <c r="J66" s="3">
        <v>50</v>
      </c>
      <c r="K66" s="3">
        <v>95.300474864909106</v>
      </c>
    </row>
    <row r="67" spans="1:11" ht="13">
      <c r="A67" s="3">
        <v>387</v>
      </c>
      <c r="B67" s="3" t="s">
        <v>136</v>
      </c>
      <c r="C67" s="3" t="s">
        <v>121</v>
      </c>
      <c r="D67" s="3" t="s">
        <v>12</v>
      </c>
      <c r="E67" s="3">
        <v>1</v>
      </c>
      <c r="F67" s="3">
        <v>1</v>
      </c>
      <c r="G67" s="3">
        <v>0</v>
      </c>
      <c r="H67" s="3">
        <v>-1</v>
      </c>
      <c r="I67" s="3">
        <v>100</v>
      </c>
      <c r="J67" s="3">
        <v>50</v>
      </c>
      <c r="K67" s="3">
        <v>99.679298171918802</v>
      </c>
    </row>
    <row r="68" spans="1:11" ht="13">
      <c r="A68" s="3">
        <v>123</v>
      </c>
      <c r="B68" s="3" t="s">
        <v>132</v>
      </c>
      <c r="C68" s="3" t="s">
        <v>121</v>
      </c>
      <c r="D68" s="3" t="s">
        <v>10</v>
      </c>
      <c r="E68" s="3">
        <v>0</v>
      </c>
      <c r="F68" s="3">
        <v>1</v>
      </c>
      <c r="J68" s="3">
        <v>0</v>
      </c>
    </row>
    <row r="69" spans="1:11" ht="13">
      <c r="A69" s="3">
        <v>251</v>
      </c>
      <c r="B69" s="3" t="s">
        <v>123</v>
      </c>
      <c r="C69" s="3" t="s">
        <v>121</v>
      </c>
      <c r="D69" s="3" t="s">
        <v>9</v>
      </c>
      <c r="E69" s="3">
        <v>0</v>
      </c>
      <c r="F69" s="3">
        <v>94</v>
      </c>
      <c r="J69" s="3">
        <v>0</v>
      </c>
    </row>
    <row r="70" spans="1:11" ht="13">
      <c r="A70" s="3">
        <v>252</v>
      </c>
      <c r="B70" s="3" t="s">
        <v>123</v>
      </c>
      <c r="C70" s="3" t="s">
        <v>121</v>
      </c>
      <c r="D70" s="3" t="s">
        <v>10</v>
      </c>
      <c r="E70" s="3">
        <v>0</v>
      </c>
      <c r="F70" s="3">
        <v>2</v>
      </c>
      <c r="J70" s="3">
        <v>0</v>
      </c>
    </row>
    <row r="71" spans="1:11" ht="13">
      <c r="A71" s="3">
        <v>253</v>
      </c>
      <c r="B71" s="3" t="s">
        <v>123</v>
      </c>
      <c r="C71" s="3" t="s">
        <v>121</v>
      </c>
      <c r="D71" s="3" t="s">
        <v>12</v>
      </c>
      <c r="E71" s="3">
        <v>0</v>
      </c>
      <c r="F71" s="3">
        <v>2</v>
      </c>
      <c r="J71" s="3">
        <v>0</v>
      </c>
    </row>
    <row r="72" spans="1:11" ht="13">
      <c r="A72" s="3">
        <v>254</v>
      </c>
      <c r="B72" s="3" t="s">
        <v>123</v>
      </c>
      <c r="C72" s="3" t="s">
        <v>121</v>
      </c>
      <c r="D72" s="3" t="s">
        <v>8</v>
      </c>
      <c r="E72" s="3">
        <v>0</v>
      </c>
      <c r="F72" s="3">
        <v>8</v>
      </c>
      <c r="J72" s="3">
        <v>0</v>
      </c>
    </row>
    <row r="73" spans="1:11" ht="13">
      <c r="A73" s="3">
        <v>287</v>
      </c>
      <c r="B73" s="3" t="s">
        <v>142</v>
      </c>
      <c r="C73" s="3" t="s">
        <v>124</v>
      </c>
      <c r="D73" s="3" t="s">
        <v>10</v>
      </c>
      <c r="E73" s="3">
        <v>0</v>
      </c>
      <c r="F73" s="3">
        <v>68</v>
      </c>
      <c r="J73" s="3">
        <v>0</v>
      </c>
    </row>
    <row r="74" spans="1:11" ht="13">
      <c r="A74" s="3">
        <v>290</v>
      </c>
      <c r="B74" s="3" t="s">
        <v>142</v>
      </c>
      <c r="C74" s="3" t="s">
        <v>124</v>
      </c>
      <c r="D74" s="3" t="s">
        <v>7</v>
      </c>
      <c r="E74" s="3">
        <v>0</v>
      </c>
      <c r="F74" s="3">
        <v>23</v>
      </c>
      <c r="J74" s="3">
        <v>0</v>
      </c>
    </row>
    <row r="75" spans="1:11" ht="13">
      <c r="A75" s="3">
        <v>291</v>
      </c>
      <c r="B75" s="3" t="s">
        <v>142</v>
      </c>
      <c r="C75" s="3" t="s">
        <v>121</v>
      </c>
      <c r="D75" s="3" t="s">
        <v>11</v>
      </c>
      <c r="E75" s="3">
        <v>0</v>
      </c>
      <c r="F75" s="3">
        <v>103</v>
      </c>
      <c r="J75" s="3">
        <v>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Dirty Totals</vt:lpstr>
      <vt:lpstr>Bad Percentages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Otto Hostettler</cp:lastModifiedBy>
  <cp:revision>1</cp:revision>
  <dcterms:modified xsi:type="dcterms:W3CDTF">2017-07-20T08:50:18Z</dcterms:modified>
  <dc:language>en-US</dc:language>
</cp:coreProperties>
</file>