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900" yWindow="8640" windowWidth="36120" windowHeight="11020"/>
  </bookViews>
  <sheets>
    <sheet name="biogen" sheetId="2" r:id="rId1"/>
    <sheet name="Aggregated" sheetId="3" r:id="rId2"/>
  </sheets>
  <definedNames>
    <definedName name="tabula_Microsoft_Word___Biogen_Idec_Certificate_AUT_Astrid_M_ller___updated_logo___EFPIA_2016_Disclosure_Report_Switzerland" localSheetId="0">biogen!$A$2:$P$55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2" l="1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</calcChain>
</file>

<file path=xl/connections.xml><?xml version="1.0" encoding="utf-8"?>
<connections xmlns="http://schemas.openxmlformats.org/spreadsheetml/2006/main">
  <connection id="1" name="tabula-Microsoft Word - Biogen Idec Certificate AUT Astrid M_ller - updated logo - EFPIA_2016_Disclosure_Report_Switzerland.csv" type="6" refreshedVersion="0" background="1" saveData="1">
    <textPr fileType="mac" sourceFile="Macintosh HD:Users:grk:Dropbox:Beobachter:2017 Schweizer-Franken-fuer-Aerzte:Unternehmen:Biogen Switzerland AG, Zug:tabula-Microsoft Word - Biogen Idec Certificate AUT Astrid M_ller - updated logo - EFPIA_2016_Disclosure_Report_Switzerland.csv" thousands="'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<sst xmlns="http://schemas.openxmlformats.org/spreadsheetml/2006/main" count="307" uniqueCount="146">
  <si>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</si>
  <si>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</si>
  <si>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</si>
  <si>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</si>
  <si>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</si>
  <si>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</si>
  <si>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</si>
  <si>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</si>
  <si>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</si>
  <si>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</si>
  <si>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</si>
  <si>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</si>
  <si>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</si>
  <si>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</si>
  <si>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</si>
  <si>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</si>
  <si>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</si>
  <si>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</si>
  <si>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</si>
  <si>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</si>
  <si>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</si>
  <si>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</si>
  <si>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t>Brunngasse 6</t>
  </si>
  <si>
    <t>Frauenklinikstrasse 26</t>
  </si>
  <si>
    <t>Herisauerstrasse 36</t>
  </si>
  <si>
    <t>Zimmergasse 1</t>
  </si>
  <si>
    <t>Urdorferstrasse 100</t>
  </si>
  <si>
    <t>Brauerstrasse 15</t>
  </si>
  <si>
    <t>Rorschacher Strasse 95</t>
  </si>
  <si>
    <t>Gasterstrasse 25</t>
  </si>
  <si>
    <t>Gartenstrasse 2</t>
  </si>
  <si>
    <t>Kasernenstrasse 22a</t>
  </si>
  <si>
    <t>Landhausstrasse 11</t>
  </si>
  <si>
    <t>Missionsstrasse 60/62</t>
  </si>
  <si>
    <t>Les Fontenayes 17</t>
  </si>
  <si>
    <t>Haldenstrasse 11</t>
  </si>
  <si>
    <t>Rue du Simplon 45</t>
  </si>
  <si>
    <t>Chemin Monastier 15</t>
  </si>
  <si>
    <t>Rue de l'Orangerie 6</t>
  </si>
  <si>
    <t>Mellingerstrasse 207</t>
  </si>
  <si>
    <t>Tellstrasse 25</t>
  </si>
  <si>
    <t>Gertrudstrasse 1</t>
  </si>
  <si>
    <t>Rosenbergstrasse 12/13</t>
  </si>
  <si>
    <t>CHUV Lausanne</t>
  </si>
  <si>
    <t>Lausanne</t>
  </si>
  <si>
    <t>Rue du Bugnon 46</t>
  </si>
  <si>
    <t>Ente Ospedaliero Cantonale</t>
  </si>
  <si>
    <t>Bellinzona</t>
  </si>
  <si>
    <t>Viale Officina 3</t>
  </si>
  <si>
    <t>Sion</t>
  </si>
  <si>
    <t>Bern</t>
  </si>
  <si>
    <t>Freiburgstrasse 8</t>
  </si>
  <si>
    <t>Kantonsspital Aarau</t>
  </si>
  <si>
    <t>Aarau</t>
  </si>
  <si>
    <t>Kantonsspital St. Gallen</t>
  </si>
  <si>
    <t>St. Gallen</t>
  </si>
  <si>
    <t>Kantonsspital Winterthur</t>
  </si>
  <si>
    <t>Winterthur</t>
  </si>
  <si>
    <t>Forchstrasse 424</t>
  </si>
  <si>
    <t>Luzerner Kantonsspital Luzern</t>
  </si>
  <si>
    <t>Luzern</t>
  </si>
  <si>
    <t>Spitalstrasse 16</t>
  </si>
  <si>
    <t>MediService AG</t>
  </si>
  <si>
    <t>Zuchwil</t>
  </si>
  <si>
    <t>Ausserfeldweg 1</t>
  </si>
  <si>
    <t>Neurozentrum Bellevue</t>
  </si>
  <si>
    <t>Theaterstrasse 8</t>
  </si>
  <si>
    <t>Josefstrasse 129</t>
  </si>
  <si>
    <t>Spital Thurgau AG</t>
  </si>
  <si>
    <t>Frauenfeld</t>
  </si>
  <si>
    <t>Waldeggstrasse 8a</t>
  </si>
  <si>
    <t>Basel</t>
  </si>
  <si>
    <t>Spitalstrasse 26</t>
  </si>
  <si>
    <t>Schweiz</t>
  </si>
  <si>
    <t>Bont, Adriano</t>
  </si>
  <si>
    <t>Wintethur</t>
  </si>
  <si>
    <t>Wohlen AG</t>
  </si>
  <si>
    <t>Peinemann, Alexander</t>
  </si>
  <si>
    <t>Bärengässli 7</t>
  </si>
  <si>
    <t>Semmler, Alexander</t>
  </si>
  <si>
    <t>Zürich</t>
  </si>
  <si>
    <t>Bock, Andreas</t>
  </si>
  <si>
    <t>Zofingen</t>
  </si>
  <si>
    <t>Mühlethalstrasse 27</t>
  </si>
  <si>
    <t>Lutterotti, Andreas</t>
  </si>
  <si>
    <t>Tasalan-Skupin, Andrea</t>
  </si>
  <si>
    <t>Gossau SG</t>
  </si>
  <si>
    <t>Hew-Winzeler, Anna Marie</t>
  </si>
  <si>
    <t>Schade, Annika</t>
  </si>
  <si>
    <t>Schlieren</t>
  </si>
  <si>
    <t>Rodic, Biljana</t>
  </si>
  <si>
    <t>Neuwirth, Christoph</t>
  </si>
  <si>
    <t>Czell, David</t>
  </si>
  <si>
    <t>Uznach</t>
  </si>
  <si>
    <t>Huberle, Elisabeth</t>
  </si>
  <si>
    <t>Schwyz</t>
  </si>
  <si>
    <t>Littig, Eva Marie Irene</t>
  </si>
  <si>
    <t>Neuchâtel</t>
  </si>
  <si>
    <t>Ruelle Dublé 3 / Rue Seyon 8</t>
  </si>
  <si>
    <t>Schwegler Naumburger, Guido</t>
  </si>
  <si>
    <t>Duyar, Hüseyin</t>
  </si>
  <si>
    <t>Liestal</t>
  </si>
  <si>
    <t>Naumburger, Ines</t>
  </si>
  <si>
    <t>Baar</t>
  </si>
  <si>
    <t>Penner, Iris-Katharina</t>
  </si>
  <si>
    <t>St-Imier</t>
  </si>
  <si>
    <t>Scheidegger, Isabelle</t>
  </si>
  <si>
    <t>Voss, Jan</t>
  </si>
  <si>
    <t>Curchod, José</t>
  </si>
  <si>
    <t>Vevey</t>
  </si>
  <si>
    <t>Niederhäuser, Julien</t>
  </si>
  <si>
    <t>Nyon</t>
  </si>
  <si>
    <t>Riederer, Jürg-Christoph</t>
  </si>
  <si>
    <t>Kötter, Katharina</t>
  </si>
  <si>
    <t>Hasler-Vitek, Lucie</t>
  </si>
  <si>
    <t>Dättwil AG</t>
  </si>
  <si>
    <t>Achtnichts, Lutz</t>
  </si>
  <si>
    <t>Wagner, Mario</t>
  </si>
  <si>
    <t>Walzmühlestrasse 60</t>
  </si>
  <si>
    <t>Weber, Markus</t>
  </si>
  <si>
    <t>Piepenbrock, Nicola</t>
  </si>
  <si>
    <t>Valens</t>
  </si>
  <si>
    <t>Taminaplatz 1 Rehazentrum Valens</t>
  </si>
  <si>
    <t>Findling, Oliver</t>
  </si>
  <si>
    <t>Wyss, Peter Christian</t>
  </si>
  <si>
    <t>Siebel, Philip</t>
  </si>
  <si>
    <t>Mähler, Roland</t>
  </si>
  <si>
    <t>Martin, Roland</t>
  </si>
  <si>
    <t>Ramseier, Simon</t>
  </si>
  <si>
    <t>Baden-Dättwil</t>
  </si>
  <si>
    <t>biogen</t>
  </si>
  <si>
    <t>Hôpital régional Sion</t>
  </si>
  <si>
    <t>Avenue du Grand-Champsec 80</t>
  </si>
  <si>
    <t>Hôpitaux universit. de Genève</t>
  </si>
  <si>
    <t>Genève</t>
  </si>
  <si>
    <t>Rue Willy-Donzé 6</t>
  </si>
  <si>
    <t>Inselspital - Universitätsspital Bern</t>
  </si>
  <si>
    <t>Kopfwehzentrum Hirslanden Zürich</t>
  </si>
  <si>
    <t>Schweizerische Multiple Sklerose Gesellschaft</t>
  </si>
  <si>
    <t>Schweizerischer Verband Medizinischer Praxisassistentinnen</t>
  </si>
  <si>
    <t>Monbijoustrasse 35, Postfach 6432</t>
  </si>
  <si>
    <t>Universitätsspital Basel</t>
  </si>
  <si>
    <t>Universitätsspital Zürich</t>
  </si>
  <si>
    <t>Rämistrasse 100</t>
  </si>
  <si>
    <t>Universität Zürich</t>
  </si>
  <si>
    <t>Rämistrasse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</si>
</sst>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/>
    <xf numFmtId="2" fontId="20" fillId="0" borderId="0" xfId="0" applyNumberFormat="1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/>
    <xf numFmtId="0" fontId="0" fillId="0" borderId="0" xfId="0" applyFont="1" applyBorder="1" applyAlignment="1"/>
    <xf numFmtId="2" fontId="0" fillId="0" borderId="0" xfId="0" applyNumberFormat="1" applyFont="1" applyBorder="1" applyAlignment="1">
      <alignment vertical="top" wrapText="1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Border="1" applyAlignment="1">
      <alignment horizontal="right" vertical="top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left"/>
    </xf>
  </cellXfs>
  <cellStyles count="118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abula-Microsoft Word - Biogen Idec Certificate AUT Astrid M_ller - updated logo - EFPIA_2016_Disclosure_Report_Switzerlan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workbookViewId="0">
      <pane ySplit="1" topLeftCell="A39" activePane="bottomLeft" state="frozen"/>
      <selection pane="bottomLeft" activeCell="M56" sqref="M56"/>
    </sheetView>
  </sheetViews>
  <sheetFormatPr baseColWidth="10" defaultRowHeight="13" x14ac:dyDescent="0"/>
  <cols>
    <col min="1" max="1" width="43.85546875" style="12" customWidth="1"/>
    <col min="2" max="2" width="16.5703125" style="12" customWidth="1"/>
    <col min="3" max="3" width="8.140625" style="7" customWidth="1"/>
    <col min="4" max="4" width="25.7109375" style="7" customWidth="1"/>
    <col min="5" max="5" width="11.85546875" style="7" customWidth="1"/>
    <col min="6" max="12" width="9.7109375" style="5" customWidth="1"/>
    <col min="13" max="13" width="8" style="5" customWidth="1"/>
    <col min="14" max="14" width="10.5703125" style="7" customWidth="1"/>
    <col min="15" max="15" width="38.5703125" style="7" bestFit="1" customWidth="1"/>
    <col min="16" max="16" width="8.140625" style="7" customWidth="1"/>
    <col min="17" max="16384" width="10.7109375" style="7"/>
  </cols>
  <sheetData>
    <row r="1" spans="1:13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13</v>
      </c>
      <c r="G1" s="2" t="s">
        <v>0</v>
      </c>
      <c r="H1" s="2" t="s">
        <v>1</v>
      </c>
      <c r="I1" s="2" t="s">
        <v>20</v>
      </c>
      <c r="J1" s="2" t="s">
        <v>12</v>
      </c>
      <c r="K1" s="2" t="s">
        <v>2</v>
      </c>
      <c r="L1" s="2" t="s">
        <v>3</v>
      </c>
      <c r="M1" s="2" t="s">
        <v>4</v>
      </c>
    </row>
    <row r="2" spans="1:13">
      <c r="A2" s="3" t="s">
        <v>74</v>
      </c>
      <c r="B2" s="3" t="s">
        <v>75</v>
      </c>
      <c r="C2" s="3" t="s">
        <v>73</v>
      </c>
      <c r="D2" s="4" t="s">
        <v>22</v>
      </c>
      <c r="F2" s="13"/>
      <c r="G2" s="13"/>
      <c r="H2" s="6"/>
      <c r="I2" s="8"/>
      <c r="J2" s="15">
        <v>1175</v>
      </c>
      <c r="K2" s="15"/>
      <c r="L2" s="14">
        <f>SUM(F2:K2)</f>
        <v>1175</v>
      </c>
      <c r="M2" s="5" t="s">
        <v>19</v>
      </c>
    </row>
    <row r="3" spans="1:13">
      <c r="A3" s="3" t="s">
        <v>77</v>
      </c>
      <c r="B3" s="3" t="s">
        <v>76</v>
      </c>
      <c r="C3" s="3" t="s">
        <v>73</v>
      </c>
      <c r="D3" s="4" t="s">
        <v>78</v>
      </c>
      <c r="F3" s="13"/>
      <c r="G3" s="13"/>
      <c r="H3" s="15">
        <v>245.63</v>
      </c>
      <c r="I3" s="15">
        <v>359.77</v>
      </c>
      <c r="J3" s="15">
        <v>750</v>
      </c>
      <c r="L3" s="14">
        <f>SUM(F3:J3)</f>
        <v>1355.4</v>
      </c>
      <c r="M3" s="5" t="s">
        <v>19</v>
      </c>
    </row>
    <row r="4" spans="1:13">
      <c r="A4" s="3" t="s">
        <v>79</v>
      </c>
      <c r="B4" s="3" t="s">
        <v>80</v>
      </c>
      <c r="C4" s="3" t="s">
        <v>73</v>
      </c>
      <c r="D4" s="4" t="s">
        <v>23</v>
      </c>
      <c r="F4" s="13"/>
      <c r="G4" s="13"/>
      <c r="H4" s="6"/>
      <c r="I4" s="8"/>
      <c r="J4" s="15">
        <v>1250</v>
      </c>
      <c r="K4" s="15"/>
      <c r="L4" s="14">
        <f t="shared" ref="L4:L37" si="0">SUM(F4:K4)</f>
        <v>1250</v>
      </c>
      <c r="M4" s="5" t="s">
        <v>19</v>
      </c>
    </row>
    <row r="5" spans="1:13">
      <c r="A5" s="3" t="s">
        <v>81</v>
      </c>
      <c r="B5" s="3" t="s">
        <v>82</v>
      </c>
      <c r="C5" s="3" t="s">
        <v>73</v>
      </c>
      <c r="D5" s="4" t="s">
        <v>83</v>
      </c>
      <c r="F5" s="13"/>
      <c r="G5" s="13"/>
      <c r="H5" s="6"/>
      <c r="I5" s="8"/>
      <c r="J5" s="15">
        <v>700</v>
      </c>
      <c r="K5" s="15"/>
      <c r="L5" s="14">
        <f t="shared" si="0"/>
        <v>700</v>
      </c>
      <c r="M5" s="5" t="s">
        <v>19</v>
      </c>
    </row>
    <row r="6" spans="1:13">
      <c r="A6" s="3" t="s">
        <v>84</v>
      </c>
      <c r="B6" s="3" t="s">
        <v>80</v>
      </c>
      <c r="C6" s="3" t="s">
        <v>73</v>
      </c>
      <c r="D6" s="4" t="s">
        <v>23</v>
      </c>
      <c r="F6" s="13"/>
      <c r="G6" s="13"/>
      <c r="H6" s="6"/>
      <c r="I6" s="15">
        <v>179</v>
      </c>
      <c r="J6" s="15">
        <v>2100</v>
      </c>
      <c r="L6" s="14">
        <f>SUM(F6:J6)</f>
        <v>2279</v>
      </c>
      <c r="M6" s="5" t="s">
        <v>19</v>
      </c>
    </row>
    <row r="7" spans="1:13">
      <c r="A7" s="3" t="s">
        <v>85</v>
      </c>
      <c r="B7" s="3" t="s">
        <v>86</v>
      </c>
      <c r="C7" s="3" t="s">
        <v>73</v>
      </c>
      <c r="D7" s="4" t="s">
        <v>24</v>
      </c>
      <c r="F7" s="13"/>
      <c r="G7" s="13"/>
      <c r="H7" s="6"/>
      <c r="I7" s="8"/>
      <c r="J7" s="15">
        <v>2460</v>
      </c>
      <c r="K7" s="15"/>
      <c r="L7" s="14">
        <f t="shared" si="0"/>
        <v>2460</v>
      </c>
      <c r="M7" s="5" t="s">
        <v>19</v>
      </c>
    </row>
    <row r="8" spans="1:13">
      <c r="A8" s="3" t="s">
        <v>87</v>
      </c>
      <c r="B8" s="3" t="s">
        <v>80</v>
      </c>
      <c r="C8" s="3" t="s">
        <v>73</v>
      </c>
      <c r="D8" s="4" t="s">
        <v>25</v>
      </c>
      <c r="F8" s="13"/>
      <c r="G8" s="13"/>
      <c r="H8" s="6"/>
      <c r="I8" s="8"/>
      <c r="J8" s="15">
        <v>500</v>
      </c>
      <c r="K8" s="15"/>
      <c r="L8" s="14">
        <f t="shared" si="0"/>
        <v>500</v>
      </c>
      <c r="M8" s="5" t="s">
        <v>19</v>
      </c>
    </row>
    <row r="9" spans="1:13">
      <c r="A9" s="3" t="s">
        <v>88</v>
      </c>
      <c r="B9" s="3" t="s">
        <v>89</v>
      </c>
      <c r="C9" s="3" t="s">
        <v>73</v>
      </c>
      <c r="D9" s="4" t="s">
        <v>26</v>
      </c>
      <c r="F9" s="13"/>
      <c r="G9" s="13"/>
      <c r="H9" s="15">
        <v>337.74</v>
      </c>
      <c r="I9" s="15">
        <v>950.02</v>
      </c>
      <c r="K9" s="15"/>
      <c r="L9" s="14">
        <f t="shared" si="0"/>
        <v>1287.76</v>
      </c>
      <c r="M9" s="5" t="s">
        <v>19</v>
      </c>
    </row>
    <row r="10" spans="1:13">
      <c r="A10" s="3" t="s">
        <v>90</v>
      </c>
      <c r="B10" s="3" t="s">
        <v>57</v>
      </c>
      <c r="C10" s="3" t="s">
        <v>73</v>
      </c>
      <c r="D10" s="4" t="s">
        <v>27</v>
      </c>
      <c r="F10" s="13"/>
      <c r="G10" s="13"/>
      <c r="H10" s="6"/>
      <c r="I10" s="8"/>
      <c r="J10" s="15">
        <v>875</v>
      </c>
      <c r="K10" s="15"/>
      <c r="L10" s="14">
        <f t="shared" si="0"/>
        <v>875</v>
      </c>
      <c r="M10" s="5" t="s">
        <v>19</v>
      </c>
    </row>
    <row r="11" spans="1:13">
      <c r="A11" s="3" t="s">
        <v>91</v>
      </c>
      <c r="B11" s="3" t="s">
        <v>55</v>
      </c>
      <c r="C11" s="3" t="s">
        <v>73</v>
      </c>
      <c r="D11" s="4" t="s">
        <v>28</v>
      </c>
      <c r="F11" s="13"/>
      <c r="G11" s="13"/>
      <c r="H11" s="6"/>
      <c r="I11" s="8"/>
      <c r="J11" s="15"/>
      <c r="K11" s="15">
        <v>7667.04</v>
      </c>
      <c r="L11" s="14">
        <f t="shared" si="0"/>
        <v>7667.04</v>
      </c>
      <c r="M11" s="5" t="s">
        <v>19</v>
      </c>
    </row>
    <row r="12" spans="1:13">
      <c r="A12" s="3" t="s">
        <v>92</v>
      </c>
      <c r="B12" s="3" t="s">
        <v>93</v>
      </c>
      <c r="C12" s="3" t="s">
        <v>73</v>
      </c>
      <c r="D12" s="4" t="s">
        <v>29</v>
      </c>
      <c r="F12" s="13"/>
      <c r="G12" s="13"/>
      <c r="H12" s="6"/>
      <c r="I12" s="8"/>
      <c r="J12" s="15">
        <v>875</v>
      </c>
      <c r="K12" s="15"/>
      <c r="L12" s="14">
        <f t="shared" si="0"/>
        <v>875</v>
      </c>
      <c r="M12" s="5" t="s">
        <v>19</v>
      </c>
    </row>
    <row r="13" spans="1:13">
      <c r="A13" s="3" t="s">
        <v>94</v>
      </c>
      <c r="B13" s="3" t="s">
        <v>95</v>
      </c>
      <c r="C13" s="3" t="s">
        <v>73</v>
      </c>
      <c r="D13" s="4" t="s">
        <v>30</v>
      </c>
      <c r="F13" s="13"/>
      <c r="G13" s="13"/>
      <c r="H13" s="15">
        <v>245.63</v>
      </c>
      <c r="I13" s="15">
        <v>179.88</v>
      </c>
      <c r="K13" s="15"/>
      <c r="L13" s="14">
        <f t="shared" si="0"/>
        <v>425.51</v>
      </c>
      <c r="M13" s="5" t="s">
        <v>19</v>
      </c>
    </row>
    <row r="14" spans="1:13">
      <c r="A14" s="3" t="s">
        <v>96</v>
      </c>
      <c r="B14" s="3" t="s">
        <v>97</v>
      </c>
      <c r="C14" s="3" t="s">
        <v>73</v>
      </c>
      <c r="D14" s="4" t="s">
        <v>98</v>
      </c>
      <c r="F14" s="13"/>
      <c r="G14" s="13"/>
      <c r="H14" s="15">
        <v>169.41</v>
      </c>
      <c r="I14" s="15">
        <v>960.03</v>
      </c>
      <c r="K14" s="15"/>
      <c r="L14" s="14">
        <f t="shared" si="0"/>
        <v>1129.44</v>
      </c>
      <c r="M14" s="5" t="s">
        <v>19</v>
      </c>
    </row>
    <row r="15" spans="1:13">
      <c r="A15" s="3" t="s">
        <v>99</v>
      </c>
      <c r="B15" s="3" t="s">
        <v>89</v>
      </c>
      <c r="C15" s="3" t="s">
        <v>73</v>
      </c>
      <c r="D15" s="4" t="s">
        <v>26</v>
      </c>
      <c r="F15" s="13"/>
      <c r="G15" s="13"/>
      <c r="H15" s="6"/>
      <c r="I15" s="8"/>
      <c r="J15" s="15">
        <v>1900</v>
      </c>
      <c r="K15" s="15"/>
      <c r="L15" s="14">
        <f t="shared" si="0"/>
        <v>1900</v>
      </c>
      <c r="M15" s="5" t="s">
        <v>19</v>
      </c>
    </row>
    <row r="16" spans="1:13">
      <c r="A16" s="3" t="s">
        <v>100</v>
      </c>
      <c r="B16" s="3" t="s">
        <v>101</v>
      </c>
      <c r="C16" s="3" t="s">
        <v>73</v>
      </c>
      <c r="D16" s="4" t="s">
        <v>31</v>
      </c>
      <c r="F16" s="13"/>
      <c r="G16" s="13"/>
      <c r="H16" s="6"/>
      <c r="I16" s="8"/>
      <c r="J16" s="15">
        <v>875</v>
      </c>
      <c r="K16" s="15"/>
      <c r="L16" s="14">
        <f t="shared" si="0"/>
        <v>875</v>
      </c>
      <c r="M16" s="5" t="s">
        <v>19</v>
      </c>
    </row>
    <row r="17" spans="1:13">
      <c r="A17" s="3" t="s">
        <v>102</v>
      </c>
      <c r="B17" s="3" t="s">
        <v>103</v>
      </c>
      <c r="C17" s="3" t="s">
        <v>73</v>
      </c>
      <c r="D17" s="4" t="s">
        <v>32</v>
      </c>
      <c r="F17" s="13"/>
      <c r="G17" s="13"/>
      <c r="H17" s="15">
        <v>122.81</v>
      </c>
      <c r="I17" s="15">
        <v>522.58000000000004</v>
      </c>
      <c r="K17" s="15"/>
      <c r="L17" s="14">
        <f t="shared" si="0"/>
        <v>645.3900000000001</v>
      </c>
      <c r="M17" s="5" t="s">
        <v>19</v>
      </c>
    </row>
    <row r="18" spans="1:13">
      <c r="A18" s="3" t="s">
        <v>104</v>
      </c>
      <c r="B18" s="3" t="s">
        <v>71</v>
      </c>
      <c r="C18" s="3" t="s">
        <v>73</v>
      </c>
      <c r="D18" s="4" t="s">
        <v>33</v>
      </c>
      <c r="F18" s="13"/>
      <c r="G18" s="13"/>
      <c r="H18" s="15"/>
      <c r="I18" s="15">
        <v>138.87</v>
      </c>
      <c r="J18" s="15">
        <v>4982.03</v>
      </c>
      <c r="L18" s="14">
        <f>SUM(F18:J18)</f>
        <v>5120.8999999999996</v>
      </c>
      <c r="M18" s="5" t="s">
        <v>19</v>
      </c>
    </row>
    <row r="19" spans="1:13">
      <c r="A19" s="3" t="s">
        <v>106</v>
      </c>
      <c r="B19" s="3" t="s">
        <v>105</v>
      </c>
      <c r="C19" s="3" t="s">
        <v>73</v>
      </c>
      <c r="D19" s="4" t="s">
        <v>34</v>
      </c>
      <c r="F19" s="13"/>
      <c r="G19" s="13"/>
      <c r="H19" s="15">
        <v>169.41</v>
      </c>
      <c r="I19" s="15">
        <v>816.12</v>
      </c>
      <c r="K19" s="15"/>
      <c r="L19" s="14">
        <f t="shared" si="0"/>
        <v>985.53</v>
      </c>
      <c r="M19" s="5" t="s">
        <v>19</v>
      </c>
    </row>
    <row r="20" spans="1:13">
      <c r="A20" s="3" t="s">
        <v>107</v>
      </c>
      <c r="B20" s="3" t="s">
        <v>60</v>
      </c>
      <c r="C20" s="3" t="s">
        <v>73</v>
      </c>
      <c r="D20" s="4" t="s">
        <v>35</v>
      </c>
      <c r="F20" s="13"/>
      <c r="G20" s="13"/>
      <c r="H20" s="15">
        <v>351.28</v>
      </c>
      <c r="I20" s="15">
        <v>1218.18</v>
      </c>
      <c r="J20" s="15"/>
      <c r="K20" s="15"/>
      <c r="L20" s="14">
        <f t="shared" si="0"/>
        <v>1569.46</v>
      </c>
      <c r="M20" s="5" t="s">
        <v>19</v>
      </c>
    </row>
    <row r="21" spans="1:13">
      <c r="A21" s="3" t="s">
        <v>108</v>
      </c>
      <c r="B21" s="3" t="s">
        <v>109</v>
      </c>
      <c r="C21" s="3" t="s">
        <v>73</v>
      </c>
      <c r="D21" s="4" t="s">
        <v>36</v>
      </c>
      <c r="F21" s="13"/>
      <c r="G21" s="13"/>
      <c r="H21" s="15">
        <v>205.72</v>
      </c>
      <c r="I21" s="15">
        <v>970.23</v>
      </c>
      <c r="K21" s="15"/>
      <c r="L21" s="14">
        <f t="shared" si="0"/>
        <v>1175.95</v>
      </c>
      <c r="M21" s="5" t="s">
        <v>19</v>
      </c>
    </row>
    <row r="22" spans="1:13">
      <c r="A22" s="3" t="s">
        <v>110</v>
      </c>
      <c r="B22" s="3" t="s">
        <v>111</v>
      </c>
      <c r="C22" s="3" t="s">
        <v>73</v>
      </c>
      <c r="D22" s="4" t="s">
        <v>37</v>
      </c>
      <c r="F22" s="13"/>
      <c r="G22" s="13"/>
      <c r="H22" s="15">
        <v>351.28</v>
      </c>
      <c r="I22" s="15">
        <v>516.87</v>
      </c>
      <c r="K22" s="15"/>
      <c r="L22" s="14">
        <f t="shared" si="0"/>
        <v>868.15</v>
      </c>
      <c r="M22" s="5" t="s">
        <v>19</v>
      </c>
    </row>
    <row r="23" spans="1:13">
      <c r="A23" s="3" t="s">
        <v>112</v>
      </c>
      <c r="B23" s="3" t="s">
        <v>97</v>
      </c>
      <c r="C23" s="3" t="s">
        <v>73</v>
      </c>
      <c r="D23" s="4" t="s">
        <v>38</v>
      </c>
      <c r="F23" s="13"/>
      <c r="G23" s="13"/>
      <c r="H23" s="15">
        <v>169.41</v>
      </c>
      <c r="I23" s="15">
        <v>630.67999999999995</v>
      </c>
      <c r="K23" s="15"/>
      <c r="L23" s="14">
        <f t="shared" si="0"/>
        <v>800.08999999999992</v>
      </c>
      <c r="M23" s="5" t="s">
        <v>19</v>
      </c>
    </row>
    <row r="24" spans="1:13">
      <c r="A24" s="3" t="s">
        <v>113</v>
      </c>
      <c r="B24" s="3" t="s">
        <v>76</v>
      </c>
      <c r="C24" s="3" t="s">
        <v>73</v>
      </c>
      <c r="D24" s="4" t="s">
        <v>78</v>
      </c>
      <c r="F24" s="13"/>
      <c r="G24" s="13"/>
      <c r="H24" s="15"/>
      <c r="I24" s="8"/>
      <c r="J24" s="15">
        <v>750</v>
      </c>
      <c r="K24" s="15"/>
      <c r="L24" s="14">
        <f t="shared" si="0"/>
        <v>750</v>
      </c>
      <c r="M24" s="5" t="s">
        <v>19</v>
      </c>
    </row>
    <row r="25" spans="1:13">
      <c r="A25" s="3" t="s">
        <v>114</v>
      </c>
      <c r="B25" s="3" t="s">
        <v>115</v>
      </c>
      <c r="C25" s="3" t="s">
        <v>73</v>
      </c>
      <c r="D25" s="4" t="s">
        <v>39</v>
      </c>
      <c r="F25" s="13"/>
      <c r="G25" s="13"/>
      <c r="H25" s="15"/>
      <c r="I25" s="8"/>
      <c r="J25" s="15">
        <v>750</v>
      </c>
      <c r="K25" s="15"/>
      <c r="L25" s="14">
        <f t="shared" si="0"/>
        <v>750</v>
      </c>
      <c r="M25" s="5" t="s">
        <v>19</v>
      </c>
    </row>
    <row r="26" spans="1:13">
      <c r="A26" s="3" t="s">
        <v>116</v>
      </c>
      <c r="B26" s="3" t="s">
        <v>53</v>
      </c>
      <c r="C26" s="3" t="s">
        <v>73</v>
      </c>
      <c r="D26" s="4" t="s">
        <v>40</v>
      </c>
      <c r="F26" s="13"/>
      <c r="G26" s="13"/>
      <c r="H26" s="15"/>
      <c r="I26" s="8"/>
      <c r="J26" s="15">
        <v>2250</v>
      </c>
      <c r="K26" s="15"/>
      <c r="L26" s="14">
        <f t="shared" si="0"/>
        <v>2250</v>
      </c>
      <c r="M26" s="5" t="s">
        <v>19</v>
      </c>
    </row>
    <row r="27" spans="1:13">
      <c r="A27" s="3" t="s">
        <v>117</v>
      </c>
      <c r="B27" s="3" t="s">
        <v>69</v>
      </c>
      <c r="C27" s="3" t="s">
        <v>73</v>
      </c>
      <c r="D27" s="4" t="s">
        <v>118</v>
      </c>
      <c r="F27" s="13"/>
      <c r="G27" s="13"/>
      <c r="H27" s="15"/>
      <c r="I27" s="8"/>
      <c r="J27" s="15">
        <v>520</v>
      </c>
      <c r="K27" s="15"/>
      <c r="L27" s="14">
        <f t="shared" si="0"/>
        <v>520</v>
      </c>
      <c r="M27" s="5" t="s">
        <v>19</v>
      </c>
    </row>
    <row r="28" spans="1:13">
      <c r="A28" s="3" t="s">
        <v>119</v>
      </c>
      <c r="B28" s="3" t="s">
        <v>55</v>
      </c>
      <c r="C28" s="3" t="s">
        <v>73</v>
      </c>
      <c r="D28" s="4" t="s">
        <v>28</v>
      </c>
      <c r="F28" s="13"/>
      <c r="G28" s="13"/>
      <c r="H28" s="15"/>
      <c r="I28" s="8"/>
      <c r="J28" s="15"/>
      <c r="K28" s="15">
        <v>8015.31</v>
      </c>
      <c r="L28" s="14">
        <f t="shared" si="0"/>
        <v>8015.31</v>
      </c>
      <c r="M28" s="5" t="s">
        <v>19</v>
      </c>
    </row>
    <row r="29" spans="1:13">
      <c r="A29" s="3" t="s">
        <v>120</v>
      </c>
      <c r="B29" s="3" t="s">
        <v>121</v>
      </c>
      <c r="C29" s="3" t="s">
        <v>73</v>
      </c>
      <c r="D29" s="4" t="s">
        <v>122</v>
      </c>
      <c r="F29" s="13"/>
      <c r="G29" s="13"/>
      <c r="H29" s="15">
        <v>351.28</v>
      </c>
      <c r="I29" s="8">
        <v>737.34</v>
      </c>
      <c r="J29" s="15"/>
      <c r="K29" s="15"/>
      <c r="L29" s="14">
        <f t="shared" si="0"/>
        <v>1088.6199999999999</v>
      </c>
      <c r="M29" s="5" t="s">
        <v>19</v>
      </c>
    </row>
    <row r="30" spans="1:13">
      <c r="A30" s="3" t="s">
        <v>123</v>
      </c>
      <c r="B30" s="3" t="s">
        <v>53</v>
      </c>
      <c r="C30" s="3" t="s">
        <v>73</v>
      </c>
      <c r="D30" s="4" t="s">
        <v>40</v>
      </c>
      <c r="F30" s="13"/>
      <c r="G30" s="13"/>
      <c r="H30" s="15">
        <v>245.63</v>
      </c>
      <c r="I30" s="8"/>
      <c r="J30" s="15">
        <v>1100</v>
      </c>
      <c r="K30" s="15"/>
      <c r="L30" s="14">
        <f t="shared" si="0"/>
        <v>1345.63</v>
      </c>
      <c r="M30" s="5" t="s">
        <v>19</v>
      </c>
    </row>
    <row r="31" spans="1:13">
      <c r="A31" s="3" t="s">
        <v>124</v>
      </c>
      <c r="B31" s="3" t="s">
        <v>57</v>
      </c>
      <c r="C31" s="3" t="s">
        <v>73</v>
      </c>
      <c r="D31" s="4" t="s">
        <v>41</v>
      </c>
      <c r="F31" s="13"/>
      <c r="G31" s="13"/>
      <c r="H31" s="15"/>
      <c r="I31" s="8"/>
      <c r="J31" s="15">
        <v>1395</v>
      </c>
      <c r="K31" s="15"/>
      <c r="L31" s="14">
        <f t="shared" si="0"/>
        <v>1395</v>
      </c>
      <c r="M31" s="5" t="s">
        <v>19</v>
      </c>
    </row>
    <row r="32" spans="1:13">
      <c r="A32" s="3" t="s">
        <v>125</v>
      </c>
      <c r="B32" s="3" t="s">
        <v>69</v>
      </c>
      <c r="C32" s="3" t="s">
        <v>73</v>
      </c>
      <c r="D32" s="4" t="s">
        <v>42</v>
      </c>
      <c r="F32" s="13"/>
      <c r="G32" s="13"/>
      <c r="H32" s="15"/>
      <c r="I32" s="8"/>
      <c r="J32" s="15">
        <v>1500</v>
      </c>
      <c r="K32" s="15"/>
      <c r="L32" s="14">
        <f t="shared" si="0"/>
        <v>1500</v>
      </c>
      <c r="M32" s="5" t="s">
        <v>19</v>
      </c>
    </row>
    <row r="33" spans="1:13">
      <c r="A33" s="3" t="s">
        <v>126</v>
      </c>
      <c r="B33" s="3" t="s">
        <v>76</v>
      </c>
      <c r="C33" s="3" t="s">
        <v>73</v>
      </c>
      <c r="D33" s="4" t="s">
        <v>78</v>
      </c>
      <c r="F33" s="13"/>
      <c r="G33" s="13"/>
      <c r="H33" s="15">
        <v>296.13</v>
      </c>
      <c r="I33" s="15">
        <v>539.65</v>
      </c>
      <c r="J33" s="15">
        <v>1050</v>
      </c>
      <c r="K33" s="15"/>
      <c r="L33" s="14">
        <f t="shared" si="0"/>
        <v>1885.78</v>
      </c>
      <c r="M33" s="5" t="s">
        <v>19</v>
      </c>
    </row>
    <row r="34" spans="1:13">
      <c r="A34" s="3" t="s">
        <v>127</v>
      </c>
      <c r="B34" s="3" t="s">
        <v>80</v>
      </c>
      <c r="C34" s="3" t="s">
        <v>73</v>
      </c>
      <c r="D34" s="4" t="s">
        <v>23</v>
      </c>
      <c r="F34" s="13"/>
      <c r="G34" s="13"/>
      <c r="H34" s="15"/>
      <c r="I34" s="15">
        <v>872.16</v>
      </c>
      <c r="J34" s="15">
        <v>3135</v>
      </c>
      <c r="K34" s="15"/>
      <c r="L34" s="14">
        <f t="shared" si="0"/>
        <v>4007.16</v>
      </c>
      <c r="M34" s="5" t="s">
        <v>19</v>
      </c>
    </row>
    <row r="35" spans="1:13">
      <c r="A35" s="3" t="s">
        <v>128</v>
      </c>
      <c r="B35" s="3" t="s">
        <v>129</v>
      </c>
      <c r="C35" s="3" t="s">
        <v>73</v>
      </c>
      <c r="D35" s="4" t="s">
        <v>39</v>
      </c>
      <c r="F35" s="13"/>
      <c r="G35" s="13"/>
      <c r="H35" s="15"/>
      <c r="I35" s="8"/>
      <c r="J35" s="15">
        <v>2250</v>
      </c>
      <c r="K35" s="15"/>
      <c r="L35" s="14">
        <f t="shared" si="0"/>
        <v>2250</v>
      </c>
      <c r="M35" s="5" t="s">
        <v>19</v>
      </c>
    </row>
    <row r="36" spans="1:13">
      <c r="A36" s="7" t="s">
        <v>43</v>
      </c>
      <c r="B36" s="7" t="s">
        <v>44</v>
      </c>
      <c r="C36" s="3" t="s">
        <v>73</v>
      </c>
      <c r="D36" s="13" t="s">
        <v>45</v>
      </c>
      <c r="E36" s="17"/>
      <c r="F36" s="17">
        <v>40000</v>
      </c>
      <c r="G36" s="17">
        <v>2500</v>
      </c>
      <c r="H36" s="17"/>
      <c r="I36" s="17">
        <v>1245.1099999999999</v>
      </c>
      <c r="J36" s="17">
        <v>3950</v>
      </c>
      <c r="K36" s="14"/>
      <c r="L36" s="14">
        <f t="shared" si="0"/>
        <v>47695.11</v>
      </c>
      <c r="M36" s="9" t="s">
        <v>21</v>
      </c>
    </row>
    <row r="37" spans="1:13">
      <c r="A37" s="7" t="s">
        <v>46</v>
      </c>
      <c r="B37" s="7" t="s">
        <v>47</v>
      </c>
      <c r="C37" s="3" t="s">
        <v>73</v>
      </c>
      <c r="D37" s="13" t="s">
        <v>48</v>
      </c>
      <c r="E37" s="17"/>
      <c r="F37" s="17"/>
      <c r="G37" s="17">
        <v>13000</v>
      </c>
      <c r="H37" s="17"/>
      <c r="I37" s="17"/>
      <c r="J37" s="17">
        <v>3450</v>
      </c>
      <c r="K37" s="14"/>
      <c r="L37" s="14">
        <f t="shared" si="0"/>
        <v>16450</v>
      </c>
      <c r="M37" s="9" t="s">
        <v>21</v>
      </c>
    </row>
    <row r="38" spans="1:13">
      <c r="A38" s="7" t="s">
        <v>131</v>
      </c>
      <c r="B38" s="7" t="s">
        <v>49</v>
      </c>
      <c r="C38" s="3" t="s">
        <v>73</v>
      </c>
      <c r="D38" s="13" t="s">
        <v>132</v>
      </c>
      <c r="E38" s="17"/>
      <c r="F38" s="17"/>
      <c r="G38" s="17">
        <v>4000</v>
      </c>
      <c r="H38" s="17"/>
      <c r="I38" s="17"/>
      <c r="J38" s="17"/>
      <c r="K38" s="14"/>
      <c r="L38" s="14">
        <f>SUM(F38:K38)</f>
        <v>4000</v>
      </c>
      <c r="M38" s="9" t="s">
        <v>21</v>
      </c>
    </row>
    <row r="39" spans="1:13">
      <c r="A39" s="7" t="s">
        <v>133</v>
      </c>
      <c r="B39" s="7" t="s">
        <v>134</v>
      </c>
      <c r="C39" s="3" t="s">
        <v>73</v>
      </c>
      <c r="D39" s="13" t="s">
        <v>135</v>
      </c>
      <c r="E39" s="17"/>
      <c r="F39" s="17"/>
      <c r="G39" s="17">
        <v>2500</v>
      </c>
      <c r="H39" s="17"/>
      <c r="I39" s="17"/>
      <c r="J39" s="17"/>
      <c r="K39" s="14"/>
      <c r="L39" s="14">
        <f>SUM(F39:K39)</f>
        <v>2500</v>
      </c>
      <c r="M39" s="9" t="s">
        <v>21</v>
      </c>
    </row>
    <row r="40" spans="1:13">
      <c r="A40" s="7" t="s">
        <v>136</v>
      </c>
      <c r="B40" s="7" t="s">
        <v>50</v>
      </c>
      <c r="C40" s="3" t="s">
        <v>73</v>
      </c>
      <c r="D40" s="13" t="s">
        <v>51</v>
      </c>
      <c r="E40" s="17"/>
      <c r="F40" s="17">
        <v>70000</v>
      </c>
      <c r="G40" s="17">
        <v>2118.08</v>
      </c>
      <c r="H40" s="17"/>
      <c r="I40" s="17">
        <v>406.5</v>
      </c>
      <c r="J40" s="17">
        <v>10800.69</v>
      </c>
      <c r="K40" s="14">
        <v>978.4</v>
      </c>
      <c r="L40" s="14">
        <f>SUM(F40:K40)</f>
        <v>84303.67</v>
      </c>
      <c r="M40" s="9" t="s">
        <v>21</v>
      </c>
    </row>
    <row r="41" spans="1:13">
      <c r="A41" s="7" t="s">
        <v>52</v>
      </c>
      <c r="B41" s="18" t="s">
        <v>53</v>
      </c>
      <c r="C41" s="3" t="s">
        <v>73</v>
      </c>
      <c r="D41" s="13" t="s">
        <v>40</v>
      </c>
      <c r="E41" s="17"/>
      <c r="F41" s="17"/>
      <c r="G41" s="17">
        <v>4777.78</v>
      </c>
      <c r="H41" s="17"/>
      <c r="I41" s="17">
        <v>539.65</v>
      </c>
      <c r="J41" s="17"/>
      <c r="K41" s="14"/>
      <c r="L41" s="14">
        <f>SUM(F41:K41)</f>
        <v>5317.4299999999994</v>
      </c>
      <c r="M41" s="9" t="s">
        <v>21</v>
      </c>
    </row>
    <row r="42" spans="1:13">
      <c r="A42" s="7" t="s">
        <v>54</v>
      </c>
      <c r="B42" s="7" t="s">
        <v>55</v>
      </c>
      <c r="C42" s="3" t="s">
        <v>73</v>
      </c>
      <c r="D42" s="19" t="s">
        <v>28</v>
      </c>
      <c r="E42" s="14"/>
      <c r="F42" s="14">
        <v>22000</v>
      </c>
      <c r="G42" s="14">
        <v>3240</v>
      </c>
      <c r="H42" s="14"/>
      <c r="I42" s="14"/>
      <c r="J42" s="16"/>
      <c r="K42" s="14"/>
      <c r="L42" s="14">
        <f>SUM(F42:K42)</f>
        <v>25240</v>
      </c>
      <c r="M42" s="9" t="s">
        <v>21</v>
      </c>
    </row>
    <row r="43" spans="1:13">
      <c r="A43" s="7" t="s">
        <v>56</v>
      </c>
      <c r="B43" s="7" t="s">
        <v>57</v>
      </c>
      <c r="C43" s="3" t="s">
        <v>73</v>
      </c>
      <c r="D43" s="19" t="s">
        <v>27</v>
      </c>
      <c r="E43" s="14"/>
      <c r="F43" s="14"/>
      <c r="G43" s="14">
        <v>2000</v>
      </c>
      <c r="H43" s="14"/>
      <c r="I43" s="14"/>
      <c r="J43" s="16"/>
      <c r="K43" s="14"/>
      <c r="L43" s="14">
        <f>SUM(F43:K43)</f>
        <v>2000</v>
      </c>
      <c r="M43" s="9" t="s">
        <v>21</v>
      </c>
    </row>
    <row r="44" spans="1:13">
      <c r="A44" s="7" t="s">
        <v>137</v>
      </c>
      <c r="B44" s="18" t="s">
        <v>80</v>
      </c>
      <c r="C44" s="3" t="s">
        <v>73</v>
      </c>
      <c r="D44" s="19" t="s">
        <v>58</v>
      </c>
      <c r="E44" s="14"/>
      <c r="F44" s="14"/>
      <c r="G44" s="14"/>
      <c r="H44" s="14"/>
      <c r="I44" s="14">
        <v>169.77</v>
      </c>
      <c r="J44" s="16"/>
      <c r="K44" s="14"/>
      <c r="L44" s="14">
        <f>SUM(F44:K44)</f>
        <v>169.77</v>
      </c>
      <c r="M44" s="9" t="s">
        <v>21</v>
      </c>
    </row>
    <row r="45" spans="1:13">
      <c r="A45" s="7" t="s">
        <v>59</v>
      </c>
      <c r="B45" s="7" t="s">
        <v>60</v>
      </c>
      <c r="C45" s="3" t="s">
        <v>73</v>
      </c>
      <c r="D45" s="19" t="s">
        <v>61</v>
      </c>
      <c r="E45" s="14"/>
      <c r="F45" s="14"/>
      <c r="G45" s="14"/>
      <c r="H45" s="14"/>
      <c r="I45" s="14"/>
      <c r="J45" s="16">
        <v>2200</v>
      </c>
      <c r="K45" s="14">
        <v>937.5</v>
      </c>
      <c r="L45" s="14">
        <f>SUM(F45:K45)</f>
        <v>3137.5</v>
      </c>
      <c r="M45" s="9" t="s">
        <v>21</v>
      </c>
    </row>
    <row r="46" spans="1:13">
      <c r="A46" s="7" t="s">
        <v>62</v>
      </c>
      <c r="B46" s="7" t="s">
        <v>63</v>
      </c>
      <c r="C46" s="3" t="s">
        <v>73</v>
      </c>
      <c r="D46" s="19" t="s">
        <v>64</v>
      </c>
      <c r="E46" s="14"/>
      <c r="F46" s="14"/>
      <c r="G46" s="14"/>
      <c r="H46" s="14"/>
      <c r="I46" s="14"/>
      <c r="J46" s="16">
        <v>277312.33</v>
      </c>
      <c r="K46" s="14"/>
      <c r="L46" s="14">
        <f>SUM(F46:K46)</f>
        <v>277312.33</v>
      </c>
      <c r="M46" s="9" t="s">
        <v>21</v>
      </c>
    </row>
    <row r="47" spans="1:13">
      <c r="A47" s="7" t="s">
        <v>65</v>
      </c>
      <c r="B47" s="7" t="s">
        <v>80</v>
      </c>
      <c r="C47" s="3" t="s">
        <v>73</v>
      </c>
      <c r="D47" s="19" t="s">
        <v>66</v>
      </c>
      <c r="E47" s="14"/>
      <c r="F47" s="14"/>
      <c r="G47" s="14">
        <v>300</v>
      </c>
      <c r="H47" s="14"/>
      <c r="I47" s="14"/>
      <c r="J47" s="16">
        <v>3600</v>
      </c>
      <c r="K47" s="14"/>
      <c r="L47" s="14">
        <f>SUM(F47:K47)</f>
        <v>3900</v>
      </c>
      <c r="M47" s="9" t="s">
        <v>21</v>
      </c>
    </row>
    <row r="48" spans="1:13">
      <c r="A48" s="7" t="s">
        <v>138</v>
      </c>
      <c r="B48" s="18" t="s">
        <v>80</v>
      </c>
      <c r="C48" s="3" t="s">
        <v>73</v>
      </c>
      <c r="D48" s="7" t="s">
        <v>67</v>
      </c>
      <c r="E48" s="14"/>
      <c r="F48" s="14">
        <v>45000</v>
      </c>
      <c r="G48" s="14">
        <v>46000</v>
      </c>
      <c r="H48" s="14"/>
      <c r="I48" s="14"/>
      <c r="J48" s="16"/>
      <c r="K48" s="14"/>
      <c r="L48" s="14">
        <f>SUM(F48:K48)</f>
        <v>91000</v>
      </c>
      <c r="M48" s="9" t="s">
        <v>21</v>
      </c>
    </row>
    <row r="49" spans="1:19">
      <c r="A49" s="7" t="s">
        <v>139</v>
      </c>
      <c r="B49" s="18" t="s">
        <v>50</v>
      </c>
      <c r="C49" s="3" t="s">
        <v>73</v>
      </c>
      <c r="D49" s="19" t="s">
        <v>140</v>
      </c>
      <c r="E49" s="14"/>
      <c r="F49" s="14"/>
      <c r="G49" s="14">
        <v>8500</v>
      </c>
      <c r="H49" s="14"/>
      <c r="I49" s="14"/>
      <c r="J49" s="16"/>
      <c r="K49" s="14"/>
      <c r="L49" s="14">
        <f>SUM(F49:K49)</f>
        <v>8500</v>
      </c>
      <c r="M49" s="9" t="s">
        <v>21</v>
      </c>
    </row>
    <row r="50" spans="1:19">
      <c r="A50" s="7" t="s">
        <v>68</v>
      </c>
      <c r="B50" s="7" t="s">
        <v>69</v>
      </c>
      <c r="C50" s="3" t="s">
        <v>73</v>
      </c>
      <c r="D50" s="19" t="s">
        <v>70</v>
      </c>
      <c r="E50" s="14"/>
      <c r="F50" s="14"/>
      <c r="G50" s="14">
        <v>1000</v>
      </c>
      <c r="H50" s="14"/>
      <c r="I50" s="14"/>
      <c r="J50" s="16"/>
      <c r="K50" s="14"/>
      <c r="L50" s="14">
        <f>SUM(F50:K50)</f>
        <v>1000</v>
      </c>
      <c r="M50" s="9" t="s">
        <v>21</v>
      </c>
    </row>
    <row r="51" spans="1:19">
      <c r="A51" s="7" t="s">
        <v>141</v>
      </c>
      <c r="B51" s="7" t="s">
        <v>71</v>
      </c>
      <c r="C51" s="3" t="s">
        <v>73</v>
      </c>
      <c r="D51" s="19" t="s">
        <v>72</v>
      </c>
      <c r="E51" s="14"/>
      <c r="F51" s="14">
        <v>95000</v>
      </c>
      <c r="G51" s="14">
        <v>4629.63</v>
      </c>
      <c r="H51" s="14"/>
      <c r="I51" s="14"/>
      <c r="J51" s="16">
        <v>6631.85</v>
      </c>
      <c r="K51" s="14"/>
      <c r="L51" s="14">
        <f>SUM(F51:K51)</f>
        <v>106261.48000000001</v>
      </c>
      <c r="M51" s="9" t="s">
        <v>21</v>
      </c>
    </row>
    <row r="52" spans="1:19">
      <c r="A52" s="7" t="s">
        <v>142</v>
      </c>
      <c r="B52" s="7" t="s">
        <v>80</v>
      </c>
      <c r="C52" s="3" t="s">
        <v>73</v>
      </c>
      <c r="D52" s="19" t="s">
        <v>143</v>
      </c>
      <c r="E52" s="14"/>
      <c r="F52" s="14"/>
      <c r="G52" s="14">
        <v>2425.9299999999998</v>
      </c>
      <c r="H52" s="14"/>
      <c r="I52" s="14">
        <v>933.83</v>
      </c>
      <c r="J52" s="16">
        <v>1750</v>
      </c>
      <c r="K52" s="14"/>
      <c r="L52" s="14">
        <f>SUM(F52:K52)</f>
        <v>5109.76</v>
      </c>
      <c r="M52" s="9" t="s">
        <v>21</v>
      </c>
    </row>
    <row r="53" spans="1:19">
      <c r="A53" s="7" t="s">
        <v>144</v>
      </c>
      <c r="B53" s="7" t="s">
        <v>80</v>
      </c>
      <c r="C53" s="3" t="s">
        <v>73</v>
      </c>
      <c r="D53" s="19" t="s">
        <v>145</v>
      </c>
      <c r="E53" s="14"/>
      <c r="F53" s="14"/>
      <c r="G53" s="14">
        <v>7027.78</v>
      </c>
      <c r="H53" s="14"/>
      <c r="I53" s="14"/>
      <c r="J53" s="16"/>
      <c r="K53" s="14"/>
      <c r="L53" s="14">
        <f>SUM(F53:K53)</f>
        <v>7027.78</v>
      </c>
      <c r="M53" s="9" t="s">
        <v>21</v>
      </c>
    </row>
    <row r="54" spans="1:19">
      <c r="C54" s="3"/>
      <c r="M54" s="9"/>
    </row>
    <row r="55" spans="1:19">
      <c r="C55" s="3"/>
      <c r="M55" s="9"/>
    </row>
    <row r="56" spans="1:19">
      <c r="A56" s="7"/>
      <c r="B56" s="7"/>
      <c r="L56" s="10"/>
      <c r="M56" s="10"/>
    </row>
    <row r="57" spans="1:19">
      <c r="A57" s="7"/>
      <c r="B57" s="7"/>
      <c r="F57" s="10"/>
      <c r="L57" s="10"/>
      <c r="M57" s="10"/>
      <c r="S57" s="11"/>
    </row>
    <row r="58" spans="1:19">
      <c r="A58" s="7"/>
      <c r="B58" s="7"/>
      <c r="G58" s="10"/>
      <c r="L58" s="10"/>
      <c r="M58" s="10"/>
      <c r="S58" s="11"/>
    </row>
    <row r="59" spans="1:19">
      <c r="A59" s="7"/>
      <c r="B59" s="7"/>
      <c r="G59" s="10"/>
      <c r="L59" s="10"/>
      <c r="M59" s="10"/>
      <c r="S59" s="11"/>
    </row>
    <row r="60" spans="1:19">
      <c r="A60" s="7"/>
      <c r="B60" s="7"/>
      <c r="F60" s="10"/>
      <c r="L60" s="10"/>
      <c r="M60" s="10"/>
      <c r="S60" s="11"/>
    </row>
    <row r="61" spans="1:19">
      <c r="A61" s="7"/>
      <c r="B61" s="7"/>
      <c r="F61" s="10"/>
      <c r="L61" s="10"/>
      <c r="M61" s="10"/>
      <c r="S61" s="11"/>
    </row>
    <row r="62" spans="1:19">
      <c r="A62" s="7"/>
      <c r="B62" s="7"/>
      <c r="F62" s="10"/>
      <c r="G62" s="10"/>
      <c r="J62" s="10"/>
      <c r="L62" s="10"/>
      <c r="M62" s="10"/>
    </row>
    <row r="63" spans="1:19">
      <c r="A63" s="7"/>
      <c r="B63" s="7"/>
      <c r="M63" s="10"/>
    </row>
    <row r="64" spans="1:19">
      <c r="A64" s="7"/>
      <c r="B64" s="7"/>
      <c r="F64" s="10"/>
      <c r="G64" s="10"/>
      <c r="L64" s="10"/>
      <c r="M64" s="10"/>
    </row>
    <row r="65" spans="1:13">
      <c r="A65" s="7"/>
      <c r="B65" s="7"/>
      <c r="F65" s="10"/>
      <c r="L65" s="10"/>
      <c r="M65" s="10"/>
    </row>
    <row r="66" spans="1:13">
      <c r="A66" s="7"/>
      <c r="B66" s="7"/>
      <c r="F66" s="10"/>
      <c r="L66" s="10"/>
      <c r="M66" s="10"/>
    </row>
    <row r="67" spans="1:13">
      <c r="A67" s="7"/>
      <c r="B67" s="7"/>
      <c r="L67" s="10"/>
      <c r="M67" s="10"/>
    </row>
    <row r="68" spans="1:13">
      <c r="A68" s="7"/>
      <c r="B68" s="7"/>
      <c r="F68" s="10"/>
      <c r="L68" s="10"/>
      <c r="M68" s="10"/>
    </row>
    <row r="69" spans="1:13">
      <c r="A69" s="7"/>
      <c r="B69" s="7"/>
      <c r="M69" s="10"/>
    </row>
    <row r="70" spans="1:13">
      <c r="A70" s="7"/>
      <c r="B70" s="7"/>
      <c r="F70" s="10"/>
      <c r="L70" s="10"/>
      <c r="M70" s="10"/>
    </row>
    <row r="71" spans="1:13">
      <c r="A71" s="7"/>
      <c r="B71" s="7"/>
      <c r="G71" s="10"/>
      <c r="L71" s="10"/>
      <c r="M71" s="10"/>
    </row>
    <row r="72" spans="1:13">
      <c r="A72" s="7"/>
      <c r="B72" s="7"/>
      <c r="G72" s="10"/>
      <c r="L72" s="10"/>
      <c r="M72" s="10"/>
    </row>
    <row r="73" spans="1:13">
      <c r="A73" s="7"/>
      <c r="B73" s="7"/>
      <c r="G73" s="10"/>
      <c r="L73" s="10"/>
      <c r="M73" s="10"/>
    </row>
    <row r="74" spans="1:13">
      <c r="A74" s="7"/>
      <c r="B74" s="7"/>
      <c r="G74" s="10"/>
      <c r="L74" s="10"/>
      <c r="M74" s="10"/>
    </row>
    <row r="75" spans="1:13">
      <c r="A75" s="7"/>
      <c r="B75" s="7"/>
      <c r="F75" s="10"/>
      <c r="G75" s="10"/>
      <c r="L75" s="10"/>
      <c r="M75" s="10"/>
    </row>
    <row r="76" spans="1:13">
      <c r="A76" s="7"/>
      <c r="B76" s="7"/>
      <c r="G76" s="10"/>
      <c r="L76" s="10"/>
      <c r="M76" s="10"/>
    </row>
    <row r="77" spans="1:13">
      <c r="A77" s="7"/>
      <c r="B77" s="7"/>
      <c r="M77" s="10"/>
    </row>
    <row r="78" spans="1:13">
      <c r="A78" s="7"/>
      <c r="B78" s="7"/>
      <c r="G78" s="10"/>
      <c r="L78" s="10"/>
      <c r="M78" s="10"/>
    </row>
    <row r="79" spans="1:13">
      <c r="A79" s="7"/>
      <c r="B79" s="7"/>
      <c r="F79" s="10"/>
      <c r="L79" s="10"/>
      <c r="M79" s="10"/>
    </row>
    <row r="80" spans="1:13">
      <c r="A80" s="7"/>
      <c r="B80" s="7"/>
      <c r="J80" s="10"/>
      <c r="L80" s="10"/>
      <c r="M80" s="10"/>
    </row>
    <row r="81" spans="1:13">
      <c r="A81" s="7"/>
      <c r="B81" s="7"/>
      <c r="F81" s="10"/>
      <c r="L81" s="10"/>
      <c r="M81" s="10"/>
    </row>
    <row r="82" spans="1:13">
      <c r="A82" s="7"/>
      <c r="B82" s="7"/>
      <c r="F82" s="10"/>
      <c r="G82" s="10"/>
      <c r="L82" s="10"/>
      <c r="M82" s="10"/>
    </row>
    <row r="83" spans="1:13">
      <c r="A83" s="7"/>
      <c r="B83" s="7"/>
      <c r="G83" s="10"/>
      <c r="L83" s="10"/>
      <c r="M83" s="10"/>
    </row>
    <row r="84" spans="1:13">
      <c r="A84" s="7"/>
      <c r="B84" s="7"/>
      <c r="M84" s="10"/>
    </row>
    <row r="85" spans="1:13">
      <c r="A85" s="7"/>
      <c r="B85" s="7"/>
      <c r="F85" s="10"/>
      <c r="L85" s="10"/>
      <c r="M85" s="10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M9" sqref="M9"/>
    </sheetView>
  </sheetViews>
  <sheetFormatPr baseColWidth="10" defaultRowHeight="13" x14ac:dyDescent="0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130</v>
      </c>
      <c r="B2">
        <v>2016</v>
      </c>
      <c r="C2" t="s">
        <v>19</v>
      </c>
      <c r="D2" t="s">
        <v>1</v>
      </c>
      <c r="E2">
        <v>13</v>
      </c>
      <c r="F2">
        <v>3795.54</v>
      </c>
      <c r="G2">
        <v>50</v>
      </c>
    </row>
    <row r="3" spans="1:7">
      <c r="A3" s="1" t="s">
        <v>130</v>
      </c>
      <c r="B3">
        <v>2016</v>
      </c>
      <c r="C3" t="s">
        <v>19</v>
      </c>
      <c r="D3" t="s">
        <v>11</v>
      </c>
      <c r="E3">
        <v>14</v>
      </c>
      <c r="F3">
        <v>8243.58</v>
      </c>
      <c r="G3">
        <v>48</v>
      </c>
    </row>
    <row r="4" spans="1:7">
      <c r="A4" s="1" t="s">
        <v>130</v>
      </c>
      <c r="B4">
        <v>2016</v>
      </c>
      <c r="C4" t="s">
        <v>19</v>
      </c>
      <c r="D4" t="s">
        <v>12</v>
      </c>
      <c r="E4">
        <v>23</v>
      </c>
      <c r="F4">
        <v>33538.050000000003</v>
      </c>
      <c r="G4">
        <v>51</v>
      </c>
    </row>
    <row r="5" spans="1:7">
      <c r="A5" s="1" t="s">
        <v>130</v>
      </c>
      <c r="B5">
        <v>2016</v>
      </c>
      <c r="C5" t="s">
        <v>19</v>
      </c>
      <c r="D5" t="s">
        <v>2</v>
      </c>
      <c r="E5">
        <v>5</v>
      </c>
      <c r="F5">
        <v>7735.3</v>
      </c>
      <c r="G5">
        <v>71</v>
      </c>
    </row>
    <row r="6" spans="1:7">
      <c r="A6" s="1" t="s">
        <v>130</v>
      </c>
      <c r="B6">
        <v>2016</v>
      </c>
      <c r="C6" t="s">
        <v>21</v>
      </c>
      <c r="D6" t="s">
        <v>13</v>
      </c>
    </row>
    <row r="7" spans="1:7">
      <c r="A7" s="1" t="s">
        <v>130</v>
      </c>
      <c r="B7">
        <v>2016</v>
      </c>
      <c r="C7" t="s">
        <v>21</v>
      </c>
      <c r="D7" t="s">
        <v>0</v>
      </c>
      <c r="E7">
        <v>3</v>
      </c>
      <c r="F7">
        <v>6500</v>
      </c>
      <c r="G7">
        <v>17</v>
      </c>
    </row>
    <row r="8" spans="1:7">
      <c r="A8" s="1" t="s">
        <v>130</v>
      </c>
      <c r="B8">
        <v>2016</v>
      </c>
      <c r="C8" t="s">
        <v>21</v>
      </c>
      <c r="D8" t="s">
        <v>1</v>
      </c>
    </row>
    <row r="9" spans="1:7">
      <c r="A9" s="1" t="s">
        <v>130</v>
      </c>
      <c r="B9">
        <v>2016</v>
      </c>
      <c r="C9" t="s">
        <v>21</v>
      </c>
      <c r="D9" t="s">
        <v>11</v>
      </c>
      <c r="E9">
        <v>1</v>
      </c>
      <c r="F9">
        <v>933.83</v>
      </c>
      <c r="G9">
        <v>17</v>
      </c>
    </row>
    <row r="10" spans="1:7">
      <c r="A10" s="1" t="s">
        <v>130</v>
      </c>
      <c r="B10">
        <v>2016</v>
      </c>
      <c r="C10" t="s">
        <v>21</v>
      </c>
      <c r="D10" t="s">
        <v>12</v>
      </c>
      <c r="E10">
        <v>4</v>
      </c>
      <c r="F10">
        <v>162741.19</v>
      </c>
      <c r="G10">
        <v>33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biogen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Gruhnwald Sylke</cp:lastModifiedBy>
  <dcterms:created xsi:type="dcterms:W3CDTF">2017-06-28T10:06:28Z</dcterms:created>
  <dcterms:modified xsi:type="dcterms:W3CDTF">2017-07-03T14:34:46Z</dcterms:modified>
</cp:coreProperties>
</file>