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b28f29adbfc54/Desktop/New folder/Project/"/>
    </mc:Choice>
  </mc:AlternateContent>
  <xr:revisionPtr revIDLastSave="16" documentId="8_{8C9FA94F-8DC9-440A-9415-3FE709E5BCBC}" xr6:coauthVersionLast="47" xr6:coauthVersionMax="47" xr10:uidLastSave="{B67CC5A9-9D5A-4054-A8EC-583165C263FE}"/>
  <bookViews>
    <workbookView xWindow="-108" yWindow="-108" windowWidth="23256" windowHeight="12456" activeTab="3" xr2:uid="{00000000-000D-0000-FFFF-FFFF00000000}"/>
  </bookViews>
  <sheets>
    <sheet name="sleepDay_merged" sheetId="1" r:id="rId1"/>
    <sheet name="Analysis" sheetId="2" r:id="rId2"/>
    <sheet name="Table" sheetId="3" r:id="rId3"/>
    <sheet name="Chart" sheetId="4" r:id="rId4"/>
  </sheets>
  <calcPr calcId="181029"/>
  <pivotCaches>
    <pivotCache cacheId="211" r:id="rId5"/>
  </pivotCaches>
</workbook>
</file>

<file path=xl/calcChain.xml><?xml version="1.0" encoding="utf-8"?>
<calcChain xmlns="http://schemas.openxmlformats.org/spreadsheetml/2006/main">
  <c r="F2" i="2" l="1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E3" i="2"/>
  <c r="E4" i="2"/>
  <c r="E5" i="2"/>
  <c r="E6" i="2"/>
  <c r="E7" i="2"/>
  <c r="E8" i="2"/>
  <c r="E9" i="2"/>
  <c r="E10" i="2"/>
  <c r="F10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H2" i="2" l="1"/>
  <c r="G2" i="2"/>
</calcChain>
</file>

<file path=xl/sharedStrings.xml><?xml version="1.0" encoding="utf-8"?>
<sst xmlns="http://schemas.openxmlformats.org/spreadsheetml/2006/main" count="295" uniqueCount="56">
  <si>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</si>
  <si>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</si>
  <si>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</si>
  <si>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</si>
  <si>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</si>
  <si>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</si>
  <si>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</si>
  <si>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</si>
  <si>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</si>
  <si>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</si>
  <si>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</si>
  <si>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</si>
  <si>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</si>
  <si>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</si>
  <si>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</si>
  <si>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</si>
  <si>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</si>
  <si>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</si>
  <si>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</si>
  <si>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</si>
  <si>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</si>
  <si>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</si>
  <si>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</si>
  <si>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Unique IDs</t>
  </si>
  <si>
    <t xml:space="preserve">Average of Total Sleep Records </t>
  </si>
  <si>
    <t>Potential or Not</t>
  </si>
  <si>
    <t>Average Sleep Time (Minutes)</t>
  </si>
  <si>
    <t>Average of Total Time in Bed (Minutes)</t>
  </si>
  <si>
    <t>Average Sleep Time (Hours)</t>
  </si>
  <si>
    <t>Average of Total Minutes Asleep (Minutes)</t>
  </si>
  <si>
    <t>Potential Customer IDs</t>
  </si>
  <si>
    <t>Total Potential Customer IDs    12</t>
  </si>
  <si>
    <t xml:space="preserve">Total Unique IDs    24    </t>
  </si>
  <si>
    <t>Grand Total</t>
  </si>
  <si>
    <t xml:space="preserve">Sum of Average of Total Sleep Records </t>
  </si>
  <si>
    <t>Sum of Average of Total Minutes Asleep (Minutes)</t>
  </si>
  <si>
    <t>Sum of Average of Total Time in Bed (Minutes)</t>
  </si>
  <si>
    <t>Sum of Average Sleep Time (Minutes)</t>
  </si>
  <si>
    <t>Sum of Average Sleep Time (Hours)</t>
  </si>
  <si>
    <t>(All)</t>
  </si>
  <si>
    <t>Sr No.</t>
  </si>
  <si>
    <t>Formulas Used</t>
  </si>
  <si>
    <t>Visualizations Used</t>
  </si>
  <si>
    <t>Criteria Used</t>
  </si>
  <si>
    <t>Total                                       12</t>
  </si>
  <si>
    <t xml:space="preserve"> "Average Sleep Time (Hours)"&lt;7 OR "Average Sleep Time (Hours)"&gt;9</t>
  </si>
  <si>
    <t>Pivot Table and Stacked Column Chart</t>
  </si>
  <si>
    <t xml:space="preserve"> =Remove Duplicates for Unique IDs</t>
  </si>
  <si>
    <r>
      <t xml:space="preserve"> =AVERAGEIFS(sleepDay_merged!$C$2:$C$414,sleepDay_merged!$A$2:$A$414,Analysis!A2) for </t>
    </r>
    <r>
      <rPr>
        <b/>
        <sz val="11"/>
        <color theme="1"/>
        <rFont val="Calibri"/>
        <family val="2"/>
        <scheme val="minor"/>
      </rPr>
      <t>Average of Total Sleep Records</t>
    </r>
  </si>
  <si>
    <r>
      <t xml:space="preserve"> =AVERAGEIFS(sleepDay_merged!$D$2:$D$414,sleepDay_merged!$A$2:$A$414,Analysis!A2) for </t>
    </r>
    <r>
      <rPr>
        <b/>
        <sz val="11"/>
        <color theme="1"/>
        <rFont val="Calibri"/>
        <family val="2"/>
        <scheme val="minor"/>
      </rPr>
      <t>Average of Total Minutes Asleep (Minutes)</t>
    </r>
  </si>
  <si>
    <r>
      <t xml:space="preserve"> =AVERAGEIFS(sleepDay_merged!$E$2:$E$414,sleepDay_merged!$A$2:$A$414,Analysis!A2) for </t>
    </r>
    <r>
      <rPr>
        <b/>
        <sz val="11"/>
        <color theme="1"/>
        <rFont val="Calibri"/>
        <family val="2"/>
        <scheme val="minor"/>
      </rPr>
      <t>Average of Total Time in Bed (Minutes)</t>
    </r>
  </si>
  <si>
    <r>
      <t xml:space="preserve"> =AVERAGE(C2:D2) and so on for</t>
    </r>
    <r>
      <rPr>
        <b/>
        <sz val="11"/>
        <color theme="1"/>
        <rFont val="Calibri"/>
        <family val="2"/>
        <scheme val="minor"/>
      </rPr>
      <t xml:space="preserve"> Average Sleep Time (Minutes)</t>
    </r>
  </si>
  <si>
    <r>
      <t xml:space="preserve"> =CONVERT(E2,"mn","hr") and so on for </t>
    </r>
    <r>
      <rPr>
        <b/>
        <sz val="11"/>
        <color theme="1"/>
        <rFont val="Calibri"/>
        <family val="2"/>
        <scheme val="minor"/>
      </rPr>
      <t>Average Sleep Time (Hours)</t>
    </r>
  </si>
  <si>
    <r>
      <t xml:space="preserve"> =IF(OR(F2&lt;7,F2&gt;9),"Potential Customer","Not a Potential Customer") for </t>
    </r>
    <r>
      <rPr>
        <b/>
        <sz val="11"/>
        <color theme="1"/>
        <rFont val="Calibri"/>
        <family val="2"/>
        <scheme val="minor"/>
      </rPr>
      <t>Potential or Not</t>
    </r>
  </si>
  <si>
    <r>
      <t xml:space="preserve"> =IF(OR(F2&lt;7,F2&gt;9),A2,"") for </t>
    </r>
    <r>
      <rPr>
        <b/>
        <sz val="11"/>
        <color theme="1"/>
        <rFont val="Calibri"/>
        <family val="2"/>
        <scheme val="minor"/>
      </rPr>
      <t>Potential Customer IDs</t>
    </r>
  </si>
  <si>
    <t>Conditional Statements like IF and OR to know whether Customer is Potential or Not, a customer is said Potential to buy the subscription from sleepy-nights only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</si>
</sst>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59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1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34" borderId="0" xfId="0" applyFill="1"/>
    <xf numFmtId="0" fontId="20" fillId="34" borderId="0" xfId="0" applyFont="1" applyFill="1"/>
    <xf numFmtId="0" fontId="0" fillId="35" borderId="0" xfId="0" applyFill="1"/>
    <xf numFmtId="0" fontId="19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Table!$B$4</c:f>
              <c:strCache>
                <c:ptCount val="1"/>
                <c:pt idx="0">
                  <c:v>Sum of Average of Total Sleep Records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Table!$A$5:$A$29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Table!$B$5:$B$29</c:f>
              <c:numCache>
                <c:formatCode>General</c:formatCode>
                <c:ptCount val="24"/>
                <c:pt idx="0">
                  <c:v>1.08</c:v>
                </c:pt>
                <c:pt idx="1">
                  <c:v>1</c:v>
                </c:pt>
                <c:pt idx="2">
                  <c:v>1</c:v>
                </c:pt>
                <c:pt idx="3">
                  <c:v>1.6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1.1428571428571428</c:v>
                </c:pt>
                <c:pt idx="8">
                  <c:v>1</c:v>
                </c:pt>
                <c:pt idx="9">
                  <c:v>1.0384615384615385</c:v>
                </c:pt>
                <c:pt idx="10">
                  <c:v>1.2916666666666667</c:v>
                </c:pt>
                <c:pt idx="11">
                  <c:v>1.3928571428571428</c:v>
                </c:pt>
                <c:pt idx="12">
                  <c:v>1</c:v>
                </c:pt>
                <c:pt idx="13">
                  <c:v>1.0714285714285714</c:v>
                </c:pt>
                <c:pt idx="14">
                  <c:v>1.2258064516129032</c:v>
                </c:pt>
                <c:pt idx="15">
                  <c:v>1.0384615384615385</c:v>
                </c:pt>
                <c:pt idx="16">
                  <c:v>1.2222222222222223</c:v>
                </c:pt>
                <c:pt idx="17">
                  <c:v>1</c:v>
                </c:pt>
                <c:pt idx="18">
                  <c:v>1.096774193548387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1.125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0-4953-BBD1-4F1DD080D9EC}"/>
            </c:ext>
          </c:extLst>
        </c:ser>
        <c:ser>
          <c:idx val="1"/>
          <c:order val="1"/>
          <c:tx>
            <c:strRef>
              <c:f>Table!$C$4</c:f>
              <c:strCache>
                <c:ptCount val="1"/>
                <c:pt idx="0">
                  <c:v>Sum of Average Sleep Time (Minutes)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Table!$A$5:$A$29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Table!$C$5:$C$29</c:f>
              <c:numCache>
                <c:formatCode>General</c:formatCode>
                <c:ptCount val="24"/>
                <c:pt idx="0">
                  <c:v>371.74</c:v>
                </c:pt>
                <c:pt idx="1">
                  <c:v>320</c:v>
                </c:pt>
                <c:pt idx="2">
                  <c:v>806.5</c:v>
                </c:pt>
                <c:pt idx="3">
                  <c:v>427.4</c:v>
                </c:pt>
                <c:pt idx="4">
                  <c:v>521.91071428571422</c:v>
                </c:pt>
                <c:pt idx="5">
                  <c:v>65</c:v>
                </c:pt>
                <c:pt idx="6">
                  <c:v>469.06666666666666</c:v>
                </c:pt>
                <c:pt idx="7">
                  <c:v>377.39285714285717</c:v>
                </c:pt>
                <c:pt idx="8">
                  <c:v>364.5625</c:v>
                </c:pt>
                <c:pt idx="9">
                  <c:v>489.30769230769226</c:v>
                </c:pt>
                <c:pt idx="10">
                  <c:v>414.66666666666663</c:v>
                </c:pt>
                <c:pt idx="11">
                  <c:v>401</c:v>
                </c:pt>
                <c:pt idx="12">
                  <c:v>133.80000000000001</c:v>
                </c:pt>
                <c:pt idx="13">
                  <c:v>431.55357142857144</c:v>
                </c:pt>
                <c:pt idx="14">
                  <c:v>484.67741935483872</c:v>
                </c:pt>
                <c:pt idx="15">
                  <c:v>446.30769230769232</c:v>
                </c:pt>
                <c:pt idx="16">
                  <c:v>494.47222222222223</c:v>
                </c:pt>
                <c:pt idx="17">
                  <c:v>359.33333333333337</c:v>
                </c:pt>
                <c:pt idx="18">
                  <c:v>457.06451612903226</c:v>
                </c:pt>
                <c:pt idx="19">
                  <c:v>70</c:v>
                </c:pt>
                <c:pt idx="20">
                  <c:v>459.77083333333337</c:v>
                </c:pt>
                <c:pt idx="21">
                  <c:v>299.33333333333337</c:v>
                </c:pt>
                <c:pt idx="22">
                  <c:v>463.328125</c:v>
                </c:pt>
                <c:pt idx="23">
                  <c:v>444.73333333333335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0-4953-BBD1-4F1DD080D9EC}"/>
            </c:ext>
          </c:extLst>
        </c:ser>
        <c:ser>
          <c:idx val="2"/>
          <c:order val="2"/>
          <c:tx>
            <c:strRef>
              <c:f>Table!$D$4</c:f>
              <c:strCache>
                <c:ptCount val="1"/>
                <c:pt idx="0">
                  <c:v>Sum of Average of Total Minutes Asleep (Minutes)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Table!$A$5:$A$29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Table!$D$5:$D$29</c:f>
              <c:numCache>
                <c:formatCode>General</c:formatCode>
                <c:ptCount val="24"/>
                <c:pt idx="0">
                  <c:v>360.28</c:v>
                </c:pt>
                <c:pt idx="1">
                  <c:v>294</c:v>
                </c:pt>
                <c:pt idx="2">
                  <c:v>652</c:v>
                </c:pt>
                <c:pt idx="3">
                  <c:v>417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293.64285714285717</c:v>
                </c:pt>
                <c:pt idx="8">
                  <c:v>349.375</c:v>
                </c:pt>
                <c:pt idx="9">
                  <c:v>476.65384615384613</c:v>
                </c:pt>
                <c:pt idx="10">
                  <c:v>403.125</c:v>
                </c:pt>
                <c:pt idx="11">
                  <c:v>385.17857142857144</c:v>
                </c:pt>
                <c:pt idx="12">
                  <c:v>127.6</c:v>
                </c:pt>
                <c:pt idx="13">
                  <c:v>421.14285714285717</c:v>
                </c:pt>
                <c:pt idx="14">
                  <c:v>463.48387096774195</c:v>
                </c:pt>
                <c:pt idx="15">
                  <c:v>432</c:v>
                </c:pt>
                <c:pt idx="16">
                  <c:v>478.77777777777777</c:v>
                </c:pt>
                <c:pt idx="17">
                  <c:v>349.66666666666669</c:v>
                </c:pt>
                <c:pt idx="18">
                  <c:v>448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443.34375</c:v>
                </c:pt>
                <c:pt idx="23">
                  <c:v>435.66666666666669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0-4953-BBD1-4F1DD080D9EC}"/>
            </c:ext>
          </c:extLst>
        </c:ser>
        <c:ser>
          <c:idx val="3"/>
          <c:order val="3"/>
          <c:tx>
            <c:strRef>
              <c:f>Table!$E$4</c:f>
              <c:strCache>
                <c:ptCount val="1"/>
                <c:pt idx="0">
                  <c:v>Sum of Average Sleep Time (Hours)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Table!$A$5:$A$29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Table!$E$5:$E$29</c:f>
              <c:numCache>
                <c:formatCode>General</c:formatCode>
                <c:ptCount val="24"/>
                <c:pt idx="0">
                  <c:v>6.1956666666666669</c:v>
                </c:pt>
                <c:pt idx="1">
                  <c:v>5.333333333333333</c:v>
                </c:pt>
                <c:pt idx="2">
                  <c:v>13.441666666666666</c:v>
                </c:pt>
                <c:pt idx="3">
                  <c:v>7.1233333333333331</c:v>
                </c:pt>
                <c:pt idx="4">
                  <c:v>8.6985119047619044</c:v>
                </c:pt>
                <c:pt idx="5">
                  <c:v>1.0833333333333333</c:v>
                </c:pt>
                <c:pt idx="6">
                  <c:v>7.8177777777777777</c:v>
                </c:pt>
                <c:pt idx="7">
                  <c:v>6.2898809523809529</c:v>
                </c:pt>
                <c:pt idx="8">
                  <c:v>6.0760416666666668</c:v>
                </c:pt>
                <c:pt idx="9">
                  <c:v>8.1551282051282037</c:v>
                </c:pt>
                <c:pt idx="10">
                  <c:v>6.9111111111111105</c:v>
                </c:pt>
                <c:pt idx="11">
                  <c:v>6.6833333333333336</c:v>
                </c:pt>
                <c:pt idx="12">
                  <c:v>2.2300000000000004</c:v>
                </c:pt>
                <c:pt idx="13">
                  <c:v>7.1925595238095239</c:v>
                </c:pt>
                <c:pt idx="14">
                  <c:v>8.077956989247312</c:v>
                </c:pt>
                <c:pt idx="15">
                  <c:v>7.4384615384615387</c:v>
                </c:pt>
                <c:pt idx="16">
                  <c:v>8.2412037037037038</c:v>
                </c:pt>
                <c:pt idx="17">
                  <c:v>5.9888888888888898</c:v>
                </c:pt>
                <c:pt idx="18">
                  <c:v>7.6177419354838714</c:v>
                </c:pt>
                <c:pt idx="19">
                  <c:v>1.1666666666666667</c:v>
                </c:pt>
                <c:pt idx="20">
                  <c:v>7.662847222222223</c:v>
                </c:pt>
                <c:pt idx="21">
                  <c:v>4.9888888888888898</c:v>
                </c:pt>
                <c:pt idx="22">
                  <c:v>7.7221354166666663</c:v>
                </c:pt>
                <c:pt idx="23">
                  <c:v>7.4122222222222218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0-4953-BBD1-4F1DD080D9EC}"/>
            </c:ext>
          </c:extLst>
        </c:ser>
        <c:ser>
          <c:idx val="4"/>
          <c:order val="4"/>
          <c:tx>
            <c:strRef>
              <c:f>Table!$F$4</c:f>
              <c:strCache>
                <c:ptCount val="1"/>
                <c:pt idx="0">
                  <c:v>Sum of Average of Total Time in Bed (Minutes)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Table!$A$5:$A$29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Table!$F$5:$F$29</c:f>
              <c:numCache>
                <c:formatCode>General</c:formatCode>
                <c:ptCount val="24"/>
                <c:pt idx="0">
                  <c:v>383.2</c:v>
                </c:pt>
                <c:pt idx="1">
                  <c:v>346</c:v>
                </c:pt>
                <c:pt idx="2">
                  <c:v>961</c:v>
                </c:pt>
                <c:pt idx="3">
                  <c:v>437.8</c:v>
                </c:pt>
                <c:pt idx="4">
                  <c:v>537.64285714285711</c:v>
                </c:pt>
                <c:pt idx="5">
                  <c:v>69</c:v>
                </c:pt>
                <c:pt idx="6">
                  <c:v>491.33333333333331</c:v>
                </c:pt>
                <c:pt idx="7">
                  <c:v>461.14285714285717</c:v>
                </c:pt>
                <c:pt idx="8">
                  <c:v>379.75</c:v>
                </c:pt>
                <c:pt idx="9">
                  <c:v>501.96153846153845</c:v>
                </c:pt>
                <c:pt idx="10">
                  <c:v>426.20833333333331</c:v>
                </c:pt>
                <c:pt idx="11">
                  <c:v>416.82142857142856</c:v>
                </c:pt>
                <c:pt idx="12">
                  <c:v>140</c:v>
                </c:pt>
                <c:pt idx="13">
                  <c:v>441.96428571428572</c:v>
                </c:pt>
                <c:pt idx="14">
                  <c:v>505.87096774193549</c:v>
                </c:pt>
                <c:pt idx="15">
                  <c:v>460.61538461538464</c:v>
                </c:pt>
                <c:pt idx="16">
                  <c:v>510.16666666666669</c:v>
                </c:pt>
                <c:pt idx="17">
                  <c:v>369</c:v>
                </c:pt>
                <c:pt idx="18">
                  <c:v>466.12903225806451</c:v>
                </c:pt>
                <c:pt idx="19">
                  <c:v>71.5</c:v>
                </c:pt>
                <c:pt idx="20">
                  <c:v>466.41666666666669</c:v>
                </c:pt>
                <c:pt idx="21">
                  <c:v>301.66666666666669</c:v>
                </c:pt>
                <c:pt idx="22">
                  <c:v>483.3125</c:v>
                </c:pt>
                <c:pt idx="23">
                  <c:v>453.8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0-4953-BBD1-4F1DD080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450479"/>
        <c:axId val="929450895"/>
      </c:barChart>
      <c:catAx>
        <c:axId val="9294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895"/>
        <c:crosses val="autoZero"/>
        <c:auto val="1"/>
        <c:lblAlgn val="ctr"/>
        <c:lblOffset val="100"/>
        <c:noMultiLvlLbl val="0"/>
      </c:catAx>
      <c:valAx>
        <c:axId val="9294508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47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16</xdr:col>
      <xdr:colOff>579120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772C4-7A71-46CC-BF4F-FE8843BEE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kar Kulkarni" refreshedDate="45469.830675694444" createdVersion="7" refreshedVersion="7" minRefreshableVersion="3" recordCount="24" xr:uid="{64B7AF1E-350D-4E6F-925E-323992D817DE}">
  <cacheSource type="worksheet">
    <worksheetSource ref="A1:H25" sheet="Analysis"/>
  </cacheSource>
  <cacheFields count="8">
    <cacheField name="Unique IDs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Average of Total Sleep Records " numFmtId="0">
      <sharedItems containsSemiMixedTypes="0" containsString="0" containsNumber="1" minValue="1" maxValue="1.6"/>
    </cacheField>
    <cacheField name="Average of Total Minutes Asleep (Minutes)" numFmtId="0">
      <sharedItems containsSemiMixedTypes="0" containsString="0" containsNumber="1" minValue="61" maxValue="652"/>
    </cacheField>
    <cacheField name="Average of Total Time in Bed (Minutes)" numFmtId="0">
      <sharedItems containsSemiMixedTypes="0" containsString="0" containsNumber="1" minValue="69" maxValue="961"/>
    </cacheField>
    <cacheField name="Average Sleep Time (Minutes)" numFmtId="0">
      <sharedItems containsSemiMixedTypes="0" containsString="0" containsNumber="1" minValue="65" maxValue="806.5"/>
    </cacheField>
    <cacheField name="Average Sleep Time (Hours)" numFmtId="0">
      <sharedItems containsSemiMixedTypes="0" containsString="0" containsNumber="1" minValue="1.0833333333333333" maxValue="13.441666666666666"/>
    </cacheField>
    <cacheField name="Potential or Not" numFmtId="0">
      <sharedItems count="2">
        <s v="Potential Customer"/>
        <s v="Not a Potential Customer"/>
      </sharedItems>
    </cacheField>
    <cacheField name="Potential Customer IDs" numFmtId="0">
      <sharedItems containsMixedTypes="1" containsNumber="1" containsInteger="1" minValue="1503960366" maxValue="8053475328" count="13">
        <n v="1503960366"/>
        <n v="1644430081"/>
        <n v="1844505072"/>
        <s v=""/>
        <n v="2320127002"/>
        <n v="3977333714"/>
        <n v="4020332650"/>
        <n v="4388161847"/>
        <n v="4445114986"/>
        <n v="4558609924"/>
        <n v="6775888955"/>
        <n v="7007744171"/>
        <n v="80534753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.08"/>
    <n v="360.28"/>
    <n v="383.2"/>
    <n v="371.74"/>
    <n v="6.1956666666666669"/>
    <x v="0"/>
    <x v="0"/>
  </r>
  <r>
    <x v="1"/>
    <n v="1"/>
    <n v="294"/>
    <n v="346"/>
    <n v="320"/>
    <n v="5.333333333333333"/>
    <x v="0"/>
    <x v="1"/>
  </r>
  <r>
    <x v="2"/>
    <n v="1"/>
    <n v="652"/>
    <n v="961"/>
    <n v="806.5"/>
    <n v="13.441666666666666"/>
    <x v="0"/>
    <x v="2"/>
  </r>
  <r>
    <x v="3"/>
    <n v="1.6"/>
    <n v="417"/>
    <n v="437.8"/>
    <n v="427.4"/>
    <n v="7.1233333333333331"/>
    <x v="1"/>
    <x v="3"/>
  </r>
  <r>
    <x v="4"/>
    <n v="1"/>
    <n v="506.17857142857144"/>
    <n v="537.64285714285711"/>
    <n v="521.91071428571422"/>
    <n v="8.6985119047619044"/>
    <x v="1"/>
    <x v="3"/>
  </r>
  <r>
    <x v="5"/>
    <n v="1"/>
    <n v="61"/>
    <n v="69"/>
    <n v="65"/>
    <n v="1.0833333333333333"/>
    <x v="0"/>
    <x v="4"/>
  </r>
  <r>
    <x v="6"/>
    <n v="1"/>
    <n v="446.8"/>
    <n v="491.33333333333331"/>
    <n v="469.06666666666666"/>
    <n v="7.8177777777777777"/>
    <x v="1"/>
    <x v="3"/>
  </r>
  <r>
    <x v="7"/>
    <n v="1.1428571428571428"/>
    <n v="293.64285714285717"/>
    <n v="461.14285714285717"/>
    <n v="377.39285714285717"/>
    <n v="6.2898809523809529"/>
    <x v="0"/>
    <x v="5"/>
  </r>
  <r>
    <x v="8"/>
    <n v="1"/>
    <n v="349.375"/>
    <n v="379.75"/>
    <n v="364.5625"/>
    <n v="6.0760416666666668"/>
    <x v="0"/>
    <x v="6"/>
  </r>
  <r>
    <x v="9"/>
    <n v="1.0384615384615385"/>
    <n v="476.65384615384613"/>
    <n v="501.96153846153845"/>
    <n v="489.30769230769226"/>
    <n v="8.1551282051282037"/>
    <x v="1"/>
    <x v="3"/>
  </r>
  <r>
    <x v="10"/>
    <n v="1.2916666666666667"/>
    <n v="403.125"/>
    <n v="426.20833333333331"/>
    <n v="414.66666666666663"/>
    <n v="6.9111111111111105"/>
    <x v="0"/>
    <x v="7"/>
  </r>
  <r>
    <x v="11"/>
    <n v="1.3928571428571428"/>
    <n v="385.17857142857144"/>
    <n v="416.82142857142856"/>
    <n v="401"/>
    <n v="6.6833333333333336"/>
    <x v="0"/>
    <x v="8"/>
  </r>
  <r>
    <x v="12"/>
    <n v="1"/>
    <n v="127.6"/>
    <n v="140"/>
    <n v="133.80000000000001"/>
    <n v="2.2300000000000004"/>
    <x v="0"/>
    <x v="9"/>
  </r>
  <r>
    <x v="13"/>
    <n v="1.0714285714285714"/>
    <n v="421.14285714285717"/>
    <n v="441.96428571428572"/>
    <n v="431.55357142857144"/>
    <n v="7.1925595238095239"/>
    <x v="1"/>
    <x v="3"/>
  </r>
  <r>
    <x v="14"/>
    <n v="1.2258064516129032"/>
    <n v="463.48387096774195"/>
    <n v="505.87096774193549"/>
    <n v="484.67741935483872"/>
    <n v="8.077956989247312"/>
    <x v="1"/>
    <x v="3"/>
  </r>
  <r>
    <x v="15"/>
    <n v="1.0384615384615385"/>
    <n v="432"/>
    <n v="460.61538461538464"/>
    <n v="446.30769230769232"/>
    <n v="7.4384615384615387"/>
    <x v="1"/>
    <x v="3"/>
  </r>
  <r>
    <x v="16"/>
    <n v="1.2222222222222223"/>
    <n v="478.77777777777777"/>
    <n v="510.16666666666669"/>
    <n v="494.47222222222223"/>
    <n v="8.2412037037037038"/>
    <x v="1"/>
    <x v="3"/>
  </r>
  <r>
    <x v="17"/>
    <n v="1"/>
    <n v="349.66666666666669"/>
    <n v="369"/>
    <n v="359.33333333333337"/>
    <n v="5.9888888888888898"/>
    <x v="0"/>
    <x v="10"/>
  </r>
  <r>
    <x v="18"/>
    <n v="1.096774193548387"/>
    <n v="448"/>
    <n v="466.12903225806451"/>
    <n v="457.06451612903226"/>
    <n v="7.6177419354838714"/>
    <x v="1"/>
    <x v="3"/>
  </r>
  <r>
    <x v="19"/>
    <n v="1"/>
    <n v="68.5"/>
    <n v="71.5"/>
    <n v="70"/>
    <n v="1.1666666666666667"/>
    <x v="0"/>
    <x v="11"/>
  </r>
  <r>
    <x v="20"/>
    <n v="1"/>
    <n v="453.125"/>
    <n v="466.41666666666669"/>
    <n v="459.77083333333337"/>
    <n v="7.662847222222223"/>
    <x v="1"/>
    <x v="3"/>
  </r>
  <r>
    <x v="21"/>
    <n v="1"/>
    <n v="297"/>
    <n v="301.66666666666669"/>
    <n v="299.33333333333337"/>
    <n v="4.9888888888888898"/>
    <x v="0"/>
    <x v="12"/>
  </r>
  <r>
    <x v="22"/>
    <n v="1.125"/>
    <n v="443.34375"/>
    <n v="483.3125"/>
    <n v="463.328125"/>
    <n v="7.7221354166666663"/>
    <x v="1"/>
    <x v="3"/>
  </r>
  <r>
    <x v="23"/>
    <n v="1"/>
    <n v="435.66666666666669"/>
    <n v="453.8"/>
    <n v="444.73333333333335"/>
    <n v="7.4122222222222218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22C56-6AED-4FA0-AAC3-49879168C1F5}" name="PivotTable2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Unique IDs">
  <location ref="A4:F29" firstHeaderRow="0" firstDataRow="1" firstDataCol="1" rowPageCount="2" colPageCount="1"/>
  <pivotFields count="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14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-1"/>
    <pageField fld="7" hier="-1"/>
  </pageFields>
  <dataFields count="5">
    <dataField name="Sum of Average of Total Sleep Records " fld="1" baseField="0" baseItem="0"/>
    <dataField name="Sum of Average Sleep Time (Minutes)" fld="4" baseField="0" baseItem="0"/>
    <dataField name="Sum of Average of Total Minutes Asleep (Minutes)" fld="2" baseField="0" baseItem="0"/>
    <dataField name="Sum of Average Sleep Time (Hours)" fld="5" baseField="0" baseItem="0"/>
    <dataField name="Sum of Average of Total Time in Bed (Minutes)" fld="3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FE7D5-28C2-45C4-88A9-65D7919AC626}" name="Table1" displayName="Table1" ref="A31:A44" totalsRowShown="0" headerRowDxfId="0">
  <autoFilter ref="A31:A44" xr:uid="{F48FE7D5-28C2-45C4-88A9-65D7919AC626}"/>
  <tableColumns count="1">
    <tableColumn id="1" xr3:uid="{F557B9D1-59A3-40F7-B26F-157AF93C61B6}" name="Potential Customer ID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4"/>
  <sheetViews>
    <sheetView workbookViewId="0">
      <selection activeCell="K19" sqref="K19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  <col min="6" max="6" width="15.88671875" bestFit="1" customWidth="1"/>
    <col min="7" max="7" width="19.88671875" bestFit="1" customWidth="1"/>
    <col min="8" max="8" width="12.33203125" bestFit="1" customWidth="1"/>
    <col min="10" max="10" width="12.33203125" bestFit="1" customWidth="1"/>
    <col min="11" max="11" width="2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1503960366</v>
      </c>
      <c r="B2" s="1">
        <v>42708</v>
      </c>
      <c r="C2">
        <v>1</v>
      </c>
      <c r="D2">
        <v>327</v>
      </c>
      <c r="E2">
        <v>346</v>
      </c>
      <c r="F2" s="3"/>
      <c r="G2" s="4"/>
      <c r="H2" s="3"/>
    </row>
    <row r="3" spans="1:8" x14ac:dyDescent="0.3">
      <c r="A3">
        <v>1503960366</v>
      </c>
      <c r="B3" t="s">
        <v>5</v>
      </c>
      <c r="C3">
        <v>2</v>
      </c>
      <c r="D3">
        <v>384</v>
      </c>
      <c r="E3">
        <v>407</v>
      </c>
      <c r="F3" s="3"/>
      <c r="G3" s="4"/>
      <c r="H3" s="3"/>
    </row>
    <row r="4" spans="1:8" x14ac:dyDescent="0.3">
      <c r="A4">
        <v>1503960366</v>
      </c>
      <c r="B4" t="s">
        <v>6</v>
      </c>
      <c r="C4">
        <v>1</v>
      </c>
      <c r="D4">
        <v>412</v>
      </c>
      <c r="E4">
        <v>442</v>
      </c>
      <c r="F4" s="3"/>
      <c r="G4" s="4"/>
      <c r="H4" s="3"/>
    </row>
    <row r="5" spans="1:8" x14ac:dyDescent="0.3">
      <c r="A5">
        <v>1503960366</v>
      </c>
      <c r="B5" t="s">
        <v>7</v>
      </c>
      <c r="C5">
        <v>2</v>
      </c>
      <c r="D5">
        <v>340</v>
      </c>
      <c r="E5">
        <v>367</v>
      </c>
      <c r="F5" s="3"/>
      <c r="G5" s="4"/>
      <c r="H5" s="3"/>
    </row>
    <row r="6" spans="1:8" x14ac:dyDescent="0.3">
      <c r="A6">
        <v>1503960366</v>
      </c>
      <c r="B6" t="s">
        <v>8</v>
      </c>
      <c r="C6">
        <v>1</v>
      </c>
      <c r="D6">
        <v>700</v>
      </c>
      <c r="E6">
        <v>712</v>
      </c>
      <c r="F6" s="3"/>
      <c r="G6" s="4"/>
      <c r="H6" s="3"/>
    </row>
    <row r="7" spans="1:8" x14ac:dyDescent="0.3">
      <c r="A7">
        <v>1503960366</v>
      </c>
      <c r="B7" t="s">
        <v>9</v>
      </c>
      <c r="C7">
        <v>1</v>
      </c>
      <c r="D7">
        <v>304</v>
      </c>
      <c r="E7">
        <v>320</v>
      </c>
      <c r="F7" s="3"/>
      <c r="G7" s="4"/>
      <c r="H7" s="3"/>
    </row>
    <row r="8" spans="1:8" x14ac:dyDescent="0.3">
      <c r="A8">
        <v>1503960366</v>
      </c>
      <c r="B8" t="s">
        <v>10</v>
      </c>
      <c r="C8">
        <v>1</v>
      </c>
      <c r="D8">
        <v>360</v>
      </c>
      <c r="E8">
        <v>377</v>
      </c>
      <c r="F8" s="3"/>
      <c r="G8" s="4"/>
      <c r="H8" s="3"/>
    </row>
    <row r="9" spans="1:8" x14ac:dyDescent="0.3">
      <c r="A9">
        <v>1503960366</v>
      </c>
      <c r="B9" t="s">
        <v>11</v>
      </c>
      <c r="C9">
        <v>1</v>
      </c>
      <c r="D9">
        <v>325</v>
      </c>
      <c r="E9">
        <v>364</v>
      </c>
      <c r="F9" s="3"/>
      <c r="G9" s="4"/>
      <c r="H9" s="3"/>
    </row>
    <row r="10" spans="1:8" x14ac:dyDescent="0.3">
      <c r="A10">
        <v>1503960366</v>
      </c>
      <c r="B10" t="s">
        <v>12</v>
      </c>
      <c r="C10">
        <v>1</v>
      </c>
      <c r="D10">
        <v>361</v>
      </c>
      <c r="E10">
        <v>384</v>
      </c>
      <c r="F10" s="3"/>
      <c r="G10" s="4"/>
      <c r="H10" s="3"/>
    </row>
    <row r="11" spans="1:8" x14ac:dyDescent="0.3">
      <c r="A11">
        <v>1503960366</v>
      </c>
      <c r="B11" t="s">
        <v>13</v>
      </c>
      <c r="C11">
        <v>1</v>
      </c>
      <c r="D11">
        <v>430</v>
      </c>
      <c r="E11">
        <v>449</v>
      </c>
      <c r="F11" s="3"/>
      <c r="G11" s="4"/>
      <c r="H11" s="3"/>
    </row>
    <row r="12" spans="1:8" x14ac:dyDescent="0.3">
      <c r="A12">
        <v>1503960366</v>
      </c>
      <c r="B12" t="s">
        <v>14</v>
      </c>
      <c r="C12">
        <v>1</v>
      </c>
      <c r="D12">
        <v>277</v>
      </c>
      <c r="E12">
        <v>323</v>
      </c>
      <c r="F12" s="3"/>
      <c r="G12" s="4"/>
      <c r="H12" s="3"/>
    </row>
    <row r="13" spans="1:8" x14ac:dyDescent="0.3">
      <c r="A13">
        <v>1503960366</v>
      </c>
      <c r="B13" t="s">
        <v>15</v>
      </c>
      <c r="C13">
        <v>1</v>
      </c>
      <c r="D13">
        <v>245</v>
      </c>
      <c r="E13">
        <v>274</v>
      </c>
      <c r="F13" s="3"/>
      <c r="G13" s="4"/>
      <c r="H13" s="3"/>
    </row>
    <row r="14" spans="1:8" x14ac:dyDescent="0.3">
      <c r="A14">
        <v>1503960366</v>
      </c>
      <c r="B14" t="s">
        <v>16</v>
      </c>
      <c r="C14">
        <v>1</v>
      </c>
      <c r="D14">
        <v>366</v>
      </c>
      <c r="E14">
        <v>393</v>
      </c>
      <c r="F14" s="3"/>
      <c r="G14" s="4"/>
      <c r="H14" s="3"/>
    </row>
    <row r="15" spans="1:8" x14ac:dyDescent="0.3">
      <c r="A15">
        <v>1503960366</v>
      </c>
      <c r="B15" t="s">
        <v>17</v>
      </c>
      <c r="C15">
        <v>1</v>
      </c>
      <c r="D15">
        <v>341</v>
      </c>
      <c r="E15">
        <v>354</v>
      </c>
      <c r="F15" s="3"/>
      <c r="G15" s="4"/>
      <c r="H15" s="3"/>
    </row>
    <row r="16" spans="1:8" x14ac:dyDescent="0.3">
      <c r="A16">
        <v>1503960366</v>
      </c>
      <c r="B16" t="s">
        <v>18</v>
      </c>
      <c r="C16">
        <v>1</v>
      </c>
      <c r="D16">
        <v>404</v>
      </c>
      <c r="E16">
        <v>425</v>
      </c>
      <c r="F16" s="3"/>
      <c r="G16" s="4"/>
      <c r="H16" s="3"/>
    </row>
    <row r="17" spans="1:8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  <c r="F17" s="3"/>
      <c r="G17" s="4"/>
      <c r="H17" s="3"/>
    </row>
    <row r="18" spans="1:8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  <c r="F18" s="3"/>
      <c r="G18" s="4"/>
      <c r="H18" s="3"/>
    </row>
    <row r="19" spans="1:8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  <c r="F19" s="3"/>
      <c r="G19" s="4"/>
      <c r="H19" s="3"/>
    </row>
    <row r="20" spans="1:8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  <c r="F20" s="3"/>
      <c r="G20" s="4"/>
      <c r="H20" s="3"/>
    </row>
    <row r="21" spans="1:8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  <c r="F21" s="3"/>
      <c r="G21" s="4"/>
      <c r="H21" s="3"/>
    </row>
    <row r="22" spans="1:8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  <c r="F22" s="3"/>
      <c r="G22" s="4"/>
      <c r="H22" s="3"/>
    </row>
    <row r="23" spans="1:8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  <c r="F23" s="3"/>
      <c r="G23" s="4"/>
      <c r="H23" s="3"/>
    </row>
    <row r="24" spans="1:8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  <c r="F24" s="3"/>
      <c r="G24" s="4"/>
      <c r="H24" s="3"/>
    </row>
    <row r="25" spans="1:8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  <c r="F25" s="3"/>
      <c r="G25" s="4"/>
      <c r="H25" s="3"/>
    </row>
    <row r="26" spans="1:8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  <c r="F26" s="3"/>
      <c r="G26" s="4"/>
      <c r="H26" s="3"/>
    </row>
    <row r="27" spans="1:8" x14ac:dyDescent="0.3">
      <c r="A27">
        <v>1644430081</v>
      </c>
      <c r="B27" t="s">
        <v>17</v>
      </c>
      <c r="C27">
        <v>1</v>
      </c>
      <c r="D27">
        <v>119</v>
      </c>
      <c r="E27">
        <v>127</v>
      </c>
      <c r="F27" s="3"/>
      <c r="G27" s="4"/>
      <c r="H27" s="3"/>
    </row>
    <row r="28" spans="1:8" x14ac:dyDescent="0.3">
      <c r="A28">
        <v>1644430081</v>
      </c>
      <c r="B28" t="s">
        <v>18</v>
      </c>
      <c r="C28">
        <v>1</v>
      </c>
      <c r="D28">
        <v>124</v>
      </c>
      <c r="E28">
        <v>142</v>
      </c>
      <c r="F28" s="3"/>
      <c r="G28" s="4"/>
      <c r="H28" s="3"/>
    </row>
    <row r="29" spans="1:8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  <c r="F29" s="3"/>
      <c r="G29" s="4"/>
      <c r="H29" s="3"/>
    </row>
    <row r="30" spans="1:8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  <c r="F30" s="3"/>
      <c r="G30" s="4"/>
      <c r="H30" s="3"/>
    </row>
    <row r="31" spans="1:8" x14ac:dyDescent="0.3">
      <c r="A31">
        <v>1844505072</v>
      </c>
      <c r="B31" t="s">
        <v>6</v>
      </c>
      <c r="C31">
        <v>1</v>
      </c>
      <c r="D31">
        <v>644</v>
      </c>
      <c r="E31">
        <v>961</v>
      </c>
      <c r="F31" s="3"/>
      <c r="G31" s="4"/>
      <c r="H31" s="3"/>
    </row>
    <row r="32" spans="1:8" x14ac:dyDescent="0.3">
      <c r="A32">
        <v>1844505072</v>
      </c>
      <c r="B32" t="s">
        <v>18</v>
      </c>
      <c r="C32">
        <v>1</v>
      </c>
      <c r="D32">
        <v>722</v>
      </c>
      <c r="E32">
        <v>961</v>
      </c>
      <c r="F32" s="3"/>
      <c r="G32" s="4"/>
      <c r="H32" s="3"/>
    </row>
    <row r="33" spans="1:8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  <c r="F33" s="3"/>
      <c r="G33" s="4"/>
      <c r="H33" s="3"/>
    </row>
    <row r="34" spans="1:8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  <c r="F34" s="3"/>
      <c r="G34" s="4"/>
      <c r="H34" s="3"/>
    </row>
    <row r="35" spans="1:8" x14ac:dyDescent="0.3">
      <c r="A35">
        <v>1927972279</v>
      </c>
      <c r="B35" t="s">
        <v>5</v>
      </c>
      <c r="C35">
        <v>1</v>
      </c>
      <c r="D35">
        <v>398</v>
      </c>
      <c r="E35">
        <v>422</v>
      </c>
      <c r="F35" s="3"/>
      <c r="G35" s="4"/>
      <c r="H35" s="3"/>
    </row>
    <row r="36" spans="1:8" x14ac:dyDescent="0.3">
      <c r="A36">
        <v>1927972279</v>
      </c>
      <c r="B36" t="s">
        <v>6</v>
      </c>
      <c r="C36">
        <v>2</v>
      </c>
      <c r="D36">
        <v>475</v>
      </c>
      <c r="E36">
        <v>499</v>
      </c>
      <c r="F36" s="3"/>
      <c r="G36" s="4"/>
      <c r="H36" s="3"/>
    </row>
    <row r="37" spans="1:8" x14ac:dyDescent="0.3">
      <c r="A37">
        <v>1927972279</v>
      </c>
      <c r="B37" t="s">
        <v>15</v>
      </c>
      <c r="C37">
        <v>1</v>
      </c>
      <c r="D37">
        <v>296</v>
      </c>
      <c r="E37">
        <v>315</v>
      </c>
      <c r="F37" s="3"/>
      <c r="G37" s="4"/>
      <c r="H37" s="3"/>
    </row>
    <row r="38" spans="1:8" x14ac:dyDescent="0.3">
      <c r="A38">
        <v>1927972279</v>
      </c>
      <c r="B38" t="s">
        <v>16</v>
      </c>
      <c r="C38">
        <v>1</v>
      </c>
      <c r="D38">
        <v>166</v>
      </c>
      <c r="E38">
        <v>178</v>
      </c>
      <c r="F38" s="3"/>
      <c r="G38" s="4"/>
      <c r="H38" s="3"/>
    </row>
    <row r="39" spans="1:8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  <c r="F39" s="3"/>
      <c r="G39" s="4"/>
      <c r="H39" s="3"/>
    </row>
    <row r="40" spans="1:8" x14ac:dyDescent="0.3">
      <c r="A40">
        <v>2026352035</v>
      </c>
      <c r="B40" t="s">
        <v>5</v>
      </c>
      <c r="C40">
        <v>1</v>
      </c>
      <c r="D40">
        <v>531</v>
      </c>
      <c r="E40">
        <v>565</v>
      </c>
      <c r="F40" s="3"/>
      <c r="G40" s="4"/>
      <c r="H40" s="3"/>
    </row>
    <row r="41" spans="1:8" x14ac:dyDescent="0.3">
      <c r="A41">
        <v>2026352035</v>
      </c>
      <c r="B41" t="s">
        <v>19</v>
      </c>
      <c r="C41">
        <v>1</v>
      </c>
      <c r="D41">
        <v>545</v>
      </c>
      <c r="E41">
        <v>568</v>
      </c>
      <c r="F41" s="3"/>
      <c r="G41" s="4"/>
      <c r="H41" s="3"/>
    </row>
    <row r="42" spans="1:8" x14ac:dyDescent="0.3">
      <c r="A42">
        <v>2026352035</v>
      </c>
      <c r="B42" t="s">
        <v>6</v>
      </c>
      <c r="C42">
        <v>1</v>
      </c>
      <c r="D42">
        <v>523</v>
      </c>
      <c r="E42">
        <v>573</v>
      </c>
      <c r="F42" s="3"/>
      <c r="G42" s="4"/>
      <c r="H42" s="3"/>
    </row>
    <row r="43" spans="1:8" x14ac:dyDescent="0.3">
      <c r="A43">
        <v>2026352035</v>
      </c>
      <c r="B43" t="s">
        <v>7</v>
      </c>
      <c r="C43">
        <v>1</v>
      </c>
      <c r="D43">
        <v>524</v>
      </c>
      <c r="E43">
        <v>567</v>
      </c>
      <c r="F43" s="3"/>
      <c r="G43" s="4"/>
      <c r="H43" s="3"/>
    </row>
    <row r="44" spans="1:8" x14ac:dyDescent="0.3">
      <c r="A44">
        <v>2026352035</v>
      </c>
      <c r="B44" t="s">
        <v>8</v>
      </c>
      <c r="C44">
        <v>1</v>
      </c>
      <c r="D44">
        <v>437</v>
      </c>
      <c r="E44">
        <v>498</v>
      </c>
      <c r="F44" s="3"/>
      <c r="G44" s="4"/>
      <c r="H44" s="3"/>
    </row>
    <row r="45" spans="1:8" x14ac:dyDescent="0.3">
      <c r="A45">
        <v>2026352035</v>
      </c>
      <c r="B45" t="s">
        <v>9</v>
      </c>
      <c r="C45">
        <v>1</v>
      </c>
      <c r="D45">
        <v>498</v>
      </c>
      <c r="E45">
        <v>540</v>
      </c>
      <c r="F45" s="3"/>
      <c r="G45" s="4"/>
      <c r="H45" s="3"/>
    </row>
    <row r="46" spans="1:8" x14ac:dyDescent="0.3">
      <c r="A46">
        <v>2026352035</v>
      </c>
      <c r="B46" t="s">
        <v>10</v>
      </c>
      <c r="C46">
        <v>1</v>
      </c>
      <c r="D46">
        <v>461</v>
      </c>
      <c r="E46">
        <v>510</v>
      </c>
      <c r="F46" s="3"/>
      <c r="G46" s="4"/>
      <c r="H46" s="3"/>
    </row>
    <row r="47" spans="1:8" x14ac:dyDescent="0.3">
      <c r="A47">
        <v>2026352035</v>
      </c>
      <c r="B47" t="s">
        <v>11</v>
      </c>
      <c r="C47">
        <v>1</v>
      </c>
      <c r="D47">
        <v>477</v>
      </c>
      <c r="E47">
        <v>514</v>
      </c>
      <c r="F47" s="3"/>
      <c r="G47" s="4"/>
      <c r="H47" s="3"/>
    </row>
    <row r="48" spans="1:8" x14ac:dyDescent="0.3">
      <c r="A48">
        <v>2026352035</v>
      </c>
      <c r="B48" t="s">
        <v>20</v>
      </c>
      <c r="C48">
        <v>1</v>
      </c>
      <c r="D48">
        <v>520</v>
      </c>
      <c r="E48">
        <v>545</v>
      </c>
      <c r="F48" s="3"/>
      <c r="G48" s="4"/>
      <c r="H48" s="3"/>
    </row>
    <row r="49" spans="1:8" x14ac:dyDescent="0.3">
      <c r="A49">
        <v>2026352035</v>
      </c>
      <c r="B49" t="s">
        <v>12</v>
      </c>
      <c r="C49">
        <v>1</v>
      </c>
      <c r="D49">
        <v>522</v>
      </c>
      <c r="E49">
        <v>554</v>
      </c>
      <c r="F49" s="3"/>
      <c r="G49" s="4"/>
      <c r="H49" s="3"/>
    </row>
    <row r="50" spans="1:8" x14ac:dyDescent="0.3">
      <c r="A50">
        <v>2026352035</v>
      </c>
      <c r="B50" t="s">
        <v>13</v>
      </c>
      <c r="C50">
        <v>1</v>
      </c>
      <c r="D50">
        <v>555</v>
      </c>
      <c r="E50">
        <v>591</v>
      </c>
      <c r="F50" s="3"/>
      <c r="G50" s="4"/>
      <c r="H50" s="3"/>
    </row>
    <row r="51" spans="1:8" x14ac:dyDescent="0.3">
      <c r="A51">
        <v>2026352035</v>
      </c>
      <c r="B51" t="s">
        <v>14</v>
      </c>
      <c r="C51">
        <v>1</v>
      </c>
      <c r="D51">
        <v>506</v>
      </c>
      <c r="E51">
        <v>531</v>
      </c>
      <c r="F51" s="3"/>
      <c r="G51" s="4"/>
      <c r="H51" s="3"/>
    </row>
    <row r="52" spans="1:8" x14ac:dyDescent="0.3">
      <c r="A52">
        <v>2026352035</v>
      </c>
      <c r="B52" t="s">
        <v>21</v>
      </c>
      <c r="C52">
        <v>1</v>
      </c>
      <c r="D52">
        <v>508</v>
      </c>
      <c r="E52">
        <v>545</v>
      </c>
      <c r="F52" s="3"/>
      <c r="G52" s="4"/>
      <c r="H52" s="3"/>
    </row>
    <row r="53" spans="1:8" x14ac:dyDescent="0.3">
      <c r="A53">
        <v>2026352035</v>
      </c>
      <c r="B53" t="s">
        <v>16</v>
      </c>
      <c r="C53">
        <v>1</v>
      </c>
      <c r="D53">
        <v>513</v>
      </c>
      <c r="E53">
        <v>545</v>
      </c>
      <c r="F53" s="3"/>
      <c r="G53" s="4"/>
      <c r="H53" s="3"/>
    </row>
    <row r="54" spans="1:8" x14ac:dyDescent="0.3">
      <c r="A54">
        <v>2026352035</v>
      </c>
      <c r="B54" t="s">
        <v>17</v>
      </c>
      <c r="C54">
        <v>1</v>
      </c>
      <c r="D54">
        <v>490</v>
      </c>
      <c r="E54">
        <v>510</v>
      </c>
      <c r="F54" s="3"/>
      <c r="G54" s="4"/>
      <c r="H54" s="3"/>
    </row>
    <row r="55" spans="1:8" x14ac:dyDescent="0.3">
      <c r="A55">
        <v>2026352035</v>
      </c>
      <c r="B55" t="s">
        <v>18</v>
      </c>
      <c r="C55">
        <v>1</v>
      </c>
      <c r="D55">
        <v>573</v>
      </c>
      <c r="E55">
        <v>607</v>
      </c>
      <c r="F55" s="3"/>
      <c r="G55" s="4"/>
      <c r="H55" s="3"/>
    </row>
    <row r="56" spans="1:8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  <c r="F56" s="3"/>
      <c r="G56" s="4"/>
      <c r="H56" s="3"/>
    </row>
    <row r="57" spans="1:8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  <c r="F57" s="3"/>
      <c r="G57" s="4"/>
      <c r="H57" s="3"/>
    </row>
    <row r="58" spans="1:8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  <c r="F58" s="3"/>
      <c r="G58" s="4"/>
      <c r="H58" s="3"/>
    </row>
    <row r="59" spans="1:8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  <c r="F59" s="3"/>
      <c r="G59" s="4"/>
      <c r="H59" s="3"/>
    </row>
    <row r="60" spans="1:8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  <c r="F60" s="3"/>
      <c r="G60" s="4"/>
      <c r="H60" s="3"/>
    </row>
    <row r="61" spans="1:8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  <c r="F61" s="3"/>
      <c r="G61" s="4"/>
      <c r="H61" s="3"/>
    </row>
    <row r="62" spans="1:8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  <c r="F62" s="3"/>
      <c r="G62" s="4"/>
      <c r="H62" s="3"/>
    </row>
    <row r="63" spans="1:8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  <c r="F63" s="3"/>
      <c r="G63" s="4"/>
      <c r="H63" s="3"/>
    </row>
    <row r="64" spans="1:8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  <c r="F64" s="3"/>
      <c r="G64" s="4"/>
      <c r="H64" s="3"/>
    </row>
    <row r="65" spans="1:8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  <c r="F65" s="3"/>
      <c r="G65" s="4"/>
      <c r="H65" s="3"/>
    </row>
    <row r="66" spans="1:8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  <c r="F66" s="3"/>
      <c r="G66" s="4"/>
      <c r="H66" s="3"/>
    </row>
    <row r="67" spans="1:8" x14ac:dyDescent="0.3">
      <c r="A67">
        <v>2320127002</v>
      </c>
      <c r="B67" t="s">
        <v>12</v>
      </c>
      <c r="C67">
        <v>1</v>
      </c>
      <c r="D67">
        <v>61</v>
      </c>
      <c r="E67">
        <v>69</v>
      </c>
      <c r="F67" s="3"/>
      <c r="G67" s="4"/>
      <c r="H67" s="3"/>
    </row>
    <row r="68" spans="1:8" x14ac:dyDescent="0.3">
      <c r="A68">
        <v>2347167796</v>
      </c>
      <c r="B68" t="s">
        <v>5</v>
      </c>
      <c r="C68">
        <v>1</v>
      </c>
      <c r="D68">
        <v>467</v>
      </c>
      <c r="E68">
        <v>531</v>
      </c>
      <c r="F68" s="3"/>
      <c r="G68" s="4"/>
      <c r="H68" s="3"/>
    </row>
    <row r="69" spans="1:8" x14ac:dyDescent="0.3">
      <c r="A69">
        <v>2347167796</v>
      </c>
      <c r="B69" t="s">
        <v>19</v>
      </c>
      <c r="C69">
        <v>1</v>
      </c>
      <c r="D69">
        <v>445</v>
      </c>
      <c r="E69">
        <v>489</v>
      </c>
      <c r="F69" s="3"/>
      <c r="G69" s="4"/>
      <c r="H69" s="3"/>
    </row>
    <row r="70" spans="1:8" x14ac:dyDescent="0.3">
      <c r="A70">
        <v>2347167796</v>
      </c>
      <c r="B70" t="s">
        <v>6</v>
      </c>
      <c r="C70">
        <v>1</v>
      </c>
      <c r="D70">
        <v>452</v>
      </c>
      <c r="E70">
        <v>504</v>
      </c>
      <c r="F70" s="3"/>
      <c r="G70" s="4"/>
      <c r="H70" s="3"/>
    </row>
    <row r="71" spans="1:8" x14ac:dyDescent="0.3">
      <c r="A71">
        <v>2347167796</v>
      </c>
      <c r="B71" t="s">
        <v>8</v>
      </c>
      <c r="C71">
        <v>1</v>
      </c>
      <c r="D71">
        <v>556</v>
      </c>
      <c r="E71">
        <v>602</v>
      </c>
      <c r="F71" s="3"/>
      <c r="G71" s="4"/>
      <c r="H71" s="3"/>
    </row>
    <row r="72" spans="1:8" x14ac:dyDescent="0.3">
      <c r="A72">
        <v>2347167796</v>
      </c>
      <c r="B72" t="s">
        <v>22</v>
      </c>
      <c r="C72">
        <v>1</v>
      </c>
      <c r="D72">
        <v>500</v>
      </c>
      <c r="E72">
        <v>557</v>
      </c>
      <c r="F72" s="3"/>
      <c r="G72" s="4"/>
      <c r="H72" s="3"/>
    </row>
    <row r="73" spans="1:8" x14ac:dyDescent="0.3">
      <c r="A73">
        <v>2347167796</v>
      </c>
      <c r="B73" t="s">
        <v>9</v>
      </c>
      <c r="C73">
        <v>1</v>
      </c>
      <c r="D73">
        <v>465</v>
      </c>
      <c r="E73">
        <v>514</v>
      </c>
      <c r="F73" s="3"/>
      <c r="G73" s="4"/>
      <c r="H73" s="3"/>
    </row>
    <row r="74" spans="1:8" x14ac:dyDescent="0.3">
      <c r="A74">
        <v>2347167796</v>
      </c>
      <c r="B74" t="s">
        <v>11</v>
      </c>
      <c r="C74">
        <v>1</v>
      </c>
      <c r="D74">
        <v>460</v>
      </c>
      <c r="E74">
        <v>484</v>
      </c>
      <c r="F74" s="3"/>
      <c r="G74" s="4"/>
      <c r="H74" s="3"/>
    </row>
    <row r="75" spans="1:8" x14ac:dyDescent="0.3">
      <c r="A75">
        <v>2347167796</v>
      </c>
      <c r="B75" t="s">
        <v>20</v>
      </c>
      <c r="C75">
        <v>1</v>
      </c>
      <c r="D75">
        <v>405</v>
      </c>
      <c r="E75">
        <v>461</v>
      </c>
      <c r="F75" s="3"/>
      <c r="G75" s="4"/>
      <c r="H75" s="3"/>
    </row>
    <row r="76" spans="1:8" x14ac:dyDescent="0.3">
      <c r="A76">
        <v>2347167796</v>
      </c>
      <c r="B76" t="s">
        <v>12</v>
      </c>
      <c r="C76">
        <v>1</v>
      </c>
      <c r="D76">
        <v>374</v>
      </c>
      <c r="E76">
        <v>386</v>
      </c>
      <c r="F76" s="3"/>
      <c r="G76" s="4"/>
      <c r="H76" s="3"/>
    </row>
    <row r="77" spans="1:8" x14ac:dyDescent="0.3">
      <c r="A77">
        <v>2347167796</v>
      </c>
      <c r="B77" t="s">
        <v>13</v>
      </c>
      <c r="C77">
        <v>1</v>
      </c>
      <c r="D77">
        <v>442</v>
      </c>
      <c r="E77">
        <v>459</v>
      </c>
      <c r="F77" s="3"/>
      <c r="G77" s="4"/>
      <c r="H77" s="3"/>
    </row>
    <row r="78" spans="1:8" x14ac:dyDescent="0.3">
      <c r="A78">
        <v>2347167796</v>
      </c>
      <c r="B78" t="s">
        <v>14</v>
      </c>
      <c r="C78">
        <v>1</v>
      </c>
      <c r="D78">
        <v>433</v>
      </c>
      <c r="E78">
        <v>471</v>
      </c>
      <c r="F78" s="3"/>
      <c r="G78" s="4"/>
      <c r="H78" s="3"/>
    </row>
    <row r="79" spans="1:8" x14ac:dyDescent="0.3">
      <c r="A79">
        <v>2347167796</v>
      </c>
      <c r="B79" t="s">
        <v>15</v>
      </c>
      <c r="C79">
        <v>1</v>
      </c>
      <c r="D79">
        <v>436</v>
      </c>
      <c r="E79">
        <v>490</v>
      </c>
      <c r="F79" s="3"/>
      <c r="G79" s="4"/>
      <c r="H79" s="3"/>
    </row>
    <row r="80" spans="1:8" x14ac:dyDescent="0.3">
      <c r="A80">
        <v>2347167796</v>
      </c>
      <c r="B80" t="s">
        <v>21</v>
      </c>
      <c r="C80">
        <v>1</v>
      </c>
      <c r="D80">
        <v>448</v>
      </c>
      <c r="E80">
        <v>499</v>
      </c>
      <c r="F80" s="3"/>
      <c r="G80" s="4"/>
      <c r="H80" s="3"/>
    </row>
    <row r="81" spans="1:8" x14ac:dyDescent="0.3">
      <c r="A81">
        <v>2347167796</v>
      </c>
      <c r="B81" t="s">
        <v>16</v>
      </c>
      <c r="C81">
        <v>1</v>
      </c>
      <c r="D81">
        <v>408</v>
      </c>
      <c r="E81">
        <v>450</v>
      </c>
      <c r="F81" s="3"/>
      <c r="G81" s="4"/>
      <c r="H81" s="3"/>
    </row>
    <row r="82" spans="1:8" x14ac:dyDescent="0.3">
      <c r="A82">
        <v>2347167796</v>
      </c>
      <c r="B82" t="s">
        <v>17</v>
      </c>
      <c r="C82">
        <v>1</v>
      </c>
      <c r="D82">
        <v>411</v>
      </c>
      <c r="E82">
        <v>473</v>
      </c>
      <c r="F82" s="3"/>
      <c r="G82" s="4"/>
      <c r="H82" s="3"/>
    </row>
    <row r="83" spans="1:8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  <c r="F83" s="3"/>
      <c r="G83" s="4"/>
      <c r="H83" s="3"/>
    </row>
    <row r="84" spans="1:8" x14ac:dyDescent="0.3">
      <c r="A84">
        <v>3977333714</v>
      </c>
      <c r="B84" t="s">
        <v>5</v>
      </c>
      <c r="C84">
        <v>2</v>
      </c>
      <c r="D84">
        <v>295</v>
      </c>
      <c r="E84">
        <v>456</v>
      </c>
      <c r="F84" s="3"/>
      <c r="G84" s="4"/>
      <c r="H84" s="3"/>
    </row>
    <row r="85" spans="1:8" x14ac:dyDescent="0.3">
      <c r="A85">
        <v>3977333714</v>
      </c>
      <c r="B85" t="s">
        <v>19</v>
      </c>
      <c r="C85">
        <v>1</v>
      </c>
      <c r="D85">
        <v>291</v>
      </c>
      <c r="E85">
        <v>397</v>
      </c>
      <c r="F85" s="3"/>
      <c r="G85" s="4"/>
      <c r="H85" s="3"/>
    </row>
    <row r="86" spans="1:8" x14ac:dyDescent="0.3">
      <c r="A86">
        <v>3977333714</v>
      </c>
      <c r="B86" t="s">
        <v>6</v>
      </c>
      <c r="C86">
        <v>1</v>
      </c>
      <c r="D86">
        <v>424</v>
      </c>
      <c r="E86">
        <v>556</v>
      </c>
      <c r="F86" s="3"/>
      <c r="G86" s="4"/>
      <c r="H86" s="3"/>
    </row>
    <row r="87" spans="1:8" x14ac:dyDescent="0.3">
      <c r="A87">
        <v>3977333714</v>
      </c>
      <c r="B87" t="s">
        <v>7</v>
      </c>
      <c r="C87">
        <v>1</v>
      </c>
      <c r="D87">
        <v>283</v>
      </c>
      <c r="E87">
        <v>510</v>
      </c>
      <c r="F87" s="3"/>
      <c r="G87" s="4"/>
      <c r="H87" s="3"/>
    </row>
    <row r="88" spans="1:8" x14ac:dyDescent="0.3">
      <c r="A88">
        <v>3977333714</v>
      </c>
      <c r="B88" t="s">
        <v>8</v>
      </c>
      <c r="C88">
        <v>1</v>
      </c>
      <c r="D88">
        <v>381</v>
      </c>
      <c r="E88">
        <v>566</v>
      </c>
      <c r="F88" s="3"/>
      <c r="G88" s="4"/>
      <c r="H88" s="3"/>
    </row>
    <row r="89" spans="1:8" x14ac:dyDescent="0.3">
      <c r="A89">
        <v>3977333714</v>
      </c>
      <c r="B89" t="s">
        <v>22</v>
      </c>
      <c r="C89">
        <v>2</v>
      </c>
      <c r="D89">
        <v>412</v>
      </c>
      <c r="E89">
        <v>522</v>
      </c>
      <c r="F89" s="3"/>
      <c r="G89" s="4"/>
      <c r="H89" s="3"/>
    </row>
    <row r="90" spans="1:8" x14ac:dyDescent="0.3">
      <c r="A90">
        <v>3977333714</v>
      </c>
      <c r="B90" t="s">
        <v>9</v>
      </c>
      <c r="C90">
        <v>1</v>
      </c>
      <c r="D90">
        <v>219</v>
      </c>
      <c r="E90">
        <v>395</v>
      </c>
      <c r="F90" s="3"/>
      <c r="G90" s="4"/>
      <c r="H90" s="3"/>
    </row>
    <row r="91" spans="1:8" x14ac:dyDescent="0.3">
      <c r="A91">
        <v>3977333714</v>
      </c>
      <c r="B91" t="s">
        <v>10</v>
      </c>
      <c r="C91">
        <v>2</v>
      </c>
      <c r="D91">
        <v>152</v>
      </c>
      <c r="E91">
        <v>305</v>
      </c>
      <c r="F91" s="3"/>
      <c r="G91" s="4"/>
      <c r="H91" s="3"/>
    </row>
    <row r="92" spans="1:8" x14ac:dyDescent="0.3">
      <c r="A92">
        <v>3977333714</v>
      </c>
      <c r="B92" t="s">
        <v>11</v>
      </c>
      <c r="C92">
        <v>1</v>
      </c>
      <c r="D92">
        <v>332</v>
      </c>
      <c r="E92">
        <v>512</v>
      </c>
      <c r="F92" s="3"/>
      <c r="G92" s="4"/>
      <c r="H92" s="3"/>
    </row>
    <row r="93" spans="1:8" x14ac:dyDescent="0.3">
      <c r="A93">
        <v>3977333714</v>
      </c>
      <c r="B93" t="s">
        <v>20</v>
      </c>
      <c r="C93">
        <v>1</v>
      </c>
      <c r="D93">
        <v>355</v>
      </c>
      <c r="E93">
        <v>476</v>
      </c>
      <c r="F93" s="3"/>
      <c r="G93" s="4"/>
      <c r="H93" s="3"/>
    </row>
    <row r="94" spans="1:8" x14ac:dyDescent="0.3">
      <c r="A94">
        <v>3977333714</v>
      </c>
      <c r="B94" t="s">
        <v>12</v>
      </c>
      <c r="C94">
        <v>1</v>
      </c>
      <c r="D94">
        <v>235</v>
      </c>
      <c r="E94">
        <v>372</v>
      </c>
      <c r="F94" s="3"/>
      <c r="G94" s="4"/>
      <c r="H94" s="3"/>
    </row>
    <row r="95" spans="1:8" x14ac:dyDescent="0.3">
      <c r="A95">
        <v>3977333714</v>
      </c>
      <c r="B95" t="s">
        <v>13</v>
      </c>
      <c r="C95">
        <v>1</v>
      </c>
      <c r="D95">
        <v>310</v>
      </c>
      <c r="E95">
        <v>526</v>
      </c>
      <c r="F95" s="3"/>
      <c r="G95" s="4"/>
      <c r="H95" s="3"/>
    </row>
    <row r="96" spans="1:8" x14ac:dyDescent="0.3">
      <c r="A96">
        <v>3977333714</v>
      </c>
      <c r="B96" t="s">
        <v>14</v>
      </c>
      <c r="C96">
        <v>1</v>
      </c>
      <c r="D96">
        <v>262</v>
      </c>
      <c r="E96">
        <v>467</v>
      </c>
      <c r="F96" s="3"/>
      <c r="G96" s="4"/>
      <c r="H96" s="3"/>
    </row>
    <row r="97" spans="1:8" x14ac:dyDescent="0.3">
      <c r="A97">
        <v>3977333714</v>
      </c>
      <c r="B97" t="s">
        <v>15</v>
      </c>
      <c r="C97">
        <v>1</v>
      </c>
      <c r="D97">
        <v>250</v>
      </c>
      <c r="E97">
        <v>371</v>
      </c>
      <c r="F97" s="3"/>
      <c r="G97" s="4"/>
      <c r="H97" s="3"/>
    </row>
    <row r="98" spans="1:8" x14ac:dyDescent="0.3">
      <c r="A98">
        <v>3977333714</v>
      </c>
      <c r="B98" t="s">
        <v>21</v>
      </c>
      <c r="C98">
        <v>1</v>
      </c>
      <c r="D98">
        <v>349</v>
      </c>
      <c r="E98">
        <v>540</v>
      </c>
      <c r="F98" s="3"/>
      <c r="G98" s="4"/>
      <c r="H98" s="3"/>
    </row>
    <row r="99" spans="1:8" x14ac:dyDescent="0.3">
      <c r="A99">
        <v>3977333714</v>
      </c>
      <c r="B99" t="s">
        <v>16</v>
      </c>
      <c r="C99">
        <v>1</v>
      </c>
      <c r="D99">
        <v>261</v>
      </c>
      <c r="E99">
        <v>423</v>
      </c>
      <c r="F99" s="3"/>
      <c r="G99" s="4"/>
      <c r="H99" s="3"/>
    </row>
    <row r="100" spans="1:8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  <c r="F100" s="3"/>
      <c r="G100" s="4"/>
      <c r="H100" s="3"/>
    </row>
    <row r="101" spans="1:8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  <c r="F101" s="3"/>
      <c r="G101" s="4"/>
      <c r="H101" s="3"/>
    </row>
    <row r="102" spans="1:8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  <c r="F102" s="3"/>
      <c r="G102" s="4"/>
      <c r="H102" s="3"/>
    </row>
    <row r="103" spans="1:8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  <c r="F103" s="3"/>
      <c r="G103" s="4"/>
      <c r="H103" s="3"/>
    </row>
    <row r="104" spans="1:8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  <c r="F104" s="3"/>
      <c r="G104" s="4"/>
      <c r="H104" s="3"/>
    </row>
    <row r="105" spans="1:8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  <c r="F105" s="3"/>
      <c r="G105" s="4"/>
      <c r="H105" s="3"/>
    </row>
    <row r="106" spans="1:8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  <c r="F106" s="3"/>
      <c r="G106" s="4"/>
      <c r="H106" s="3"/>
    </row>
    <row r="107" spans="1:8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  <c r="F107" s="3"/>
      <c r="G107" s="4"/>
      <c r="H107" s="3"/>
    </row>
    <row r="108" spans="1:8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  <c r="F108" s="3"/>
      <c r="G108" s="4"/>
      <c r="H108" s="3"/>
    </row>
    <row r="109" spans="1:8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  <c r="F109" s="3"/>
      <c r="G109" s="4"/>
      <c r="H109" s="3"/>
    </row>
    <row r="110" spans="1:8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  <c r="F110" s="3"/>
      <c r="G110" s="4"/>
      <c r="H110" s="3"/>
    </row>
    <row r="111" spans="1:8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  <c r="F111" s="3"/>
      <c r="G111" s="4"/>
      <c r="H111" s="3"/>
    </row>
    <row r="112" spans="1:8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  <c r="F112" s="3"/>
      <c r="G112" s="4"/>
      <c r="H112" s="3"/>
    </row>
    <row r="113" spans="1:8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  <c r="F113" s="3"/>
      <c r="G113" s="4"/>
      <c r="H113" s="3"/>
    </row>
    <row r="114" spans="1:8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  <c r="F114" s="3"/>
      <c r="G114" s="4"/>
      <c r="H114" s="3"/>
    </row>
    <row r="115" spans="1:8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  <c r="F115" s="3"/>
      <c r="G115" s="4"/>
      <c r="H115" s="3"/>
    </row>
    <row r="116" spans="1:8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  <c r="F116" s="3"/>
      <c r="G116" s="4"/>
      <c r="H116" s="3"/>
    </row>
    <row r="117" spans="1:8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  <c r="F117" s="3"/>
      <c r="G117" s="4"/>
      <c r="H117" s="3"/>
    </row>
    <row r="118" spans="1:8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  <c r="F118" s="3"/>
      <c r="G118" s="4"/>
      <c r="H118" s="3"/>
    </row>
    <row r="119" spans="1:8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  <c r="F119" s="3"/>
      <c r="G119" s="4"/>
      <c r="H119" s="3"/>
    </row>
    <row r="120" spans="1:8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  <c r="F120" s="3"/>
      <c r="G120" s="4"/>
      <c r="H120" s="3"/>
    </row>
    <row r="121" spans="1:8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  <c r="F121" s="3"/>
      <c r="G121" s="4"/>
      <c r="H121" s="3"/>
    </row>
    <row r="122" spans="1:8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  <c r="F122" s="3"/>
      <c r="G122" s="4"/>
      <c r="H122" s="3"/>
    </row>
    <row r="123" spans="1:8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  <c r="F123" s="3"/>
      <c r="G123" s="4"/>
      <c r="H123" s="3"/>
    </row>
    <row r="124" spans="1:8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  <c r="F124" s="3"/>
      <c r="G124" s="4"/>
      <c r="H124" s="3"/>
    </row>
    <row r="125" spans="1:8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  <c r="F125" s="3"/>
      <c r="G125" s="4"/>
      <c r="H125" s="3"/>
    </row>
    <row r="126" spans="1:8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  <c r="F126" s="3"/>
      <c r="G126" s="4"/>
      <c r="H126" s="3"/>
    </row>
    <row r="127" spans="1:8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  <c r="F127" s="3"/>
      <c r="G127" s="4"/>
      <c r="H127" s="3"/>
    </row>
    <row r="128" spans="1:8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  <c r="F128" s="3"/>
      <c r="G128" s="4"/>
      <c r="H128" s="3"/>
    </row>
    <row r="129" spans="1:8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  <c r="F129" s="3"/>
      <c r="G129" s="4"/>
      <c r="H129" s="3"/>
    </row>
    <row r="130" spans="1:8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  <c r="F130" s="3"/>
      <c r="G130" s="4"/>
      <c r="H130" s="3"/>
    </row>
    <row r="131" spans="1:8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  <c r="F131" s="3"/>
      <c r="G131" s="4"/>
      <c r="H131" s="3"/>
    </row>
    <row r="132" spans="1:8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  <c r="F132" s="3"/>
      <c r="G132" s="4"/>
      <c r="H132" s="3"/>
    </row>
    <row r="133" spans="1:8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  <c r="F133" s="3"/>
      <c r="G133" s="4"/>
      <c r="H133" s="3"/>
    </row>
    <row r="134" spans="1:8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  <c r="F134" s="3"/>
      <c r="G134" s="4"/>
      <c r="H134" s="3"/>
    </row>
    <row r="135" spans="1:8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  <c r="F135" s="3"/>
      <c r="G135" s="4"/>
      <c r="H135" s="3"/>
    </row>
    <row r="136" spans="1:8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  <c r="F136" s="3"/>
      <c r="G136" s="4"/>
      <c r="H136" s="3"/>
    </row>
    <row r="137" spans="1:8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  <c r="F137" s="3"/>
      <c r="G137" s="4"/>
      <c r="H137" s="3"/>
    </row>
    <row r="138" spans="1:8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  <c r="F138" s="3"/>
      <c r="G138" s="4"/>
      <c r="H138" s="3"/>
    </row>
    <row r="139" spans="1:8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  <c r="F139" s="3"/>
      <c r="G139" s="4"/>
      <c r="H139" s="3"/>
    </row>
    <row r="140" spans="1:8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  <c r="F140" s="3"/>
      <c r="G140" s="4"/>
      <c r="H140" s="3"/>
    </row>
    <row r="141" spans="1:8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  <c r="F141" s="3"/>
      <c r="G141" s="4"/>
      <c r="H141" s="3"/>
    </row>
    <row r="142" spans="1:8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  <c r="F142" s="3"/>
      <c r="G142" s="4"/>
      <c r="H142" s="3"/>
    </row>
    <row r="143" spans="1:8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  <c r="F143" s="3"/>
      <c r="G143" s="4"/>
      <c r="H143" s="3"/>
    </row>
    <row r="144" spans="1:8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  <c r="F144" s="3"/>
      <c r="G144" s="4"/>
      <c r="H144" s="3"/>
    </row>
    <row r="145" spans="1:8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  <c r="F145" s="3"/>
      <c r="G145" s="4"/>
      <c r="H145" s="3"/>
    </row>
    <row r="146" spans="1:8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  <c r="F146" s="3"/>
      <c r="G146" s="4"/>
      <c r="H146" s="3"/>
    </row>
    <row r="147" spans="1:8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  <c r="F147" s="3"/>
      <c r="G147" s="4"/>
      <c r="H147" s="3"/>
    </row>
    <row r="148" spans="1:8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  <c r="F148" s="3"/>
      <c r="G148" s="4"/>
      <c r="H148" s="3"/>
    </row>
    <row r="149" spans="1:8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  <c r="F149" s="3"/>
      <c r="G149" s="4"/>
      <c r="H149" s="3"/>
    </row>
    <row r="150" spans="1:8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  <c r="F150" s="3"/>
      <c r="G150" s="4"/>
      <c r="H150" s="3"/>
    </row>
    <row r="151" spans="1:8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  <c r="F151" s="3"/>
      <c r="G151" s="4"/>
      <c r="H151" s="3"/>
    </row>
    <row r="152" spans="1:8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  <c r="F152" s="3"/>
      <c r="G152" s="4"/>
      <c r="H152" s="3"/>
    </row>
    <row r="153" spans="1:8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  <c r="F153" s="3"/>
      <c r="G153" s="4"/>
      <c r="H153" s="3"/>
    </row>
    <row r="154" spans="1:8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  <c r="F154" s="3"/>
      <c r="G154" s="4"/>
      <c r="H154" s="3"/>
    </row>
    <row r="155" spans="1:8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  <c r="F155" s="3"/>
      <c r="G155" s="4"/>
      <c r="H155" s="3"/>
    </row>
    <row r="156" spans="1:8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  <c r="F156" s="3"/>
      <c r="G156" s="4"/>
      <c r="H156" s="3"/>
    </row>
    <row r="157" spans="1:8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  <c r="F157" s="3"/>
      <c r="G157" s="4"/>
      <c r="H157" s="3"/>
    </row>
    <row r="158" spans="1:8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  <c r="F158" s="3"/>
      <c r="G158" s="4"/>
      <c r="H158" s="3"/>
    </row>
    <row r="159" spans="1:8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  <c r="F159" s="3"/>
      <c r="G159" s="4"/>
      <c r="H159" s="3"/>
    </row>
    <row r="160" spans="1:8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  <c r="F160" s="3"/>
      <c r="G160" s="4"/>
      <c r="H160" s="3"/>
    </row>
    <row r="161" spans="1:8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  <c r="F161" s="3"/>
      <c r="G161" s="4"/>
      <c r="H161" s="3"/>
    </row>
    <row r="162" spans="1:8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  <c r="F162" s="3"/>
      <c r="G162" s="4"/>
      <c r="H162" s="3"/>
    </row>
    <row r="163" spans="1:8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  <c r="F163" s="3"/>
      <c r="G163" s="4"/>
      <c r="H163" s="3"/>
    </row>
    <row r="164" spans="1:8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  <c r="F164" s="3"/>
      <c r="G164" s="4"/>
      <c r="H164" s="3"/>
    </row>
    <row r="165" spans="1:8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  <c r="F165" s="3"/>
      <c r="G165" s="4"/>
      <c r="H165" s="3"/>
    </row>
    <row r="166" spans="1:8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  <c r="F166" s="3"/>
      <c r="G166" s="4"/>
      <c r="H166" s="3"/>
    </row>
    <row r="167" spans="1:8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  <c r="F167" s="3"/>
      <c r="G167" s="4"/>
      <c r="H167" s="3"/>
    </row>
    <row r="168" spans="1:8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  <c r="F168" s="3"/>
      <c r="G168" s="4"/>
      <c r="H168" s="3"/>
    </row>
    <row r="169" spans="1:8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  <c r="F169" s="3"/>
      <c r="G169" s="4"/>
      <c r="H169" s="3"/>
    </row>
    <row r="170" spans="1:8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  <c r="F170" s="3"/>
      <c r="G170" s="4"/>
      <c r="H170" s="3"/>
    </row>
    <row r="171" spans="1:8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  <c r="F171" s="3"/>
      <c r="G171" s="4"/>
      <c r="H171" s="3"/>
    </row>
    <row r="172" spans="1:8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  <c r="F172" s="3"/>
      <c r="G172" s="4"/>
      <c r="H172" s="3"/>
    </row>
    <row r="173" spans="1:8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  <c r="F173" s="3"/>
      <c r="G173" s="4"/>
      <c r="H173" s="3"/>
    </row>
    <row r="174" spans="1:8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  <c r="F174" s="3"/>
      <c r="G174" s="4"/>
      <c r="H174" s="3"/>
    </row>
    <row r="175" spans="1:8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  <c r="F175" s="3"/>
      <c r="G175" s="4"/>
      <c r="H175" s="3"/>
    </row>
    <row r="176" spans="1:8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  <c r="F176" s="3"/>
      <c r="G176" s="4"/>
      <c r="H176" s="3"/>
    </row>
    <row r="177" spans="1:8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  <c r="F177" s="3"/>
      <c r="G177" s="4"/>
      <c r="H177" s="3"/>
    </row>
    <row r="178" spans="1:8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  <c r="F178" s="3"/>
      <c r="G178" s="4"/>
      <c r="H178" s="3"/>
    </row>
    <row r="179" spans="1:8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  <c r="F179" s="3"/>
      <c r="G179" s="4"/>
      <c r="H179" s="3"/>
    </row>
    <row r="180" spans="1:8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  <c r="F180" s="3"/>
      <c r="G180" s="4"/>
      <c r="H180" s="3"/>
    </row>
    <row r="181" spans="1:8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  <c r="F181" s="3"/>
      <c r="G181" s="4"/>
      <c r="H181" s="3"/>
    </row>
    <row r="182" spans="1:8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  <c r="F182" s="3"/>
      <c r="G182" s="4"/>
      <c r="H182" s="3"/>
    </row>
    <row r="183" spans="1:8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  <c r="F183" s="3"/>
      <c r="G183" s="4"/>
      <c r="H183" s="3"/>
    </row>
    <row r="184" spans="1:8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  <c r="F184" s="3"/>
      <c r="G184" s="4"/>
      <c r="H184" s="3"/>
    </row>
    <row r="185" spans="1:8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  <c r="F185" s="3"/>
      <c r="G185" s="4"/>
      <c r="H185" s="3"/>
    </row>
    <row r="186" spans="1:8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  <c r="F186" s="3"/>
      <c r="G186" s="4"/>
      <c r="H186" s="3"/>
    </row>
    <row r="187" spans="1:8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  <c r="F187" s="3"/>
      <c r="G187" s="4"/>
      <c r="H187" s="3"/>
    </row>
    <row r="188" spans="1:8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  <c r="F188" s="3"/>
      <c r="G188" s="4"/>
      <c r="H188" s="3"/>
    </row>
    <row r="189" spans="1:8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  <c r="F189" s="3"/>
      <c r="G189" s="4"/>
      <c r="H189" s="3"/>
    </row>
    <row r="190" spans="1:8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  <c r="F190" s="3"/>
      <c r="G190" s="4"/>
      <c r="H190" s="3"/>
    </row>
    <row r="191" spans="1:8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  <c r="F191" s="3"/>
      <c r="G191" s="4"/>
      <c r="H191" s="3"/>
    </row>
    <row r="192" spans="1:8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  <c r="F192" s="3"/>
      <c r="G192" s="4"/>
      <c r="H192" s="3"/>
    </row>
    <row r="193" spans="1:8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  <c r="F193" s="3"/>
      <c r="G193" s="4"/>
      <c r="H193" s="3"/>
    </row>
    <row r="194" spans="1:8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  <c r="F194" s="3"/>
      <c r="G194" s="4"/>
      <c r="H194" s="3"/>
    </row>
    <row r="195" spans="1:8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  <c r="F195" s="3"/>
      <c r="G195" s="4"/>
      <c r="H195" s="3"/>
    </row>
    <row r="196" spans="1:8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  <c r="F196" s="3"/>
      <c r="G196" s="4"/>
      <c r="H196" s="3"/>
    </row>
    <row r="197" spans="1:8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  <c r="F197" s="3"/>
      <c r="G197" s="4"/>
      <c r="H197" s="3"/>
    </row>
    <row r="198" spans="1:8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  <c r="F198" s="3"/>
      <c r="G198" s="4"/>
      <c r="H198" s="3"/>
    </row>
    <row r="199" spans="1:8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  <c r="F199" s="3"/>
      <c r="G199" s="4"/>
      <c r="H199" s="3"/>
    </row>
    <row r="200" spans="1:8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  <c r="F200" s="3"/>
      <c r="G200" s="4"/>
      <c r="H200" s="3"/>
    </row>
    <row r="201" spans="1:8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  <c r="F201" s="3"/>
      <c r="G201" s="4"/>
      <c r="H201" s="3"/>
    </row>
    <row r="202" spans="1:8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  <c r="F202" s="3"/>
      <c r="G202" s="4"/>
      <c r="H202" s="3"/>
    </row>
    <row r="203" spans="1:8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  <c r="F203" s="3"/>
      <c r="G203" s="4"/>
      <c r="H203" s="3"/>
    </row>
    <row r="204" spans="1:8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  <c r="F204" s="3"/>
      <c r="G204" s="4"/>
      <c r="H204" s="3"/>
    </row>
    <row r="205" spans="1:8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  <c r="F205" s="3"/>
      <c r="G205" s="4"/>
      <c r="H205" s="3"/>
    </row>
    <row r="206" spans="1:8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  <c r="F206" s="3"/>
      <c r="G206" s="4"/>
      <c r="H206" s="3"/>
    </row>
    <row r="207" spans="1:8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  <c r="F207" s="3"/>
      <c r="G207" s="4"/>
      <c r="H207" s="3"/>
    </row>
    <row r="208" spans="1:8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  <c r="F208" s="3"/>
      <c r="G208" s="4"/>
      <c r="H208" s="3"/>
    </row>
    <row r="209" spans="1:8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  <c r="F209" s="3"/>
      <c r="G209" s="4"/>
      <c r="H209" s="3"/>
    </row>
    <row r="210" spans="1:8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  <c r="F210" s="3"/>
      <c r="G210" s="4"/>
      <c r="H210" s="3"/>
    </row>
    <row r="211" spans="1:8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  <c r="F211" s="3"/>
      <c r="G211" s="4"/>
      <c r="H211" s="3"/>
    </row>
    <row r="212" spans="1:8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  <c r="F212" s="3"/>
      <c r="G212" s="4"/>
      <c r="H212" s="3"/>
    </row>
    <row r="213" spans="1:8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  <c r="F213" s="3"/>
      <c r="G213" s="4"/>
      <c r="H213" s="3"/>
    </row>
    <row r="214" spans="1:8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  <c r="F214" s="3"/>
      <c r="G214" s="4"/>
      <c r="H214" s="3"/>
    </row>
    <row r="215" spans="1:8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  <c r="F215" s="3"/>
      <c r="G215" s="4"/>
      <c r="H215" s="3"/>
    </row>
    <row r="216" spans="1:8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  <c r="F216" s="3"/>
      <c r="G216" s="4"/>
      <c r="H216" s="3"/>
    </row>
    <row r="217" spans="1:8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  <c r="F217" s="3"/>
      <c r="G217" s="4"/>
      <c r="H217" s="3"/>
    </row>
    <row r="218" spans="1:8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  <c r="F218" s="3"/>
      <c r="G218" s="4"/>
      <c r="H218" s="3"/>
    </row>
    <row r="219" spans="1:8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  <c r="F219" s="3"/>
      <c r="G219" s="4"/>
      <c r="H219" s="3"/>
    </row>
    <row r="220" spans="1:8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  <c r="F220" s="3"/>
      <c r="G220" s="4"/>
      <c r="H220" s="3"/>
    </row>
    <row r="221" spans="1:8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  <c r="F221" s="3"/>
      <c r="G221" s="4"/>
      <c r="H221" s="3"/>
    </row>
    <row r="222" spans="1:8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  <c r="F222" s="3"/>
      <c r="G222" s="4"/>
      <c r="H222" s="3"/>
    </row>
    <row r="223" spans="1:8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  <c r="F223" s="3"/>
      <c r="G223" s="4"/>
      <c r="H223" s="3"/>
    </row>
    <row r="224" spans="1:8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  <c r="F224" s="3"/>
      <c r="G224" s="4"/>
      <c r="H224" s="3"/>
    </row>
    <row r="225" spans="1:8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  <c r="F225" s="3"/>
      <c r="G225" s="4"/>
      <c r="H225" s="3"/>
    </row>
    <row r="226" spans="1:8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  <c r="F226" s="3"/>
      <c r="G226" s="4"/>
      <c r="H226" s="3"/>
    </row>
    <row r="227" spans="1:8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  <c r="F227" s="3"/>
      <c r="G227" s="4"/>
      <c r="H227" s="3"/>
    </row>
    <row r="228" spans="1:8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  <c r="F228" s="3"/>
      <c r="G228" s="4"/>
      <c r="H228" s="3"/>
    </row>
    <row r="229" spans="1:8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  <c r="F229" s="3"/>
      <c r="G229" s="4"/>
      <c r="H229" s="3"/>
    </row>
    <row r="230" spans="1:8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  <c r="F230" s="3"/>
      <c r="G230" s="4"/>
      <c r="H230" s="3"/>
    </row>
    <row r="231" spans="1:8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  <c r="F231" s="3"/>
      <c r="G231" s="4"/>
      <c r="H231" s="3"/>
    </row>
    <row r="232" spans="1:8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  <c r="F232" s="3"/>
      <c r="G232" s="4"/>
      <c r="H232" s="3"/>
    </row>
    <row r="233" spans="1:8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  <c r="F233" s="3"/>
      <c r="G233" s="4"/>
      <c r="H233" s="3"/>
    </row>
    <row r="234" spans="1:8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  <c r="F234" s="3"/>
      <c r="G234" s="4"/>
      <c r="H234" s="3"/>
    </row>
    <row r="235" spans="1:8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  <c r="F235" s="3"/>
      <c r="G235" s="4"/>
      <c r="H235" s="3"/>
    </row>
    <row r="236" spans="1:8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  <c r="F236" s="3"/>
      <c r="G236" s="4"/>
      <c r="H236" s="3"/>
    </row>
    <row r="237" spans="1:8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  <c r="F237" s="3"/>
      <c r="G237" s="4"/>
      <c r="H237" s="3"/>
    </row>
    <row r="238" spans="1:8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  <c r="F238" s="3"/>
      <c r="G238" s="4"/>
      <c r="H238" s="3"/>
    </row>
    <row r="239" spans="1:8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  <c r="F239" s="3"/>
      <c r="G239" s="4"/>
      <c r="H239" s="3"/>
    </row>
    <row r="240" spans="1:8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  <c r="F240" s="3"/>
      <c r="G240" s="4"/>
      <c r="H240" s="3"/>
    </row>
    <row r="241" spans="1:8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  <c r="F241" s="3"/>
      <c r="G241" s="4"/>
      <c r="H241" s="3"/>
    </row>
    <row r="242" spans="1:8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  <c r="F242" s="3"/>
      <c r="G242" s="4"/>
      <c r="H242" s="3"/>
    </row>
    <row r="243" spans="1:8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  <c r="F243" s="3"/>
      <c r="G243" s="4"/>
      <c r="H243" s="3"/>
    </row>
    <row r="244" spans="1:8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  <c r="F244" s="3"/>
      <c r="G244" s="4"/>
      <c r="H244" s="3"/>
    </row>
    <row r="245" spans="1:8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  <c r="F245" s="3"/>
      <c r="G245" s="4"/>
      <c r="H245" s="3"/>
    </row>
    <row r="246" spans="1:8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  <c r="F246" s="3"/>
      <c r="G246" s="4"/>
      <c r="H246" s="3"/>
    </row>
    <row r="247" spans="1:8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  <c r="F247" s="3"/>
      <c r="G247" s="4"/>
      <c r="H247" s="3"/>
    </row>
    <row r="248" spans="1:8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  <c r="F248" s="3"/>
      <c r="G248" s="4"/>
      <c r="H248" s="3"/>
    </row>
    <row r="249" spans="1:8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  <c r="F249" s="3"/>
      <c r="G249" s="4"/>
      <c r="H249" s="3"/>
    </row>
    <row r="250" spans="1:8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  <c r="F250" s="3"/>
      <c r="G250" s="4"/>
      <c r="H250" s="3"/>
    </row>
    <row r="251" spans="1:8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  <c r="F251" s="3"/>
      <c r="G251" s="4"/>
      <c r="H251" s="3"/>
    </row>
    <row r="252" spans="1:8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  <c r="F252" s="3"/>
      <c r="G252" s="4"/>
      <c r="H252" s="3"/>
    </row>
    <row r="253" spans="1:8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  <c r="F253" s="3"/>
      <c r="G253" s="4"/>
      <c r="H253" s="3"/>
    </row>
    <row r="254" spans="1:8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  <c r="F254" s="3"/>
      <c r="G254" s="4"/>
      <c r="H254" s="3"/>
    </row>
    <row r="255" spans="1:8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  <c r="F255" s="3"/>
      <c r="G255" s="4"/>
      <c r="H255" s="3"/>
    </row>
    <row r="256" spans="1:8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  <c r="F256" s="3"/>
      <c r="G256" s="4"/>
      <c r="H256" s="3"/>
    </row>
    <row r="257" spans="1:8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  <c r="F257" s="3"/>
      <c r="G257" s="4"/>
      <c r="H257" s="3"/>
    </row>
    <row r="258" spans="1:8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  <c r="F258" s="3"/>
      <c r="G258" s="4"/>
      <c r="H258" s="3"/>
    </row>
    <row r="259" spans="1:8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  <c r="F259" s="3"/>
      <c r="G259" s="4"/>
      <c r="H259" s="3"/>
    </row>
    <row r="260" spans="1:8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  <c r="F260" s="3"/>
      <c r="G260" s="4"/>
      <c r="H260" s="3"/>
    </row>
    <row r="261" spans="1:8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  <c r="F261" s="3"/>
      <c r="G261" s="4"/>
      <c r="H261" s="3"/>
    </row>
    <row r="262" spans="1:8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  <c r="F262" s="3"/>
      <c r="G262" s="4"/>
      <c r="H262" s="3"/>
    </row>
    <row r="263" spans="1:8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  <c r="F263" s="3"/>
      <c r="G263" s="4"/>
      <c r="H263" s="3"/>
    </row>
    <row r="264" spans="1:8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  <c r="F264" s="3"/>
      <c r="G264" s="4"/>
      <c r="H264" s="3"/>
    </row>
    <row r="265" spans="1:8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  <c r="F265" s="3"/>
      <c r="G265" s="4"/>
      <c r="H265" s="3"/>
    </row>
    <row r="266" spans="1:8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  <c r="F266" s="3"/>
      <c r="G266" s="4"/>
      <c r="H266" s="3"/>
    </row>
    <row r="267" spans="1:8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  <c r="F267" s="3"/>
      <c r="G267" s="4"/>
      <c r="H267" s="3"/>
    </row>
    <row r="268" spans="1:8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  <c r="F268" s="3"/>
      <c r="G268" s="4"/>
      <c r="H268" s="3"/>
    </row>
    <row r="269" spans="1:8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  <c r="F269" s="3"/>
      <c r="G269" s="4"/>
      <c r="H269" s="3"/>
    </row>
    <row r="270" spans="1:8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  <c r="F270" s="3"/>
      <c r="G270" s="4"/>
      <c r="H270" s="3"/>
    </row>
    <row r="271" spans="1:8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  <c r="F271" s="3"/>
      <c r="G271" s="4"/>
      <c r="H271" s="3"/>
    </row>
    <row r="272" spans="1:8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  <c r="F272" s="3"/>
      <c r="G272" s="4"/>
      <c r="H272" s="3"/>
    </row>
    <row r="273" spans="1:8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  <c r="F273" s="3"/>
      <c r="G273" s="4"/>
      <c r="H273" s="3"/>
    </row>
    <row r="274" spans="1:8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  <c r="F274" s="3"/>
      <c r="G274" s="4"/>
      <c r="H274" s="3"/>
    </row>
    <row r="275" spans="1:8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  <c r="F275" s="3"/>
      <c r="G275" s="4"/>
      <c r="H275" s="3"/>
    </row>
    <row r="276" spans="1:8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  <c r="F276" s="3"/>
      <c r="G276" s="4"/>
      <c r="H276" s="3"/>
    </row>
    <row r="277" spans="1:8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  <c r="F277" s="3"/>
      <c r="G277" s="4"/>
      <c r="H277" s="3"/>
    </row>
    <row r="278" spans="1:8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  <c r="F278" s="3"/>
      <c r="G278" s="4"/>
      <c r="H278" s="3"/>
    </row>
    <row r="279" spans="1:8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  <c r="F279" s="3"/>
      <c r="G279" s="4"/>
      <c r="H279" s="3"/>
    </row>
    <row r="280" spans="1:8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  <c r="F280" s="3"/>
      <c r="G280" s="4"/>
      <c r="H280" s="3"/>
    </row>
    <row r="281" spans="1:8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  <c r="F281" s="3"/>
      <c r="G281" s="4"/>
      <c r="H281" s="3"/>
    </row>
    <row r="282" spans="1:8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  <c r="F282" s="3"/>
      <c r="G282" s="4"/>
      <c r="H282" s="3"/>
    </row>
    <row r="283" spans="1:8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  <c r="F283" s="3"/>
      <c r="G283" s="4"/>
      <c r="H283" s="3"/>
    </row>
    <row r="284" spans="1:8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  <c r="F284" s="3"/>
      <c r="G284" s="4"/>
      <c r="H284" s="3"/>
    </row>
    <row r="285" spans="1:8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  <c r="F285" s="3"/>
      <c r="G285" s="4"/>
      <c r="H285" s="3"/>
    </row>
    <row r="286" spans="1:8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  <c r="F286" s="3"/>
      <c r="G286" s="4"/>
      <c r="H286" s="3"/>
    </row>
    <row r="287" spans="1:8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  <c r="F287" s="3"/>
      <c r="G287" s="4"/>
      <c r="H287" s="3"/>
    </row>
    <row r="288" spans="1:8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  <c r="F288" s="3"/>
      <c r="G288" s="4"/>
      <c r="H288" s="3"/>
    </row>
    <row r="289" spans="1:8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  <c r="F289" s="3"/>
      <c r="G289" s="4"/>
      <c r="H289" s="3"/>
    </row>
    <row r="290" spans="1:8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  <c r="F290" s="3"/>
      <c r="G290" s="4"/>
      <c r="H290" s="3"/>
    </row>
    <row r="291" spans="1:8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  <c r="F291" s="3"/>
      <c r="G291" s="4"/>
      <c r="H291" s="3"/>
    </row>
    <row r="292" spans="1:8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  <c r="F292" s="3"/>
      <c r="G292" s="4"/>
      <c r="H292" s="3"/>
    </row>
    <row r="293" spans="1:8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  <c r="F293" s="3"/>
      <c r="G293" s="4"/>
      <c r="H293" s="3"/>
    </row>
    <row r="294" spans="1:8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  <c r="F294" s="3"/>
      <c r="G294" s="4"/>
      <c r="H294" s="3"/>
    </row>
    <row r="295" spans="1:8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  <c r="F295" s="3"/>
      <c r="G295" s="4"/>
      <c r="H295" s="3"/>
    </row>
    <row r="296" spans="1:8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  <c r="F296" s="3"/>
      <c r="G296" s="4"/>
      <c r="H296" s="3"/>
    </row>
    <row r="297" spans="1:8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  <c r="F297" s="3"/>
      <c r="G297" s="4"/>
      <c r="H297" s="3"/>
    </row>
    <row r="298" spans="1:8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  <c r="F298" s="3"/>
      <c r="G298" s="4"/>
      <c r="H298" s="3"/>
    </row>
    <row r="299" spans="1:8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  <c r="F299" s="3"/>
      <c r="G299" s="4"/>
      <c r="H299" s="3"/>
    </row>
    <row r="300" spans="1:8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  <c r="F300" s="3"/>
      <c r="G300" s="4"/>
      <c r="H300" s="3"/>
    </row>
    <row r="301" spans="1:8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  <c r="F301" s="3"/>
      <c r="G301" s="4"/>
      <c r="H301" s="3"/>
    </row>
    <row r="302" spans="1:8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  <c r="F302" s="3"/>
      <c r="G302" s="4"/>
      <c r="H302" s="3"/>
    </row>
    <row r="303" spans="1:8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  <c r="F303" s="3"/>
      <c r="G303" s="4"/>
      <c r="H303" s="3"/>
    </row>
    <row r="304" spans="1:8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  <c r="F304" s="3"/>
      <c r="G304" s="4"/>
      <c r="H304" s="3"/>
    </row>
    <row r="305" spans="1:8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  <c r="F305" s="3"/>
      <c r="G305" s="4"/>
      <c r="H305" s="3"/>
    </row>
    <row r="306" spans="1:8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  <c r="F306" s="3"/>
      <c r="G306" s="4"/>
      <c r="H306" s="3"/>
    </row>
    <row r="307" spans="1:8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  <c r="F307" s="3"/>
      <c r="G307" s="4"/>
      <c r="H307" s="3"/>
    </row>
    <row r="308" spans="1:8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  <c r="F308" s="3"/>
      <c r="G308" s="4"/>
      <c r="H308" s="3"/>
    </row>
    <row r="309" spans="1:8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  <c r="F309" s="3"/>
      <c r="G309" s="4"/>
      <c r="H309" s="3"/>
    </row>
    <row r="310" spans="1:8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  <c r="F310" s="3"/>
      <c r="G310" s="4"/>
      <c r="H310" s="3"/>
    </row>
    <row r="311" spans="1:8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  <c r="F311" s="3"/>
      <c r="G311" s="4"/>
      <c r="H311" s="3"/>
    </row>
    <row r="312" spans="1:8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  <c r="F312" s="3"/>
      <c r="G312" s="4"/>
      <c r="H312" s="3"/>
    </row>
    <row r="313" spans="1:8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  <c r="F313" s="3"/>
      <c r="G313" s="4"/>
      <c r="H313" s="3"/>
    </row>
    <row r="314" spans="1:8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  <c r="F314" s="3"/>
      <c r="G314" s="4"/>
      <c r="H314" s="3"/>
    </row>
    <row r="315" spans="1:8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  <c r="F315" s="3"/>
      <c r="G315" s="4"/>
      <c r="H315" s="3"/>
    </row>
    <row r="316" spans="1:8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  <c r="F316" s="3"/>
      <c r="G316" s="4"/>
      <c r="H316" s="3"/>
    </row>
    <row r="317" spans="1:8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  <c r="F317" s="3"/>
      <c r="G317" s="4"/>
      <c r="H317" s="3"/>
    </row>
    <row r="318" spans="1:8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  <c r="F318" s="3"/>
      <c r="G318" s="4"/>
      <c r="H318" s="3"/>
    </row>
    <row r="319" spans="1:8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  <c r="F319" s="3"/>
      <c r="G319" s="4"/>
      <c r="H319" s="3"/>
    </row>
    <row r="320" spans="1:8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  <c r="F320" s="3"/>
      <c r="G320" s="4"/>
      <c r="H320" s="3"/>
    </row>
    <row r="321" spans="1:8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  <c r="F321" s="3"/>
      <c r="G321" s="4"/>
      <c r="H321" s="3"/>
    </row>
    <row r="322" spans="1:8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  <c r="F322" s="3"/>
      <c r="G322" s="4"/>
      <c r="H322" s="3"/>
    </row>
    <row r="323" spans="1:8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  <c r="F323" s="3"/>
      <c r="G323" s="4"/>
      <c r="H323" s="3"/>
    </row>
    <row r="324" spans="1:8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  <c r="F324" s="3"/>
      <c r="G324" s="4"/>
      <c r="H324" s="3"/>
    </row>
    <row r="325" spans="1:8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  <c r="F325" s="3"/>
      <c r="G325" s="4"/>
      <c r="H325" s="3"/>
    </row>
    <row r="326" spans="1:8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  <c r="F326" s="3"/>
      <c r="G326" s="4"/>
      <c r="H326" s="3"/>
    </row>
    <row r="327" spans="1:8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  <c r="F327" s="3"/>
      <c r="G327" s="4"/>
      <c r="H327" s="3"/>
    </row>
    <row r="328" spans="1:8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  <c r="F328" s="3"/>
      <c r="G328" s="4"/>
      <c r="H328" s="3"/>
    </row>
    <row r="329" spans="1:8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  <c r="F329" s="3"/>
      <c r="G329" s="4"/>
      <c r="H329" s="3"/>
    </row>
    <row r="330" spans="1:8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  <c r="F330" s="3"/>
      <c r="G330" s="4"/>
      <c r="H330" s="3"/>
    </row>
    <row r="331" spans="1:8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  <c r="F331" s="3"/>
      <c r="G331" s="4"/>
      <c r="H331" s="3"/>
    </row>
    <row r="332" spans="1:8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  <c r="F332" s="3"/>
      <c r="G332" s="4"/>
      <c r="H332" s="3"/>
    </row>
    <row r="333" spans="1:8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  <c r="F333" s="3"/>
      <c r="G333" s="4"/>
      <c r="H333" s="3"/>
    </row>
    <row r="334" spans="1:8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  <c r="F334" s="3"/>
      <c r="G334" s="4"/>
      <c r="H334" s="3"/>
    </row>
    <row r="335" spans="1:8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  <c r="F335" s="3"/>
      <c r="G335" s="4"/>
      <c r="H335" s="3"/>
    </row>
    <row r="336" spans="1:8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  <c r="F336" s="3"/>
      <c r="G336" s="4"/>
      <c r="H336" s="3"/>
    </row>
    <row r="337" spans="1:8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  <c r="F337" s="3"/>
      <c r="G337" s="4"/>
      <c r="H337" s="3"/>
    </row>
    <row r="338" spans="1:8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  <c r="F338" s="3"/>
      <c r="G338" s="4"/>
      <c r="H338" s="3"/>
    </row>
    <row r="339" spans="1:8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  <c r="F339" s="3"/>
      <c r="G339" s="4"/>
      <c r="H339" s="3"/>
    </row>
    <row r="340" spans="1:8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  <c r="F340" s="3"/>
      <c r="G340" s="4"/>
      <c r="H340" s="3"/>
    </row>
    <row r="341" spans="1:8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  <c r="F341" s="3"/>
      <c r="G341" s="4"/>
      <c r="H341" s="3"/>
    </row>
    <row r="342" spans="1:8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  <c r="F342" s="3"/>
      <c r="G342" s="4"/>
      <c r="H342" s="3"/>
    </row>
    <row r="343" spans="1:8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  <c r="F343" s="3"/>
      <c r="G343" s="4"/>
      <c r="H343" s="3"/>
    </row>
    <row r="344" spans="1:8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  <c r="F344" s="3"/>
      <c r="G344" s="4"/>
      <c r="H344" s="3"/>
    </row>
    <row r="345" spans="1:8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  <c r="F345" s="3"/>
      <c r="G345" s="4"/>
      <c r="H345" s="3"/>
    </row>
    <row r="346" spans="1:8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  <c r="F346" s="3"/>
      <c r="G346" s="4"/>
      <c r="H346" s="3"/>
    </row>
    <row r="347" spans="1:8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  <c r="F347" s="3"/>
      <c r="G347" s="4"/>
      <c r="H347" s="3"/>
    </row>
    <row r="348" spans="1:8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  <c r="F348" s="3"/>
      <c r="G348" s="4"/>
      <c r="H348" s="3"/>
    </row>
    <row r="349" spans="1:8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  <c r="F349" s="3"/>
      <c r="G349" s="4"/>
      <c r="H349" s="3"/>
    </row>
    <row r="350" spans="1:8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  <c r="F350" s="3"/>
      <c r="G350" s="4"/>
      <c r="H350" s="3"/>
    </row>
    <row r="351" spans="1:8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  <c r="F351" s="3"/>
      <c r="G351" s="4"/>
      <c r="H351" s="3"/>
    </row>
    <row r="352" spans="1:8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  <c r="F352" s="3"/>
      <c r="G352" s="4"/>
      <c r="H352" s="3"/>
    </row>
    <row r="353" spans="1:8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  <c r="F353" s="3"/>
      <c r="G353" s="4"/>
      <c r="H353" s="3"/>
    </row>
    <row r="354" spans="1:8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  <c r="F354" s="3"/>
      <c r="G354" s="4"/>
      <c r="H354" s="3"/>
    </row>
    <row r="355" spans="1:8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  <c r="F355" s="3"/>
      <c r="G355" s="4"/>
      <c r="H355" s="3"/>
    </row>
    <row r="356" spans="1:8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  <c r="F356" s="3"/>
      <c r="G356" s="4"/>
      <c r="H356" s="3"/>
    </row>
    <row r="357" spans="1:8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  <c r="F357" s="3"/>
      <c r="G357" s="4"/>
      <c r="H357" s="3"/>
    </row>
    <row r="358" spans="1:8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  <c r="F358" s="3"/>
      <c r="G358" s="4"/>
      <c r="H358" s="3"/>
    </row>
    <row r="359" spans="1:8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  <c r="F359" s="3"/>
      <c r="G359" s="4"/>
      <c r="H359" s="3"/>
    </row>
    <row r="360" spans="1:8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  <c r="F360" s="3"/>
      <c r="G360" s="4"/>
      <c r="H360" s="3"/>
    </row>
    <row r="361" spans="1:8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  <c r="F361" s="3"/>
      <c r="G361" s="4"/>
      <c r="H361" s="3"/>
    </row>
    <row r="362" spans="1:8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  <c r="F362" s="3"/>
      <c r="G362" s="4"/>
      <c r="H362" s="3"/>
    </row>
    <row r="363" spans="1:8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  <c r="F363" s="3"/>
      <c r="G363" s="4"/>
      <c r="H363" s="3"/>
    </row>
    <row r="364" spans="1:8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  <c r="F364" s="3"/>
      <c r="G364" s="4"/>
      <c r="H364" s="3"/>
    </row>
    <row r="365" spans="1:8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  <c r="F365" s="3"/>
      <c r="G365" s="4"/>
      <c r="H365" s="3"/>
    </row>
    <row r="366" spans="1:8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  <c r="F366" s="3"/>
      <c r="G366" s="4"/>
      <c r="H366" s="3"/>
    </row>
    <row r="367" spans="1:8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  <c r="F367" s="3"/>
      <c r="G367" s="4"/>
      <c r="H367" s="3"/>
    </row>
    <row r="368" spans="1:8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  <c r="F368" s="3"/>
      <c r="G368" s="4"/>
      <c r="H368" s="3"/>
    </row>
    <row r="369" spans="1:8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  <c r="F369" s="3"/>
      <c r="G369" s="4"/>
      <c r="H369" s="3"/>
    </row>
    <row r="370" spans="1:8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  <c r="F370" s="3"/>
      <c r="G370" s="4"/>
      <c r="H370" s="3"/>
    </row>
    <row r="371" spans="1:8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  <c r="F371" s="3"/>
      <c r="G371" s="4"/>
      <c r="H371" s="3"/>
    </row>
    <row r="372" spans="1:8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  <c r="F372" s="3"/>
      <c r="G372" s="4"/>
      <c r="H372" s="3"/>
    </row>
    <row r="373" spans="1:8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  <c r="F373" s="3"/>
      <c r="G373" s="4"/>
      <c r="H373" s="3"/>
    </row>
    <row r="374" spans="1:8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  <c r="F374" s="3"/>
      <c r="G374" s="4"/>
      <c r="H374" s="3"/>
    </row>
    <row r="375" spans="1:8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  <c r="F375" s="3"/>
      <c r="G375" s="4"/>
      <c r="H375" s="3"/>
    </row>
    <row r="376" spans="1:8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  <c r="F376" s="3"/>
      <c r="G376" s="4"/>
      <c r="H376" s="3"/>
    </row>
    <row r="377" spans="1:8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  <c r="F377" s="3"/>
      <c r="G377" s="4"/>
      <c r="H377" s="3"/>
    </row>
    <row r="378" spans="1:8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  <c r="F378" s="3"/>
      <c r="G378" s="4"/>
      <c r="H378" s="3"/>
    </row>
    <row r="379" spans="1:8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  <c r="F379" s="3"/>
      <c r="G379" s="4"/>
      <c r="H379" s="3"/>
    </row>
    <row r="380" spans="1:8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  <c r="F380" s="3"/>
      <c r="G380" s="4"/>
      <c r="H380" s="3"/>
    </row>
    <row r="381" spans="1:8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  <c r="F381" s="3"/>
      <c r="G381" s="4"/>
      <c r="H381" s="3"/>
    </row>
    <row r="382" spans="1:8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  <c r="F382" s="3"/>
      <c r="G382" s="4"/>
      <c r="H382" s="3"/>
    </row>
    <row r="383" spans="1:8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  <c r="F383" s="3"/>
      <c r="G383" s="4"/>
      <c r="H383" s="3"/>
    </row>
    <row r="384" spans="1:8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  <c r="F384" s="3"/>
      <c r="G384" s="4"/>
      <c r="H384" s="3"/>
    </row>
    <row r="385" spans="1:8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  <c r="F385" s="3"/>
      <c r="G385" s="4"/>
      <c r="H385" s="3"/>
    </row>
    <row r="386" spans="1:8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  <c r="F386" s="3"/>
      <c r="G386" s="4"/>
      <c r="H386" s="3"/>
    </row>
    <row r="387" spans="1:8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  <c r="F387" s="3"/>
      <c r="G387" s="4"/>
      <c r="H387" s="3"/>
    </row>
    <row r="388" spans="1:8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  <c r="F388" s="3"/>
      <c r="G388" s="4"/>
      <c r="H388" s="3"/>
    </row>
    <row r="389" spans="1:8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  <c r="F389" s="3"/>
      <c r="G389" s="4"/>
      <c r="H389" s="3"/>
    </row>
    <row r="390" spans="1:8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  <c r="F390" s="3"/>
      <c r="G390" s="4"/>
      <c r="H390" s="3"/>
    </row>
    <row r="391" spans="1:8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  <c r="F391" s="3"/>
      <c r="G391" s="4"/>
      <c r="H391" s="3"/>
    </row>
    <row r="392" spans="1:8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  <c r="F392" s="3"/>
      <c r="G392" s="4"/>
      <c r="H392" s="3"/>
    </row>
    <row r="393" spans="1:8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  <c r="F393" s="3"/>
      <c r="G393" s="4"/>
      <c r="H393" s="3"/>
    </row>
    <row r="394" spans="1:8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  <c r="F394" s="3"/>
      <c r="G394" s="4"/>
      <c r="H394" s="3"/>
    </row>
    <row r="395" spans="1:8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  <c r="F395" s="3"/>
      <c r="G395" s="4"/>
      <c r="H395" s="3"/>
    </row>
    <row r="396" spans="1:8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  <c r="F396" s="3"/>
      <c r="G396" s="4"/>
      <c r="H396" s="3"/>
    </row>
    <row r="397" spans="1:8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  <c r="F397" s="3"/>
      <c r="G397" s="4"/>
      <c r="H397" s="3"/>
    </row>
    <row r="398" spans="1:8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  <c r="F398" s="3"/>
      <c r="G398" s="4"/>
      <c r="H398" s="3"/>
    </row>
    <row r="399" spans="1:8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  <c r="F399" s="3"/>
      <c r="G399" s="4"/>
      <c r="H399" s="3"/>
    </row>
    <row r="400" spans="1:8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  <c r="F400" s="3"/>
      <c r="G400" s="4"/>
      <c r="H400" s="3"/>
    </row>
    <row r="401" spans="1:8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  <c r="F401" s="3"/>
      <c r="G401" s="4"/>
      <c r="H401" s="3"/>
    </row>
    <row r="402" spans="1:8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  <c r="F402" s="3"/>
      <c r="G402" s="4"/>
      <c r="H402" s="3"/>
    </row>
    <row r="403" spans="1:8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  <c r="F403" s="3"/>
      <c r="G403" s="4"/>
      <c r="H403" s="3"/>
    </row>
    <row r="404" spans="1:8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  <c r="F404" s="3"/>
      <c r="G404" s="4"/>
      <c r="H404" s="3"/>
    </row>
    <row r="405" spans="1:8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  <c r="F405" s="3"/>
      <c r="G405" s="4"/>
      <c r="H405" s="3"/>
    </row>
    <row r="406" spans="1:8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  <c r="F406" s="3"/>
      <c r="G406" s="4"/>
      <c r="H406" s="3"/>
    </row>
    <row r="407" spans="1:8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  <c r="F407" s="3"/>
      <c r="G407" s="4"/>
      <c r="H407" s="3"/>
    </row>
    <row r="408" spans="1:8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  <c r="F408" s="3"/>
      <c r="G408" s="4"/>
      <c r="H408" s="3"/>
    </row>
    <row r="409" spans="1:8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  <c r="F409" s="3"/>
      <c r="G409" s="4"/>
      <c r="H409" s="3"/>
    </row>
    <row r="410" spans="1:8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  <c r="F410" s="3"/>
      <c r="G410" s="4"/>
      <c r="H410" s="3"/>
    </row>
    <row r="411" spans="1:8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  <c r="F411" s="3"/>
      <c r="G411" s="4"/>
      <c r="H411" s="3"/>
    </row>
    <row r="412" spans="1:8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  <c r="F412" s="3"/>
      <c r="G412" s="4"/>
      <c r="H412" s="3"/>
    </row>
    <row r="413" spans="1:8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  <c r="F413" s="3"/>
      <c r="G413" s="4"/>
      <c r="H413" s="3"/>
    </row>
    <row r="414" spans="1:8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  <c r="F414" s="3"/>
      <c r="G414" s="4"/>
      <c r="H4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A38E-92F3-400C-80F0-8F9A65E2614A}">
  <dimension ref="A1:H45"/>
  <sheetViews>
    <sheetView showGridLines="0" topLeftCell="B22" workbookViewId="0">
      <selection activeCell="D45" sqref="D45"/>
    </sheetView>
  </sheetViews>
  <sheetFormatPr defaultRowHeight="14.4" x14ac:dyDescent="0.3"/>
  <cols>
    <col min="1" max="1" width="24.88671875" bestFit="1" customWidth="1"/>
    <col min="2" max="2" width="28.44140625" bestFit="1" customWidth="1"/>
    <col min="3" max="3" width="38.44140625" bestFit="1" customWidth="1"/>
    <col min="4" max="4" width="134.88671875" bestFit="1" customWidth="1"/>
    <col min="5" max="5" width="27.109375" bestFit="1" customWidth="1"/>
    <col min="6" max="6" width="25" bestFit="1" customWidth="1"/>
    <col min="7" max="7" width="22" bestFit="1" customWidth="1"/>
    <col min="8" max="8" width="29" bestFit="1" customWidth="1"/>
  </cols>
  <sheetData>
    <row r="1" spans="1:8" ht="15" thickTop="1" x14ac:dyDescent="0.3">
      <c r="A1" s="5" t="s">
        <v>23</v>
      </c>
      <c r="B1" s="6" t="s">
        <v>24</v>
      </c>
      <c r="C1" s="6" t="s">
        <v>29</v>
      </c>
      <c r="D1" s="6" t="s">
        <v>27</v>
      </c>
      <c r="E1" s="6" t="s">
        <v>26</v>
      </c>
      <c r="F1" s="6" t="s">
        <v>28</v>
      </c>
      <c r="G1" s="6" t="s">
        <v>25</v>
      </c>
      <c r="H1" s="7" t="s">
        <v>30</v>
      </c>
    </row>
    <row r="2" spans="1:8" x14ac:dyDescent="0.3">
      <c r="A2" s="8">
        <v>1503960366</v>
      </c>
      <c r="B2" s="9">
        <f>AVERAGEIFS(sleepDay_merged!$C$2:$C$414,sleepDay_merged!$A$2:$A$414,Analysis!A2)</f>
        <v>1.08</v>
      </c>
      <c r="C2" s="9">
        <f>AVERAGEIFS(sleepDay_merged!$D$2:$D$414,sleepDay_merged!$A$2:$A$414,Analysis!A2)</f>
        <v>360.28</v>
      </c>
      <c r="D2" s="9">
        <f>AVERAGEIFS(sleepDay_merged!$E$2:$E$414,sleepDay_merged!$A$2:$A$414,Analysis!A2)</f>
        <v>383.2</v>
      </c>
      <c r="E2" s="9">
        <f>AVERAGE(C2:D2)</f>
        <v>371.74</v>
      </c>
      <c r="F2" s="9">
        <f>CONVERT(E2,"mn","hr")</f>
        <v>6.1956666666666669</v>
      </c>
      <c r="G2" s="9" t="str">
        <f>IF(OR(F2&lt;7,F2&gt;9),"Potential Customer","Not a Potential Customer")</f>
        <v>Potential Customer</v>
      </c>
      <c r="H2" s="11">
        <f>IF(OR(F2&lt;7,F2&gt;9),A2,"")</f>
        <v>1503960366</v>
      </c>
    </row>
    <row r="3" spans="1:8" x14ac:dyDescent="0.3">
      <c r="A3" s="8">
        <v>1644430081</v>
      </c>
      <c r="B3" s="9">
        <f>AVERAGEIFS(sleepDay_merged!$C$2:$C$414,sleepDay_merged!$A$2:$A$414,Analysis!A3)</f>
        <v>1</v>
      </c>
      <c r="C3" s="9">
        <f>AVERAGEIFS(sleepDay_merged!$D$2:$D$414,sleepDay_merged!$A$2:$A$414,Analysis!A3)</f>
        <v>294</v>
      </c>
      <c r="D3" s="9">
        <f>AVERAGEIFS(sleepDay_merged!$E$2:$E$414,sleepDay_merged!$A$2:$A$414,Analysis!A3)</f>
        <v>346</v>
      </c>
      <c r="E3" s="9">
        <f t="shared" ref="E3:E25" si="0">AVERAGE(C3:D3)</f>
        <v>320</v>
      </c>
      <c r="F3" s="9">
        <f t="shared" ref="F3:F25" si="1">CONVERT(E3,"mn","hr")</f>
        <v>5.333333333333333</v>
      </c>
      <c r="G3" s="9" t="str">
        <f t="shared" ref="G3:G25" si="2">IF(OR(F3&lt;7,F3&gt;9),"Potential Customer","Not a Potential Customer")</f>
        <v>Potential Customer</v>
      </c>
      <c r="H3" s="11">
        <f t="shared" ref="H3:H25" si="3">IF(OR(F3&lt;7,F3&gt;9),A3,"")</f>
        <v>1644430081</v>
      </c>
    </row>
    <row r="4" spans="1:8" x14ac:dyDescent="0.3">
      <c r="A4" s="8">
        <v>1844505072</v>
      </c>
      <c r="B4" s="9">
        <f>AVERAGEIFS(sleepDay_merged!$C$2:$C$414,sleepDay_merged!$A$2:$A$414,Analysis!A4)</f>
        <v>1</v>
      </c>
      <c r="C4" s="9">
        <f>AVERAGEIFS(sleepDay_merged!$D$2:$D$414,sleepDay_merged!$A$2:$A$414,Analysis!A4)</f>
        <v>652</v>
      </c>
      <c r="D4" s="9">
        <f>AVERAGEIFS(sleepDay_merged!$E$2:$E$414,sleepDay_merged!$A$2:$A$414,Analysis!A4)</f>
        <v>961</v>
      </c>
      <c r="E4" s="9">
        <f t="shared" si="0"/>
        <v>806.5</v>
      </c>
      <c r="F4" s="9">
        <f t="shared" si="1"/>
        <v>13.441666666666666</v>
      </c>
      <c r="G4" s="9" t="str">
        <f t="shared" si="2"/>
        <v>Potential Customer</v>
      </c>
      <c r="H4" s="11">
        <f t="shared" si="3"/>
        <v>1844505072</v>
      </c>
    </row>
    <row r="5" spans="1:8" x14ac:dyDescent="0.3">
      <c r="A5" s="8">
        <v>1927972279</v>
      </c>
      <c r="B5" s="9">
        <f>AVERAGEIFS(sleepDay_merged!$C$2:$C$414,sleepDay_merged!$A$2:$A$414,Analysis!A5)</f>
        <v>1.6</v>
      </c>
      <c r="C5" s="9">
        <f>AVERAGEIFS(sleepDay_merged!$D$2:$D$414,sleepDay_merged!$A$2:$A$414,Analysis!A5)</f>
        <v>417</v>
      </c>
      <c r="D5" s="9">
        <f>AVERAGEIFS(sleepDay_merged!$E$2:$E$414,sleepDay_merged!$A$2:$A$414,Analysis!A5)</f>
        <v>437.8</v>
      </c>
      <c r="E5" s="9">
        <f t="shared" si="0"/>
        <v>427.4</v>
      </c>
      <c r="F5" s="9">
        <f t="shared" si="1"/>
        <v>7.1233333333333331</v>
      </c>
      <c r="G5" s="9" t="str">
        <f t="shared" si="2"/>
        <v>Not a Potential Customer</v>
      </c>
      <c r="H5" s="10" t="str">
        <f t="shared" si="3"/>
        <v/>
      </c>
    </row>
    <row r="6" spans="1:8" x14ac:dyDescent="0.3">
      <c r="A6" s="8">
        <v>2026352035</v>
      </c>
      <c r="B6" s="9">
        <f>AVERAGEIFS(sleepDay_merged!$C$2:$C$414,sleepDay_merged!$A$2:$A$414,Analysis!A6)</f>
        <v>1</v>
      </c>
      <c r="C6" s="9">
        <f>AVERAGEIFS(sleepDay_merged!$D$2:$D$414,sleepDay_merged!$A$2:$A$414,Analysis!A6)</f>
        <v>506.17857142857144</v>
      </c>
      <c r="D6" s="9">
        <f>AVERAGEIFS(sleepDay_merged!$E$2:$E$414,sleepDay_merged!$A$2:$A$414,Analysis!A6)</f>
        <v>537.64285714285711</v>
      </c>
      <c r="E6" s="9">
        <f t="shared" si="0"/>
        <v>521.91071428571422</v>
      </c>
      <c r="F6" s="9">
        <f t="shared" si="1"/>
        <v>8.6985119047619044</v>
      </c>
      <c r="G6" s="9" t="str">
        <f t="shared" si="2"/>
        <v>Not a Potential Customer</v>
      </c>
      <c r="H6" s="10" t="str">
        <f t="shared" si="3"/>
        <v/>
      </c>
    </row>
    <row r="7" spans="1:8" x14ac:dyDescent="0.3">
      <c r="A7" s="8">
        <v>2320127002</v>
      </c>
      <c r="B7" s="9">
        <f>AVERAGEIFS(sleepDay_merged!$C$2:$C$414,sleepDay_merged!$A$2:$A$414,Analysis!A7)</f>
        <v>1</v>
      </c>
      <c r="C7" s="9">
        <f>AVERAGEIFS(sleepDay_merged!$D$2:$D$414,sleepDay_merged!$A$2:$A$414,Analysis!A7)</f>
        <v>61</v>
      </c>
      <c r="D7" s="9">
        <f>AVERAGEIFS(sleepDay_merged!$E$2:$E$414,sleepDay_merged!$A$2:$A$414,Analysis!A7)</f>
        <v>69</v>
      </c>
      <c r="E7" s="9">
        <f t="shared" si="0"/>
        <v>65</v>
      </c>
      <c r="F7" s="9">
        <f t="shared" si="1"/>
        <v>1.0833333333333333</v>
      </c>
      <c r="G7" s="9" t="str">
        <f t="shared" si="2"/>
        <v>Potential Customer</v>
      </c>
      <c r="H7" s="11">
        <f t="shared" si="3"/>
        <v>2320127002</v>
      </c>
    </row>
    <row r="8" spans="1:8" x14ac:dyDescent="0.3">
      <c r="A8" s="8">
        <v>2347167796</v>
      </c>
      <c r="B8" s="9">
        <f>AVERAGEIFS(sleepDay_merged!$C$2:$C$414,sleepDay_merged!$A$2:$A$414,Analysis!A8)</f>
        <v>1</v>
      </c>
      <c r="C8" s="9">
        <f>AVERAGEIFS(sleepDay_merged!$D$2:$D$414,sleepDay_merged!$A$2:$A$414,Analysis!A8)</f>
        <v>446.8</v>
      </c>
      <c r="D8" s="9">
        <f>AVERAGEIFS(sleepDay_merged!$E$2:$E$414,sleepDay_merged!$A$2:$A$414,Analysis!A8)</f>
        <v>491.33333333333331</v>
      </c>
      <c r="E8" s="9">
        <f t="shared" si="0"/>
        <v>469.06666666666666</v>
      </c>
      <c r="F8" s="9">
        <f t="shared" si="1"/>
        <v>7.8177777777777777</v>
      </c>
      <c r="G8" s="9" t="str">
        <f t="shared" si="2"/>
        <v>Not a Potential Customer</v>
      </c>
      <c r="H8" s="10" t="str">
        <f t="shared" si="3"/>
        <v/>
      </c>
    </row>
    <row r="9" spans="1:8" x14ac:dyDescent="0.3">
      <c r="A9" s="8">
        <v>3977333714</v>
      </c>
      <c r="B9" s="9">
        <f>AVERAGEIFS(sleepDay_merged!$C$2:$C$414,sleepDay_merged!$A$2:$A$414,Analysis!A9)</f>
        <v>1.1428571428571428</v>
      </c>
      <c r="C9" s="9">
        <f>AVERAGEIFS(sleepDay_merged!$D$2:$D$414,sleepDay_merged!$A$2:$A$414,Analysis!A9)</f>
        <v>293.64285714285717</v>
      </c>
      <c r="D9" s="9">
        <f>AVERAGEIFS(sleepDay_merged!$E$2:$E$414,sleepDay_merged!$A$2:$A$414,Analysis!A9)</f>
        <v>461.14285714285717</v>
      </c>
      <c r="E9" s="9">
        <f t="shared" si="0"/>
        <v>377.39285714285717</v>
      </c>
      <c r="F9" s="9">
        <f t="shared" si="1"/>
        <v>6.2898809523809529</v>
      </c>
      <c r="G9" s="9" t="str">
        <f t="shared" si="2"/>
        <v>Potential Customer</v>
      </c>
      <c r="H9" s="11">
        <f t="shared" si="3"/>
        <v>3977333714</v>
      </c>
    </row>
    <row r="10" spans="1:8" x14ac:dyDescent="0.3">
      <c r="A10" s="8">
        <v>4020332650</v>
      </c>
      <c r="B10" s="9">
        <f>AVERAGEIFS(sleepDay_merged!$C$2:$C$414,sleepDay_merged!$A$2:$A$414,Analysis!A10)</f>
        <v>1</v>
      </c>
      <c r="C10" s="9">
        <f>AVERAGEIFS(sleepDay_merged!$D$2:$D$414,sleepDay_merged!$A$2:$A$414,Analysis!A10)</f>
        <v>349.375</v>
      </c>
      <c r="D10" s="9">
        <f>AVERAGEIFS(sleepDay_merged!$E$2:$E$414,sleepDay_merged!$A$2:$A$414,Analysis!A10)</f>
        <v>379.75</v>
      </c>
      <c r="E10" s="9">
        <f t="shared" si="0"/>
        <v>364.5625</v>
      </c>
      <c r="F10" s="9">
        <f t="shared" si="1"/>
        <v>6.0760416666666668</v>
      </c>
      <c r="G10" s="9" t="str">
        <f t="shared" si="2"/>
        <v>Potential Customer</v>
      </c>
      <c r="H10" s="11">
        <f t="shared" si="3"/>
        <v>4020332650</v>
      </c>
    </row>
    <row r="11" spans="1:8" x14ac:dyDescent="0.3">
      <c r="A11" s="8">
        <v>4319703577</v>
      </c>
      <c r="B11" s="9">
        <f>AVERAGEIFS(sleepDay_merged!$C$2:$C$414,sleepDay_merged!$A$2:$A$414,Analysis!A11)</f>
        <v>1.0384615384615385</v>
      </c>
      <c r="C11" s="9">
        <f>AVERAGEIFS(sleepDay_merged!$D$2:$D$414,sleepDay_merged!$A$2:$A$414,Analysis!A11)</f>
        <v>476.65384615384613</v>
      </c>
      <c r="D11" s="9">
        <f>AVERAGEIFS(sleepDay_merged!$E$2:$E$414,sleepDay_merged!$A$2:$A$414,Analysis!A11)</f>
        <v>501.96153846153845</v>
      </c>
      <c r="E11" s="9">
        <f t="shared" si="0"/>
        <v>489.30769230769226</v>
      </c>
      <c r="F11" s="9">
        <f t="shared" si="1"/>
        <v>8.1551282051282037</v>
      </c>
      <c r="G11" s="9" t="str">
        <f t="shared" si="2"/>
        <v>Not a Potential Customer</v>
      </c>
      <c r="H11" s="10" t="str">
        <f t="shared" si="3"/>
        <v/>
      </c>
    </row>
    <row r="12" spans="1:8" x14ac:dyDescent="0.3">
      <c r="A12" s="8">
        <v>4388161847</v>
      </c>
      <c r="B12" s="9">
        <f>AVERAGEIFS(sleepDay_merged!$C$2:$C$414,sleepDay_merged!$A$2:$A$414,Analysis!A12)</f>
        <v>1.2916666666666667</v>
      </c>
      <c r="C12" s="9">
        <f>AVERAGEIFS(sleepDay_merged!$D$2:$D$414,sleepDay_merged!$A$2:$A$414,Analysis!A12)</f>
        <v>403.125</v>
      </c>
      <c r="D12" s="9">
        <f>AVERAGEIFS(sleepDay_merged!$E$2:$E$414,sleepDay_merged!$A$2:$A$414,Analysis!A12)</f>
        <v>426.20833333333331</v>
      </c>
      <c r="E12" s="9">
        <f t="shared" si="0"/>
        <v>414.66666666666663</v>
      </c>
      <c r="F12" s="9">
        <f t="shared" si="1"/>
        <v>6.9111111111111105</v>
      </c>
      <c r="G12" s="9" t="str">
        <f t="shared" si="2"/>
        <v>Potential Customer</v>
      </c>
      <c r="H12" s="11">
        <f t="shared" si="3"/>
        <v>4388161847</v>
      </c>
    </row>
    <row r="13" spans="1:8" x14ac:dyDescent="0.3">
      <c r="A13" s="8">
        <v>4445114986</v>
      </c>
      <c r="B13" s="9">
        <f>AVERAGEIFS(sleepDay_merged!$C$2:$C$414,sleepDay_merged!$A$2:$A$414,Analysis!A13)</f>
        <v>1.3928571428571428</v>
      </c>
      <c r="C13" s="9">
        <f>AVERAGEIFS(sleepDay_merged!$D$2:$D$414,sleepDay_merged!$A$2:$A$414,Analysis!A13)</f>
        <v>385.17857142857144</v>
      </c>
      <c r="D13" s="9">
        <f>AVERAGEIFS(sleepDay_merged!$E$2:$E$414,sleepDay_merged!$A$2:$A$414,Analysis!A13)</f>
        <v>416.82142857142856</v>
      </c>
      <c r="E13" s="9">
        <f t="shared" si="0"/>
        <v>401</v>
      </c>
      <c r="F13" s="9">
        <f t="shared" si="1"/>
        <v>6.6833333333333336</v>
      </c>
      <c r="G13" s="9" t="str">
        <f t="shared" si="2"/>
        <v>Potential Customer</v>
      </c>
      <c r="H13" s="11">
        <f t="shared" si="3"/>
        <v>4445114986</v>
      </c>
    </row>
    <row r="14" spans="1:8" x14ac:dyDescent="0.3">
      <c r="A14" s="8">
        <v>4558609924</v>
      </c>
      <c r="B14" s="9">
        <f>AVERAGEIFS(sleepDay_merged!$C$2:$C$414,sleepDay_merged!$A$2:$A$414,Analysis!A14)</f>
        <v>1</v>
      </c>
      <c r="C14" s="9">
        <f>AVERAGEIFS(sleepDay_merged!$D$2:$D$414,sleepDay_merged!$A$2:$A$414,Analysis!A14)</f>
        <v>127.6</v>
      </c>
      <c r="D14" s="9">
        <f>AVERAGEIFS(sleepDay_merged!$E$2:$E$414,sleepDay_merged!$A$2:$A$414,Analysis!A14)</f>
        <v>140</v>
      </c>
      <c r="E14" s="9">
        <f t="shared" si="0"/>
        <v>133.80000000000001</v>
      </c>
      <c r="F14" s="9">
        <f t="shared" si="1"/>
        <v>2.2300000000000004</v>
      </c>
      <c r="G14" s="9" t="str">
        <f t="shared" si="2"/>
        <v>Potential Customer</v>
      </c>
      <c r="H14" s="11">
        <f t="shared" si="3"/>
        <v>4558609924</v>
      </c>
    </row>
    <row r="15" spans="1:8" x14ac:dyDescent="0.3">
      <c r="A15" s="8">
        <v>4702921684</v>
      </c>
      <c r="B15" s="9">
        <f>AVERAGEIFS(sleepDay_merged!$C$2:$C$414,sleepDay_merged!$A$2:$A$414,Analysis!A15)</f>
        <v>1.0714285714285714</v>
      </c>
      <c r="C15" s="9">
        <f>AVERAGEIFS(sleepDay_merged!$D$2:$D$414,sleepDay_merged!$A$2:$A$414,Analysis!A15)</f>
        <v>421.14285714285717</v>
      </c>
      <c r="D15" s="9">
        <f>AVERAGEIFS(sleepDay_merged!$E$2:$E$414,sleepDay_merged!$A$2:$A$414,Analysis!A15)</f>
        <v>441.96428571428572</v>
      </c>
      <c r="E15" s="9">
        <f t="shared" si="0"/>
        <v>431.55357142857144</v>
      </c>
      <c r="F15" s="9">
        <f t="shared" si="1"/>
        <v>7.1925595238095239</v>
      </c>
      <c r="G15" s="9" t="str">
        <f t="shared" si="2"/>
        <v>Not a Potential Customer</v>
      </c>
      <c r="H15" s="10" t="str">
        <f t="shared" si="3"/>
        <v/>
      </c>
    </row>
    <row r="16" spans="1:8" x14ac:dyDescent="0.3">
      <c r="A16" s="8">
        <v>5553957443</v>
      </c>
      <c r="B16" s="9">
        <f>AVERAGEIFS(sleepDay_merged!$C$2:$C$414,sleepDay_merged!$A$2:$A$414,Analysis!A16)</f>
        <v>1.2258064516129032</v>
      </c>
      <c r="C16" s="9">
        <f>AVERAGEIFS(sleepDay_merged!$D$2:$D$414,sleepDay_merged!$A$2:$A$414,Analysis!A16)</f>
        <v>463.48387096774195</v>
      </c>
      <c r="D16" s="9">
        <f>AVERAGEIFS(sleepDay_merged!$E$2:$E$414,sleepDay_merged!$A$2:$A$414,Analysis!A16)</f>
        <v>505.87096774193549</v>
      </c>
      <c r="E16" s="9">
        <f t="shared" si="0"/>
        <v>484.67741935483872</v>
      </c>
      <c r="F16" s="9">
        <f t="shared" si="1"/>
        <v>8.077956989247312</v>
      </c>
      <c r="G16" s="9" t="str">
        <f t="shared" si="2"/>
        <v>Not a Potential Customer</v>
      </c>
      <c r="H16" s="10" t="str">
        <f t="shared" si="3"/>
        <v/>
      </c>
    </row>
    <row r="17" spans="1:8" x14ac:dyDescent="0.3">
      <c r="A17" s="8">
        <v>5577150313</v>
      </c>
      <c r="B17" s="9">
        <f>AVERAGEIFS(sleepDay_merged!$C$2:$C$414,sleepDay_merged!$A$2:$A$414,Analysis!A17)</f>
        <v>1.0384615384615385</v>
      </c>
      <c r="C17" s="9">
        <f>AVERAGEIFS(sleepDay_merged!$D$2:$D$414,sleepDay_merged!$A$2:$A$414,Analysis!A17)</f>
        <v>432</v>
      </c>
      <c r="D17" s="9">
        <f>AVERAGEIFS(sleepDay_merged!$E$2:$E$414,sleepDay_merged!$A$2:$A$414,Analysis!A17)</f>
        <v>460.61538461538464</v>
      </c>
      <c r="E17" s="9">
        <f t="shared" si="0"/>
        <v>446.30769230769232</v>
      </c>
      <c r="F17" s="9">
        <f t="shared" si="1"/>
        <v>7.4384615384615387</v>
      </c>
      <c r="G17" s="9" t="str">
        <f t="shared" si="2"/>
        <v>Not a Potential Customer</v>
      </c>
      <c r="H17" s="10" t="str">
        <f t="shared" si="3"/>
        <v/>
      </c>
    </row>
    <row r="18" spans="1:8" x14ac:dyDescent="0.3">
      <c r="A18" s="8">
        <v>6117666160</v>
      </c>
      <c r="B18" s="9">
        <f>AVERAGEIFS(sleepDay_merged!$C$2:$C$414,sleepDay_merged!$A$2:$A$414,Analysis!A18)</f>
        <v>1.2222222222222223</v>
      </c>
      <c r="C18" s="9">
        <f>AVERAGEIFS(sleepDay_merged!$D$2:$D$414,sleepDay_merged!$A$2:$A$414,Analysis!A18)</f>
        <v>478.77777777777777</v>
      </c>
      <c r="D18" s="9">
        <f>AVERAGEIFS(sleepDay_merged!$E$2:$E$414,sleepDay_merged!$A$2:$A$414,Analysis!A18)</f>
        <v>510.16666666666669</v>
      </c>
      <c r="E18" s="9">
        <f t="shared" si="0"/>
        <v>494.47222222222223</v>
      </c>
      <c r="F18" s="9">
        <f t="shared" si="1"/>
        <v>8.2412037037037038</v>
      </c>
      <c r="G18" s="9" t="str">
        <f t="shared" si="2"/>
        <v>Not a Potential Customer</v>
      </c>
      <c r="H18" s="10" t="str">
        <f t="shared" si="3"/>
        <v/>
      </c>
    </row>
    <row r="19" spans="1:8" x14ac:dyDescent="0.3">
      <c r="A19" s="8">
        <v>6775888955</v>
      </c>
      <c r="B19" s="9">
        <f>AVERAGEIFS(sleepDay_merged!$C$2:$C$414,sleepDay_merged!$A$2:$A$414,Analysis!A19)</f>
        <v>1</v>
      </c>
      <c r="C19" s="9">
        <f>AVERAGEIFS(sleepDay_merged!$D$2:$D$414,sleepDay_merged!$A$2:$A$414,Analysis!A19)</f>
        <v>349.66666666666669</v>
      </c>
      <c r="D19" s="9">
        <f>AVERAGEIFS(sleepDay_merged!$E$2:$E$414,sleepDay_merged!$A$2:$A$414,Analysis!A19)</f>
        <v>369</v>
      </c>
      <c r="E19" s="9">
        <f t="shared" si="0"/>
        <v>359.33333333333337</v>
      </c>
      <c r="F19" s="9">
        <f t="shared" si="1"/>
        <v>5.9888888888888898</v>
      </c>
      <c r="G19" s="9" t="str">
        <f t="shared" si="2"/>
        <v>Potential Customer</v>
      </c>
      <c r="H19" s="11">
        <f t="shared" si="3"/>
        <v>6775888955</v>
      </c>
    </row>
    <row r="20" spans="1:8" x14ac:dyDescent="0.3">
      <c r="A20" s="8">
        <v>6962181067</v>
      </c>
      <c r="B20" s="9">
        <f>AVERAGEIFS(sleepDay_merged!$C$2:$C$414,sleepDay_merged!$A$2:$A$414,Analysis!A20)</f>
        <v>1.096774193548387</v>
      </c>
      <c r="C20" s="9">
        <f>AVERAGEIFS(sleepDay_merged!$D$2:$D$414,sleepDay_merged!$A$2:$A$414,Analysis!A20)</f>
        <v>448</v>
      </c>
      <c r="D20" s="9">
        <f>AVERAGEIFS(sleepDay_merged!$E$2:$E$414,sleepDay_merged!$A$2:$A$414,Analysis!A20)</f>
        <v>466.12903225806451</v>
      </c>
      <c r="E20" s="9">
        <f t="shared" si="0"/>
        <v>457.06451612903226</v>
      </c>
      <c r="F20" s="9">
        <f t="shared" si="1"/>
        <v>7.6177419354838714</v>
      </c>
      <c r="G20" s="9" t="str">
        <f t="shared" si="2"/>
        <v>Not a Potential Customer</v>
      </c>
      <c r="H20" s="10" t="str">
        <f t="shared" si="3"/>
        <v/>
      </c>
    </row>
    <row r="21" spans="1:8" x14ac:dyDescent="0.3">
      <c r="A21" s="8">
        <v>7007744171</v>
      </c>
      <c r="B21" s="9">
        <f>AVERAGEIFS(sleepDay_merged!$C$2:$C$414,sleepDay_merged!$A$2:$A$414,Analysis!A21)</f>
        <v>1</v>
      </c>
      <c r="C21" s="9">
        <f>AVERAGEIFS(sleepDay_merged!$D$2:$D$414,sleepDay_merged!$A$2:$A$414,Analysis!A21)</f>
        <v>68.5</v>
      </c>
      <c r="D21" s="9">
        <f>AVERAGEIFS(sleepDay_merged!$E$2:$E$414,sleepDay_merged!$A$2:$A$414,Analysis!A21)</f>
        <v>71.5</v>
      </c>
      <c r="E21" s="9">
        <f t="shared" si="0"/>
        <v>70</v>
      </c>
      <c r="F21" s="9">
        <f t="shared" si="1"/>
        <v>1.1666666666666667</v>
      </c>
      <c r="G21" s="9" t="str">
        <f t="shared" si="2"/>
        <v>Potential Customer</v>
      </c>
      <c r="H21" s="11">
        <f t="shared" si="3"/>
        <v>7007744171</v>
      </c>
    </row>
    <row r="22" spans="1:8" x14ac:dyDescent="0.3">
      <c r="A22" s="8">
        <v>7086361926</v>
      </c>
      <c r="B22" s="9">
        <f>AVERAGEIFS(sleepDay_merged!$C$2:$C$414,sleepDay_merged!$A$2:$A$414,Analysis!A22)</f>
        <v>1</v>
      </c>
      <c r="C22" s="9">
        <f>AVERAGEIFS(sleepDay_merged!$D$2:$D$414,sleepDay_merged!$A$2:$A$414,Analysis!A22)</f>
        <v>453.125</v>
      </c>
      <c r="D22" s="9">
        <f>AVERAGEIFS(sleepDay_merged!$E$2:$E$414,sleepDay_merged!$A$2:$A$414,Analysis!A22)</f>
        <v>466.41666666666669</v>
      </c>
      <c r="E22" s="9">
        <f t="shared" si="0"/>
        <v>459.77083333333337</v>
      </c>
      <c r="F22" s="9">
        <f t="shared" si="1"/>
        <v>7.662847222222223</v>
      </c>
      <c r="G22" s="9" t="str">
        <f t="shared" si="2"/>
        <v>Not a Potential Customer</v>
      </c>
      <c r="H22" s="10" t="str">
        <f t="shared" si="3"/>
        <v/>
      </c>
    </row>
    <row r="23" spans="1:8" x14ac:dyDescent="0.3">
      <c r="A23" s="8">
        <v>8053475328</v>
      </c>
      <c r="B23" s="9">
        <f>AVERAGEIFS(sleepDay_merged!$C$2:$C$414,sleepDay_merged!$A$2:$A$414,Analysis!A23)</f>
        <v>1</v>
      </c>
      <c r="C23" s="9">
        <f>AVERAGEIFS(sleepDay_merged!$D$2:$D$414,sleepDay_merged!$A$2:$A$414,Analysis!A23)</f>
        <v>297</v>
      </c>
      <c r="D23" s="9">
        <f>AVERAGEIFS(sleepDay_merged!$E$2:$E$414,sleepDay_merged!$A$2:$A$414,Analysis!A23)</f>
        <v>301.66666666666669</v>
      </c>
      <c r="E23" s="9">
        <f t="shared" si="0"/>
        <v>299.33333333333337</v>
      </c>
      <c r="F23" s="9">
        <f t="shared" si="1"/>
        <v>4.9888888888888898</v>
      </c>
      <c r="G23" s="9" t="str">
        <f t="shared" si="2"/>
        <v>Potential Customer</v>
      </c>
      <c r="H23" s="11">
        <f t="shared" si="3"/>
        <v>8053475328</v>
      </c>
    </row>
    <row r="24" spans="1:8" x14ac:dyDescent="0.3">
      <c r="A24" s="8">
        <v>8378563200</v>
      </c>
      <c r="B24" s="9">
        <f>AVERAGEIFS(sleepDay_merged!$C$2:$C$414,sleepDay_merged!$A$2:$A$414,Analysis!A24)</f>
        <v>1.125</v>
      </c>
      <c r="C24" s="9">
        <f>AVERAGEIFS(sleepDay_merged!$D$2:$D$414,sleepDay_merged!$A$2:$A$414,Analysis!A24)</f>
        <v>443.34375</v>
      </c>
      <c r="D24" s="9">
        <f>AVERAGEIFS(sleepDay_merged!$E$2:$E$414,sleepDay_merged!$A$2:$A$414,Analysis!A24)</f>
        <v>483.3125</v>
      </c>
      <c r="E24" s="9">
        <f t="shared" si="0"/>
        <v>463.328125</v>
      </c>
      <c r="F24" s="9">
        <f t="shared" si="1"/>
        <v>7.7221354166666663</v>
      </c>
      <c r="G24" s="9" t="str">
        <f t="shared" si="2"/>
        <v>Not a Potential Customer</v>
      </c>
      <c r="H24" s="10" t="str">
        <f t="shared" si="3"/>
        <v/>
      </c>
    </row>
    <row r="25" spans="1:8" x14ac:dyDescent="0.3">
      <c r="A25" s="8">
        <v>8792009665</v>
      </c>
      <c r="B25" s="9">
        <f>AVERAGEIFS(sleepDay_merged!$C$2:$C$414,sleepDay_merged!$A$2:$A$414,Analysis!A25)</f>
        <v>1</v>
      </c>
      <c r="C25" s="9">
        <f>AVERAGEIFS(sleepDay_merged!$D$2:$D$414,sleepDay_merged!$A$2:$A$414,Analysis!A25)</f>
        <v>435.66666666666669</v>
      </c>
      <c r="D25" s="9">
        <f>AVERAGEIFS(sleepDay_merged!$E$2:$E$414,sleepDay_merged!$A$2:$A$414,Analysis!A25)</f>
        <v>453.8</v>
      </c>
      <c r="E25" s="9">
        <f t="shared" si="0"/>
        <v>444.73333333333335</v>
      </c>
      <c r="F25" s="9">
        <f t="shared" si="1"/>
        <v>7.4122222222222218</v>
      </c>
      <c r="G25" s="9" t="str">
        <f t="shared" si="2"/>
        <v>Not a Potential Customer</v>
      </c>
      <c r="H25" s="10" t="str">
        <f t="shared" si="3"/>
        <v/>
      </c>
    </row>
    <row r="26" spans="1:8" x14ac:dyDescent="0.3">
      <c r="A26" s="15" t="s">
        <v>32</v>
      </c>
      <c r="B26" s="13"/>
      <c r="C26" s="14"/>
      <c r="D26" s="14"/>
      <c r="E26" s="14"/>
      <c r="F26" s="14"/>
      <c r="G26" s="12"/>
      <c r="H26" s="15" t="s">
        <v>31</v>
      </c>
    </row>
    <row r="31" spans="1:8" x14ac:dyDescent="0.3">
      <c r="A31" s="18" t="s">
        <v>30</v>
      </c>
      <c r="C31" s="18" t="s">
        <v>40</v>
      </c>
      <c r="D31" s="18" t="s">
        <v>41</v>
      </c>
    </row>
    <row r="32" spans="1:8" x14ac:dyDescent="0.3">
      <c r="A32">
        <v>1503960366</v>
      </c>
      <c r="C32" s="18">
        <v>1</v>
      </c>
      <c r="D32" s="19" t="s">
        <v>47</v>
      </c>
    </row>
    <row r="33" spans="1:4" x14ac:dyDescent="0.3">
      <c r="A33">
        <v>1644430081</v>
      </c>
      <c r="C33" s="18">
        <v>2</v>
      </c>
      <c r="D33" s="19" t="s">
        <v>48</v>
      </c>
    </row>
    <row r="34" spans="1:4" x14ac:dyDescent="0.3">
      <c r="A34">
        <v>1844505072</v>
      </c>
      <c r="C34" s="18">
        <v>3</v>
      </c>
      <c r="D34" s="19" t="s">
        <v>49</v>
      </c>
    </row>
    <row r="35" spans="1:4" x14ac:dyDescent="0.3">
      <c r="A35">
        <v>2320127002</v>
      </c>
      <c r="C35" s="18">
        <v>4</v>
      </c>
      <c r="D35" s="19" t="s">
        <v>50</v>
      </c>
    </row>
    <row r="36" spans="1:4" x14ac:dyDescent="0.3">
      <c r="A36">
        <v>3977333714</v>
      </c>
      <c r="C36" s="18">
        <v>5</v>
      </c>
      <c r="D36" s="19" t="s">
        <v>51</v>
      </c>
    </row>
    <row r="37" spans="1:4" x14ac:dyDescent="0.3">
      <c r="A37">
        <v>4020332650</v>
      </c>
      <c r="C37" s="18">
        <v>6</v>
      </c>
      <c r="D37" s="19" t="s">
        <v>52</v>
      </c>
    </row>
    <row r="38" spans="1:4" x14ac:dyDescent="0.3">
      <c r="A38">
        <v>4388161847</v>
      </c>
      <c r="C38" s="18">
        <v>7</v>
      </c>
      <c r="D38" s="19" t="s">
        <v>53</v>
      </c>
    </row>
    <row r="39" spans="1:4" x14ac:dyDescent="0.3">
      <c r="A39">
        <v>4445114986</v>
      </c>
      <c r="C39" s="18">
        <v>8</v>
      </c>
      <c r="D39" s="19" t="s">
        <v>54</v>
      </c>
    </row>
    <row r="40" spans="1:4" x14ac:dyDescent="0.3">
      <c r="A40">
        <v>4558609924</v>
      </c>
    </row>
    <row r="41" spans="1:4" x14ac:dyDescent="0.3">
      <c r="A41">
        <v>6775888955</v>
      </c>
    </row>
    <row r="42" spans="1:4" ht="15.6" x14ac:dyDescent="0.3">
      <c r="A42">
        <v>7007744171</v>
      </c>
      <c r="C42" s="18" t="s">
        <v>42</v>
      </c>
      <c r="D42" s="20" t="s">
        <v>46</v>
      </c>
    </row>
    <row r="43" spans="1:4" x14ac:dyDescent="0.3">
      <c r="A43">
        <v>8053475328</v>
      </c>
    </row>
    <row r="44" spans="1:4" x14ac:dyDescent="0.3">
      <c r="A44" s="18" t="s">
        <v>44</v>
      </c>
      <c r="C44" s="18" t="s">
        <v>43</v>
      </c>
      <c r="D44" s="21" t="s">
        <v>55</v>
      </c>
    </row>
    <row r="45" spans="1:4" x14ac:dyDescent="0.3">
      <c r="D45" s="22" t="s">
        <v>45</v>
      </c>
    </row>
  </sheetData>
  <conditionalFormatting sqref="B2:E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{B33DB7CA-043F-4F43-871A-215CA56C2308}</x14:id>
        </ext>
      </extLst>
    </cfRule>
  </conditionalFormatting>
  <conditionalFormatting sqref="F2:F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{F2855B5B-F6DB-4C6A-8696-18D089AF0C2B}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3DB7CA-043F-4F43-871A-215CA56C2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B2:E25</xm:sqref>
        </x14:conditionalFormatting>
        <x14:conditionalFormatting xmlns:xm="http://schemas.microsoft.com/office/excel/2006/main">
          <x14:cfRule type="dataBar" id="{F2855B5B-F6DB-4C6A-8696-18D089AF0C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EB80-4F03-4779-AAE7-7DEF8F0D6485}">
  <dimension ref="A1:F29"/>
  <sheetViews>
    <sheetView showGridLines="0" workbookViewId="0">
      <selection activeCell="E12" sqref="E12"/>
    </sheetView>
  </sheetViews>
  <sheetFormatPr defaultRowHeight="14.4" x14ac:dyDescent="0.3"/>
  <cols>
    <col min="1" max="1" width="19.88671875" bestFit="1" customWidth="1"/>
    <col min="2" max="2" width="34.44140625" bestFit="1" customWidth="1"/>
    <col min="3" max="3" width="33.109375" bestFit="1" customWidth="1"/>
    <col min="4" max="4" width="44.109375" bestFit="1" customWidth="1"/>
    <col min="5" max="5" width="31.109375" bestFit="1" customWidth="1"/>
    <col min="6" max="6" width="40.88671875" bestFit="1" customWidth="1"/>
  </cols>
  <sheetData>
    <row r="1" spans="1:6" x14ac:dyDescent="0.3">
      <c r="A1" s="16" t="s">
        <v>25</v>
      </c>
      <c r="B1" t="s">
        <v>39</v>
      </c>
    </row>
    <row r="2" spans="1:6" x14ac:dyDescent="0.3">
      <c r="A2" s="16" t="s">
        <v>30</v>
      </c>
      <c r="B2" t="s">
        <v>39</v>
      </c>
    </row>
    <row r="4" spans="1:6" x14ac:dyDescent="0.3">
      <c r="A4" s="16" t="s">
        <v>23</v>
      </c>
      <c r="B4" t="s">
        <v>34</v>
      </c>
      <c r="C4" t="s">
        <v>37</v>
      </c>
      <c r="D4" t="s">
        <v>35</v>
      </c>
      <c r="E4" t="s">
        <v>38</v>
      </c>
      <c r="F4" t="s">
        <v>36</v>
      </c>
    </row>
    <row r="5" spans="1:6" x14ac:dyDescent="0.3">
      <c r="A5" s="17">
        <v>1503960366</v>
      </c>
      <c r="B5" s="2">
        <v>1.08</v>
      </c>
      <c r="C5" s="2">
        <v>371.74</v>
      </c>
      <c r="D5" s="2">
        <v>360.28</v>
      </c>
      <c r="E5" s="2">
        <v>6.1956666666666669</v>
      </c>
      <c r="F5" s="2">
        <v>383.2</v>
      </c>
    </row>
    <row r="6" spans="1:6" x14ac:dyDescent="0.3">
      <c r="A6" s="17">
        <v>1644430081</v>
      </c>
      <c r="B6" s="2">
        <v>1</v>
      </c>
      <c r="C6" s="2">
        <v>320</v>
      </c>
      <c r="D6" s="2">
        <v>294</v>
      </c>
      <c r="E6" s="2">
        <v>5.333333333333333</v>
      </c>
      <c r="F6" s="2">
        <v>346</v>
      </c>
    </row>
    <row r="7" spans="1:6" x14ac:dyDescent="0.3">
      <c r="A7" s="17">
        <v>1844505072</v>
      </c>
      <c r="B7" s="2">
        <v>1</v>
      </c>
      <c r="C7" s="2">
        <v>806.5</v>
      </c>
      <c r="D7" s="2">
        <v>652</v>
      </c>
      <c r="E7" s="2">
        <v>13.441666666666666</v>
      </c>
      <c r="F7" s="2">
        <v>961</v>
      </c>
    </row>
    <row r="8" spans="1:6" x14ac:dyDescent="0.3">
      <c r="A8" s="17">
        <v>1927972279</v>
      </c>
      <c r="B8" s="2">
        <v>1.6</v>
      </c>
      <c r="C8" s="2">
        <v>427.4</v>
      </c>
      <c r="D8" s="2">
        <v>417</v>
      </c>
      <c r="E8" s="2">
        <v>7.1233333333333331</v>
      </c>
      <c r="F8" s="2">
        <v>437.8</v>
      </c>
    </row>
    <row r="9" spans="1:6" x14ac:dyDescent="0.3">
      <c r="A9" s="17">
        <v>2026352035</v>
      </c>
      <c r="B9" s="2">
        <v>1</v>
      </c>
      <c r="C9" s="2">
        <v>521.91071428571422</v>
      </c>
      <c r="D9" s="2">
        <v>506.17857142857144</v>
      </c>
      <c r="E9" s="2">
        <v>8.6985119047619044</v>
      </c>
      <c r="F9" s="2">
        <v>537.64285714285711</v>
      </c>
    </row>
    <row r="10" spans="1:6" x14ac:dyDescent="0.3">
      <c r="A10" s="17">
        <v>2320127002</v>
      </c>
      <c r="B10" s="2">
        <v>1</v>
      </c>
      <c r="C10" s="2">
        <v>65</v>
      </c>
      <c r="D10" s="2">
        <v>61</v>
      </c>
      <c r="E10" s="2">
        <v>1.0833333333333333</v>
      </c>
      <c r="F10" s="2">
        <v>69</v>
      </c>
    </row>
    <row r="11" spans="1:6" x14ac:dyDescent="0.3">
      <c r="A11" s="17">
        <v>2347167796</v>
      </c>
      <c r="B11" s="2">
        <v>1</v>
      </c>
      <c r="C11" s="2">
        <v>469.06666666666666</v>
      </c>
      <c r="D11" s="2">
        <v>446.8</v>
      </c>
      <c r="E11" s="2">
        <v>7.8177777777777777</v>
      </c>
      <c r="F11" s="2">
        <v>491.33333333333331</v>
      </c>
    </row>
    <row r="12" spans="1:6" x14ac:dyDescent="0.3">
      <c r="A12" s="17">
        <v>3977333714</v>
      </c>
      <c r="B12" s="2">
        <v>1.1428571428571428</v>
      </c>
      <c r="C12" s="2">
        <v>377.39285714285717</v>
      </c>
      <c r="D12" s="2">
        <v>293.64285714285717</v>
      </c>
      <c r="E12" s="2">
        <v>6.2898809523809529</v>
      </c>
      <c r="F12" s="2">
        <v>461.14285714285717</v>
      </c>
    </row>
    <row r="13" spans="1:6" x14ac:dyDescent="0.3">
      <c r="A13" s="17">
        <v>4020332650</v>
      </c>
      <c r="B13" s="2">
        <v>1</v>
      </c>
      <c r="C13" s="2">
        <v>364.5625</v>
      </c>
      <c r="D13" s="2">
        <v>349.375</v>
      </c>
      <c r="E13" s="2">
        <v>6.0760416666666668</v>
      </c>
      <c r="F13" s="2">
        <v>379.75</v>
      </c>
    </row>
    <row r="14" spans="1:6" x14ac:dyDescent="0.3">
      <c r="A14" s="17">
        <v>4319703577</v>
      </c>
      <c r="B14" s="2">
        <v>1.0384615384615385</v>
      </c>
      <c r="C14" s="2">
        <v>489.30769230769226</v>
      </c>
      <c r="D14" s="2">
        <v>476.65384615384613</v>
      </c>
      <c r="E14" s="2">
        <v>8.1551282051282037</v>
      </c>
      <c r="F14" s="2">
        <v>501.96153846153845</v>
      </c>
    </row>
    <row r="15" spans="1:6" x14ac:dyDescent="0.3">
      <c r="A15" s="17">
        <v>4388161847</v>
      </c>
      <c r="B15" s="2">
        <v>1.2916666666666667</v>
      </c>
      <c r="C15" s="2">
        <v>414.66666666666663</v>
      </c>
      <c r="D15" s="2">
        <v>403.125</v>
      </c>
      <c r="E15" s="2">
        <v>6.9111111111111105</v>
      </c>
      <c r="F15" s="2">
        <v>426.20833333333331</v>
      </c>
    </row>
    <row r="16" spans="1:6" x14ac:dyDescent="0.3">
      <c r="A16" s="17">
        <v>4445114986</v>
      </c>
      <c r="B16" s="2">
        <v>1.3928571428571428</v>
      </c>
      <c r="C16" s="2">
        <v>401</v>
      </c>
      <c r="D16" s="2">
        <v>385.17857142857144</v>
      </c>
      <c r="E16" s="2">
        <v>6.6833333333333336</v>
      </c>
      <c r="F16" s="2">
        <v>416.82142857142856</v>
      </c>
    </row>
    <row r="17" spans="1:6" x14ac:dyDescent="0.3">
      <c r="A17" s="17">
        <v>4558609924</v>
      </c>
      <c r="B17" s="2">
        <v>1</v>
      </c>
      <c r="C17" s="2">
        <v>133.80000000000001</v>
      </c>
      <c r="D17" s="2">
        <v>127.6</v>
      </c>
      <c r="E17" s="2">
        <v>2.2300000000000004</v>
      </c>
      <c r="F17" s="2">
        <v>140</v>
      </c>
    </row>
    <row r="18" spans="1:6" x14ac:dyDescent="0.3">
      <c r="A18" s="17">
        <v>4702921684</v>
      </c>
      <c r="B18" s="2">
        <v>1.0714285714285714</v>
      </c>
      <c r="C18" s="2">
        <v>431.55357142857144</v>
      </c>
      <c r="D18" s="2">
        <v>421.14285714285717</v>
      </c>
      <c r="E18" s="2">
        <v>7.1925595238095239</v>
      </c>
      <c r="F18" s="2">
        <v>441.96428571428572</v>
      </c>
    </row>
    <row r="19" spans="1:6" x14ac:dyDescent="0.3">
      <c r="A19" s="17">
        <v>5553957443</v>
      </c>
      <c r="B19" s="2">
        <v>1.2258064516129032</v>
      </c>
      <c r="C19" s="2">
        <v>484.67741935483872</v>
      </c>
      <c r="D19" s="2">
        <v>463.48387096774195</v>
      </c>
      <c r="E19" s="2">
        <v>8.077956989247312</v>
      </c>
      <c r="F19" s="2">
        <v>505.87096774193549</v>
      </c>
    </row>
    <row r="20" spans="1:6" x14ac:dyDescent="0.3">
      <c r="A20" s="17">
        <v>5577150313</v>
      </c>
      <c r="B20" s="2">
        <v>1.0384615384615385</v>
      </c>
      <c r="C20" s="2">
        <v>446.30769230769232</v>
      </c>
      <c r="D20" s="2">
        <v>432</v>
      </c>
      <c r="E20" s="2">
        <v>7.4384615384615387</v>
      </c>
      <c r="F20" s="2">
        <v>460.61538461538464</v>
      </c>
    </row>
    <row r="21" spans="1:6" x14ac:dyDescent="0.3">
      <c r="A21" s="17">
        <v>6117666160</v>
      </c>
      <c r="B21" s="2">
        <v>1.2222222222222223</v>
      </c>
      <c r="C21" s="2">
        <v>494.47222222222223</v>
      </c>
      <c r="D21" s="2">
        <v>478.77777777777777</v>
      </c>
      <c r="E21" s="2">
        <v>8.2412037037037038</v>
      </c>
      <c r="F21" s="2">
        <v>510.16666666666669</v>
      </c>
    </row>
    <row r="22" spans="1:6" x14ac:dyDescent="0.3">
      <c r="A22" s="17">
        <v>6775888955</v>
      </c>
      <c r="B22" s="2">
        <v>1</v>
      </c>
      <c r="C22" s="2">
        <v>359.33333333333337</v>
      </c>
      <c r="D22" s="2">
        <v>349.66666666666669</v>
      </c>
      <c r="E22" s="2">
        <v>5.9888888888888898</v>
      </c>
      <c r="F22" s="2">
        <v>369</v>
      </c>
    </row>
    <row r="23" spans="1:6" x14ac:dyDescent="0.3">
      <c r="A23" s="17">
        <v>6962181067</v>
      </c>
      <c r="B23" s="2">
        <v>1.096774193548387</v>
      </c>
      <c r="C23" s="2">
        <v>457.06451612903226</v>
      </c>
      <c r="D23" s="2">
        <v>448</v>
      </c>
      <c r="E23" s="2">
        <v>7.6177419354838714</v>
      </c>
      <c r="F23" s="2">
        <v>466.12903225806451</v>
      </c>
    </row>
    <row r="24" spans="1:6" x14ac:dyDescent="0.3">
      <c r="A24" s="17">
        <v>7007744171</v>
      </c>
      <c r="B24" s="2">
        <v>1</v>
      </c>
      <c r="C24" s="2">
        <v>70</v>
      </c>
      <c r="D24" s="2">
        <v>68.5</v>
      </c>
      <c r="E24" s="2">
        <v>1.1666666666666667</v>
      </c>
      <c r="F24" s="2">
        <v>71.5</v>
      </c>
    </row>
    <row r="25" spans="1:6" x14ac:dyDescent="0.3">
      <c r="A25" s="17">
        <v>7086361926</v>
      </c>
      <c r="B25" s="2">
        <v>1</v>
      </c>
      <c r="C25" s="2">
        <v>459.77083333333337</v>
      </c>
      <c r="D25" s="2">
        <v>453.125</v>
      </c>
      <c r="E25" s="2">
        <v>7.662847222222223</v>
      </c>
      <c r="F25" s="2">
        <v>466.41666666666669</v>
      </c>
    </row>
    <row r="26" spans="1:6" x14ac:dyDescent="0.3">
      <c r="A26" s="17">
        <v>8053475328</v>
      </c>
      <c r="B26" s="2">
        <v>1</v>
      </c>
      <c r="C26" s="2">
        <v>299.33333333333337</v>
      </c>
      <c r="D26" s="2">
        <v>297</v>
      </c>
      <c r="E26" s="2">
        <v>4.9888888888888898</v>
      </c>
      <c r="F26" s="2">
        <v>301.66666666666669</v>
      </c>
    </row>
    <row r="27" spans="1:6" x14ac:dyDescent="0.3">
      <c r="A27" s="17">
        <v>8378563200</v>
      </c>
      <c r="B27" s="2">
        <v>1.125</v>
      </c>
      <c r="C27" s="2">
        <v>463.328125</v>
      </c>
      <c r="D27" s="2">
        <v>443.34375</v>
      </c>
      <c r="E27" s="2">
        <v>7.7221354166666663</v>
      </c>
      <c r="F27" s="2">
        <v>483.3125</v>
      </c>
    </row>
    <row r="28" spans="1:6" x14ac:dyDescent="0.3">
      <c r="A28" s="17">
        <v>8792009665</v>
      </c>
      <c r="B28" s="2">
        <v>1</v>
      </c>
      <c r="C28" s="2">
        <v>444.73333333333335</v>
      </c>
      <c r="D28" s="2">
        <v>435.66666666666669</v>
      </c>
      <c r="E28" s="2">
        <v>7.4122222222222218</v>
      </c>
      <c r="F28" s="2">
        <v>453.8</v>
      </c>
    </row>
    <row r="29" spans="1:6" x14ac:dyDescent="0.3">
      <c r="A29" s="17" t="s">
        <v>33</v>
      </c>
      <c r="B29" s="2">
        <v>26.325535468116112</v>
      </c>
      <c r="C29" s="2">
        <v>9572.9214768452894</v>
      </c>
      <c r="D29" s="2">
        <v>9063.5404353755566</v>
      </c>
      <c r="E29" s="2">
        <v>159.54869128075478</v>
      </c>
      <c r="F29" s="2">
        <v>10082.302518315017</v>
      </c>
    </row>
  </sheetData>
  <conditionalFormatting sqref="B4:F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{8E9D924E-8D5C-4407-B1A7-7C060616CAA6}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924E-8D5C-4407-B1A7-7C060616C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B4:F29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B164-8AAC-4B77-9A54-8CA30DD0EF3B}">
  <dimension ref="A1"/>
  <sheetViews>
    <sheetView showGridLines="0" tabSelected="1" workbookViewId="0">
      <selection activeCell="U6" sqref="U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sleepDay_merged</vt:lpstr>
      <vt:lpstr>Analysis</vt:lpstr>
      <vt:lpstr>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Shubhankar Kulkarni</cp:lastModifiedBy>
  <dcterms:created xsi:type="dcterms:W3CDTF">2024-06-24T18:50:40Z</dcterms:created>
  <dcterms:modified xsi:type="dcterms:W3CDTF">2024-06-27T17:39:34Z</dcterms:modified>
</cp:coreProperties>
</file>