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i\Documents\data_analytics_with_excel\Level - 2\"/>
    </mc:Choice>
  </mc:AlternateContent>
  <xr:revisionPtr revIDLastSave="0" documentId="13_ncr:1_{ADA5CA69-DD9C-4798-95D8-15998E2BABE1}" xr6:coauthVersionLast="47" xr6:coauthVersionMax="47" xr10:uidLastSave="{00000000-0000-0000-0000-000000000000}"/>
  <bookViews>
    <workbookView xWindow="-120" yWindow="-120" windowWidth="29040" windowHeight="16440" activeTab="4" xr2:uid="{AD689B6A-AB1A-2445-8B4F-386E6FB69DED}"/>
  </bookViews>
  <sheets>
    <sheet name="Data " sheetId="1" r:id="rId1"/>
    <sheet name="Pivot 1" sheetId="2" r:id="rId2"/>
    <sheet name="Pivot 2" sheetId="3" r:id="rId3"/>
    <sheet name="Pivot 3" sheetId="4" r:id="rId4"/>
    <sheet name="Pivot 4" sheetId="5" r:id="rId5"/>
  </sheets>
  <definedNames>
    <definedName name="Account_Manager">#REF!</definedName>
    <definedName name="Address">#REF!</definedName>
    <definedName name="City">#REF!</definedName>
    <definedName name="Cost_Price">#REF!</definedName>
    <definedName name="Customer_Name">#REF!</definedName>
    <definedName name="Customer_Type">#REF!</definedName>
    <definedName name="Discount">#REF!</definedName>
    <definedName name="Order_Date">#REF!</definedName>
    <definedName name="Order_Month">#REF!</definedName>
    <definedName name="Order_No">#REF!</definedName>
    <definedName name="Order_Priority">#REF!</definedName>
    <definedName name="Order_Quantity">#REF!</definedName>
    <definedName name="Order_Total">#REF!</definedName>
    <definedName name="Order_Year">#REF!</definedName>
    <definedName name="Product_Category">#REF!</definedName>
    <definedName name="Product_Container">#REF!</definedName>
    <definedName name="Product_Name">#REF!</definedName>
    <definedName name="Profit_Margin">#REF!</definedName>
    <definedName name="Retail_Price">#REF!</definedName>
    <definedName name="Ship_Date">#REF!</definedName>
    <definedName name="Ship_Mode">#REF!</definedName>
    <definedName name="Ship_Time">#REF!</definedName>
    <definedName name="Shipping_Cost">#REF!</definedName>
    <definedName name="State">#REF!</definedName>
    <definedName name="Sub_Total">#REF!</definedName>
    <definedName name="Total">#REF!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38" i="1"/>
  <c r="K14" i="1" l="1"/>
  <c r="H14" i="1"/>
  <c r="K46" i="1"/>
  <c r="H46" i="1"/>
  <c r="K19" i="1"/>
  <c r="H19" i="1"/>
  <c r="K69" i="1"/>
  <c r="H69" i="1"/>
  <c r="K105" i="1"/>
  <c r="H105" i="1"/>
  <c r="K15" i="1"/>
  <c r="H15" i="1"/>
  <c r="K71" i="1"/>
  <c r="H71" i="1"/>
  <c r="K13" i="1"/>
  <c r="H13" i="1"/>
  <c r="K17" i="1"/>
  <c r="H17" i="1"/>
  <c r="K52" i="1"/>
  <c r="H52" i="1"/>
  <c r="K72" i="1"/>
  <c r="H72" i="1"/>
  <c r="K101" i="1"/>
  <c r="H101" i="1"/>
  <c r="K102" i="1"/>
  <c r="H102" i="1"/>
  <c r="K18" i="1"/>
  <c r="H18" i="1"/>
  <c r="K12" i="1"/>
  <c r="H12" i="1"/>
  <c r="K103" i="1"/>
  <c r="H103" i="1"/>
  <c r="K104" i="1"/>
  <c r="H104" i="1"/>
  <c r="K16" i="1"/>
  <c r="H16" i="1"/>
  <c r="K59" i="1"/>
  <c r="H59" i="1"/>
  <c r="K29" i="1"/>
  <c r="H29" i="1"/>
  <c r="K107" i="1"/>
  <c r="H107" i="1"/>
  <c r="K28" i="1"/>
  <c r="H28" i="1"/>
  <c r="K32" i="1"/>
  <c r="H32" i="1"/>
  <c r="K63" i="1"/>
  <c r="H63" i="1"/>
  <c r="K57" i="1"/>
  <c r="H57" i="1"/>
  <c r="K37" i="1"/>
  <c r="H37" i="1"/>
  <c r="K56" i="1"/>
  <c r="H56" i="1"/>
  <c r="K22" i="1"/>
  <c r="H22" i="1"/>
  <c r="K50" i="1"/>
  <c r="H50" i="1"/>
  <c r="K58" i="1"/>
  <c r="H58" i="1"/>
  <c r="K108" i="1"/>
  <c r="H108" i="1"/>
  <c r="K27" i="1"/>
  <c r="H27" i="1"/>
  <c r="K35" i="1"/>
  <c r="H35" i="1"/>
  <c r="K43" i="1"/>
  <c r="H43" i="1"/>
  <c r="K106" i="1"/>
  <c r="H106" i="1"/>
  <c r="K95" i="1"/>
  <c r="H95" i="1"/>
  <c r="K74" i="1"/>
  <c r="H74" i="1"/>
  <c r="K48" i="1"/>
  <c r="H48" i="1"/>
  <c r="K94" i="1"/>
  <c r="H94" i="1"/>
  <c r="K73" i="1"/>
  <c r="H73" i="1"/>
  <c r="K23" i="1"/>
  <c r="H23" i="1"/>
  <c r="K51" i="1"/>
  <c r="H51" i="1"/>
  <c r="K78" i="1"/>
  <c r="H78" i="1"/>
  <c r="K45" i="1"/>
  <c r="H45" i="1"/>
  <c r="K61" i="1"/>
  <c r="H61" i="1"/>
  <c r="K60" i="1"/>
  <c r="H60" i="1"/>
  <c r="K47" i="1"/>
  <c r="H47" i="1"/>
  <c r="K21" i="1"/>
  <c r="H21" i="1"/>
  <c r="K54" i="1"/>
  <c r="H54" i="1"/>
  <c r="K25" i="1"/>
  <c r="H25" i="1"/>
  <c r="K91" i="1"/>
  <c r="H91" i="1"/>
  <c r="K20" i="1"/>
  <c r="H20" i="1"/>
  <c r="K93" i="1"/>
  <c r="H93" i="1"/>
  <c r="K53" i="1"/>
  <c r="H53" i="1"/>
  <c r="K77" i="1"/>
  <c r="H77" i="1"/>
  <c r="K67" i="1"/>
  <c r="H67" i="1"/>
  <c r="K92" i="1"/>
  <c r="H92" i="1"/>
  <c r="K76" i="1"/>
  <c r="H76" i="1"/>
  <c r="K62" i="1"/>
  <c r="H62" i="1"/>
  <c r="K24" i="1"/>
  <c r="H24" i="1"/>
  <c r="K34" i="1"/>
  <c r="H34" i="1"/>
  <c r="K66" i="1"/>
  <c r="H66" i="1"/>
  <c r="K68" i="1"/>
  <c r="H68" i="1"/>
  <c r="K79" i="1"/>
  <c r="H79" i="1"/>
  <c r="K98" i="1"/>
  <c r="H98" i="1"/>
  <c r="K49" i="1"/>
  <c r="H49" i="1"/>
  <c r="K82" i="1"/>
  <c r="H82" i="1"/>
  <c r="K70" i="1"/>
  <c r="H70" i="1"/>
  <c r="K55" i="1"/>
  <c r="H55" i="1"/>
  <c r="K31" i="1"/>
  <c r="H31" i="1"/>
  <c r="K64" i="1"/>
  <c r="H64" i="1"/>
  <c r="K84" i="1"/>
  <c r="H84" i="1"/>
  <c r="K40" i="1"/>
  <c r="H40" i="1"/>
  <c r="K65" i="1"/>
  <c r="H65" i="1"/>
  <c r="K33" i="1"/>
  <c r="H33" i="1"/>
  <c r="K11" i="1"/>
  <c r="H11" i="1"/>
  <c r="K10" i="1"/>
  <c r="H10" i="1"/>
  <c r="K9" i="1"/>
  <c r="H9" i="1"/>
  <c r="K7" i="1"/>
  <c r="H7" i="1"/>
  <c r="K80" i="1"/>
  <c r="H80" i="1"/>
  <c r="K86" i="1"/>
  <c r="H86" i="1"/>
  <c r="K2" i="1"/>
  <c r="H2" i="1"/>
  <c r="K39" i="1"/>
  <c r="H39" i="1"/>
  <c r="K8" i="1"/>
  <c r="H8" i="1"/>
  <c r="K83" i="1"/>
  <c r="H83" i="1"/>
  <c r="K3" i="1"/>
  <c r="H3" i="1"/>
  <c r="K5" i="1"/>
  <c r="H5" i="1"/>
  <c r="K44" i="1"/>
  <c r="H44" i="1"/>
  <c r="K30" i="1"/>
  <c r="H30" i="1"/>
  <c r="K87" i="1"/>
  <c r="H87" i="1"/>
  <c r="K38" i="1"/>
  <c r="K6" i="1"/>
  <c r="K81" i="1"/>
  <c r="H81" i="1"/>
  <c r="K97" i="1"/>
  <c r="H97" i="1"/>
  <c r="K4" i="1"/>
  <c r="H4" i="1"/>
  <c r="K42" i="1"/>
  <c r="H42" i="1"/>
  <c r="K99" i="1"/>
  <c r="H99" i="1"/>
  <c r="K90" i="1"/>
  <c r="H90" i="1"/>
  <c r="K89" i="1"/>
  <c r="H89" i="1"/>
  <c r="K85" i="1"/>
  <c r="H85" i="1"/>
  <c r="K41" i="1"/>
  <c r="H41" i="1"/>
  <c r="K36" i="1"/>
  <c r="H36" i="1"/>
  <c r="K75" i="1"/>
  <c r="H75" i="1"/>
  <c r="K26" i="1"/>
  <c r="H26" i="1"/>
  <c r="K88" i="1"/>
  <c r="H88" i="1"/>
  <c r="K96" i="1"/>
  <c r="H96" i="1"/>
  <c r="K100" i="1"/>
  <c r="H100" i="1"/>
</calcChain>
</file>

<file path=xl/sharedStrings.xml><?xml version="1.0" encoding="utf-8"?>
<sst xmlns="http://schemas.openxmlformats.org/spreadsheetml/2006/main" count="881" uniqueCount="241">
  <si>
    <t>Distributor ID</t>
  </si>
  <si>
    <t>Distributor Name</t>
  </si>
  <si>
    <t>Country</t>
  </si>
  <si>
    <t>Product Code</t>
  </si>
  <si>
    <t xml:space="preserve">Product </t>
  </si>
  <si>
    <t>Sales Channel</t>
  </si>
  <si>
    <t>Date Sold</t>
  </si>
  <si>
    <t>Month Sold</t>
  </si>
  <si>
    <t>Quantity</t>
  </si>
  <si>
    <t>Unit Price</t>
  </si>
  <si>
    <t>Revenue</t>
  </si>
  <si>
    <t>Devin Abbott</t>
  </si>
  <si>
    <t>France</t>
  </si>
  <si>
    <t>SUPA105</t>
  </si>
  <si>
    <t>Super Soft Bulk - 2 Litres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</si>
  <si>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</si>
  <si>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</si>
  <si>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</si>
  <si>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</si>
  <si>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</si>
  <si>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</si>
  <si>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</si>
  <si>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</si>
  <si>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</si>
  <si>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</si>
  <si>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</si>
  <si>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</si>
  <si>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</si>
  <si>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</si>
  <si>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</si>
  <si>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</si>
  <si>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</si>
  <si>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</si>
  <si>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Super Soft - 1 Litre</t>
  </si>
  <si>
    <t>Levi Douglas</t>
  </si>
  <si>
    <t>Tanzania, United Republic of</t>
  </si>
  <si>
    <t>DETA800</t>
  </si>
  <si>
    <t>Detafast Stain Remover - 800ml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</si>
  <si>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</si>
  <si>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</si>
  <si>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</si>
  <si>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</si>
  <si>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</si>
  <si>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</si>
  <si>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</si>
  <si>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</si>
  <si>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</si>
  <si>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</si>
  <si>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</si>
  <si>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</si>
  <si>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</si>
  <si>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</si>
  <si>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</si>
  <si>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</si>
  <si>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</si>
  <si>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</si>
  <si>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</si>
  <si>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Super Soft - 500ml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</si>
  <si>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</si>
  <si>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</si>
  <si>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</si>
  <si>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</si>
  <si>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</si>
  <si>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</si>
  <si>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</si>
  <si>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</si>
  <si>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</si>
  <si>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</si>
  <si>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</si>
  <si>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</si>
  <si>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</si>
  <si>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Detafast Stain Remover - 200ml</t>
  </si>
  <si>
    <t>Isadora Mcclure</t>
  </si>
  <si>
    <t>Indonesia</t>
  </si>
  <si>
    <t>DETA100</t>
  </si>
  <si>
    <t>Detafast Stain Remover - 100ml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</si>
  <si>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</si>
  <si>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</si>
  <si>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</si>
  <si>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</si>
  <si>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</si>
  <si>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</si>
  <si>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</si>
  <si>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</si>
  <si>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</si>
  <si>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Pure Soft Detergent - 250ml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</si>
  <si>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</si>
  <si>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</si>
  <si>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</si>
  <si>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</si>
  <si>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</si>
  <si>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</si>
  <si>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</si>
  <si>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</si>
  <si>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</si>
  <si>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</si>
  <si>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</si>
  <si>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</si>
  <si>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</si>
  <si>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Pure Soft Detergent - 200ml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</si>
  <si>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</si>
  <si>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</si>
  <si>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</si>
  <si>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</si>
  <si>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</si>
  <si>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</si>
  <si>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</si>
  <si>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</si>
  <si>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</si>
  <si>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Super Soft - 250ml</t>
  </si>
  <si>
    <t>Isaac Wolf</t>
  </si>
  <si>
    <t>PURA500</t>
  </si>
  <si>
    <t>Pure Soft Detergent - 500ml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</si>
  <si>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</si>
  <si>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</si>
  <si>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</si>
  <si>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</si>
  <si>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</si>
  <si>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</si>
  <si>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</si>
  <si>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</si>
  <si>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</si>
  <si>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</si>
  <si>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</si>
  <si>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</si>
  <si>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</si>
  <si>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</si>
  <si>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</si>
  <si>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</si>
  <si>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</si>
  <si>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</si>
  <si>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</si>
  <si>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</si>
  <si>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</si>
  <si>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</si>
  <si>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</si>
  <si>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</si>
  <si>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</si>
  <si>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</si>
  <si>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</si>
  <si>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</si>
  <si>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</si>
  <si>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</si>
  <si>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</si>
  <si>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</si>
  <si>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</si>
  <si>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</si>
  <si>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</si>
  <si>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Pure Soft Detergent - 100ml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</si>
  <si>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</si>
  <si>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</si>
  <si>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</si>
  <si>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</si>
  <si>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</si>
  <si>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</si>
  <si>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</si>
  <si>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</si>
  <si>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</si>
  <si>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</si>
  <si>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</si>
  <si>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</si>
  <si>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</si>
  <si>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</si>
  <si>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</si>
  <si>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</si>
  <si>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</si>
  <si>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</si>
  <si>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</si>
  <si>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</si>
  <si>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</si>
  <si>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</si>
  <si>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</si>
  <si>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</si>
  <si>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</si>
  <si>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</si>
  <si>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</si>
  <si>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</si>
  <si>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</si>
  <si>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</si>
  <si>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</si>
  <si>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</si>
  <si>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</si>
  <si>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</si>
  <si>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</si>
  <si>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</si>
  <si>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</si>
  <si>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</si>
  <si>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</si>
  <si>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</si>
  <si>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</si>
  <si>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</si>
  <si>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</si>
  <si>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</si>
  <si>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</si>
  <si>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</si>
  <si>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</si>
  <si>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</si>
  <si>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</si>
  <si>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</si>
  <si>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</si>
  <si>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</si>
  <si>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</si>
  <si>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</si>
  <si>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</si>
  <si>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</si>
  <si>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</si>
  <si>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</si>
  <si>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</si>
  <si>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</si>
  <si>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</si>
  <si>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</si>
  <si>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</si>
  <si>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</si>
  <si>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</si>
  <si>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</si>
  <si>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</si>
  <si>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</si>
  <si>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</si>
  <si>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</si>
  <si>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</si>
  <si>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</si>
  <si>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</si>
  <si>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</si>
  <si>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</si>
  <si>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</si>
  <si>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</si>
  <si>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</si>
  <si>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</si>
  <si>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</si>
  <si>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</si>
  <si>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Row Labels</t>
  </si>
  <si>
    <t>Grand Total</t>
  </si>
  <si>
    <t>Sum of Revenue</t>
  </si>
  <si>
    <t>Quarters (Date Sold)</t>
  </si>
  <si>
    <t>Qtr1</t>
  </si>
  <si>
    <t>Qtr2</t>
  </si>
  <si>
    <t>Qtr3</t>
  </si>
  <si>
    <t>Qtr4</t>
  </si>
  <si>
    <t>Count of Distributor Name</t>
  </si>
  <si>
    <t>(All)</t>
  </si>
  <si>
    <t>Sum of Tax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</si>
</sst>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  <numFmt numFmtId="166" formatCode="_ * #,##0_ ;_ * \-#,##0_ ;_ * &quot;-&quot;??_ ;_ @_ "/>
    <numFmt numFmtId="168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3" fillId="2" borderId="1" applyNumberFormat="0" applyAlignment="0" applyProtection="0"/>
  </cellStyleXfs>
  <cellXfs count="15">
    <xf numFmtId="0" fontId="0" fillId="0" borderId="0" xfId="0"/>
    <xf numFmtId="0" fontId="1" fillId="0" borderId="0" xfId="1"/>
    <xf numFmtId="165" fontId="1" fillId="0" borderId="0" xfId="1" applyNumberFormat="1"/>
    <xf numFmtId="14" fontId="1" fillId="0" borderId="0" xfId="1" applyNumberFormat="1"/>
    <xf numFmtId="0" fontId="4" fillId="0" borderId="0" xfId="1" applyFont="1"/>
    <xf numFmtId="0" fontId="4" fillId="0" borderId="0" xfId="1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3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5">
    <cellStyle name="Accent5 2" xfId="3" xr:uid="{4B4C4E68-D413-9545-9B64-AC0C8982AC1B}"/>
    <cellStyle name="Currency 2" xfId="2" xr:uid="{837C428D-44CE-3247-BD40-9CB087ED9DD7}"/>
    <cellStyle name="Normal" xfId="0" builtinId="0"/>
    <cellStyle name="Normal 4" xfId="1" xr:uid="{AB6AC080-7B3E-A848-B698-EC27E0FF091E}"/>
    <cellStyle name="Output 2" xfId="4" xr:uid="{35D3F0BD-B048-6C4C-824A-C73E6B076BDD}"/>
  </cellStyles>
  <dxfs count="7">
    <dxf>
      <numFmt numFmtId="166" formatCode="_ * #,##0_ ;_ * \-#,##0_ ;_ * &quot;-&quot;??_ ;_ @_ 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35" formatCode="_ * #,##0.00_ ;_ * \-#,##0.00_ ;_ * &quot;-&quot;??_ ;_ @_ "/>
    </dxf>
    <dxf>
      <numFmt numFmtId="165" formatCode="_ [$₹-4009]\ * #,##0.00_ ;_ [$₹-4009]\ * \-#,##0.00_ ;_ [$₹-4009]\ * &quot;-&quot;??_ ;_ @_ "/>
    </dxf>
    <dxf>
      <numFmt numFmtId="165" formatCode="_ [$₹-4009]\ * #,##0.00_ ;_ [$₹-4009]\ * \-#,##0.00_ ;_ [$₹-4009]\ * &quot;-&quot;??_ ;_ @_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1</xdr:row>
      <xdr:rowOff>25400</xdr:rowOff>
    </xdr:from>
    <xdr:to>
      <xdr:col>18</xdr:col>
      <xdr:colOff>596900</xdr:colOff>
      <xdr:row>14</xdr:row>
      <xdr:rowOff>177800</xdr:rowOff>
    </xdr:to>
    <xdr:sp macro="" textlink="">
      <xdr:nvSpPr>
        <xdr:cNvPr id="2" name="Round Diagonal Corner of Rectangle 1">
          <a:extLst>
            <a:ext uri="{FF2B5EF4-FFF2-40B4-BE49-F238E27FC236}">
              <a16:creationId xmlns:a16="http://schemas.microsoft.com/office/drawing/2014/main" id="{8C0E8D97-9F7E-8C44-9BDC-02C443C1E0F6}"/>
            </a:ext>
          </a:extLst>
        </xdr:cNvPr>
        <xdr:cNvSpPr/>
      </xdr:nvSpPr>
      <xdr:spPr>
        <a:xfrm>
          <a:off x="15697200" y="215900"/>
          <a:ext cx="3835400" cy="2628900"/>
        </a:xfrm>
        <a:prstGeom prst="round2Diag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This is data of a Multinational company with distributors in different</a:t>
          </a:r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countries.</a:t>
          </a:r>
        </a:p>
        <a:p>
          <a:pPr algn="l"/>
          <a:endParaRPr lang="en-GB" sz="110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Data shows each distributors sale in their countries. </a:t>
          </a:r>
        </a:p>
        <a:p>
          <a:pPr algn="l"/>
          <a:endParaRPr lang="en-GB" sz="110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Use Pivot tables to dig deeper into data and create pivot table views as asked for in next few sheets.</a:t>
          </a:r>
        </a:p>
        <a:p>
          <a:pPr algn="l"/>
          <a:endParaRPr lang="en-GB" sz="1100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Feel free to explore it further by creating empty sheet.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</xdr:row>
      <xdr:rowOff>25400</xdr:rowOff>
    </xdr:from>
    <xdr:to>
      <xdr:col>3</xdr:col>
      <xdr:colOff>622300</xdr:colOff>
      <xdr:row>14</xdr:row>
      <xdr:rowOff>38100</xdr:rowOff>
    </xdr:to>
    <xdr:sp macro="" textlink="">
      <xdr:nvSpPr>
        <xdr:cNvPr id="2" name="Round Diagonal Corner of Rectangle 1">
          <a:extLst>
            <a:ext uri="{FF2B5EF4-FFF2-40B4-BE49-F238E27FC236}">
              <a16:creationId xmlns:a16="http://schemas.microsoft.com/office/drawing/2014/main" id="{8C78D4C3-34F0-1C42-95E1-A8FA7944450C}"/>
            </a:ext>
          </a:extLst>
        </xdr:cNvPr>
        <xdr:cNvSpPr/>
      </xdr:nvSpPr>
      <xdr:spPr>
        <a:xfrm>
          <a:off x="368300" y="203200"/>
          <a:ext cx="3835400" cy="2628900"/>
        </a:xfrm>
        <a:prstGeom prst="round2Diag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Create 2 Pivot Tables to show :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Countries by revenue (in ascending order)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 Distributor in Panama by revenue (in ascending order)?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 - Insert Table to help</a:t>
          </a:r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you create pivot tables quickly in multiple sheets. </a:t>
          </a:r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38100</xdr:rowOff>
    </xdr:from>
    <xdr:to>
      <xdr:col>3</xdr:col>
      <xdr:colOff>317500</xdr:colOff>
      <xdr:row>10</xdr:row>
      <xdr:rowOff>25400</xdr:rowOff>
    </xdr:to>
    <xdr:sp macro="" textlink="">
      <xdr:nvSpPr>
        <xdr:cNvPr id="2" name="Round Diagonal Corner of Rectangle 1">
          <a:extLst>
            <a:ext uri="{FF2B5EF4-FFF2-40B4-BE49-F238E27FC236}">
              <a16:creationId xmlns:a16="http://schemas.microsoft.com/office/drawing/2014/main" id="{EB7EF13E-D187-9145-B335-8D75A0780DBF}"/>
            </a:ext>
          </a:extLst>
        </xdr:cNvPr>
        <xdr:cNvSpPr/>
      </xdr:nvSpPr>
      <xdr:spPr>
        <a:xfrm>
          <a:off x="190500" y="215900"/>
          <a:ext cx="3784600" cy="1790700"/>
        </a:xfrm>
        <a:prstGeom prst="round2Diag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Create 2 Pivot Tables to show :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Countries in order of most % of online sales by their own total revenue? 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2.Quarterly revenue of each Country in ascending order of total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 - Group</a:t>
          </a:r>
          <a:r>
            <a:rPr lang="en-GB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dates into Quarters</a:t>
          </a:r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</xdr:row>
      <xdr:rowOff>0</xdr:rowOff>
    </xdr:from>
    <xdr:to>
      <xdr:col>2</xdr:col>
      <xdr:colOff>114300</xdr:colOff>
      <xdr:row>9</xdr:row>
      <xdr:rowOff>0</xdr:rowOff>
    </xdr:to>
    <xdr:sp macro="" textlink="">
      <xdr:nvSpPr>
        <xdr:cNvPr id="2" name="Round Diagonal Corner of Rectangle 1">
          <a:extLst>
            <a:ext uri="{FF2B5EF4-FFF2-40B4-BE49-F238E27FC236}">
              <a16:creationId xmlns:a16="http://schemas.microsoft.com/office/drawing/2014/main" id="{10631978-5B56-EB40-AB3F-245C48D4163F}"/>
            </a:ext>
          </a:extLst>
        </xdr:cNvPr>
        <xdr:cNvSpPr/>
      </xdr:nvSpPr>
      <xdr:spPr>
        <a:xfrm>
          <a:off x="355600" y="177800"/>
          <a:ext cx="3924300" cy="1600200"/>
        </a:xfrm>
        <a:prstGeom prst="round2Diag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Create 2 Pivot Tables to show :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Count of Distributors for Super Soft Bulk - 2 Litres in each sales channel, and revenue? 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2.How many distributors sold more than 100 units of Super Soft Bulk - 2 Litres product through each sales channel, and what is their revenue?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 - use conditional formatting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63500</xdr:rowOff>
    </xdr:from>
    <xdr:to>
      <xdr:col>2</xdr:col>
      <xdr:colOff>419100</xdr:colOff>
      <xdr:row>8</xdr:row>
      <xdr:rowOff>38100</xdr:rowOff>
    </xdr:to>
    <xdr:sp macro="" textlink="">
      <xdr:nvSpPr>
        <xdr:cNvPr id="3" name="Round Diagonal Corner of Rectangle 2">
          <a:extLst>
            <a:ext uri="{FF2B5EF4-FFF2-40B4-BE49-F238E27FC236}">
              <a16:creationId xmlns:a16="http://schemas.microsoft.com/office/drawing/2014/main" id="{94310CFA-643B-FE47-BCDC-62C47CE2B10B}"/>
            </a:ext>
          </a:extLst>
        </xdr:cNvPr>
        <xdr:cNvSpPr/>
      </xdr:nvSpPr>
      <xdr:spPr>
        <a:xfrm>
          <a:off x="165100" y="241300"/>
          <a:ext cx="2438400" cy="1371600"/>
        </a:xfrm>
        <a:prstGeom prst="round2Diag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Create a Pivot Tables to show :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Revenue against each sales channel. </a:t>
          </a:r>
        </a:p>
        <a:p>
          <a:pPr algn="l"/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Insert Calculated Field for Tax which is 7.5% of Revenue and sales channels as columns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it Gupta" refreshedDate="45468.787809027781" createdVersion="8" refreshedVersion="8" minRefreshableVersion="3" recordCount="107" xr:uid="{2063BAB0-DA16-42B6-A16C-451D390C6E75}">
  <cacheSource type="worksheet">
    <worksheetSource name="company"/>
  </cacheSource>
  <cacheFields count="13">
    <cacheField name="Distributor ID" numFmtId="0">
      <sharedItems containsSemiMixedTypes="0" containsString="0" containsNumber="1" containsInteger="1" minValue="23263" maxValue="23380"/>
    </cacheField>
    <cacheField name="Distributor Name" numFmtId="0">
      <sharedItems count="107">
        <s v="Liberty Mcbride"/>
        <s v="Ethan Gregory"/>
        <s v="Rhona Clarke"/>
        <s v="Benedict Byrd"/>
        <s v="Keaton Wolfe"/>
        <s v="Melinda Cobb"/>
        <s v="Fletcher Jimenez"/>
        <s v="Yael Carter"/>
        <s v="Kay Buckley"/>
        <s v="Athena Fitzpatrick"/>
        <s v="James Spencer"/>
        <s v="Arsenio Knowles"/>
        <s v="Angela Wise"/>
        <s v="Roary Dixon"/>
        <s v="Noel Key"/>
        <s v="Victoria Solis"/>
        <s v="Clark Orr"/>
        <s v="Brittany Burris"/>
        <s v="Robert Juarez"/>
        <s v="Deanna Santana"/>
        <s v="Jane Hernandez"/>
        <s v="Wanda Garza"/>
        <s v="Ima Cummings"/>
        <s v="India Gilbert"/>
        <s v="Zahir Fields"/>
        <s v="Joel Rivers"/>
        <s v="Forrest Macdonald"/>
        <s v="Barrett Mckinney"/>
        <s v="Ingrid Bush"/>
        <s v="Lance Little"/>
        <s v="Eleanor Hopper"/>
        <s v="Joy Vazquez"/>
        <s v="Clark Weaver"/>
        <s v="Kenyon Joyce"/>
        <s v="Brynne Mcgowan"/>
        <s v="Colette Sargent"/>
        <s v="Samuel Ayala"/>
        <s v="Isadora Mcclure"/>
        <s v="Buckminster Hopkins"/>
        <s v="Lani Sweet"/>
        <s v="Hiroko Acevedo"/>
        <s v="Germaine Kidd"/>
        <s v="Nell Maddox"/>
        <s v="Paul Duke"/>
        <s v="Petra Mckenzie"/>
        <s v="Ivor Mclaughlin"/>
        <s v="Mercedes Humphrey"/>
        <s v="Oprah Ellis"/>
        <s v="Lael Gould"/>
        <s v="Xerxes Smith"/>
        <s v="Thomas Barnes"/>
        <s v="Bell Prince"/>
        <s v="Iliana Porter"/>
        <s v="Gwendolyn Walton"/>
        <s v="Dara Cunningham"/>
        <s v="Shea Cortez"/>
        <s v="Vance Campos"/>
        <s v="Basil Vang"/>
        <s v="Latifah Wall"/>
        <s v="Anika Tillman"/>
        <s v="Adria Kaufman"/>
        <s v="Cyrus Whitley"/>
        <s v="Maxwell Parker"/>
        <s v="Amery Frazier"/>
        <s v="Ivory Chang"/>
        <s v="Imogene Bradshaw"/>
        <s v="Maite Henson"/>
        <s v="Leonard Cardenas"/>
        <s v="Isaac Wolf"/>
        <s v="Ryder Conner"/>
        <s v="Aretha Patton"/>
        <s v="Anjolie Hicks"/>
        <s v="Hayes Rollins"/>
        <s v="Deacon Craig"/>
        <s v="Nyssa Quinn"/>
        <s v="Gwendolyn Mccarty"/>
        <s v="Sawyer Stokes"/>
        <s v="Renee Padilla"/>
        <s v="Maxine Gentry"/>
        <s v="Rama Goodwin"/>
        <s v="Celeste Pugh"/>
        <s v="Ursula Mcconnell"/>
        <s v="George Best"/>
        <s v="Noble Warner"/>
        <s v="Noble Gilbert"/>
        <s v="Doris Williams"/>
        <s v="Guinevere Key"/>
        <s v="Levi Douglas"/>
        <s v="Jelani Odonnell"/>
        <s v="Jerry Alvarado"/>
        <s v="Amir Alexander"/>
        <s v="Katelyn Joseph"/>
        <s v="Asher Weber"/>
        <s v="Josiah Yates"/>
        <s v="Aphrodite Brennan"/>
        <s v="Tad Mack"/>
        <s v="Emerson Beard"/>
        <s v="Jared Sandoval"/>
        <s v="Devin Abbott"/>
        <s v="Uriel Benton"/>
        <s v="Phillip Perkins"/>
        <s v="Isaac Cooper"/>
        <s v="Ebony Mercer"/>
        <s v="Silas Battle"/>
        <s v="Winifred Cantu"/>
        <s v="Desirae Perkins"/>
        <s v="Colby Knapp"/>
      </sharedItems>
    </cacheField>
    <cacheField name="Country" numFmtId="0">
      <sharedItems count="87">
        <s v="Fiji"/>
        <s v="Tuvalu"/>
        <s v="Zimbabwe"/>
        <s v="Mauritania"/>
        <s v="French Southern Territories"/>
        <s v="Uruguay"/>
        <s v="Chad"/>
        <s v="Malaysia"/>
        <s v="Malta"/>
        <s v="Reunion"/>
        <s v="Burkina Faso"/>
        <s v="Moldova"/>
        <s v="Saudi Arabia"/>
        <s v="Gambia"/>
        <s v="Palau"/>
        <s v="Indonesia"/>
        <s v="Svalbard and Jan Mayen"/>
        <s v="Solomon Islands"/>
        <s v="Macedonia"/>
        <s v="Kyrgyzstan"/>
        <s v="Philippines"/>
        <s v="Denmark"/>
        <s v="Canada"/>
        <s v="Australia"/>
        <s v="New Caledonia"/>
        <s v="Syrian Arab Republic"/>
        <s v="Montserrat"/>
        <s v="Croatia"/>
        <s v="Madagascar"/>
        <s v="Korea"/>
        <s v="Finland"/>
        <s v="Norfolk Island"/>
        <s v="Brazil"/>
        <s v="Sierra Leone"/>
        <s v="Vanuatu"/>
        <s v="Burundi"/>
        <s v="Niger"/>
        <s v="Azerbaijan"/>
        <s v="Puerto Rico"/>
        <s v="Morocco"/>
        <s v="United States Minor Outlying Islands"/>
        <s v="Turkey"/>
        <s v="Dominican Republic"/>
        <s v="El Salvador"/>
        <s v="Panama"/>
        <s v="Mayotte"/>
        <s v="Guinea"/>
        <s v="Poland"/>
        <s v="Cuba"/>
        <s v="Saint Helena"/>
        <s v="India"/>
        <s v="Guadeloupe"/>
        <s v="Bouvet Island"/>
        <s v="Falkland Islands (Malvinas)"/>
        <s v="Georgia"/>
        <s v="Tonga"/>
        <s v="Bangladesh"/>
        <s v="Virgin Islands, British"/>
        <s v="Turks and Caicos Islands"/>
        <s v="Nepal"/>
        <s v="Mongolia"/>
        <s v="Cocos (Keeling) Islands"/>
        <s v="Yemen"/>
        <s v="Tunisia"/>
        <s v="Gabon"/>
        <s v="Hungary"/>
        <s v="Western Sahara"/>
        <s v="United States"/>
        <s v="Trinidad and Tobago"/>
        <s v="Colombia"/>
        <s v="Tanzania, United Republic of"/>
        <s v="Albania"/>
        <s v="Korea, Republic of"/>
        <s v="Liberia"/>
        <s v="Slovenia"/>
        <s v="Malawi"/>
        <s v="Iceland"/>
        <s v="Niue"/>
        <s v="Botswana"/>
        <s v="France"/>
        <s v="South Africa"/>
        <s v="Nigeria"/>
        <s v="Netherlands Antilles"/>
        <s v="Cape Verde"/>
        <s v="Kazakhstan"/>
        <s v="Chile"/>
        <s v="Pakistan"/>
      </sharedItems>
    </cacheField>
    <cacheField name="Product Code" numFmtId="0">
      <sharedItems/>
    </cacheField>
    <cacheField name="Product " numFmtId="0">
      <sharedItems count="11">
        <s v="Super Soft Bulk - 2 Litres"/>
        <s v="Detafast Stain Remover - 800ml"/>
        <s v="Super Soft - 1 Litre"/>
        <s v="Super Soft - 500ml"/>
        <s v="Pure Soft Detergent - 250ml"/>
        <s v="Detafast Stain Remover - 200ml"/>
        <s v="Pure Soft Detergent - 100ml"/>
        <s v="Pure Soft Detergent - 200ml"/>
        <s v="Detafast Stain Remover - 100ml"/>
        <s v="Pure Soft Detergent - 500ml"/>
        <s v="Super Soft - 250ml"/>
      </sharedItems>
    </cacheField>
    <cacheField name="Sales Channel" numFmtId="0">
      <sharedItems count="3">
        <s v="Online"/>
        <s v="Retail"/>
        <s v="Direct"/>
      </sharedItems>
    </cacheField>
    <cacheField name="Date Sold" numFmtId="14">
      <sharedItems containsSemiMixedTypes="0" containsNonDate="0" containsDate="1" containsString="0" minDate="2012-01-03T00:00:00" maxDate="2012-12-30T00:00:00" count="82">
        <d v="2012-01-03T00:00:00"/>
        <d v="2012-01-04T00:00:00"/>
        <d v="2012-01-07T00:00:00"/>
        <d v="2012-01-15T00:00:00"/>
        <d v="2012-01-23T00:00:00"/>
        <d v="2012-01-31T00:00:00"/>
        <d v="2012-02-11T00:00:00"/>
        <d v="2012-02-17T00:00:00"/>
        <d v="2012-02-27T00:00:00"/>
        <d v="2012-04-03T00:00:00"/>
        <d v="2012-04-10T00:00:00"/>
        <d v="2012-04-21T00:00:00"/>
        <d v="2012-04-24T00:00:00"/>
        <d v="2012-04-27T00:00:00"/>
        <d v="2012-04-29T00:00:00"/>
        <d v="2012-04-30T00:00:00"/>
        <d v="2012-06-01T00:00:00"/>
        <d v="2012-06-03T00:00:00"/>
        <d v="2012-06-07T00:00:00"/>
        <d v="2012-06-08T00:00:00"/>
        <d v="2012-06-10T00:00:00"/>
        <d v="2012-06-11T00:00:00"/>
        <d v="2012-06-12T00:00:00"/>
        <d v="2012-06-13T00:00:00"/>
        <d v="2012-06-14T00:00:00"/>
        <d v="2012-06-15T00:00:00"/>
        <d v="2012-06-17T00:00:00"/>
        <d v="2012-06-18T00:00:00"/>
        <d v="2012-06-21T00:00:00"/>
        <d v="2012-06-22T00:00:00"/>
        <d v="2012-06-23T00:00:00"/>
        <d v="2012-06-24T00:00:00"/>
        <d v="2012-06-25T00:00:00"/>
        <d v="2012-06-27T00:00:00"/>
        <d v="2012-06-28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9T00:00:00"/>
        <d v="2012-07-11T00:00:00"/>
        <d v="2012-07-12T00:00:00"/>
        <d v="2012-07-13T00:00:00"/>
        <d v="2012-07-17T00:00:00"/>
        <d v="2012-07-19T00:00:00"/>
        <d v="2012-07-22T00:00:00"/>
        <d v="2012-07-23T00:00:00"/>
        <d v="2012-07-24T00:00:00"/>
        <d v="2012-07-27T00:00:00"/>
        <d v="2012-07-28T00:00:00"/>
        <d v="2012-07-29T00:00:00"/>
        <d v="2012-07-31T00:00:00"/>
        <d v="2012-08-01T00:00:00"/>
        <d v="2012-08-02T00:00:00"/>
        <d v="2012-08-03T00:00:00"/>
        <d v="2012-08-05T00:00:00"/>
        <d v="2012-08-08T00:00:00"/>
        <d v="2012-08-10T00:00:00"/>
        <d v="2012-08-11T00:00:00"/>
        <d v="2012-08-12T00:00:00"/>
        <d v="2012-08-13T00:00:00"/>
        <d v="2012-08-15T00:00:00"/>
        <d v="2012-08-17T00:00:00"/>
        <d v="2012-08-18T00:00:00"/>
        <d v="2012-08-21T00:00:00"/>
        <d v="2012-08-22T00:00:00"/>
        <d v="2012-08-23T00:00:00"/>
        <d v="2012-08-24T00:00:00"/>
        <d v="2012-08-25T00:00:00"/>
        <d v="2012-08-26T00:00:00"/>
        <d v="2012-08-29T00:00:00"/>
        <d v="2012-12-05T00:00:00"/>
        <d v="2012-12-12T00:00:00"/>
        <d v="2012-12-13T00:00:00"/>
        <d v="2012-12-14T00:00:00"/>
        <d v="2012-12-17T00:00:00"/>
        <d v="2012-12-22T00:00:00"/>
        <d v="2012-12-27T00:00:00"/>
        <d v="2012-12-29T00:00:00"/>
      </sharedItems>
      <fieldGroup par="11"/>
    </cacheField>
    <cacheField name="Month Sold" numFmtId="0">
      <sharedItems containsSemiMixedTypes="0" containsString="0" containsNumber="1" containsInteger="1" minValue="1" maxValue="12"/>
    </cacheField>
    <cacheField name="Quantity" numFmtId="0">
      <sharedItems containsSemiMixedTypes="0" containsString="0" containsNumber="1" containsInteger="1" minValue="500" maxValue="20800" count="83">
        <n v="7300"/>
        <n v="14100"/>
        <n v="16700"/>
        <n v="18400"/>
        <n v="10200"/>
        <n v="20300"/>
        <n v="17600"/>
        <n v="19600"/>
        <n v="12500"/>
        <n v="3000"/>
        <n v="2000"/>
        <n v="1000"/>
        <n v="7700"/>
        <n v="1600"/>
        <n v="6300"/>
        <n v="500"/>
        <n v="13700"/>
        <n v="13100"/>
        <n v="11600"/>
        <n v="6700"/>
        <n v="9300"/>
        <n v="3700"/>
        <n v="16800"/>
        <n v="4100"/>
        <n v="1800"/>
        <n v="4300"/>
        <n v="18900"/>
        <n v="13500"/>
        <n v="15700"/>
        <n v="8000"/>
        <n v="16000"/>
        <n v="20100"/>
        <n v="14200"/>
        <n v="18800"/>
        <n v="10400"/>
        <n v="14700"/>
        <n v="12200"/>
        <n v="700"/>
        <n v="4700"/>
        <n v="11300"/>
        <n v="8500"/>
        <n v="2800"/>
        <n v="8200"/>
        <n v="8900"/>
        <n v="16500"/>
        <n v="11200"/>
        <n v="4800"/>
        <n v="12900"/>
        <n v="10900"/>
        <n v="13400"/>
        <n v="5000"/>
        <n v="10800"/>
        <n v="12600"/>
        <n v="9500"/>
        <n v="900"/>
        <n v="10500"/>
        <n v="1200"/>
        <n v="1300"/>
        <n v="7100"/>
        <n v="6500"/>
        <n v="16600"/>
        <n v="15100"/>
        <n v="8400"/>
        <n v="10600"/>
        <n v="6900"/>
        <n v="17000"/>
        <n v="17800"/>
        <n v="19300"/>
        <n v="20400"/>
        <n v="20500"/>
        <n v="19900"/>
        <n v="17900"/>
        <n v="10000"/>
        <n v="15300"/>
        <n v="4200"/>
        <n v="19700"/>
        <n v="16300"/>
        <n v="15000"/>
        <n v="20800"/>
        <n v="1400"/>
        <n v="2200"/>
        <n v="5700"/>
        <n v="6400"/>
      </sharedItems>
    </cacheField>
    <cacheField name="Unit Price" numFmtId="165">
      <sharedItems containsSemiMixedTypes="0" containsString="0" containsNumber="1" containsInteger="1" minValue="300" maxValue="1450" count="9">
        <n v="1450"/>
        <n v="900"/>
        <n v="999"/>
        <n v="699"/>
        <n v="450"/>
        <n v="650"/>
        <n v="300"/>
        <n v="399"/>
        <n v="600"/>
      </sharedItems>
    </cacheField>
    <cacheField name="Revenue" numFmtId="165">
      <sharedItems containsSemiMixedTypes="0" containsString="0" containsNumber="1" containsInteger="1" minValue="300000" maxValue="30160000"/>
    </cacheField>
    <cacheField name="Quarters (Date Sold)" numFmtId="0" databaseField="0">
      <fieldGroup base="6">
        <rangePr groupBy="quarters" startDate="2012-01-03T00:00:00" endDate="2012-12-30T00:00:00"/>
        <groupItems count="6">
          <s v="&lt;03-01-2012"/>
          <s v="Qtr1"/>
          <s v="Qtr2"/>
          <s v="Qtr3"/>
          <s v="Qtr4"/>
          <s v="&gt;30-12-2012"/>
        </groupItems>
      </fieldGroup>
    </cacheField>
    <cacheField name="Tax 1" numFmtId="0" formula="Revenue* 0.07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n v="23292"/>
    <x v="0"/>
    <x v="0"/>
    <s v="SUPA105"/>
    <x v="0"/>
    <x v="0"/>
    <x v="0"/>
    <n v="1"/>
    <x v="0"/>
    <x v="0"/>
    <n v="10585000"/>
  </r>
  <r>
    <n v="23275"/>
    <x v="1"/>
    <x v="1"/>
    <s v="DETA800"/>
    <x v="1"/>
    <x v="1"/>
    <x v="1"/>
    <n v="1"/>
    <x v="1"/>
    <x v="1"/>
    <n v="12690000"/>
  </r>
  <r>
    <n v="23300"/>
    <x v="2"/>
    <x v="2"/>
    <s v="SUPA104"/>
    <x v="2"/>
    <x v="0"/>
    <x v="2"/>
    <n v="1"/>
    <x v="2"/>
    <x v="2"/>
    <n v="16683300"/>
  </r>
  <r>
    <n v="23361"/>
    <x v="3"/>
    <x v="3"/>
    <s v="SUPA103"/>
    <x v="3"/>
    <x v="0"/>
    <x v="2"/>
    <n v="1"/>
    <x v="3"/>
    <x v="3"/>
    <n v="12861600"/>
  </r>
  <r>
    <n v="23328"/>
    <x v="4"/>
    <x v="4"/>
    <s v="SUPA105"/>
    <x v="0"/>
    <x v="1"/>
    <x v="3"/>
    <n v="1"/>
    <x v="4"/>
    <x v="0"/>
    <n v="14790000"/>
  </r>
  <r>
    <n v="23329"/>
    <x v="5"/>
    <x v="5"/>
    <s v="PURA250"/>
    <x v="4"/>
    <x v="1"/>
    <x v="4"/>
    <n v="1"/>
    <x v="5"/>
    <x v="4"/>
    <n v="9135000"/>
  </r>
  <r>
    <n v="23327"/>
    <x v="6"/>
    <x v="6"/>
    <s v="DETA200"/>
    <x v="5"/>
    <x v="1"/>
    <x v="5"/>
    <n v="1"/>
    <x v="6"/>
    <x v="5"/>
    <n v="11440000"/>
  </r>
  <r>
    <n v="23332"/>
    <x v="7"/>
    <x v="7"/>
    <s v="PURA250"/>
    <x v="4"/>
    <x v="2"/>
    <x v="6"/>
    <n v="2"/>
    <x v="5"/>
    <x v="4"/>
    <n v="9135000"/>
  </r>
  <r>
    <n v="23317"/>
    <x v="8"/>
    <x v="8"/>
    <s v="PURA250"/>
    <x v="4"/>
    <x v="2"/>
    <x v="7"/>
    <n v="2"/>
    <x v="7"/>
    <x v="4"/>
    <n v="8820000"/>
  </r>
  <r>
    <n v="23271"/>
    <x v="9"/>
    <x v="9"/>
    <s v="SUPA103"/>
    <x v="3"/>
    <x v="1"/>
    <x v="8"/>
    <n v="2"/>
    <x v="8"/>
    <x v="3"/>
    <n v="8737500"/>
  </r>
  <r>
    <n v="23280"/>
    <x v="10"/>
    <x v="10"/>
    <s v="SUPA103"/>
    <x v="3"/>
    <x v="0"/>
    <x v="9"/>
    <n v="4"/>
    <x v="9"/>
    <x v="3"/>
    <n v="2097000"/>
  </r>
  <r>
    <n v="23322"/>
    <x v="11"/>
    <x v="7"/>
    <s v="PURA100"/>
    <x v="6"/>
    <x v="1"/>
    <x v="10"/>
    <n v="4"/>
    <x v="10"/>
    <x v="6"/>
    <n v="600000"/>
  </r>
  <r>
    <n v="23279"/>
    <x v="12"/>
    <x v="11"/>
    <s v="PURA100"/>
    <x v="6"/>
    <x v="0"/>
    <x v="11"/>
    <n v="4"/>
    <x v="11"/>
    <x v="6"/>
    <n v="300000"/>
  </r>
  <r>
    <n v="23367"/>
    <x v="13"/>
    <x v="12"/>
    <s v="PURA250"/>
    <x v="4"/>
    <x v="1"/>
    <x v="12"/>
    <n v="4"/>
    <x v="11"/>
    <x v="4"/>
    <n v="450000"/>
  </r>
  <r>
    <n v="23341"/>
    <x v="14"/>
    <x v="13"/>
    <s v="PURA100"/>
    <x v="6"/>
    <x v="1"/>
    <x v="13"/>
    <n v="4"/>
    <x v="12"/>
    <x v="6"/>
    <n v="2310000"/>
  </r>
  <r>
    <n v="23355"/>
    <x v="15"/>
    <x v="14"/>
    <s v="PURA250"/>
    <x v="4"/>
    <x v="0"/>
    <x v="13"/>
    <n v="4"/>
    <x v="13"/>
    <x v="4"/>
    <n v="720000"/>
  </r>
  <r>
    <n v="23370"/>
    <x v="16"/>
    <x v="15"/>
    <s v="PURA100"/>
    <x v="6"/>
    <x v="1"/>
    <x v="14"/>
    <n v="4"/>
    <x v="14"/>
    <x v="6"/>
    <n v="1890000"/>
  </r>
  <r>
    <n v="23375"/>
    <x v="17"/>
    <x v="14"/>
    <s v="SUPA103"/>
    <x v="3"/>
    <x v="1"/>
    <x v="15"/>
    <n v="4"/>
    <x v="15"/>
    <x v="3"/>
    <n v="349500"/>
  </r>
  <r>
    <n v="23316"/>
    <x v="18"/>
    <x v="16"/>
    <s v="PURA200"/>
    <x v="7"/>
    <x v="1"/>
    <x v="16"/>
    <n v="6"/>
    <x v="16"/>
    <x v="7"/>
    <n v="5466300"/>
  </r>
  <r>
    <n v="23304"/>
    <x v="19"/>
    <x v="17"/>
    <s v="PURA200"/>
    <x v="7"/>
    <x v="1"/>
    <x v="16"/>
    <n v="6"/>
    <x v="17"/>
    <x v="7"/>
    <n v="5226900"/>
  </r>
  <r>
    <n v="23269"/>
    <x v="20"/>
    <x v="18"/>
    <s v="PURA100"/>
    <x v="6"/>
    <x v="0"/>
    <x v="17"/>
    <n v="6"/>
    <x v="18"/>
    <x v="6"/>
    <n v="3480000"/>
  </r>
  <r>
    <n v="23270"/>
    <x v="21"/>
    <x v="19"/>
    <s v="SUPA103"/>
    <x v="3"/>
    <x v="1"/>
    <x v="18"/>
    <n v="6"/>
    <x v="19"/>
    <x v="3"/>
    <n v="4683300"/>
  </r>
  <r>
    <n v="23306"/>
    <x v="22"/>
    <x v="20"/>
    <s v="DETA200"/>
    <x v="5"/>
    <x v="0"/>
    <x v="19"/>
    <n v="6"/>
    <x v="20"/>
    <x v="5"/>
    <n v="6045000"/>
  </r>
  <r>
    <n v="23296"/>
    <x v="23"/>
    <x v="21"/>
    <s v="SUPA105"/>
    <x v="0"/>
    <x v="1"/>
    <x v="19"/>
    <n v="6"/>
    <x v="21"/>
    <x v="0"/>
    <n v="5365000"/>
  </r>
  <r>
    <n v="23353"/>
    <x v="24"/>
    <x v="22"/>
    <s v="SUPA105"/>
    <x v="0"/>
    <x v="2"/>
    <x v="20"/>
    <n v="6"/>
    <x v="22"/>
    <x v="0"/>
    <n v="24360000"/>
  </r>
  <r>
    <n v="23358"/>
    <x v="25"/>
    <x v="23"/>
    <s v="SUPA104"/>
    <x v="2"/>
    <x v="1"/>
    <x v="21"/>
    <n v="6"/>
    <x v="23"/>
    <x v="2"/>
    <n v="4095900"/>
  </r>
  <r>
    <n v="23311"/>
    <x v="26"/>
    <x v="24"/>
    <s v="SUPA105"/>
    <x v="0"/>
    <x v="1"/>
    <x v="22"/>
    <n v="6"/>
    <x v="24"/>
    <x v="0"/>
    <n v="2610000"/>
  </r>
  <r>
    <n v="23360"/>
    <x v="27"/>
    <x v="25"/>
    <s v="SUPA103"/>
    <x v="3"/>
    <x v="0"/>
    <x v="23"/>
    <n v="6"/>
    <x v="21"/>
    <x v="3"/>
    <n v="2586300"/>
  </r>
  <r>
    <n v="23288"/>
    <x v="28"/>
    <x v="26"/>
    <s v="SUPA104"/>
    <x v="2"/>
    <x v="2"/>
    <x v="24"/>
    <n v="6"/>
    <x v="1"/>
    <x v="2"/>
    <n v="14085900"/>
  </r>
  <r>
    <n v="23320"/>
    <x v="29"/>
    <x v="27"/>
    <s v="DETA100"/>
    <x v="8"/>
    <x v="2"/>
    <x v="25"/>
    <n v="6"/>
    <x v="8"/>
    <x v="8"/>
    <n v="7500000"/>
  </r>
  <r>
    <n v="23377"/>
    <x v="30"/>
    <x v="28"/>
    <s v="PURA500"/>
    <x v="9"/>
    <x v="0"/>
    <x v="25"/>
    <n v="6"/>
    <x v="25"/>
    <x v="5"/>
    <n v="2795000"/>
  </r>
  <r>
    <n v="23287"/>
    <x v="31"/>
    <x v="29"/>
    <s v="PURA250"/>
    <x v="4"/>
    <x v="1"/>
    <x v="26"/>
    <n v="6"/>
    <x v="26"/>
    <x v="4"/>
    <n v="8505000"/>
  </r>
  <r>
    <n v="23284"/>
    <x v="32"/>
    <x v="14"/>
    <s v="PURA250"/>
    <x v="4"/>
    <x v="1"/>
    <x v="26"/>
    <n v="6"/>
    <x v="27"/>
    <x v="4"/>
    <n v="6075000"/>
  </r>
  <r>
    <n v="23310"/>
    <x v="33"/>
    <x v="22"/>
    <s v="SUPA104"/>
    <x v="2"/>
    <x v="0"/>
    <x v="26"/>
    <n v="6"/>
    <x v="23"/>
    <x v="2"/>
    <n v="4095900"/>
  </r>
  <r>
    <n v="23378"/>
    <x v="34"/>
    <x v="30"/>
    <s v="SUPA105"/>
    <x v="0"/>
    <x v="0"/>
    <x v="27"/>
    <n v="6"/>
    <x v="28"/>
    <x v="0"/>
    <n v="22765000"/>
  </r>
  <r>
    <n v="23356"/>
    <x v="35"/>
    <x v="31"/>
    <s v="PURA200"/>
    <x v="7"/>
    <x v="0"/>
    <x v="28"/>
    <n v="6"/>
    <x v="29"/>
    <x v="7"/>
    <n v="3192000"/>
  </r>
  <r>
    <n v="23294"/>
    <x v="36"/>
    <x v="32"/>
    <s v="DETA800"/>
    <x v="1"/>
    <x v="1"/>
    <x v="29"/>
    <n v="6"/>
    <x v="30"/>
    <x v="1"/>
    <n v="14400000"/>
  </r>
  <r>
    <n v="23325"/>
    <x v="37"/>
    <x v="15"/>
    <s v="DETA100"/>
    <x v="8"/>
    <x v="1"/>
    <x v="29"/>
    <n v="6"/>
    <x v="3"/>
    <x v="8"/>
    <n v="11040000"/>
  </r>
  <r>
    <n v="23309"/>
    <x v="38"/>
    <x v="33"/>
    <s v="PURA200"/>
    <x v="7"/>
    <x v="0"/>
    <x v="30"/>
    <n v="6"/>
    <x v="31"/>
    <x v="7"/>
    <n v="8019900"/>
  </r>
  <r>
    <n v="23283"/>
    <x v="39"/>
    <x v="34"/>
    <s v="SUPA105"/>
    <x v="0"/>
    <x v="0"/>
    <x v="31"/>
    <n v="6"/>
    <x v="32"/>
    <x v="0"/>
    <n v="20590000"/>
  </r>
  <r>
    <n v="23350"/>
    <x v="40"/>
    <x v="35"/>
    <s v="DETA800"/>
    <x v="1"/>
    <x v="0"/>
    <x v="32"/>
    <n v="6"/>
    <x v="33"/>
    <x v="1"/>
    <n v="16920000"/>
  </r>
  <r>
    <n v="23299"/>
    <x v="41"/>
    <x v="36"/>
    <s v="PURA200"/>
    <x v="7"/>
    <x v="1"/>
    <x v="33"/>
    <n v="6"/>
    <x v="34"/>
    <x v="7"/>
    <n v="4149600"/>
  </r>
  <r>
    <n v="23347"/>
    <x v="42"/>
    <x v="37"/>
    <s v="DETA800"/>
    <x v="1"/>
    <x v="0"/>
    <x v="34"/>
    <n v="6"/>
    <x v="35"/>
    <x v="1"/>
    <n v="13230000"/>
  </r>
  <r>
    <n v="23342"/>
    <x v="43"/>
    <x v="38"/>
    <s v="PURA200"/>
    <x v="7"/>
    <x v="0"/>
    <x v="34"/>
    <n v="6"/>
    <x v="36"/>
    <x v="7"/>
    <n v="4867800"/>
  </r>
  <r>
    <n v="23336"/>
    <x v="44"/>
    <x v="39"/>
    <s v="SUPA102"/>
    <x v="10"/>
    <x v="1"/>
    <x v="35"/>
    <n v="7"/>
    <x v="37"/>
    <x v="4"/>
    <n v="315000"/>
  </r>
  <r>
    <n v="23369"/>
    <x v="45"/>
    <x v="40"/>
    <s v="PURA500"/>
    <x v="9"/>
    <x v="1"/>
    <x v="36"/>
    <n v="7"/>
    <x v="12"/>
    <x v="5"/>
    <n v="5005000"/>
  </r>
  <r>
    <n v="23364"/>
    <x v="46"/>
    <x v="41"/>
    <s v="DETA800"/>
    <x v="1"/>
    <x v="0"/>
    <x v="37"/>
    <n v="7"/>
    <x v="38"/>
    <x v="1"/>
    <n v="4230000"/>
  </r>
  <r>
    <n v="23307"/>
    <x v="47"/>
    <x v="42"/>
    <s v="DETA100"/>
    <x v="8"/>
    <x v="1"/>
    <x v="38"/>
    <n v="7"/>
    <x v="39"/>
    <x v="8"/>
    <n v="6780000"/>
  </r>
  <r>
    <n v="23340"/>
    <x v="48"/>
    <x v="43"/>
    <s v="SUPA102"/>
    <x v="10"/>
    <x v="0"/>
    <x v="39"/>
    <n v="7"/>
    <x v="40"/>
    <x v="4"/>
    <n v="3825000"/>
  </r>
  <r>
    <n v="23263"/>
    <x v="49"/>
    <x v="44"/>
    <s v="DETA200"/>
    <x v="5"/>
    <x v="0"/>
    <x v="40"/>
    <n v="7"/>
    <x v="0"/>
    <x v="5"/>
    <n v="4745000"/>
  </r>
  <r>
    <n v="23312"/>
    <x v="50"/>
    <x v="45"/>
    <s v="PURA200"/>
    <x v="7"/>
    <x v="0"/>
    <x v="40"/>
    <n v="7"/>
    <x v="41"/>
    <x v="7"/>
    <n v="1117200"/>
  </r>
  <r>
    <n v="23337"/>
    <x v="51"/>
    <x v="46"/>
    <s v="SUPA103"/>
    <x v="3"/>
    <x v="1"/>
    <x v="41"/>
    <n v="7"/>
    <x v="42"/>
    <x v="3"/>
    <n v="5731800"/>
  </r>
  <r>
    <n v="23352"/>
    <x v="52"/>
    <x v="47"/>
    <s v="DETA100"/>
    <x v="8"/>
    <x v="0"/>
    <x v="41"/>
    <n v="7"/>
    <x v="43"/>
    <x v="8"/>
    <n v="5340000"/>
  </r>
  <r>
    <n v="23365"/>
    <x v="53"/>
    <x v="48"/>
    <s v="SUPA102"/>
    <x v="10"/>
    <x v="1"/>
    <x v="42"/>
    <n v="7"/>
    <x v="44"/>
    <x v="4"/>
    <n v="7425000"/>
  </r>
  <r>
    <n v="23308"/>
    <x v="54"/>
    <x v="49"/>
    <s v="PURA100"/>
    <x v="6"/>
    <x v="1"/>
    <x v="42"/>
    <n v="7"/>
    <x v="45"/>
    <x v="6"/>
    <n v="3360000"/>
  </r>
  <r>
    <n v="23318"/>
    <x v="55"/>
    <x v="50"/>
    <s v="DETA200"/>
    <x v="5"/>
    <x v="0"/>
    <x v="42"/>
    <n v="7"/>
    <x v="46"/>
    <x v="5"/>
    <n v="3120000"/>
  </r>
  <r>
    <n v="23267"/>
    <x v="56"/>
    <x v="25"/>
    <s v="PURA100"/>
    <x v="6"/>
    <x v="0"/>
    <x v="43"/>
    <n v="7"/>
    <x v="47"/>
    <x v="6"/>
    <n v="3870000"/>
  </r>
  <r>
    <n v="23339"/>
    <x v="57"/>
    <x v="11"/>
    <s v="DETA100"/>
    <x v="8"/>
    <x v="0"/>
    <x v="43"/>
    <n v="7"/>
    <x v="23"/>
    <x v="8"/>
    <n v="2460000"/>
  </r>
  <r>
    <n v="23268"/>
    <x v="58"/>
    <x v="51"/>
    <s v="DETA100"/>
    <x v="8"/>
    <x v="0"/>
    <x v="44"/>
    <n v="7"/>
    <x v="42"/>
    <x v="8"/>
    <n v="4920000"/>
  </r>
  <r>
    <n v="23315"/>
    <x v="59"/>
    <x v="10"/>
    <s v="PURA250"/>
    <x v="4"/>
    <x v="1"/>
    <x v="44"/>
    <n v="7"/>
    <x v="48"/>
    <x v="4"/>
    <n v="4905000"/>
  </r>
  <r>
    <n v="23281"/>
    <x v="60"/>
    <x v="52"/>
    <s v="SUPA102"/>
    <x v="10"/>
    <x v="1"/>
    <x v="45"/>
    <n v="7"/>
    <x v="49"/>
    <x v="4"/>
    <n v="6030000"/>
  </r>
  <r>
    <n v="23357"/>
    <x v="61"/>
    <x v="21"/>
    <s v="DETA100"/>
    <x v="8"/>
    <x v="1"/>
    <x v="46"/>
    <n v="7"/>
    <x v="50"/>
    <x v="8"/>
    <n v="3000000"/>
  </r>
  <r>
    <n v="23301"/>
    <x v="62"/>
    <x v="53"/>
    <s v="SUPA103"/>
    <x v="3"/>
    <x v="1"/>
    <x v="47"/>
    <n v="7"/>
    <x v="51"/>
    <x v="3"/>
    <n v="7549200"/>
  </r>
  <r>
    <n v="23349"/>
    <x v="63"/>
    <x v="54"/>
    <s v="DETA200"/>
    <x v="5"/>
    <x v="1"/>
    <x v="48"/>
    <n v="7"/>
    <x v="52"/>
    <x v="5"/>
    <n v="8190000"/>
  </r>
  <r>
    <n v="23380"/>
    <x v="64"/>
    <x v="55"/>
    <s v="PURA500"/>
    <x v="9"/>
    <x v="1"/>
    <x v="48"/>
    <n v="7"/>
    <x v="53"/>
    <x v="5"/>
    <n v="6175000"/>
  </r>
  <r>
    <n v="23376"/>
    <x v="65"/>
    <x v="36"/>
    <s v="SUPA103"/>
    <x v="3"/>
    <x v="2"/>
    <x v="49"/>
    <n v="7"/>
    <x v="40"/>
    <x v="3"/>
    <n v="5941500"/>
  </r>
  <r>
    <n v="23373"/>
    <x v="66"/>
    <x v="56"/>
    <s v="DETA200"/>
    <x v="5"/>
    <x v="0"/>
    <x v="50"/>
    <n v="7"/>
    <x v="53"/>
    <x v="5"/>
    <n v="6175000"/>
  </r>
  <r>
    <n v="23285"/>
    <x v="67"/>
    <x v="28"/>
    <s v="SUPA102"/>
    <x v="10"/>
    <x v="1"/>
    <x v="50"/>
    <n v="7"/>
    <x v="54"/>
    <x v="4"/>
    <n v="405000"/>
  </r>
  <r>
    <n v="23302"/>
    <x v="68"/>
    <x v="44"/>
    <s v="PURA500"/>
    <x v="9"/>
    <x v="0"/>
    <x v="51"/>
    <n v="7"/>
    <x v="55"/>
    <x v="5"/>
    <n v="6825000"/>
  </r>
  <r>
    <n v="23298"/>
    <x v="69"/>
    <x v="57"/>
    <s v="PURA250"/>
    <x v="4"/>
    <x v="2"/>
    <x v="52"/>
    <n v="7"/>
    <x v="56"/>
    <x v="4"/>
    <n v="540000"/>
  </r>
  <r>
    <n v="23346"/>
    <x v="70"/>
    <x v="52"/>
    <s v="SUPA104"/>
    <x v="2"/>
    <x v="0"/>
    <x v="53"/>
    <n v="7"/>
    <x v="57"/>
    <x v="2"/>
    <n v="1298700"/>
  </r>
  <r>
    <n v="23272"/>
    <x v="71"/>
    <x v="58"/>
    <s v="DETA200"/>
    <x v="5"/>
    <x v="2"/>
    <x v="54"/>
    <n v="7"/>
    <x v="58"/>
    <x v="5"/>
    <n v="4615000"/>
  </r>
  <r>
    <n v="23276"/>
    <x v="72"/>
    <x v="59"/>
    <s v="PURA500"/>
    <x v="9"/>
    <x v="0"/>
    <x v="55"/>
    <n v="8"/>
    <x v="59"/>
    <x v="5"/>
    <n v="4225000"/>
  </r>
  <r>
    <n v="23289"/>
    <x v="73"/>
    <x v="60"/>
    <s v="SUPA105"/>
    <x v="0"/>
    <x v="1"/>
    <x v="56"/>
    <n v="8"/>
    <x v="60"/>
    <x v="0"/>
    <n v="24070000"/>
  </r>
  <r>
    <n v="23351"/>
    <x v="74"/>
    <x v="61"/>
    <s v="PURA200"/>
    <x v="7"/>
    <x v="0"/>
    <x v="57"/>
    <n v="8"/>
    <x v="61"/>
    <x v="7"/>
    <n v="6024900"/>
  </r>
  <r>
    <n v="23354"/>
    <x v="75"/>
    <x v="28"/>
    <s v="SUPA103"/>
    <x v="3"/>
    <x v="0"/>
    <x v="57"/>
    <n v="8"/>
    <x v="62"/>
    <x v="3"/>
    <n v="5871600"/>
  </r>
  <r>
    <n v="23333"/>
    <x v="76"/>
    <x v="8"/>
    <s v="PURA250"/>
    <x v="4"/>
    <x v="0"/>
    <x v="58"/>
    <n v="8"/>
    <x v="63"/>
    <x v="4"/>
    <n v="4770000"/>
  </r>
  <r>
    <n v="23286"/>
    <x v="77"/>
    <x v="62"/>
    <s v="DETA800"/>
    <x v="1"/>
    <x v="0"/>
    <x v="59"/>
    <n v="8"/>
    <x v="64"/>
    <x v="1"/>
    <n v="6210000"/>
  </r>
  <r>
    <n v="23314"/>
    <x v="78"/>
    <x v="44"/>
    <s v="SUPA104"/>
    <x v="2"/>
    <x v="1"/>
    <x v="60"/>
    <n v="8"/>
    <x v="53"/>
    <x v="2"/>
    <n v="9490500"/>
  </r>
  <r>
    <n v="23290"/>
    <x v="79"/>
    <x v="63"/>
    <s v="DETA800"/>
    <x v="1"/>
    <x v="0"/>
    <x v="61"/>
    <n v="8"/>
    <x v="65"/>
    <x v="1"/>
    <n v="15300000"/>
  </r>
  <r>
    <n v="23266"/>
    <x v="80"/>
    <x v="64"/>
    <s v="PURA200"/>
    <x v="7"/>
    <x v="0"/>
    <x v="61"/>
    <n v="8"/>
    <x v="65"/>
    <x v="7"/>
    <n v="6783000"/>
  </r>
  <r>
    <n v="23297"/>
    <x v="81"/>
    <x v="65"/>
    <s v="DETA800"/>
    <x v="1"/>
    <x v="0"/>
    <x v="62"/>
    <n v="8"/>
    <x v="27"/>
    <x v="1"/>
    <n v="12150000"/>
  </r>
  <r>
    <n v="23338"/>
    <x v="82"/>
    <x v="66"/>
    <s v="PURA250"/>
    <x v="4"/>
    <x v="1"/>
    <x v="62"/>
    <n v="8"/>
    <x v="66"/>
    <x v="4"/>
    <n v="8010000"/>
  </r>
  <r>
    <n v="23324"/>
    <x v="83"/>
    <x v="10"/>
    <s v="SUPA104"/>
    <x v="2"/>
    <x v="1"/>
    <x v="63"/>
    <n v="8"/>
    <x v="67"/>
    <x v="2"/>
    <n v="19280700"/>
  </r>
  <r>
    <n v="23335"/>
    <x v="84"/>
    <x v="67"/>
    <s v="DETA800"/>
    <x v="1"/>
    <x v="0"/>
    <x v="63"/>
    <n v="8"/>
    <x v="18"/>
    <x v="1"/>
    <n v="10440000"/>
  </r>
  <r>
    <n v="23371"/>
    <x v="85"/>
    <x v="68"/>
    <s v="SUPA103"/>
    <x v="3"/>
    <x v="0"/>
    <x v="64"/>
    <n v="8"/>
    <x v="68"/>
    <x v="3"/>
    <n v="14259600"/>
  </r>
  <r>
    <n v="23303"/>
    <x v="86"/>
    <x v="69"/>
    <s v="SUPA105"/>
    <x v="0"/>
    <x v="1"/>
    <x v="65"/>
    <n v="8"/>
    <x v="6"/>
    <x v="0"/>
    <n v="25520000"/>
  </r>
  <r>
    <n v="23264"/>
    <x v="87"/>
    <x v="70"/>
    <s v="DETA800"/>
    <x v="1"/>
    <x v="0"/>
    <x v="66"/>
    <n v="8"/>
    <x v="69"/>
    <x v="1"/>
    <n v="18450000"/>
  </r>
  <r>
    <n v="23291"/>
    <x v="88"/>
    <x v="71"/>
    <s v="DETA800"/>
    <x v="1"/>
    <x v="1"/>
    <x v="66"/>
    <n v="8"/>
    <x v="70"/>
    <x v="1"/>
    <n v="17910000"/>
  </r>
  <r>
    <n v="23362"/>
    <x v="89"/>
    <x v="72"/>
    <s v="PURA100"/>
    <x v="6"/>
    <x v="0"/>
    <x v="66"/>
    <n v="8"/>
    <x v="71"/>
    <x v="6"/>
    <n v="5370000"/>
  </r>
  <r>
    <n v="23282"/>
    <x v="90"/>
    <x v="73"/>
    <s v="DETA100"/>
    <x v="8"/>
    <x v="1"/>
    <x v="67"/>
    <n v="8"/>
    <x v="72"/>
    <x v="8"/>
    <n v="6000000"/>
  </r>
  <r>
    <n v="23326"/>
    <x v="91"/>
    <x v="74"/>
    <s v="SUPA102"/>
    <x v="10"/>
    <x v="1"/>
    <x v="67"/>
    <n v="8"/>
    <x v="52"/>
    <x v="4"/>
    <n v="5670000"/>
  </r>
  <r>
    <n v="23274"/>
    <x v="92"/>
    <x v="18"/>
    <s v="PURA100"/>
    <x v="6"/>
    <x v="1"/>
    <x v="68"/>
    <n v="8"/>
    <x v="73"/>
    <x v="6"/>
    <n v="4590000"/>
  </r>
  <r>
    <n v="23343"/>
    <x v="93"/>
    <x v="56"/>
    <s v="SUPA104"/>
    <x v="2"/>
    <x v="0"/>
    <x v="69"/>
    <n v="8"/>
    <x v="74"/>
    <x v="2"/>
    <n v="4195800"/>
  </r>
  <r>
    <n v="23278"/>
    <x v="94"/>
    <x v="75"/>
    <s v="SUPA105"/>
    <x v="0"/>
    <x v="2"/>
    <x v="70"/>
    <n v="8"/>
    <x v="75"/>
    <x v="0"/>
    <n v="28565000"/>
  </r>
  <r>
    <n v="23348"/>
    <x v="95"/>
    <x v="76"/>
    <s v="SUPA104"/>
    <x v="2"/>
    <x v="1"/>
    <x v="71"/>
    <n v="8"/>
    <x v="76"/>
    <x v="2"/>
    <n v="16283700"/>
  </r>
  <r>
    <n v="23368"/>
    <x v="96"/>
    <x v="77"/>
    <s v="SUPA102"/>
    <x v="10"/>
    <x v="1"/>
    <x v="71"/>
    <n v="8"/>
    <x v="77"/>
    <x v="4"/>
    <n v="6750000"/>
  </r>
  <r>
    <n v="23305"/>
    <x v="97"/>
    <x v="78"/>
    <s v="DETA800"/>
    <x v="1"/>
    <x v="0"/>
    <x v="72"/>
    <n v="8"/>
    <x v="33"/>
    <x v="1"/>
    <n v="16920000"/>
  </r>
  <r>
    <n v="23345"/>
    <x v="98"/>
    <x v="79"/>
    <s v="SUPA105"/>
    <x v="0"/>
    <x v="0"/>
    <x v="73"/>
    <n v="8"/>
    <x v="78"/>
    <x v="0"/>
    <n v="30160000"/>
  </r>
  <r>
    <n v="23265"/>
    <x v="99"/>
    <x v="80"/>
    <s v="SUPA104"/>
    <x v="2"/>
    <x v="1"/>
    <x v="74"/>
    <n v="12"/>
    <x v="79"/>
    <x v="2"/>
    <n v="1398600"/>
  </r>
  <r>
    <n v="23372"/>
    <x v="100"/>
    <x v="81"/>
    <s v="PURA500"/>
    <x v="9"/>
    <x v="0"/>
    <x v="75"/>
    <n v="12"/>
    <x v="80"/>
    <x v="5"/>
    <n v="1430000"/>
  </r>
  <r>
    <n v="23273"/>
    <x v="101"/>
    <x v="82"/>
    <s v="SUPA104"/>
    <x v="2"/>
    <x v="0"/>
    <x v="76"/>
    <n v="12"/>
    <x v="80"/>
    <x v="2"/>
    <n v="2197800"/>
  </r>
  <r>
    <n v="23374"/>
    <x v="102"/>
    <x v="83"/>
    <s v="PURA200"/>
    <x v="7"/>
    <x v="0"/>
    <x v="77"/>
    <n v="12"/>
    <x v="81"/>
    <x v="7"/>
    <n v="2274300"/>
  </r>
  <r>
    <n v="23334"/>
    <x v="103"/>
    <x v="77"/>
    <s v="PURA100"/>
    <x v="6"/>
    <x v="0"/>
    <x v="78"/>
    <n v="12"/>
    <x v="79"/>
    <x v="6"/>
    <n v="420000"/>
  </r>
  <r>
    <n v="23344"/>
    <x v="104"/>
    <x v="84"/>
    <s v="DETA200"/>
    <x v="5"/>
    <x v="0"/>
    <x v="79"/>
    <n v="12"/>
    <x v="82"/>
    <x v="5"/>
    <n v="4160000"/>
  </r>
  <r>
    <n v="23379"/>
    <x v="105"/>
    <x v="85"/>
    <s v="PURA200"/>
    <x v="7"/>
    <x v="0"/>
    <x v="80"/>
    <n v="12"/>
    <x v="59"/>
    <x v="7"/>
    <n v="2593500"/>
  </r>
  <r>
    <n v="23323"/>
    <x v="106"/>
    <x v="86"/>
    <s v="PURA100"/>
    <x v="6"/>
    <x v="0"/>
    <x v="81"/>
    <n v="12"/>
    <x v="27"/>
    <x v="6"/>
    <n v="40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6248C-8E95-49A2-9DDC-D69AC0EB311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H5:J10" firstHeaderRow="1" firstDataRow="1" firstDataCol="2"/>
  <pivotFields count="13">
    <pivotField compact="0" showAll="0"/>
    <pivotField axis="axisRow" compact="0" showAll="0" sortType="ascending">
      <items count="108">
        <item x="60"/>
        <item x="63"/>
        <item x="90"/>
        <item x="12"/>
        <item x="59"/>
        <item x="71"/>
        <item x="94"/>
        <item x="70"/>
        <item x="11"/>
        <item x="92"/>
        <item x="9"/>
        <item x="27"/>
        <item x="57"/>
        <item x="51"/>
        <item x="3"/>
        <item x="17"/>
        <item x="34"/>
        <item x="38"/>
        <item x="80"/>
        <item x="16"/>
        <item x="32"/>
        <item x="106"/>
        <item x="35"/>
        <item x="61"/>
        <item x="54"/>
        <item x="73"/>
        <item x="19"/>
        <item x="105"/>
        <item x="98"/>
        <item x="85"/>
        <item x="102"/>
        <item x="30"/>
        <item x="96"/>
        <item x="1"/>
        <item x="6"/>
        <item x="26"/>
        <item x="82"/>
        <item x="41"/>
        <item x="86"/>
        <item x="75"/>
        <item x="53"/>
        <item x="72"/>
        <item x="40"/>
        <item x="52"/>
        <item x="22"/>
        <item x="65"/>
        <item x="23"/>
        <item x="28"/>
        <item x="101"/>
        <item x="68"/>
        <item x="37"/>
        <item x="45"/>
        <item x="64"/>
        <item x="10"/>
        <item x="20"/>
        <item x="97"/>
        <item x="88"/>
        <item x="89"/>
        <item x="25"/>
        <item x="93"/>
        <item x="31"/>
        <item x="91"/>
        <item x="8"/>
        <item x="4"/>
        <item x="33"/>
        <item x="48"/>
        <item x="29"/>
        <item x="39"/>
        <item x="58"/>
        <item x="67"/>
        <item x="87"/>
        <item x="0"/>
        <item x="66"/>
        <item x="78"/>
        <item x="62"/>
        <item x="5"/>
        <item x="46"/>
        <item x="42"/>
        <item x="84"/>
        <item x="83"/>
        <item x="14"/>
        <item x="74"/>
        <item x="47"/>
        <item x="43"/>
        <item x="44"/>
        <item x="100"/>
        <item x="79"/>
        <item x="77"/>
        <item x="2"/>
        <item x="13"/>
        <item x="18"/>
        <item x="69"/>
        <item x="36"/>
        <item x="76"/>
        <item x="55"/>
        <item x="103"/>
        <item x="95"/>
        <item x="50"/>
        <item x="99"/>
        <item x="81"/>
        <item x="56"/>
        <item x="15"/>
        <item x="21"/>
        <item x="104"/>
        <item x="49"/>
        <item x="7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ascending">
      <items count="88">
        <item h="1" x="71"/>
        <item h="1" x="23"/>
        <item h="1" x="37"/>
        <item h="1" x="56"/>
        <item h="1" x="78"/>
        <item h="1" x="52"/>
        <item h="1" x="32"/>
        <item h="1" x="10"/>
        <item h="1" x="35"/>
        <item h="1" x="22"/>
        <item h="1" x="83"/>
        <item h="1" x="6"/>
        <item h="1" x="85"/>
        <item h="1" x="61"/>
        <item h="1" x="69"/>
        <item h="1" x="27"/>
        <item h="1" x="48"/>
        <item h="1" x="21"/>
        <item h="1" x="42"/>
        <item h="1" x="43"/>
        <item h="1" x="53"/>
        <item h="1" x="0"/>
        <item h="1" x="30"/>
        <item h="1" x="79"/>
        <item h="1" x="4"/>
        <item h="1" x="64"/>
        <item h="1" x="13"/>
        <item h="1" x="54"/>
        <item h="1" x="51"/>
        <item h="1" x="46"/>
        <item h="1" x="65"/>
        <item h="1" x="76"/>
        <item h="1" x="50"/>
        <item h="1" x="15"/>
        <item h="1" x="84"/>
        <item h="1" x="29"/>
        <item h="1" x="72"/>
        <item h="1" x="19"/>
        <item h="1" x="73"/>
        <item h="1" x="18"/>
        <item h="1" x="28"/>
        <item h="1" x="75"/>
        <item h="1" x="7"/>
        <item h="1" x="8"/>
        <item h="1" x="3"/>
        <item h="1" x="45"/>
        <item h="1" x="11"/>
        <item h="1" x="60"/>
        <item h="1" x="26"/>
        <item h="1" x="39"/>
        <item h="1" x="59"/>
        <item h="1" x="82"/>
        <item h="1" x="24"/>
        <item h="1" x="36"/>
        <item h="1" x="81"/>
        <item h="1" x="77"/>
        <item h="1" x="31"/>
        <item h="1" x="86"/>
        <item h="1" x="14"/>
        <item x="44"/>
        <item h="1" x="20"/>
        <item h="1" x="47"/>
        <item h="1" x="38"/>
        <item h="1" x="9"/>
        <item h="1" x="49"/>
        <item h="1" x="12"/>
        <item h="1" x="33"/>
        <item h="1" x="74"/>
        <item h="1" x="17"/>
        <item h="1" x="80"/>
        <item h="1" x="16"/>
        <item h="1" x="25"/>
        <item h="1" x="70"/>
        <item h="1" x="55"/>
        <item h="1" x="68"/>
        <item h="1" x="63"/>
        <item h="1" x="41"/>
        <item h="1" x="58"/>
        <item h="1" x="1"/>
        <item h="1" x="67"/>
        <item h="1" x="40"/>
        <item h="1" x="5"/>
        <item h="1" x="34"/>
        <item h="1" x="57"/>
        <item h="1" x="66"/>
        <item h="1" x="62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compact="0" showAll="0"/>
    <pivotField compact="0" showAll="0"/>
    <pivotField compact="0" numFmtId="165" showAll="0"/>
    <pivotField dataField="1" compact="0" numFmtId="165" showAll="0"/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dragToRow="0" dragToCol="0" dragToPage="0" showAll="0" defaultSubtotal="0"/>
  </pivotFields>
  <rowFields count="2">
    <field x="2"/>
    <field x="1"/>
  </rowFields>
  <rowItems count="5">
    <i>
      <x v="59"/>
    </i>
    <i r="1">
      <x v="104"/>
    </i>
    <i r="1">
      <x v="49"/>
    </i>
    <i r="1">
      <x v="73"/>
    </i>
    <i t="grand">
      <x/>
    </i>
  </rowItems>
  <colItems count="1">
    <i/>
  </colItems>
  <dataFields count="1">
    <dataField name="Sum of Revenue" fld="10" baseField="2" baseItem="0" numFmtId="168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60584-5AF3-4640-A858-CAC5F30F0BE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E5:F93" firstHeaderRow="1" firstDataRow="1" firstDataCol="1"/>
  <pivotFields count="13">
    <pivotField compact="0" showAll="0"/>
    <pivotField compact="0" showAll="0"/>
    <pivotField axis="axisRow" compact="0" showAll="0" sortType="ascending">
      <items count="88">
        <item x="71"/>
        <item x="23"/>
        <item x="37"/>
        <item x="56"/>
        <item x="78"/>
        <item x="52"/>
        <item x="32"/>
        <item x="10"/>
        <item x="35"/>
        <item x="22"/>
        <item x="83"/>
        <item x="6"/>
        <item x="85"/>
        <item x="61"/>
        <item x="69"/>
        <item x="27"/>
        <item x="48"/>
        <item x="21"/>
        <item x="42"/>
        <item x="43"/>
        <item x="53"/>
        <item x="0"/>
        <item x="30"/>
        <item x="79"/>
        <item x="4"/>
        <item x="64"/>
        <item x="13"/>
        <item x="54"/>
        <item x="51"/>
        <item x="46"/>
        <item x="65"/>
        <item x="76"/>
        <item x="50"/>
        <item x="15"/>
        <item x="84"/>
        <item x="29"/>
        <item x="72"/>
        <item x="19"/>
        <item x="73"/>
        <item x="18"/>
        <item x="28"/>
        <item x="75"/>
        <item x="7"/>
        <item x="8"/>
        <item x="3"/>
        <item x="45"/>
        <item x="11"/>
        <item x="60"/>
        <item x="26"/>
        <item x="39"/>
        <item x="59"/>
        <item x="82"/>
        <item x="24"/>
        <item x="36"/>
        <item x="81"/>
        <item x="77"/>
        <item x="31"/>
        <item x="86"/>
        <item x="14"/>
        <item x="44"/>
        <item x="20"/>
        <item x="47"/>
        <item x="38"/>
        <item x="9"/>
        <item x="49"/>
        <item x="12"/>
        <item x="33"/>
        <item x="74"/>
        <item x="17"/>
        <item x="80"/>
        <item x="16"/>
        <item x="25"/>
        <item x="70"/>
        <item x="55"/>
        <item x="68"/>
        <item x="63"/>
        <item x="41"/>
        <item x="58"/>
        <item x="1"/>
        <item x="67"/>
        <item x="40"/>
        <item x="5"/>
        <item x="34"/>
        <item x="57"/>
        <item x="66"/>
        <item x="62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compact="0" showAll="0"/>
    <pivotField compact="0" showAll="0"/>
    <pivotField compact="0" numFmtId="165" showAll="0"/>
    <pivotField dataField="1" compact="0" numFmtId="165" showAll="0"/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dragToRow="0" dragToCol="0" dragToPage="0" showAll="0" defaultSubtotal="0"/>
  </pivotFields>
  <rowFields count="1">
    <field x="2"/>
  </rowFields>
  <rowItems count="88">
    <i>
      <x v="49"/>
    </i>
    <i>
      <x v="65"/>
    </i>
    <i>
      <x v="83"/>
    </i>
    <i>
      <x v="45"/>
    </i>
    <i>
      <x v="69"/>
    </i>
    <i>
      <x v="54"/>
    </i>
    <i>
      <x v="51"/>
    </i>
    <i>
      <x v="10"/>
    </i>
    <i>
      <x v="26"/>
    </i>
    <i>
      <x v="12"/>
    </i>
    <i>
      <x v="52"/>
    </i>
    <i>
      <x v="46"/>
    </i>
    <i>
      <x v="32"/>
    </i>
    <i>
      <x v="56"/>
    </i>
    <i>
      <x v="64"/>
    </i>
    <i>
      <x v="19"/>
    </i>
    <i>
      <x v="57"/>
    </i>
    <i>
      <x v="1"/>
    </i>
    <i>
      <x v="34"/>
    </i>
    <i>
      <x v="50"/>
    </i>
    <i>
      <x v="76"/>
    </i>
    <i>
      <x v="77"/>
    </i>
    <i>
      <x v="37"/>
    </i>
    <i>
      <x v="62"/>
    </i>
    <i>
      <x v="28"/>
    </i>
    <i>
      <x v="80"/>
    </i>
    <i>
      <x v="68"/>
    </i>
    <i>
      <x v="61"/>
    </i>
    <i>
      <x v="36"/>
    </i>
    <i>
      <x v="70"/>
    </i>
    <i>
      <x v="67"/>
    </i>
    <i>
      <x v="29"/>
    </i>
    <i>
      <x v="38"/>
    </i>
    <i>
      <x v="13"/>
    </i>
    <i>
      <x v="60"/>
    </i>
    <i>
      <x v="73"/>
    </i>
    <i>
      <x v="85"/>
    </i>
    <i>
      <x v="71"/>
    </i>
    <i>
      <x v="18"/>
    </i>
    <i>
      <x v="25"/>
    </i>
    <i>
      <x v="58"/>
    </i>
    <i>
      <x v="55"/>
    </i>
    <i>
      <x v="5"/>
    </i>
    <i>
      <x v="16"/>
    </i>
    <i>
      <x v="15"/>
    </i>
    <i>
      <x v="20"/>
    </i>
    <i>
      <x v="84"/>
    </i>
    <i>
      <x v="66"/>
    </i>
    <i>
      <x v="39"/>
    </i>
    <i>
      <x v="27"/>
    </i>
    <i>
      <x v="17"/>
    </i>
    <i>
      <x v="35"/>
    </i>
    <i>
      <x v="63"/>
    </i>
    <i>
      <x v="40"/>
    </i>
    <i>
      <x v="81"/>
    </i>
    <i>
      <x v="42"/>
    </i>
    <i>
      <x v="53"/>
    </i>
    <i>
      <x v="3"/>
    </i>
    <i>
      <x v="79"/>
    </i>
    <i>
      <x v="21"/>
    </i>
    <i>
      <x v="11"/>
    </i>
    <i>
      <x v="30"/>
    </i>
    <i>
      <x v="78"/>
    </i>
    <i>
      <x v="44"/>
    </i>
    <i>
      <x v="33"/>
    </i>
    <i>
      <x v="2"/>
    </i>
    <i>
      <x v="43"/>
    </i>
    <i>
      <x v="48"/>
    </i>
    <i>
      <x v="74"/>
    </i>
    <i>
      <x v="6"/>
    </i>
    <i>
      <x v="24"/>
    </i>
    <i>
      <x v="75"/>
    </i>
    <i>
      <x v="31"/>
    </i>
    <i>
      <x v="86"/>
    </i>
    <i>
      <x v="8"/>
    </i>
    <i>
      <x v="4"/>
    </i>
    <i>
      <x/>
    </i>
    <i>
      <x v="72"/>
    </i>
    <i>
      <x v="82"/>
    </i>
    <i>
      <x v="59"/>
    </i>
    <i>
      <x v="22"/>
    </i>
    <i>
      <x v="47"/>
    </i>
    <i>
      <x v="14"/>
    </i>
    <i>
      <x v="7"/>
    </i>
    <i>
      <x v="9"/>
    </i>
    <i>
      <x v="41"/>
    </i>
    <i>
      <x v="23"/>
    </i>
    <i t="grand">
      <x/>
    </i>
  </rowItems>
  <colItems count="1">
    <i/>
  </colItems>
  <dataFields count="1">
    <dataField name="Sum of Revenue" fld="10" baseField="2" baseItem="0" numFmtId="168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D85FE-BED5-452D-B801-495867296A0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B14:D116" firstHeaderRow="1" firstDataRow="1" firstDataCol="2"/>
  <pivotFields count="13">
    <pivotField compact="0" showAll="0"/>
    <pivotField compact="0" showAll="0">
      <items count="108">
        <item x="60"/>
        <item x="63"/>
        <item x="90"/>
        <item x="12"/>
        <item x="59"/>
        <item x="71"/>
        <item x="94"/>
        <item x="70"/>
        <item x="11"/>
        <item x="92"/>
        <item x="9"/>
        <item x="27"/>
        <item x="57"/>
        <item x="51"/>
        <item x="3"/>
        <item x="17"/>
        <item x="34"/>
        <item x="38"/>
        <item x="80"/>
        <item x="16"/>
        <item x="32"/>
        <item x="106"/>
        <item x="35"/>
        <item x="61"/>
        <item x="54"/>
        <item x="73"/>
        <item x="19"/>
        <item x="105"/>
        <item x="98"/>
        <item x="85"/>
        <item x="102"/>
        <item x="30"/>
        <item x="96"/>
        <item x="1"/>
        <item x="6"/>
        <item x="26"/>
        <item x="82"/>
        <item x="41"/>
        <item x="86"/>
        <item x="75"/>
        <item x="53"/>
        <item x="72"/>
        <item x="40"/>
        <item x="52"/>
        <item x="22"/>
        <item x="65"/>
        <item x="23"/>
        <item x="28"/>
        <item x="101"/>
        <item x="68"/>
        <item x="37"/>
        <item x="45"/>
        <item x="64"/>
        <item x="10"/>
        <item x="20"/>
        <item x="97"/>
        <item x="88"/>
        <item x="89"/>
        <item x="25"/>
        <item x="93"/>
        <item x="31"/>
        <item x="91"/>
        <item x="8"/>
        <item x="4"/>
        <item x="33"/>
        <item x="48"/>
        <item x="29"/>
        <item x="39"/>
        <item x="58"/>
        <item x="67"/>
        <item x="87"/>
        <item x="0"/>
        <item x="66"/>
        <item x="78"/>
        <item x="62"/>
        <item x="5"/>
        <item x="46"/>
        <item x="42"/>
        <item x="84"/>
        <item x="83"/>
        <item x="14"/>
        <item x="74"/>
        <item x="47"/>
        <item x="43"/>
        <item x="44"/>
        <item x="100"/>
        <item x="79"/>
        <item x="77"/>
        <item x="2"/>
        <item x="13"/>
        <item x="18"/>
        <item x="69"/>
        <item x="36"/>
        <item x="76"/>
        <item x="55"/>
        <item x="103"/>
        <item x="95"/>
        <item x="50"/>
        <item x="99"/>
        <item x="81"/>
        <item x="56"/>
        <item x="15"/>
        <item x="21"/>
        <item x="104"/>
        <item x="49"/>
        <item x="7"/>
        <item x="24"/>
        <item t="default"/>
      </items>
    </pivotField>
    <pivotField axis="axisRow" compact="0" showAll="0">
      <items count="88">
        <item x="71"/>
        <item x="23"/>
        <item x="37"/>
        <item x="56"/>
        <item x="78"/>
        <item x="52"/>
        <item x="32"/>
        <item x="10"/>
        <item x="35"/>
        <item x="22"/>
        <item x="83"/>
        <item x="6"/>
        <item x="85"/>
        <item x="61"/>
        <item x="69"/>
        <item x="27"/>
        <item x="48"/>
        <item x="21"/>
        <item x="42"/>
        <item x="43"/>
        <item x="53"/>
        <item x="0"/>
        <item x="30"/>
        <item x="79"/>
        <item x="4"/>
        <item x="64"/>
        <item x="13"/>
        <item x="54"/>
        <item x="51"/>
        <item x="46"/>
        <item x="65"/>
        <item x="76"/>
        <item x="50"/>
        <item x="15"/>
        <item x="84"/>
        <item x="29"/>
        <item x="72"/>
        <item x="19"/>
        <item x="73"/>
        <item x="18"/>
        <item x="28"/>
        <item x="75"/>
        <item x="7"/>
        <item x="8"/>
        <item x="3"/>
        <item x="45"/>
        <item x="11"/>
        <item x="60"/>
        <item x="26"/>
        <item x="39"/>
        <item x="59"/>
        <item x="82"/>
        <item x="24"/>
        <item x="36"/>
        <item x="81"/>
        <item x="77"/>
        <item x="31"/>
        <item x="86"/>
        <item x="14"/>
        <item x="44"/>
        <item x="20"/>
        <item x="47"/>
        <item x="38"/>
        <item x="9"/>
        <item x="49"/>
        <item x="12"/>
        <item x="33"/>
        <item x="74"/>
        <item x="17"/>
        <item x="80"/>
        <item x="16"/>
        <item x="25"/>
        <item x="70"/>
        <item x="55"/>
        <item x="68"/>
        <item x="63"/>
        <item x="41"/>
        <item x="58"/>
        <item x="1"/>
        <item x="67"/>
        <item x="40"/>
        <item x="5"/>
        <item x="34"/>
        <item x="57"/>
        <item x="66"/>
        <item x="62"/>
        <item x="2"/>
        <item t="default"/>
      </items>
    </pivotField>
    <pivotField compact="0" showAll="0"/>
    <pivotField compact="0" showAll="0"/>
    <pivotField compact="0" showAll="0"/>
    <pivotField compact="0"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compact="0" showAll="0"/>
    <pivotField compact="0" showAll="0"/>
    <pivotField compact="0" numFmtId="165" showAll="0"/>
    <pivotField dataField="1" compact="0" numFmtId="165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dragToRow="0" dragToCol="0" dragToPage="0" showAll="0" defaultSubtotal="0"/>
  </pivotFields>
  <rowFields count="2">
    <field x="11"/>
    <field x="2"/>
  </rowFields>
  <rowItems count="102">
    <i>
      <x v="1"/>
    </i>
    <i r="1">
      <x v="11"/>
    </i>
    <i r="1">
      <x v="21"/>
    </i>
    <i r="1">
      <x v="24"/>
    </i>
    <i r="1">
      <x v="42"/>
    </i>
    <i r="1">
      <x v="43"/>
    </i>
    <i r="1">
      <x v="44"/>
    </i>
    <i r="1">
      <x v="63"/>
    </i>
    <i r="1">
      <x v="78"/>
    </i>
    <i r="1">
      <x v="81"/>
    </i>
    <i r="1">
      <x v="86"/>
    </i>
    <i>
      <x v="2"/>
    </i>
    <i r="1">
      <x v="1"/>
    </i>
    <i r="1">
      <x v="2"/>
    </i>
    <i r="1">
      <x v="6"/>
    </i>
    <i r="1">
      <x v="7"/>
    </i>
    <i r="1">
      <x v="8"/>
    </i>
    <i r="1">
      <x v="9"/>
    </i>
    <i r="1">
      <x v="15"/>
    </i>
    <i r="1">
      <x v="17"/>
    </i>
    <i r="1">
      <x v="22"/>
    </i>
    <i r="1">
      <x v="26"/>
    </i>
    <i r="1">
      <x v="33"/>
    </i>
    <i r="1">
      <x v="35"/>
    </i>
    <i r="1">
      <x v="37"/>
    </i>
    <i r="1">
      <x v="39"/>
    </i>
    <i r="1">
      <x v="40"/>
    </i>
    <i r="1">
      <x v="42"/>
    </i>
    <i r="1">
      <x v="46"/>
    </i>
    <i r="1">
      <x v="48"/>
    </i>
    <i r="1">
      <x v="52"/>
    </i>
    <i r="1">
      <x v="53"/>
    </i>
    <i r="1">
      <x v="56"/>
    </i>
    <i r="1">
      <x v="58"/>
    </i>
    <i r="1">
      <x v="60"/>
    </i>
    <i r="1">
      <x v="62"/>
    </i>
    <i r="1">
      <x v="65"/>
    </i>
    <i r="1">
      <x v="66"/>
    </i>
    <i r="1">
      <x v="68"/>
    </i>
    <i r="1">
      <x v="70"/>
    </i>
    <i r="1">
      <x v="71"/>
    </i>
    <i r="1">
      <x v="82"/>
    </i>
    <i>
      <x v="3"/>
    </i>
    <i r="1">
      <x/>
    </i>
    <i r="1">
      <x v="3"/>
    </i>
    <i r="1">
      <x v="4"/>
    </i>
    <i r="1">
      <x v="5"/>
    </i>
    <i r="1">
      <x v="7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3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6"/>
    </i>
    <i r="1">
      <x v="38"/>
    </i>
    <i r="1">
      <x v="39"/>
    </i>
    <i r="1">
      <x v="40"/>
    </i>
    <i r="1">
      <x v="41"/>
    </i>
    <i r="1">
      <x v="43"/>
    </i>
    <i r="1">
      <x v="45"/>
    </i>
    <i r="1">
      <x v="46"/>
    </i>
    <i r="1">
      <x v="47"/>
    </i>
    <i r="1">
      <x v="49"/>
    </i>
    <i r="1">
      <x v="50"/>
    </i>
    <i r="1">
      <x v="53"/>
    </i>
    <i r="1">
      <x v="55"/>
    </i>
    <i r="1">
      <x v="59"/>
    </i>
    <i r="1">
      <x v="61"/>
    </i>
    <i r="1">
      <x v="64"/>
    </i>
    <i r="1">
      <x v="67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0"/>
    </i>
    <i r="1">
      <x v="83"/>
    </i>
    <i r="1">
      <x v="84"/>
    </i>
    <i r="1">
      <x v="85"/>
    </i>
    <i>
      <x v="4"/>
    </i>
    <i r="1">
      <x v="10"/>
    </i>
    <i r="1">
      <x v="12"/>
    </i>
    <i r="1">
      <x v="34"/>
    </i>
    <i r="1">
      <x v="51"/>
    </i>
    <i r="1">
      <x v="54"/>
    </i>
    <i r="1">
      <x v="55"/>
    </i>
    <i r="1">
      <x v="57"/>
    </i>
    <i r="1">
      <x v="69"/>
    </i>
    <i t="grand">
      <x/>
    </i>
  </rowItems>
  <colItems count="1">
    <i/>
  </colItems>
  <dataFields count="1">
    <dataField name="Sum of Revenue" fld="1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421D2-92F0-49B3-9945-BEA1A16DBB1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F14:H116" firstHeaderRow="1" firstDataRow="1" firstDataCol="2"/>
  <pivotFields count="13">
    <pivotField compact="0" showAll="0"/>
    <pivotField compact="0" showAll="0">
      <items count="108">
        <item x="60"/>
        <item x="63"/>
        <item x="90"/>
        <item x="12"/>
        <item x="59"/>
        <item x="71"/>
        <item x="94"/>
        <item x="70"/>
        <item x="11"/>
        <item x="92"/>
        <item x="9"/>
        <item x="27"/>
        <item x="57"/>
        <item x="51"/>
        <item x="3"/>
        <item x="17"/>
        <item x="34"/>
        <item x="38"/>
        <item x="80"/>
        <item x="16"/>
        <item x="32"/>
        <item x="106"/>
        <item x="35"/>
        <item x="61"/>
        <item x="54"/>
        <item x="73"/>
        <item x="19"/>
        <item x="105"/>
        <item x="98"/>
        <item x="85"/>
        <item x="102"/>
        <item x="30"/>
        <item x="96"/>
        <item x="1"/>
        <item x="6"/>
        <item x="26"/>
        <item x="82"/>
        <item x="41"/>
        <item x="86"/>
        <item x="75"/>
        <item x="53"/>
        <item x="72"/>
        <item x="40"/>
        <item x="52"/>
        <item x="22"/>
        <item x="65"/>
        <item x="23"/>
        <item x="28"/>
        <item x="101"/>
        <item x="68"/>
        <item x="37"/>
        <item x="45"/>
        <item x="64"/>
        <item x="10"/>
        <item x="20"/>
        <item x="97"/>
        <item x="88"/>
        <item x="89"/>
        <item x="25"/>
        <item x="93"/>
        <item x="31"/>
        <item x="91"/>
        <item x="8"/>
        <item x="4"/>
        <item x="33"/>
        <item x="48"/>
        <item x="29"/>
        <item x="39"/>
        <item x="58"/>
        <item x="67"/>
        <item x="87"/>
        <item x="0"/>
        <item x="66"/>
        <item x="78"/>
        <item x="62"/>
        <item x="5"/>
        <item x="46"/>
        <item x="42"/>
        <item x="84"/>
        <item x="83"/>
        <item x="14"/>
        <item x="74"/>
        <item x="47"/>
        <item x="43"/>
        <item x="44"/>
        <item x="100"/>
        <item x="79"/>
        <item x="77"/>
        <item x="2"/>
        <item x="13"/>
        <item x="18"/>
        <item x="69"/>
        <item x="36"/>
        <item x="76"/>
        <item x="55"/>
        <item x="103"/>
        <item x="95"/>
        <item x="50"/>
        <item x="99"/>
        <item x="81"/>
        <item x="56"/>
        <item x="15"/>
        <item x="21"/>
        <item x="104"/>
        <item x="49"/>
        <item x="7"/>
        <item x="24"/>
        <item t="default"/>
      </items>
    </pivotField>
    <pivotField axis="axisRow" compact="0" showAll="0" sortType="ascending">
      <items count="88">
        <item x="71"/>
        <item x="23"/>
        <item x="37"/>
        <item x="56"/>
        <item x="78"/>
        <item x="52"/>
        <item x="32"/>
        <item x="10"/>
        <item x="35"/>
        <item x="22"/>
        <item x="83"/>
        <item x="6"/>
        <item x="85"/>
        <item x="61"/>
        <item x="69"/>
        <item x="27"/>
        <item x="48"/>
        <item x="21"/>
        <item x="42"/>
        <item x="43"/>
        <item x="53"/>
        <item x="0"/>
        <item x="30"/>
        <item x="79"/>
        <item x="4"/>
        <item x="64"/>
        <item x="13"/>
        <item x="54"/>
        <item x="51"/>
        <item x="46"/>
        <item x="65"/>
        <item x="76"/>
        <item x="50"/>
        <item x="15"/>
        <item x="84"/>
        <item x="29"/>
        <item x="72"/>
        <item x="19"/>
        <item x="73"/>
        <item x="18"/>
        <item x="28"/>
        <item x="75"/>
        <item x="7"/>
        <item x="8"/>
        <item x="3"/>
        <item x="45"/>
        <item x="11"/>
        <item x="60"/>
        <item x="26"/>
        <item x="39"/>
        <item x="59"/>
        <item x="82"/>
        <item x="24"/>
        <item x="36"/>
        <item x="81"/>
        <item x="77"/>
        <item x="31"/>
        <item x="86"/>
        <item x="14"/>
        <item x="44"/>
        <item x="20"/>
        <item x="47"/>
        <item x="38"/>
        <item x="9"/>
        <item x="49"/>
        <item x="12"/>
        <item x="33"/>
        <item x="74"/>
        <item x="17"/>
        <item x="80"/>
        <item x="16"/>
        <item x="25"/>
        <item x="70"/>
        <item x="55"/>
        <item x="68"/>
        <item x="63"/>
        <item x="41"/>
        <item x="58"/>
        <item x="1"/>
        <item x="67"/>
        <item x="40"/>
        <item x="5"/>
        <item x="34"/>
        <item x="57"/>
        <item x="66"/>
        <item x="62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compact="0" showAll="0"/>
    <pivotField compact="0" showAll="0"/>
    <pivotField compact="0" numFmtId="165" showAll="0"/>
    <pivotField dataField="1" compact="0" numFmtId="165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dragToRow="0" dragToCol="0" dragToPage="0" showAll="0" defaultSubtotal="0"/>
  </pivotFields>
  <rowFields count="2">
    <field x="11"/>
    <field x="2"/>
  </rowFields>
  <rowItems count="102">
    <i>
      <x v="1"/>
    </i>
    <i r="1">
      <x v="63"/>
    </i>
    <i r="1">
      <x v="43"/>
    </i>
    <i r="1">
      <x v="42"/>
    </i>
    <i r="1">
      <x v="81"/>
    </i>
    <i r="1">
      <x v="21"/>
    </i>
    <i r="1">
      <x v="11"/>
    </i>
    <i r="1">
      <x v="78"/>
    </i>
    <i r="1">
      <x v="44"/>
    </i>
    <i r="1">
      <x v="24"/>
    </i>
    <i r="1">
      <x v="86"/>
    </i>
    <i>
      <x v="2"/>
    </i>
    <i r="1">
      <x v="46"/>
    </i>
    <i r="1">
      <x v="65"/>
    </i>
    <i r="1">
      <x v="42"/>
    </i>
    <i r="1">
      <x v="7"/>
    </i>
    <i r="1">
      <x v="26"/>
    </i>
    <i r="1">
      <x v="71"/>
    </i>
    <i r="1">
      <x v="52"/>
    </i>
    <i r="1">
      <x v="40"/>
    </i>
    <i r="1">
      <x v="56"/>
    </i>
    <i r="1">
      <x v="39"/>
    </i>
    <i r="1">
      <x v="1"/>
    </i>
    <i r="1">
      <x v="53"/>
    </i>
    <i r="1">
      <x v="37"/>
    </i>
    <i r="1">
      <x v="62"/>
    </i>
    <i r="1">
      <x v="68"/>
    </i>
    <i r="1">
      <x v="17"/>
    </i>
    <i r="1">
      <x v="70"/>
    </i>
    <i r="1">
      <x v="60"/>
    </i>
    <i r="1">
      <x v="58"/>
    </i>
    <i r="1">
      <x v="15"/>
    </i>
    <i r="1">
      <x v="66"/>
    </i>
    <i r="1">
      <x v="35"/>
    </i>
    <i r="1">
      <x v="33"/>
    </i>
    <i r="1">
      <x v="2"/>
    </i>
    <i r="1">
      <x v="48"/>
    </i>
    <i r="1">
      <x v="6"/>
    </i>
    <i r="1">
      <x v="8"/>
    </i>
    <i r="1">
      <x v="82"/>
    </i>
    <i r="1">
      <x v="22"/>
    </i>
    <i r="1">
      <x v="9"/>
    </i>
    <i>
      <x v="3"/>
    </i>
    <i r="1">
      <x v="49"/>
    </i>
    <i r="1">
      <x v="83"/>
    </i>
    <i r="1">
      <x v="45"/>
    </i>
    <i r="1">
      <x v="46"/>
    </i>
    <i r="1">
      <x v="17"/>
    </i>
    <i r="1">
      <x v="32"/>
    </i>
    <i r="1">
      <x v="64"/>
    </i>
    <i r="1">
      <x v="19"/>
    </i>
    <i r="1">
      <x v="71"/>
    </i>
    <i r="1">
      <x v="50"/>
    </i>
    <i r="1">
      <x v="76"/>
    </i>
    <i r="1">
      <x v="39"/>
    </i>
    <i r="1">
      <x v="77"/>
    </i>
    <i r="1">
      <x v="43"/>
    </i>
    <i r="1">
      <x v="28"/>
    </i>
    <i r="1">
      <x v="80"/>
    </i>
    <i r="1">
      <x v="61"/>
    </i>
    <i r="1">
      <x v="36"/>
    </i>
    <i r="1">
      <x v="67"/>
    </i>
    <i r="1">
      <x v="29"/>
    </i>
    <i r="1">
      <x v="53"/>
    </i>
    <i r="1">
      <x v="38"/>
    </i>
    <i r="1">
      <x v="13"/>
    </i>
    <i r="1">
      <x v="73"/>
    </i>
    <i r="1">
      <x v="85"/>
    </i>
    <i r="1">
      <x v="40"/>
    </i>
    <i r="1">
      <x v="55"/>
    </i>
    <i r="1">
      <x v="18"/>
    </i>
    <i r="1">
      <x v="25"/>
    </i>
    <i r="1">
      <x v="5"/>
    </i>
    <i r="1">
      <x v="16"/>
    </i>
    <i r="1">
      <x v="20"/>
    </i>
    <i r="1">
      <x v="84"/>
    </i>
    <i r="1">
      <x v="27"/>
    </i>
    <i r="1">
      <x v="3"/>
    </i>
    <i r="1">
      <x v="79"/>
    </i>
    <i r="1">
      <x v="30"/>
    </i>
    <i r="1">
      <x v="74"/>
    </i>
    <i r="1">
      <x v="75"/>
    </i>
    <i r="1">
      <x v="31"/>
    </i>
    <i r="1">
      <x v="4"/>
    </i>
    <i r="1">
      <x/>
    </i>
    <i r="1">
      <x v="72"/>
    </i>
    <i r="1">
      <x v="59"/>
    </i>
    <i r="1">
      <x v="47"/>
    </i>
    <i r="1">
      <x v="7"/>
    </i>
    <i r="1">
      <x v="14"/>
    </i>
    <i r="1">
      <x v="41"/>
    </i>
    <i r="1">
      <x v="23"/>
    </i>
    <i>
      <x v="4"/>
    </i>
    <i r="1">
      <x v="55"/>
    </i>
    <i r="1">
      <x v="69"/>
    </i>
    <i r="1">
      <x v="54"/>
    </i>
    <i r="1">
      <x v="51"/>
    </i>
    <i r="1">
      <x v="10"/>
    </i>
    <i r="1">
      <x v="12"/>
    </i>
    <i r="1">
      <x v="57"/>
    </i>
    <i r="1">
      <x v="34"/>
    </i>
    <i t="grand">
      <x/>
    </i>
  </rowItems>
  <colItems count="1">
    <i/>
  </colItems>
  <dataFields count="1">
    <dataField name="Sum of Revenu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03A44-2543-4980-B49B-53EA8EFE6034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B24:D28" firstHeaderRow="0" firstDataRow="1" firstDataCol="1" rowPageCount="2" colPageCount="1"/>
  <pivotFields count="13">
    <pivotField compact="0" showAll="0"/>
    <pivotField dataField="1" compact="0" showAll="0">
      <items count="108">
        <item x="60"/>
        <item x="63"/>
        <item x="90"/>
        <item x="12"/>
        <item x="59"/>
        <item x="71"/>
        <item x="94"/>
        <item x="70"/>
        <item x="11"/>
        <item x="92"/>
        <item x="9"/>
        <item x="27"/>
        <item x="57"/>
        <item x="51"/>
        <item x="3"/>
        <item x="17"/>
        <item x="34"/>
        <item x="38"/>
        <item x="80"/>
        <item x="16"/>
        <item x="32"/>
        <item x="106"/>
        <item x="35"/>
        <item x="61"/>
        <item x="54"/>
        <item x="73"/>
        <item x="19"/>
        <item x="105"/>
        <item x="98"/>
        <item x="85"/>
        <item x="102"/>
        <item x="30"/>
        <item x="96"/>
        <item x="1"/>
        <item x="6"/>
        <item x="26"/>
        <item x="82"/>
        <item x="41"/>
        <item x="86"/>
        <item x="75"/>
        <item x="53"/>
        <item x="72"/>
        <item x="40"/>
        <item x="52"/>
        <item x="22"/>
        <item x="65"/>
        <item x="23"/>
        <item x="28"/>
        <item x="101"/>
        <item x="68"/>
        <item x="37"/>
        <item x="45"/>
        <item x="64"/>
        <item x="10"/>
        <item x="20"/>
        <item x="97"/>
        <item x="88"/>
        <item x="89"/>
        <item x="25"/>
        <item x="93"/>
        <item x="31"/>
        <item x="91"/>
        <item x="8"/>
        <item x="4"/>
        <item x="33"/>
        <item x="48"/>
        <item x="29"/>
        <item x="39"/>
        <item x="58"/>
        <item x="67"/>
        <item x="87"/>
        <item x="0"/>
        <item x="66"/>
        <item x="78"/>
        <item x="62"/>
        <item x="5"/>
        <item x="46"/>
        <item x="42"/>
        <item x="84"/>
        <item x="83"/>
        <item x="14"/>
        <item x="74"/>
        <item x="47"/>
        <item x="43"/>
        <item x="44"/>
        <item x="100"/>
        <item x="79"/>
        <item x="77"/>
        <item x="2"/>
        <item x="13"/>
        <item x="18"/>
        <item x="69"/>
        <item x="36"/>
        <item x="76"/>
        <item x="55"/>
        <item x="103"/>
        <item x="95"/>
        <item x="50"/>
        <item x="99"/>
        <item x="81"/>
        <item x="56"/>
        <item x="15"/>
        <item x="21"/>
        <item x="104"/>
        <item x="49"/>
        <item x="7"/>
        <item x="24"/>
        <item t="default"/>
      </items>
    </pivotField>
    <pivotField compact="0" showAll="0">
      <items count="88">
        <item x="71"/>
        <item x="23"/>
        <item x="37"/>
        <item x="56"/>
        <item x="78"/>
        <item x="52"/>
        <item x="32"/>
        <item x="10"/>
        <item x="35"/>
        <item x="22"/>
        <item x="83"/>
        <item x="6"/>
        <item x="85"/>
        <item x="61"/>
        <item x="69"/>
        <item x="27"/>
        <item x="48"/>
        <item x="21"/>
        <item x="42"/>
        <item x="43"/>
        <item x="53"/>
        <item x="0"/>
        <item x="30"/>
        <item x="79"/>
        <item x="4"/>
        <item x="64"/>
        <item x="13"/>
        <item x="54"/>
        <item x="51"/>
        <item x="46"/>
        <item x="65"/>
        <item x="76"/>
        <item x="50"/>
        <item x="15"/>
        <item x="84"/>
        <item x="29"/>
        <item x="72"/>
        <item x="19"/>
        <item x="73"/>
        <item x="18"/>
        <item x="28"/>
        <item x="75"/>
        <item x="7"/>
        <item x="8"/>
        <item x="3"/>
        <item x="45"/>
        <item x="11"/>
        <item x="60"/>
        <item x="26"/>
        <item x="39"/>
        <item x="59"/>
        <item x="82"/>
        <item x="24"/>
        <item x="36"/>
        <item x="81"/>
        <item x="77"/>
        <item x="31"/>
        <item x="86"/>
        <item x="14"/>
        <item x="44"/>
        <item x="20"/>
        <item x="47"/>
        <item x="38"/>
        <item x="9"/>
        <item x="49"/>
        <item x="12"/>
        <item x="33"/>
        <item x="74"/>
        <item x="17"/>
        <item x="80"/>
        <item x="16"/>
        <item x="25"/>
        <item x="70"/>
        <item x="55"/>
        <item x="68"/>
        <item x="63"/>
        <item x="41"/>
        <item x="58"/>
        <item x="1"/>
        <item x="67"/>
        <item x="40"/>
        <item x="5"/>
        <item x="34"/>
        <item x="57"/>
        <item x="66"/>
        <item x="62"/>
        <item x="2"/>
        <item t="default"/>
      </items>
    </pivotField>
    <pivotField compact="0" showAll="0"/>
    <pivotField axis="axisPage" compact="0" multipleItemSelectionAllowed="1" showAll="0">
      <items count="12">
        <item h="1" x="8"/>
        <item h="1" x="5"/>
        <item h="1" x="1"/>
        <item h="1" x="6"/>
        <item h="1" x="7"/>
        <item h="1" x="4"/>
        <item h="1" x="9"/>
        <item h="1" x="2"/>
        <item h="1" x="10"/>
        <item h="1" x="3"/>
        <item x="0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compact="0"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compact="0" showAll="0"/>
    <pivotField axis="axisPage" compact="0" multipleItemSelectionAllowed="1" showAll="0">
      <items count="84">
        <item x="15"/>
        <item x="37"/>
        <item x="54"/>
        <item x="11"/>
        <item x="56"/>
        <item x="57"/>
        <item x="79"/>
        <item x="13"/>
        <item x="24"/>
        <item x="10"/>
        <item x="80"/>
        <item x="41"/>
        <item x="9"/>
        <item x="21"/>
        <item x="23"/>
        <item x="74"/>
        <item x="25"/>
        <item x="38"/>
        <item x="46"/>
        <item x="50"/>
        <item x="81"/>
        <item x="14"/>
        <item x="82"/>
        <item x="59"/>
        <item x="19"/>
        <item x="64"/>
        <item x="58"/>
        <item x="0"/>
        <item x="12"/>
        <item x="29"/>
        <item x="42"/>
        <item x="62"/>
        <item x="40"/>
        <item x="43"/>
        <item x="20"/>
        <item x="53"/>
        <item x="72"/>
        <item x="4"/>
        <item x="34"/>
        <item x="55"/>
        <item x="63"/>
        <item x="51"/>
        <item x="48"/>
        <item x="45"/>
        <item x="39"/>
        <item x="18"/>
        <item x="36"/>
        <item x="8"/>
        <item x="52"/>
        <item x="47"/>
        <item x="17"/>
        <item x="49"/>
        <item x="27"/>
        <item x="16"/>
        <item x="1"/>
        <item x="32"/>
        <item x="35"/>
        <item x="77"/>
        <item x="61"/>
        <item x="73"/>
        <item x="28"/>
        <item x="30"/>
        <item x="76"/>
        <item x="44"/>
        <item x="60"/>
        <item x="2"/>
        <item x="22"/>
        <item x="65"/>
        <item x="6"/>
        <item x="66"/>
        <item x="71"/>
        <item x="3"/>
        <item x="33"/>
        <item x="26"/>
        <item x="67"/>
        <item x="7"/>
        <item x="75"/>
        <item x="70"/>
        <item x="31"/>
        <item x="5"/>
        <item x="68"/>
        <item x="69"/>
        <item x="78"/>
        <item t="default"/>
      </items>
    </pivotField>
    <pivotField compact="0" numFmtId="165" showAll="0"/>
    <pivotField dataField="1" compact="0" numFmtId="165" showAll="0"/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dragToRow="0" dragToCol="0" dragToPage="0"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8" hier="-1"/>
    <pageField fld="4" hier="-1"/>
  </pageFields>
  <dataFields count="2">
    <dataField name="Sum of Revenue" fld="10" baseField="0" baseItem="0"/>
    <dataField name="Count of Distributor Name" fld="1" subtotal="count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85948-1F37-42FA-B4E8-3505B2A4B0B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B12:E17" firstHeaderRow="0" firstDataRow="1" firstDataCol="2"/>
  <pivotFields count="13">
    <pivotField compact="0" showAll="0"/>
    <pivotField dataField="1" compact="0" showAll="0">
      <items count="108">
        <item x="60"/>
        <item x="63"/>
        <item x="90"/>
        <item x="12"/>
        <item x="59"/>
        <item x="71"/>
        <item x="94"/>
        <item x="70"/>
        <item x="11"/>
        <item x="92"/>
        <item x="9"/>
        <item x="27"/>
        <item x="57"/>
        <item x="51"/>
        <item x="3"/>
        <item x="17"/>
        <item x="34"/>
        <item x="38"/>
        <item x="80"/>
        <item x="16"/>
        <item x="32"/>
        <item x="106"/>
        <item x="35"/>
        <item x="61"/>
        <item x="54"/>
        <item x="73"/>
        <item x="19"/>
        <item x="105"/>
        <item x="98"/>
        <item x="85"/>
        <item x="102"/>
        <item x="30"/>
        <item x="96"/>
        <item x="1"/>
        <item x="6"/>
        <item x="26"/>
        <item x="82"/>
        <item x="41"/>
        <item x="86"/>
        <item x="75"/>
        <item x="53"/>
        <item x="72"/>
        <item x="40"/>
        <item x="52"/>
        <item x="22"/>
        <item x="65"/>
        <item x="23"/>
        <item x="28"/>
        <item x="101"/>
        <item x="68"/>
        <item x="37"/>
        <item x="45"/>
        <item x="64"/>
        <item x="10"/>
        <item x="20"/>
        <item x="97"/>
        <item x="88"/>
        <item x="89"/>
        <item x="25"/>
        <item x="93"/>
        <item x="31"/>
        <item x="91"/>
        <item x="8"/>
        <item x="4"/>
        <item x="33"/>
        <item x="48"/>
        <item x="29"/>
        <item x="39"/>
        <item x="58"/>
        <item x="67"/>
        <item x="87"/>
        <item x="0"/>
        <item x="66"/>
        <item x="78"/>
        <item x="62"/>
        <item x="5"/>
        <item x="46"/>
        <item x="42"/>
        <item x="84"/>
        <item x="83"/>
        <item x="14"/>
        <item x="74"/>
        <item x="47"/>
        <item x="43"/>
        <item x="44"/>
        <item x="100"/>
        <item x="79"/>
        <item x="77"/>
        <item x="2"/>
        <item x="13"/>
        <item x="18"/>
        <item x="69"/>
        <item x="36"/>
        <item x="76"/>
        <item x="55"/>
        <item x="103"/>
        <item x="95"/>
        <item x="50"/>
        <item x="99"/>
        <item x="81"/>
        <item x="56"/>
        <item x="15"/>
        <item x="21"/>
        <item x="104"/>
        <item x="49"/>
        <item x="7"/>
        <item x="24"/>
        <item t="default"/>
      </items>
    </pivotField>
    <pivotField compact="0" showAll="0">
      <items count="88">
        <item x="71"/>
        <item x="23"/>
        <item x="37"/>
        <item x="56"/>
        <item x="78"/>
        <item x="52"/>
        <item x="32"/>
        <item x="10"/>
        <item x="35"/>
        <item x="22"/>
        <item x="83"/>
        <item x="6"/>
        <item x="85"/>
        <item x="61"/>
        <item x="69"/>
        <item x="27"/>
        <item x="48"/>
        <item x="21"/>
        <item x="42"/>
        <item x="43"/>
        <item x="53"/>
        <item x="0"/>
        <item x="30"/>
        <item x="79"/>
        <item x="4"/>
        <item x="64"/>
        <item x="13"/>
        <item x="54"/>
        <item x="51"/>
        <item x="46"/>
        <item x="65"/>
        <item x="76"/>
        <item x="50"/>
        <item x="15"/>
        <item x="84"/>
        <item x="29"/>
        <item x="72"/>
        <item x="19"/>
        <item x="73"/>
        <item x="18"/>
        <item x="28"/>
        <item x="75"/>
        <item x="7"/>
        <item x="8"/>
        <item x="3"/>
        <item x="45"/>
        <item x="11"/>
        <item x="60"/>
        <item x="26"/>
        <item x="39"/>
        <item x="59"/>
        <item x="82"/>
        <item x="24"/>
        <item x="36"/>
        <item x="81"/>
        <item x="77"/>
        <item x="31"/>
        <item x="86"/>
        <item x="14"/>
        <item x="44"/>
        <item x="20"/>
        <item x="47"/>
        <item x="38"/>
        <item x="9"/>
        <item x="49"/>
        <item x="12"/>
        <item x="33"/>
        <item x="74"/>
        <item x="17"/>
        <item x="80"/>
        <item x="16"/>
        <item x="25"/>
        <item x="70"/>
        <item x="55"/>
        <item x="68"/>
        <item x="63"/>
        <item x="41"/>
        <item x="58"/>
        <item x="1"/>
        <item x="67"/>
        <item x="40"/>
        <item x="5"/>
        <item x="34"/>
        <item x="57"/>
        <item x="66"/>
        <item x="62"/>
        <item x="2"/>
        <item t="default"/>
      </items>
    </pivotField>
    <pivotField compact="0" showAll="0"/>
    <pivotField axis="axisRow" compact="0" showAll="0">
      <items count="12">
        <item h="1" x="8"/>
        <item h="1" x="5"/>
        <item h="1" x="1"/>
        <item h="1" x="6"/>
        <item h="1" x="7"/>
        <item h="1" x="4"/>
        <item h="1" x="9"/>
        <item h="1" x="2"/>
        <item h="1" x="10"/>
        <item h="1" x="3"/>
        <item x="0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compact="0"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compact="0" showAll="0"/>
    <pivotField compact="0" showAll="0"/>
    <pivotField compact="0" numFmtId="165" showAll="0"/>
    <pivotField dataField="1" compact="0" numFmtId="165" showAll="0"/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dragToRow="0" dragToCol="0" dragToPage="0" showAll="0" defaultSubtotal="0"/>
  </pivotFields>
  <rowFields count="2">
    <field x="4"/>
    <field x="5"/>
  </rowFields>
  <rowItems count="5">
    <i>
      <x v="10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istributor Name" fld="1" subtotal="count" baseField="0" baseItem="0"/>
    <dataField name="Sum of Revenu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20791-55CD-4B77-9F0B-6F5C88982704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8:F12" firstHeaderRow="0" firstDataRow="1" firstDataCol="1"/>
  <pivotFields count="13"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14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numFmtId="165" showAll="0">
      <items count="10">
        <item x="6"/>
        <item x="7"/>
        <item x="4"/>
        <item x="8"/>
        <item x="5"/>
        <item x="3"/>
        <item x="1"/>
        <item x="2"/>
        <item x="0"/>
        <item t="default"/>
      </items>
    </pivotField>
    <pivotField dataField="1" numFmtId="165" showAll="0"/>
    <pivotField showAll="0" defaultSubtotal="0">
      <items count="6">
        <item x="0"/>
        <item x="1"/>
        <item x="2"/>
        <item x="3"/>
        <item x="4"/>
        <item x="5"/>
      </items>
    </pivotField>
    <pivotField dataField="1" dragToRow="0" dragToCol="0" dragToPage="0"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0" baseField="0" baseItem="0"/>
    <dataField name="Sum of Tax 1" fld="12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FF005A-C39D-40D9-AEE4-BDAEDD9E14F8}" name="company" displayName="company" ref="A1:K108" totalsRowShown="0" headerRowCellStyle="Normal 4" dataCellStyle="Normal 4">
  <autoFilter ref="A1:K108" xr:uid="{54FF005A-C39D-40D9-AEE4-BDAEDD9E14F8}"/>
  <tableColumns count="11">
    <tableColumn id="1" xr3:uid="{374B44D6-C2D1-44DA-B499-199F0A0986B0}" name="Distributor ID" dataCellStyle="Normal 4"/>
    <tableColumn id="2" xr3:uid="{2C2E5D17-53AF-4B55-B0E0-BCBA67E1FEB5}" name="Distributor Name" dataCellStyle="Normal 4"/>
    <tableColumn id="3" xr3:uid="{DD0E4EB1-C6BC-452D-AA92-0EE9DC8F68B2}" name="Country" dataCellStyle="Normal 4"/>
    <tableColumn id="4" xr3:uid="{2FFBBBBC-B70A-44C5-87E8-24C4C868973B}" name="Product Code" dataCellStyle="Normal 4"/>
    <tableColumn id="5" xr3:uid="{DE835E9C-3A90-4142-8485-2753ABF67C56}" name="Product " dataCellStyle="Normal 4"/>
    <tableColumn id="6" xr3:uid="{3FF4EC48-6753-4A48-A8E4-99747A785079}" name="Sales Channel" dataCellStyle="Normal 4"/>
    <tableColumn id="7" xr3:uid="{C70A349B-D5AF-4E66-A847-C7943EC6481E}" name="Date Sold" dataDxfId="6" dataCellStyle="Normal 4"/>
    <tableColumn id="8" xr3:uid="{D43B724B-E86C-4666-9021-722473908676}" name="Month Sold" dataCellStyle="Normal 4">
      <calculatedColumnFormula>VALUE(MONTH(G2))</calculatedColumnFormula>
    </tableColumn>
    <tableColumn id="9" xr3:uid="{9777866E-8F39-4F17-BBFD-A7D2AEF4B32F}" name="Quantity" dataCellStyle="Normal 4"/>
    <tableColumn id="10" xr3:uid="{EE418122-2282-40F0-967C-3AD523EC491C}" name="Unit Price" dataDxfId="5" dataCellStyle="Normal 4"/>
    <tableColumn id="11" xr3:uid="{4357A2E8-D9B1-4085-9DB7-69E83237C559}" name="Revenue" dataDxfId="4" dataCellStyle="Normal 4">
      <calculatedColumnFormula>J2*I2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750D-D66F-C640-A120-033FEF2321C5}">
  <dimension ref="A1:L108"/>
  <sheetViews>
    <sheetView topLeftCell="C8" zoomScale="84" zoomScaleNormal="55" workbookViewId="0">
      <selection activeCell="B14" sqref="B14"/>
    </sheetView>
  </sheetViews>
  <sheetFormatPr defaultColWidth="10.875" defaultRowHeight="15" x14ac:dyDescent="0.25"/>
  <cols>
    <col min="1" max="1" width="13.125" style="1" customWidth="1"/>
    <col min="2" max="2" width="17.375" style="1" bestFit="1" customWidth="1"/>
    <col min="3" max="3" width="29" style="1" bestFit="1" customWidth="1"/>
    <col min="4" max="4" width="14.5" style="1" customWidth="1"/>
    <col min="5" max="5" width="27.125" style="1" customWidth="1"/>
    <col min="6" max="6" width="13.5" style="1" customWidth="1"/>
    <col min="7" max="7" width="10.875" style="1"/>
    <col min="8" max="8" width="11.75" style="1" customWidth="1"/>
    <col min="9" max="10" width="10.875" style="1"/>
    <col min="11" max="11" width="18.375" style="1" customWidth="1"/>
    <col min="12" max="16384" width="10.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1">
        <v>23292</v>
      </c>
      <c r="B2" s="1" t="s">
        <v>76</v>
      </c>
      <c r="C2" s="1" t="s">
        <v>77</v>
      </c>
      <c r="D2" s="1" t="s">
        <v>13</v>
      </c>
      <c r="E2" s="1" t="s">
        <v>14</v>
      </c>
      <c r="F2" s="1" t="s">
        <v>15</v>
      </c>
      <c r="G2" s="3">
        <v>40911</v>
      </c>
      <c r="H2" s="1">
        <f t="shared" ref="H2:H33" si="0">VALUE(MONTH(G2))</f>
        <v>1</v>
      </c>
      <c r="I2" s="1">
        <v>7300</v>
      </c>
      <c r="J2" s="2">
        <v>1450</v>
      </c>
      <c r="K2" s="2">
        <f t="shared" ref="K2:K33" si="1">J2*I2</f>
        <v>10585000</v>
      </c>
      <c r="L2" s="2"/>
    </row>
    <row r="3" spans="1:12" x14ac:dyDescent="0.25">
      <c r="A3" s="1">
        <v>23275</v>
      </c>
      <c r="B3" s="1" t="s">
        <v>64</v>
      </c>
      <c r="C3" s="1" t="s">
        <v>65</v>
      </c>
      <c r="D3" s="1" t="s">
        <v>36</v>
      </c>
      <c r="E3" s="1" t="s">
        <v>37</v>
      </c>
      <c r="F3" s="1" t="s">
        <v>21</v>
      </c>
      <c r="G3" s="3">
        <v>40912</v>
      </c>
      <c r="H3" s="1">
        <f t="shared" si="0"/>
        <v>1</v>
      </c>
      <c r="I3" s="1">
        <v>14100</v>
      </c>
      <c r="J3" s="2">
        <v>900</v>
      </c>
      <c r="K3" s="2">
        <f t="shared" si="1"/>
        <v>12690000</v>
      </c>
      <c r="L3" s="2"/>
    </row>
    <row r="4" spans="1:12" x14ac:dyDescent="0.25">
      <c r="A4" s="1">
        <v>23300</v>
      </c>
      <c r="B4" s="1" t="s">
        <v>44</v>
      </c>
      <c r="C4" s="1" t="s">
        <v>45</v>
      </c>
      <c r="D4" s="1" t="s">
        <v>32</v>
      </c>
      <c r="E4" s="1" t="s">
        <v>33</v>
      </c>
      <c r="F4" s="1" t="s">
        <v>15</v>
      </c>
      <c r="G4" s="3">
        <v>40915</v>
      </c>
      <c r="H4" s="1">
        <f t="shared" si="0"/>
        <v>1</v>
      </c>
      <c r="I4" s="1">
        <v>16700</v>
      </c>
      <c r="J4" s="2">
        <v>999</v>
      </c>
      <c r="K4" s="2">
        <f t="shared" si="1"/>
        <v>16683300</v>
      </c>
      <c r="L4" s="2"/>
    </row>
    <row r="5" spans="1:12" x14ac:dyDescent="0.25">
      <c r="A5" s="1">
        <v>23361</v>
      </c>
      <c r="B5" s="1" t="s">
        <v>62</v>
      </c>
      <c r="C5" s="1" t="s">
        <v>63</v>
      </c>
      <c r="D5" s="1" t="s">
        <v>56</v>
      </c>
      <c r="E5" s="1" t="s">
        <v>57</v>
      </c>
      <c r="F5" s="1" t="s">
        <v>15</v>
      </c>
      <c r="G5" s="3">
        <v>40915</v>
      </c>
      <c r="H5" s="1">
        <f t="shared" si="0"/>
        <v>1</v>
      </c>
      <c r="I5" s="1">
        <v>18400</v>
      </c>
      <c r="J5" s="2">
        <v>699</v>
      </c>
      <c r="K5" s="2">
        <f t="shared" si="1"/>
        <v>12861600</v>
      </c>
      <c r="L5" s="2"/>
    </row>
    <row r="6" spans="1:12" x14ac:dyDescent="0.25">
      <c r="A6" s="1">
        <v>23328</v>
      </c>
      <c r="B6" s="1" t="s">
        <v>50</v>
      </c>
      <c r="C6" s="1" t="s">
        <v>51</v>
      </c>
      <c r="D6" s="1" t="s">
        <v>13</v>
      </c>
      <c r="E6" s="1" t="s">
        <v>14</v>
      </c>
      <c r="F6" s="1" t="s">
        <v>21</v>
      </c>
      <c r="G6" s="3">
        <v>40923</v>
      </c>
      <c r="H6" s="1">
        <f t="shared" si="0"/>
        <v>1</v>
      </c>
      <c r="I6" s="1">
        <v>10200</v>
      </c>
      <c r="J6" s="2">
        <v>1450</v>
      </c>
      <c r="K6" s="2">
        <f t="shared" si="1"/>
        <v>14790000</v>
      </c>
      <c r="L6" s="2"/>
    </row>
    <row r="7" spans="1:12" x14ac:dyDescent="0.25">
      <c r="A7" s="1">
        <v>23329</v>
      </c>
      <c r="B7" s="1" t="s">
        <v>82</v>
      </c>
      <c r="C7" s="1" t="s">
        <v>83</v>
      </c>
      <c r="D7" s="1" t="s">
        <v>84</v>
      </c>
      <c r="E7" s="1" t="s">
        <v>85</v>
      </c>
      <c r="F7" s="1" t="s">
        <v>21</v>
      </c>
      <c r="G7" s="3">
        <v>40931</v>
      </c>
      <c r="H7" s="1">
        <f t="shared" si="0"/>
        <v>1</v>
      </c>
      <c r="I7" s="1">
        <v>20300</v>
      </c>
      <c r="J7" s="2">
        <v>450</v>
      </c>
      <c r="K7" s="2">
        <f t="shared" si="1"/>
        <v>9135000</v>
      </c>
      <c r="L7" s="2"/>
    </row>
    <row r="8" spans="1:12" x14ac:dyDescent="0.25">
      <c r="A8" s="1">
        <v>23327</v>
      </c>
      <c r="B8" s="1" t="s">
        <v>68</v>
      </c>
      <c r="C8" s="1" t="s">
        <v>69</v>
      </c>
      <c r="D8" s="1" t="s">
        <v>70</v>
      </c>
      <c r="E8" s="1" t="s">
        <v>71</v>
      </c>
      <c r="F8" s="1" t="s">
        <v>21</v>
      </c>
      <c r="G8" s="3">
        <v>40939</v>
      </c>
      <c r="H8" s="1">
        <f t="shared" si="0"/>
        <v>1</v>
      </c>
      <c r="I8" s="1">
        <v>17600</v>
      </c>
      <c r="J8" s="2">
        <v>650</v>
      </c>
      <c r="K8" s="2">
        <f t="shared" si="1"/>
        <v>11440000</v>
      </c>
      <c r="L8" s="2"/>
    </row>
    <row r="9" spans="1:12" x14ac:dyDescent="0.25">
      <c r="A9" s="1">
        <v>23332</v>
      </c>
      <c r="B9" s="1" t="s">
        <v>86</v>
      </c>
      <c r="C9" s="1" t="s">
        <v>87</v>
      </c>
      <c r="D9" s="1" t="s">
        <v>84</v>
      </c>
      <c r="E9" s="1" t="s">
        <v>85</v>
      </c>
      <c r="F9" s="1" t="s">
        <v>18</v>
      </c>
      <c r="G9" s="3">
        <v>40950</v>
      </c>
      <c r="H9" s="1">
        <f t="shared" si="0"/>
        <v>2</v>
      </c>
      <c r="I9" s="1">
        <v>20300</v>
      </c>
      <c r="J9" s="2">
        <v>450</v>
      </c>
      <c r="K9" s="2">
        <f t="shared" si="1"/>
        <v>9135000</v>
      </c>
      <c r="L9" s="2"/>
    </row>
    <row r="10" spans="1:12" x14ac:dyDescent="0.25">
      <c r="A10" s="1">
        <v>23317</v>
      </c>
      <c r="B10" s="1" t="s">
        <v>88</v>
      </c>
      <c r="C10" s="1" t="s">
        <v>89</v>
      </c>
      <c r="D10" s="1" t="s">
        <v>84</v>
      </c>
      <c r="E10" s="1" t="s">
        <v>85</v>
      </c>
      <c r="F10" s="1" t="s">
        <v>18</v>
      </c>
      <c r="G10" s="3">
        <v>40956</v>
      </c>
      <c r="H10" s="1">
        <f t="shared" si="0"/>
        <v>2</v>
      </c>
      <c r="I10" s="1">
        <v>19600</v>
      </c>
      <c r="J10" s="2">
        <v>450</v>
      </c>
      <c r="K10" s="2">
        <f t="shared" si="1"/>
        <v>8820000</v>
      </c>
      <c r="L10" s="2"/>
    </row>
    <row r="11" spans="1:12" x14ac:dyDescent="0.25">
      <c r="A11" s="1">
        <v>23271</v>
      </c>
      <c r="B11" s="1" t="s">
        <v>90</v>
      </c>
      <c r="C11" s="1" t="s">
        <v>91</v>
      </c>
      <c r="D11" s="1" t="s">
        <v>56</v>
      </c>
      <c r="E11" s="1" t="s">
        <v>57</v>
      </c>
      <c r="F11" s="1" t="s">
        <v>21</v>
      </c>
      <c r="G11" s="3">
        <v>40966</v>
      </c>
      <c r="H11" s="1">
        <f t="shared" si="0"/>
        <v>2</v>
      </c>
      <c r="I11" s="1">
        <v>12500</v>
      </c>
      <c r="J11" s="2">
        <v>699</v>
      </c>
      <c r="K11" s="2">
        <f t="shared" si="1"/>
        <v>8737500</v>
      </c>
      <c r="L11" s="2"/>
    </row>
    <row r="12" spans="1:12" x14ac:dyDescent="0.25">
      <c r="A12" s="1">
        <v>23280</v>
      </c>
      <c r="B12" s="1" t="s">
        <v>209</v>
      </c>
      <c r="C12" s="1" t="s">
        <v>31</v>
      </c>
      <c r="D12" s="1" t="s">
        <v>56</v>
      </c>
      <c r="E12" s="1" t="s">
        <v>57</v>
      </c>
      <c r="F12" s="1" t="s">
        <v>15</v>
      </c>
      <c r="G12" s="3">
        <v>41002</v>
      </c>
      <c r="H12" s="1">
        <f t="shared" si="0"/>
        <v>4</v>
      </c>
      <c r="I12" s="1">
        <v>3000</v>
      </c>
      <c r="J12" s="2">
        <v>699</v>
      </c>
      <c r="K12" s="2">
        <f t="shared" si="1"/>
        <v>2097000</v>
      </c>
      <c r="L12" s="2"/>
    </row>
    <row r="13" spans="1:12" x14ac:dyDescent="0.25">
      <c r="A13" s="1">
        <v>23322</v>
      </c>
      <c r="B13" s="1" t="s">
        <v>219</v>
      </c>
      <c r="C13" s="1" t="s">
        <v>87</v>
      </c>
      <c r="D13" s="1" t="s">
        <v>147</v>
      </c>
      <c r="E13" s="1" t="s">
        <v>148</v>
      </c>
      <c r="F13" s="1" t="s">
        <v>21</v>
      </c>
      <c r="G13" s="3">
        <v>41009</v>
      </c>
      <c r="H13" s="1">
        <f t="shared" si="0"/>
        <v>4</v>
      </c>
      <c r="I13" s="1">
        <v>2000</v>
      </c>
      <c r="J13" s="2">
        <v>300</v>
      </c>
      <c r="K13" s="2">
        <f t="shared" si="1"/>
        <v>600000</v>
      </c>
      <c r="L13" s="2"/>
    </row>
    <row r="14" spans="1:12" x14ac:dyDescent="0.25">
      <c r="A14" s="1">
        <v>23279</v>
      </c>
      <c r="B14" s="1" t="s">
        <v>229</v>
      </c>
      <c r="C14" s="1" t="s">
        <v>202</v>
      </c>
      <c r="D14" s="1" t="s">
        <v>147</v>
      </c>
      <c r="E14" s="1" t="s">
        <v>148</v>
      </c>
      <c r="F14" s="1" t="s">
        <v>15</v>
      </c>
      <c r="G14" s="3">
        <v>41020</v>
      </c>
      <c r="H14" s="1">
        <f t="shared" si="0"/>
        <v>4</v>
      </c>
      <c r="I14" s="1">
        <v>1000</v>
      </c>
      <c r="J14" s="2">
        <v>300</v>
      </c>
      <c r="K14" s="2">
        <f t="shared" si="1"/>
        <v>300000</v>
      </c>
      <c r="L14" s="2"/>
    </row>
    <row r="15" spans="1:12" x14ac:dyDescent="0.25">
      <c r="A15" s="1">
        <v>23367</v>
      </c>
      <c r="B15" s="1" t="s">
        <v>222</v>
      </c>
      <c r="C15" s="1" t="s">
        <v>223</v>
      </c>
      <c r="D15" s="1" t="s">
        <v>84</v>
      </c>
      <c r="E15" s="1" t="s">
        <v>85</v>
      </c>
      <c r="F15" s="1" t="s">
        <v>21</v>
      </c>
      <c r="G15" s="3">
        <v>41023</v>
      </c>
      <c r="H15" s="1">
        <f t="shared" si="0"/>
        <v>4</v>
      </c>
      <c r="I15" s="1">
        <v>1000</v>
      </c>
      <c r="J15" s="2">
        <v>450</v>
      </c>
      <c r="K15" s="2">
        <f t="shared" si="1"/>
        <v>450000</v>
      </c>
      <c r="L15" s="2"/>
    </row>
    <row r="16" spans="1:12" x14ac:dyDescent="0.25">
      <c r="A16" s="1">
        <v>23341</v>
      </c>
      <c r="B16" s="1" t="s">
        <v>203</v>
      </c>
      <c r="C16" s="1" t="s">
        <v>204</v>
      </c>
      <c r="D16" s="1" t="s">
        <v>147</v>
      </c>
      <c r="E16" s="1" t="s">
        <v>148</v>
      </c>
      <c r="F16" s="1" t="s">
        <v>21</v>
      </c>
      <c r="G16" s="3">
        <v>41026</v>
      </c>
      <c r="H16" s="1">
        <f t="shared" si="0"/>
        <v>4</v>
      </c>
      <c r="I16" s="1">
        <v>7700</v>
      </c>
      <c r="J16" s="2">
        <v>300</v>
      </c>
      <c r="K16" s="2">
        <f t="shared" si="1"/>
        <v>2310000</v>
      </c>
      <c r="L16" s="2"/>
    </row>
    <row r="17" spans="1:12" x14ac:dyDescent="0.25">
      <c r="A17" s="1">
        <v>23355</v>
      </c>
      <c r="B17" s="1" t="s">
        <v>218</v>
      </c>
      <c r="C17" s="1" t="s">
        <v>126</v>
      </c>
      <c r="D17" s="1" t="s">
        <v>84</v>
      </c>
      <c r="E17" s="1" t="s">
        <v>85</v>
      </c>
      <c r="F17" s="1" t="s">
        <v>15</v>
      </c>
      <c r="G17" s="3">
        <v>41026</v>
      </c>
      <c r="H17" s="1">
        <f t="shared" si="0"/>
        <v>4</v>
      </c>
      <c r="I17" s="1">
        <v>1600</v>
      </c>
      <c r="J17" s="2">
        <v>450</v>
      </c>
      <c r="K17" s="2">
        <f t="shared" si="1"/>
        <v>720000</v>
      </c>
      <c r="L17" s="2"/>
    </row>
    <row r="18" spans="1:12" x14ac:dyDescent="0.25">
      <c r="A18" s="1">
        <v>23370</v>
      </c>
      <c r="B18" s="1" t="s">
        <v>210</v>
      </c>
      <c r="C18" s="1" t="s">
        <v>73</v>
      </c>
      <c r="D18" s="1" t="s">
        <v>147</v>
      </c>
      <c r="E18" s="1" t="s">
        <v>148</v>
      </c>
      <c r="F18" s="1" t="s">
        <v>21</v>
      </c>
      <c r="G18" s="3">
        <v>41028</v>
      </c>
      <c r="H18" s="1">
        <f t="shared" si="0"/>
        <v>4</v>
      </c>
      <c r="I18" s="1">
        <v>6300</v>
      </c>
      <c r="J18" s="2">
        <v>300</v>
      </c>
      <c r="K18" s="2">
        <f t="shared" si="1"/>
        <v>1890000</v>
      </c>
      <c r="L18" s="2"/>
    </row>
    <row r="19" spans="1:12" x14ac:dyDescent="0.25">
      <c r="A19" s="1">
        <v>23375</v>
      </c>
      <c r="B19" s="1" t="s">
        <v>226</v>
      </c>
      <c r="C19" s="1" t="s">
        <v>126</v>
      </c>
      <c r="D19" s="1" t="s">
        <v>56</v>
      </c>
      <c r="E19" s="1" t="s">
        <v>57</v>
      </c>
      <c r="F19" s="1" t="s">
        <v>21</v>
      </c>
      <c r="G19" s="3">
        <v>41029</v>
      </c>
      <c r="H19" s="1">
        <f t="shared" si="0"/>
        <v>4</v>
      </c>
      <c r="I19" s="1">
        <v>500</v>
      </c>
      <c r="J19" s="2">
        <v>699</v>
      </c>
      <c r="K19" s="2">
        <f t="shared" si="1"/>
        <v>349500</v>
      </c>
      <c r="L19" s="2"/>
    </row>
    <row r="20" spans="1:12" x14ac:dyDescent="0.25">
      <c r="A20" s="1">
        <v>23316</v>
      </c>
      <c r="B20" s="1" t="s">
        <v>143</v>
      </c>
      <c r="C20" s="1" t="s">
        <v>144</v>
      </c>
      <c r="D20" s="1" t="s">
        <v>98</v>
      </c>
      <c r="E20" s="1" t="s">
        <v>99</v>
      </c>
      <c r="F20" s="1" t="s">
        <v>21</v>
      </c>
      <c r="G20" s="3">
        <v>41061</v>
      </c>
      <c r="H20" s="1">
        <f t="shared" si="0"/>
        <v>6</v>
      </c>
      <c r="I20" s="1">
        <v>13700</v>
      </c>
      <c r="J20" s="2">
        <v>399</v>
      </c>
      <c r="K20" s="2">
        <f t="shared" si="1"/>
        <v>5466300</v>
      </c>
      <c r="L20" s="2"/>
    </row>
    <row r="21" spans="1:12" x14ac:dyDescent="0.25">
      <c r="A21" s="1">
        <v>23304</v>
      </c>
      <c r="B21" s="1" t="s">
        <v>153</v>
      </c>
      <c r="C21" s="1" t="s">
        <v>154</v>
      </c>
      <c r="D21" s="1" t="s">
        <v>98</v>
      </c>
      <c r="E21" s="1" t="s">
        <v>99</v>
      </c>
      <c r="F21" s="1" t="s">
        <v>21</v>
      </c>
      <c r="G21" s="3">
        <v>41061</v>
      </c>
      <c r="H21" s="1">
        <f t="shared" si="0"/>
        <v>6</v>
      </c>
      <c r="I21" s="1">
        <v>13100</v>
      </c>
      <c r="J21" s="2">
        <v>399</v>
      </c>
      <c r="K21" s="2">
        <f t="shared" si="1"/>
        <v>5226900</v>
      </c>
      <c r="L21" s="2"/>
    </row>
    <row r="22" spans="1:12" x14ac:dyDescent="0.25">
      <c r="A22" s="1">
        <v>23269</v>
      </c>
      <c r="B22" s="1" t="s">
        <v>187</v>
      </c>
      <c r="C22" s="1" t="s">
        <v>169</v>
      </c>
      <c r="D22" s="1" t="s">
        <v>147</v>
      </c>
      <c r="E22" s="1" t="s">
        <v>148</v>
      </c>
      <c r="F22" s="1" t="s">
        <v>15</v>
      </c>
      <c r="G22" s="3">
        <v>41063</v>
      </c>
      <c r="H22" s="1">
        <f t="shared" si="0"/>
        <v>6</v>
      </c>
      <c r="I22" s="1">
        <v>11600</v>
      </c>
      <c r="J22" s="2">
        <v>300</v>
      </c>
      <c r="K22" s="2">
        <f t="shared" si="1"/>
        <v>3480000</v>
      </c>
      <c r="L22" s="2"/>
    </row>
    <row r="23" spans="1:12" x14ac:dyDescent="0.25">
      <c r="A23" s="1">
        <v>23270</v>
      </c>
      <c r="B23" s="1" t="s">
        <v>164</v>
      </c>
      <c r="C23" s="1" t="s">
        <v>165</v>
      </c>
      <c r="D23" s="1" t="s">
        <v>56</v>
      </c>
      <c r="E23" s="1" t="s">
        <v>57</v>
      </c>
      <c r="F23" s="1" t="s">
        <v>21</v>
      </c>
      <c r="G23" s="3">
        <v>41067</v>
      </c>
      <c r="H23" s="1">
        <f t="shared" si="0"/>
        <v>6</v>
      </c>
      <c r="I23" s="1">
        <v>6700</v>
      </c>
      <c r="J23" s="2">
        <v>699</v>
      </c>
      <c r="K23" s="2">
        <f t="shared" si="1"/>
        <v>4683300</v>
      </c>
      <c r="L23" s="2"/>
    </row>
    <row r="24" spans="1:12" x14ac:dyDescent="0.25">
      <c r="A24" s="1">
        <v>23306</v>
      </c>
      <c r="B24" s="1" t="s">
        <v>127</v>
      </c>
      <c r="C24" s="1" t="s">
        <v>128</v>
      </c>
      <c r="D24" s="1" t="s">
        <v>70</v>
      </c>
      <c r="E24" s="1" t="s">
        <v>71</v>
      </c>
      <c r="F24" s="1" t="s">
        <v>15</v>
      </c>
      <c r="G24" s="3">
        <v>41068</v>
      </c>
      <c r="H24" s="1">
        <f t="shared" si="0"/>
        <v>6</v>
      </c>
      <c r="I24" s="1">
        <v>9300</v>
      </c>
      <c r="J24" s="2">
        <v>650</v>
      </c>
      <c r="K24" s="2">
        <f t="shared" si="1"/>
        <v>6045000</v>
      </c>
      <c r="L24" s="2"/>
    </row>
    <row r="25" spans="1:12" x14ac:dyDescent="0.25">
      <c r="A25" s="1">
        <v>23296</v>
      </c>
      <c r="B25" s="1" t="s">
        <v>149</v>
      </c>
      <c r="C25" s="1" t="s">
        <v>150</v>
      </c>
      <c r="D25" s="1" t="s">
        <v>13</v>
      </c>
      <c r="E25" s="1" t="s">
        <v>14</v>
      </c>
      <c r="F25" s="1" t="s">
        <v>21</v>
      </c>
      <c r="G25" s="3">
        <v>41068</v>
      </c>
      <c r="H25" s="1">
        <f t="shared" si="0"/>
        <v>6</v>
      </c>
      <c r="I25" s="1">
        <v>3700</v>
      </c>
      <c r="J25" s="2">
        <v>1450</v>
      </c>
      <c r="K25" s="2">
        <f t="shared" si="1"/>
        <v>5365000</v>
      </c>
      <c r="L25" s="2"/>
    </row>
    <row r="26" spans="1:12" x14ac:dyDescent="0.25">
      <c r="A26" s="1">
        <v>23353</v>
      </c>
      <c r="B26" s="1" t="s">
        <v>22</v>
      </c>
      <c r="C26" s="1" t="s">
        <v>23</v>
      </c>
      <c r="D26" s="1" t="s">
        <v>13</v>
      </c>
      <c r="E26" s="1" t="s">
        <v>14</v>
      </c>
      <c r="F26" s="1" t="s">
        <v>18</v>
      </c>
      <c r="G26" s="3">
        <v>41070</v>
      </c>
      <c r="H26" s="1">
        <f t="shared" si="0"/>
        <v>6</v>
      </c>
      <c r="I26" s="1">
        <v>16800</v>
      </c>
      <c r="J26" s="2">
        <v>1450</v>
      </c>
      <c r="K26" s="2">
        <f t="shared" si="1"/>
        <v>24360000</v>
      </c>
      <c r="L26" s="2"/>
    </row>
    <row r="27" spans="1:12" x14ac:dyDescent="0.25">
      <c r="A27" s="1">
        <v>23358</v>
      </c>
      <c r="B27" s="1" t="s">
        <v>179</v>
      </c>
      <c r="C27" s="1" t="s">
        <v>180</v>
      </c>
      <c r="D27" s="1" t="s">
        <v>32</v>
      </c>
      <c r="E27" s="1" t="s">
        <v>33</v>
      </c>
      <c r="F27" s="1" t="s">
        <v>21</v>
      </c>
      <c r="G27" s="3">
        <v>41071</v>
      </c>
      <c r="H27" s="1">
        <f t="shared" si="0"/>
        <v>6</v>
      </c>
      <c r="I27" s="1">
        <v>4100</v>
      </c>
      <c r="J27" s="2">
        <v>999</v>
      </c>
      <c r="K27" s="2">
        <f t="shared" si="1"/>
        <v>4095900</v>
      </c>
      <c r="L27" s="2"/>
    </row>
    <row r="28" spans="1:12" x14ac:dyDescent="0.25">
      <c r="A28" s="1">
        <v>23311</v>
      </c>
      <c r="B28" s="1" t="s">
        <v>196</v>
      </c>
      <c r="C28" s="1" t="s">
        <v>197</v>
      </c>
      <c r="D28" s="1" t="s">
        <v>13</v>
      </c>
      <c r="E28" s="1" t="s">
        <v>14</v>
      </c>
      <c r="F28" s="1" t="s">
        <v>21</v>
      </c>
      <c r="G28" s="3">
        <v>41072</v>
      </c>
      <c r="H28" s="1">
        <f t="shared" si="0"/>
        <v>6</v>
      </c>
      <c r="I28" s="1">
        <v>1800</v>
      </c>
      <c r="J28" s="2">
        <v>1450</v>
      </c>
      <c r="K28" s="2">
        <f t="shared" si="1"/>
        <v>2610000</v>
      </c>
      <c r="L28" s="2"/>
    </row>
    <row r="29" spans="1:12" x14ac:dyDescent="0.25">
      <c r="A29" s="1">
        <v>23360</v>
      </c>
      <c r="B29" s="1" t="s">
        <v>200</v>
      </c>
      <c r="C29" s="1" t="s">
        <v>184</v>
      </c>
      <c r="D29" s="1" t="s">
        <v>56</v>
      </c>
      <c r="E29" s="1" t="s">
        <v>57</v>
      </c>
      <c r="F29" s="1" t="s">
        <v>15</v>
      </c>
      <c r="G29" s="3">
        <v>41073</v>
      </c>
      <c r="H29" s="1">
        <f t="shared" si="0"/>
        <v>6</v>
      </c>
      <c r="I29" s="1">
        <v>3700</v>
      </c>
      <c r="J29" s="2">
        <v>699</v>
      </c>
      <c r="K29" s="2">
        <f t="shared" si="1"/>
        <v>2586300</v>
      </c>
      <c r="L29" s="2"/>
    </row>
    <row r="30" spans="1:12" x14ac:dyDescent="0.25">
      <c r="A30" s="1">
        <v>23288</v>
      </c>
      <c r="B30" s="1" t="s">
        <v>58</v>
      </c>
      <c r="C30" s="1" t="s">
        <v>59</v>
      </c>
      <c r="D30" s="1" t="s">
        <v>32</v>
      </c>
      <c r="E30" s="1" t="s">
        <v>33</v>
      </c>
      <c r="F30" s="1" t="s">
        <v>18</v>
      </c>
      <c r="G30" s="3">
        <v>41074</v>
      </c>
      <c r="H30" s="1">
        <f t="shared" si="0"/>
        <v>6</v>
      </c>
      <c r="I30" s="1">
        <v>14100</v>
      </c>
      <c r="J30" s="2">
        <v>999</v>
      </c>
      <c r="K30" s="2">
        <f t="shared" si="1"/>
        <v>14085900</v>
      </c>
      <c r="L30" s="2"/>
    </row>
    <row r="31" spans="1:12" x14ac:dyDescent="0.25">
      <c r="A31" s="1">
        <v>23320</v>
      </c>
      <c r="B31" s="1" t="s">
        <v>104</v>
      </c>
      <c r="C31" s="1" t="s">
        <v>105</v>
      </c>
      <c r="D31" s="1" t="s">
        <v>74</v>
      </c>
      <c r="E31" s="1" t="s">
        <v>75</v>
      </c>
      <c r="F31" s="1" t="s">
        <v>18</v>
      </c>
      <c r="G31" s="3">
        <v>41075</v>
      </c>
      <c r="H31" s="1">
        <f t="shared" si="0"/>
        <v>6</v>
      </c>
      <c r="I31" s="1">
        <v>12500</v>
      </c>
      <c r="J31" s="2">
        <v>600</v>
      </c>
      <c r="K31" s="2">
        <f t="shared" si="1"/>
        <v>7500000</v>
      </c>
      <c r="L31" s="2"/>
    </row>
    <row r="32" spans="1:12" x14ac:dyDescent="0.25">
      <c r="A32" s="1">
        <v>23377</v>
      </c>
      <c r="B32" s="1" t="s">
        <v>195</v>
      </c>
      <c r="C32" s="1" t="s">
        <v>138</v>
      </c>
      <c r="D32" s="1" t="s">
        <v>111</v>
      </c>
      <c r="E32" s="1" t="s">
        <v>112</v>
      </c>
      <c r="F32" s="1" t="s">
        <v>15</v>
      </c>
      <c r="G32" s="3">
        <v>41075</v>
      </c>
      <c r="H32" s="1">
        <f t="shared" si="0"/>
        <v>6</v>
      </c>
      <c r="I32" s="1">
        <v>4300</v>
      </c>
      <c r="J32" s="2">
        <v>650</v>
      </c>
      <c r="K32" s="2">
        <f t="shared" si="1"/>
        <v>2795000</v>
      </c>
      <c r="L32" s="2"/>
    </row>
    <row r="33" spans="1:12" x14ac:dyDescent="0.25">
      <c r="A33" s="1">
        <v>23287</v>
      </c>
      <c r="B33" s="1" t="s">
        <v>92</v>
      </c>
      <c r="C33" s="1" t="s">
        <v>93</v>
      </c>
      <c r="D33" s="1" t="s">
        <v>84</v>
      </c>
      <c r="E33" s="1" t="s">
        <v>85</v>
      </c>
      <c r="F33" s="1" t="s">
        <v>21</v>
      </c>
      <c r="G33" s="3">
        <v>41077</v>
      </c>
      <c r="H33" s="1">
        <f t="shared" si="0"/>
        <v>6</v>
      </c>
      <c r="I33" s="1">
        <v>18900</v>
      </c>
      <c r="J33" s="2">
        <v>450</v>
      </c>
      <c r="K33" s="2">
        <f t="shared" si="1"/>
        <v>8505000</v>
      </c>
      <c r="L33" s="2"/>
    </row>
    <row r="34" spans="1:12" x14ac:dyDescent="0.25">
      <c r="A34" s="1">
        <v>23284</v>
      </c>
      <c r="B34" s="1" t="s">
        <v>125</v>
      </c>
      <c r="C34" s="1" t="s">
        <v>126</v>
      </c>
      <c r="D34" s="1" t="s">
        <v>84</v>
      </c>
      <c r="E34" s="1" t="s">
        <v>85</v>
      </c>
      <c r="F34" s="1" t="s">
        <v>21</v>
      </c>
      <c r="G34" s="3">
        <v>41077</v>
      </c>
      <c r="H34" s="1">
        <f t="shared" ref="H34:H65" si="2">VALUE(MONTH(G34))</f>
        <v>6</v>
      </c>
      <c r="I34" s="1">
        <v>13500</v>
      </c>
      <c r="J34" s="2">
        <v>450</v>
      </c>
      <c r="K34" s="2">
        <f t="shared" ref="K34:K65" si="3">J34*I34</f>
        <v>6075000</v>
      </c>
      <c r="L34" s="2"/>
    </row>
    <row r="35" spans="1:12" x14ac:dyDescent="0.25">
      <c r="A35" s="1">
        <v>23310</v>
      </c>
      <c r="B35" s="1" t="s">
        <v>178</v>
      </c>
      <c r="C35" s="1" t="s">
        <v>23</v>
      </c>
      <c r="D35" s="1" t="s">
        <v>32</v>
      </c>
      <c r="E35" s="1" t="s">
        <v>33</v>
      </c>
      <c r="F35" s="1" t="s">
        <v>15</v>
      </c>
      <c r="G35" s="3">
        <v>41077</v>
      </c>
      <c r="H35" s="1">
        <f t="shared" si="2"/>
        <v>6</v>
      </c>
      <c r="I35" s="1">
        <v>4100</v>
      </c>
      <c r="J35" s="2">
        <v>999</v>
      </c>
      <c r="K35" s="2">
        <f t="shared" si="3"/>
        <v>4095900</v>
      </c>
      <c r="L35" s="2"/>
    </row>
    <row r="36" spans="1:12" x14ac:dyDescent="0.25">
      <c r="A36" s="1">
        <v>23378</v>
      </c>
      <c r="B36" s="1" t="s">
        <v>26</v>
      </c>
      <c r="C36" s="1" t="s">
        <v>27</v>
      </c>
      <c r="D36" s="1" t="s">
        <v>13</v>
      </c>
      <c r="E36" s="1" t="s">
        <v>14</v>
      </c>
      <c r="F36" s="1" t="s">
        <v>15</v>
      </c>
      <c r="G36" s="3">
        <v>41078</v>
      </c>
      <c r="H36" s="1">
        <f t="shared" si="2"/>
        <v>6</v>
      </c>
      <c r="I36" s="1">
        <v>15700</v>
      </c>
      <c r="J36" s="2">
        <v>1450</v>
      </c>
      <c r="K36" s="2">
        <f t="shared" si="3"/>
        <v>22765000</v>
      </c>
      <c r="L36" s="2"/>
    </row>
    <row r="37" spans="1:12" x14ac:dyDescent="0.25">
      <c r="A37" s="1">
        <v>23356</v>
      </c>
      <c r="B37" s="1" t="s">
        <v>190</v>
      </c>
      <c r="C37" s="1" t="s">
        <v>191</v>
      </c>
      <c r="D37" s="1" t="s">
        <v>98</v>
      </c>
      <c r="E37" s="1" t="s">
        <v>99</v>
      </c>
      <c r="F37" s="1" t="s">
        <v>15</v>
      </c>
      <c r="G37" s="3">
        <v>41081</v>
      </c>
      <c r="H37" s="1">
        <f t="shared" si="2"/>
        <v>6</v>
      </c>
      <c r="I37" s="1">
        <v>8000</v>
      </c>
      <c r="J37" s="2">
        <v>399</v>
      </c>
      <c r="K37" s="2">
        <f t="shared" si="3"/>
        <v>3192000</v>
      </c>
      <c r="L37" s="2"/>
    </row>
    <row r="38" spans="1:12" x14ac:dyDescent="0.25">
      <c r="A38" s="1">
        <v>23294</v>
      </c>
      <c r="B38" s="1" t="s">
        <v>52</v>
      </c>
      <c r="C38" s="1" t="s">
        <v>53</v>
      </c>
      <c r="D38" s="1" t="s">
        <v>36</v>
      </c>
      <c r="E38" s="1" t="s">
        <v>37</v>
      </c>
      <c r="F38" s="1" t="s">
        <v>21</v>
      </c>
      <c r="G38" s="3">
        <v>41082</v>
      </c>
      <c r="H38" s="1">
        <f t="shared" si="2"/>
        <v>6</v>
      </c>
      <c r="I38" s="1">
        <v>16000</v>
      </c>
      <c r="J38" s="2">
        <v>900</v>
      </c>
      <c r="K38" s="2">
        <f t="shared" si="3"/>
        <v>14400000</v>
      </c>
      <c r="L38" s="2"/>
    </row>
    <row r="39" spans="1:12" x14ac:dyDescent="0.25">
      <c r="A39" s="1">
        <v>23325</v>
      </c>
      <c r="B39" s="1" t="s">
        <v>72</v>
      </c>
      <c r="C39" s="1" t="s">
        <v>73</v>
      </c>
      <c r="D39" s="1" t="s">
        <v>74</v>
      </c>
      <c r="E39" s="1" t="s">
        <v>75</v>
      </c>
      <c r="F39" s="1" t="s">
        <v>21</v>
      </c>
      <c r="G39" s="3">
        <v>41082</v>
      </c>
      <c r="H39" s="1">
        <f t="shared" si="2"/>
        <v>6</v>
      </c>
      <c r="I39" s="1">
        <v>18400</v>
      </c>
      <c r="J39" s="2">
        <v>600</v>
      </c>
      <c r="K39" s="2">
        <f t="shared" si="3"/>
        <v>11040000</v>
      </c>
      <c r="L39" s="2"/>
    </row>
    <row r="40" spans="1:12" x14ac:dyDescent="0.25">
      <c r="A40" s="1">
        <v>23309</v>
      </c>
      <c r="B40" s="1" t="s">
        <v>96</v>
      </c>
      <c r="C40" s="1" t="s">
        <v>97</v>
      </c>
      <c r="D40" s="1" t="s">
        <v>98</v>
      </c>
      <c r="E40" s="1" t="s">
        <v>99</v>
      </c>
      <c r="F40" s="1" t="s">
        <v>15</v>
      </c>
      <c r="G40" s="3">
        <v>41083</v>
      </c>
      <c r="H40" s="1">
        <f t="shared" si="2"/>
        <v>6</v>
      </c>
      <c r="I40" s="1">
        <v>20100</v>
      </c>
      <c r="J40" s="2">
        <v>399</v>
      </c>
      <c r="K40" s="2">
        <f t="shared" si="3"/>
        <v>8019900</v>
      </c>
      <c r="L40" s="2"/>
    </row>
    <row r="41" spans="1:12" x14ac:dyDescent="0.25">
      <c r="A41" s="1">
        <v>23283</v>
      </c>
      <c r="B41" s="1" t="s">
        <v>28</v>
      </c>
      <c r="C41" s="1" t="s">
        <v>29</v>
      </c>
      <c r="D41" s="1" t="s">
        <v>13</v>
      </c>
      <c r="E41" s="1" t="s">
        <v>14</v>
      </c>
      <c r="F41" s="1" t="s">
        <v>15</v>
      </c>
      <c r="G41" s="3">
        <v>41084</v>
      </c>
      <c r="H41" s="1">
        <f t="shared" si="2"/>
        <v>6</v>
      </c>
      <c r="I41" s="1">
        <v>14200</v>
      </c>
      <c r="J41" s="2">
        <v>1450</v>
      </c>
      <c r="K41" s="2">
        <f t="shared" si="3"/>
        <v>20590000</v>
      </c>
      <c r="L41" s="2"/>
    </row>
    <row r="42" spans="1:12" x14ac:dyDescent="0.25">
      <c r="A42" s="1">
        <v>23350</v>
      </c>
      <c r="B42" s="1" t="s">
        <v>42</v>
      </c>
      <c r="C42" s="1" t="s">
        <v>43</v>
      </c>
      <c r="D42" s="1" t="s">
        <v>36</v>
      </c>
      <c r="E42" s="1" t="s">
        <v>37</v>
      </c>
      <c r="F42" s="1" t="s">
        <v>15</v>
      </c>
      <c r="G42" s="3">
        <v>41085</v>
      </c>
      <c r="H42" s="1">
        <f t="shared" si="2"/>
        <v>6</v>
      </c>
      <c r="I42" s="1">
        <v>18800</v>
      </c>
      <c r="J42" s="2">
        <v>900</v>
      </c>
      <c r="K42" s="2">
        <f t="shared" si="3"/>
        <v>16920000</v>
      </c>
      <c r="L42" s="2"/>
    </row>
    <row r="43" spans="1:12" x14ac:dyDescent="0.25">
      <c r="A43" s="1">
        <v>23299</v>
      </c>
      <c r="B43" s="1" t="s">
        <v>177</v>
      </c>
      <c r="C43" s="1" t="s">
        <v>136</v>
      </c>
      <c r="D43" s="1" t="s">
        <v>98</v>
      </c>
      <c r="E43" s="1" t="s">
        <v>99</v>
      </c>
      <c r="F43" s="1" t="s">
        <v>21</v>
      </c>
      <c r="G43" s="3">
        <v>41087</v>
      </c>
      <c r="H43" s="1">
        <f t="shared" si="2"/>
        <v>6</v>
      </c>
      <c r="I43" s="1">
        <v>10400</v>
      </c>
      <c r="J43" s="2">
        <v>399</v>
      </c>
      <c r="K43" s="2">
        <f t="shared" si="3"/>
        <v>4149600</v>
      </c>
      <c r="L43" s="2"/>
    </row>
    <row r="44" spans="1:12" x14ac:dyDescent="0.25">
      <c r="A44" s="1">
        <v>23347</v>
      </c>
      <c r="B44" s="1" t="s">
        <v>60</v>
      </c>
      <c r="C44" s="1" t="s">
        <v>61</v>
      </c>
      <c r="D44" s="1" t="s">
        <v>36</v>
      </c>
      <c r="E44" s="1" t="s">
        <v>37</v>
      </c>
      <c r="F44" s="1" t="s">
        <v>15</v>
      </c>
      <c r="G44" s="3">
        <v>41088</v>
      </c>
      <c r="H44" s="1">
        <f t="shared" si="2"/>
        <v>6</v>
      </c>
      <c r="I44" s="1">
        <v>14700</v>
      </c>
      <c r="J44" s="2">
        <v>900</v>
      </c>
      <c r="K44" s="2">
        <f t="shared" si="3"/>
        <v>13230000</v>
      </c>
      <c r="L44" s="2"/>
    </row>
    <row r="45" spans="1:12" x14ac:dyDescent="0.25">
      <c r="A45" s="1">
        <v>23342</v>
      </c>
      <c r="B45" s="1" t="s">
        <v>160</v>
      </c>
      <c r="C45" s="1" t="s">
        <v>161</v>
      </c>
      <c r="D45" s="1" t="s">
        <v>98</v>
      </c>
      <c r="E45" s="1" t="s">
        <v>99</v>
      </c>
      <c r="F45" s="1" t="s">
        <v>15</v>
      </c>
      <c r="G45" s="3">
        <v>41088</v>
      </c>
      <c r="H45" s="1">
        <f t="shared" si="2"/>
        <v>6</v>
      </c>
      <c r="I45" s="1">
        <v>12200</v>
      </c>
      <c r="J45" s="2">
        <v>399</v>
      </c>
      <c r="K45" s="2">
        <f t="shared" si="3"/>
        <v>4867800</v>
      </c>
      <c r="L45" s="2"/>
    </row>
    <row r="46" spans="1:12" x14ac:dyDescent="0.25">
      <c r="A46" s="1">
        <v>23336</v>
      </c>
      <c r="B46" s="1" t="s">
        <v>227</v>
      </c>
      <c r="C46" s="1" t="s">
        <v>228</v>
      </c>
      <c r="D46" s="1" t="s">
        <v>108</v>
      </c>
      <c r="E46" s="1" t="s">
        <v>109</v>
      </c>
      <c r="F46" s="1" t="s">
        <v>21</v>
      </c>
      <c r="G46" s="3">
        <v>41091</v>
      </c>
      <c r="H46" s="1">
        <f t="shared" si="2"/>
        <v>7</v>
      </c>
      <c r="I46" s="1">
        <v>700</v>
      </c>
      <c r="J46" s="2">
        <v>450</v>
      </c>
      <c r="K46" s="2">
        <f t="shared" si="3"/>
        <v>315000</v>
      </c>
      <c r="L46" s="2"/>
    </row>
    <row r="47" spans="1:12" x14ac:dyDescent="0.25">
      <c r="A47" s="1">
        <v>23369</v>
      </c>
      <c r="B47" s="1" t="s">
        <v>155</v>
      </c>
      <c r="C47" s="1" t="s">
        <v>156</v>
      </c>
      <c r="D47" s="1" t="s">
        <v>111</v>
      </c>
      <c r="E47" s="1" t="s">
        <v>112</v>
      </c>
      <c r="F47" s="1" t="s">
        <v>21</v>
      </c>
      <c r="G47" s="3">
        <v>41092</v>
      </c>
      <c r="H47" s="1">
        <f t="shared" si="2"/>
        <v>7</v>
      </c>
      <c r="I47" s="1">
        <v>7700</v>
      </c>
      <c r="J47" s="2">
        <v>650</v>
      </c>
      <c r="K47" s="2">
        <f t="shared" si="3"/>
        <v>5005000</v>
      </c>
      <c r="L47" s="2"/>
    </row>
    <row r="48" spans="1:12" x14ac:dyDescent="0.25">
      <c r="A48" s="1">
        <v>23364</v>
      </c>
      <c r="B48" s="1" t="s">
        <v>170</v>
      </c>
      <c r="C48" s="1" t="s">
        <v>171</v>
      </c>
      <c r="D48" s="1" t="s">
        <v>36</v>
      </c>
      <c r="E48" s="1" t="s">
        <v>37</v>
      </c>
      <c r="F48" s="1" t="s">
        <v>15</v>
      </c>
      <c r="G48" s="3">
        <v>41093</v>
      </c>
      <c r="H48" s="1">
        <f t="shared" si="2"/>
        <v>7</v>
      </c>
      <c r="I48" s="1">
        <v>4700</v>
      </c>
      <c r="J48" s="2">
        <v>900</v>
      </c>
      <c r="K48" s="2">
        <f t="shared" si="3"/>
        <v>4230000</v>
      </c>
      <c r="L48" s="2"/>
    </row>
    <row r="49" spans="1:12" x14ac:dyDescent="0.25">
      <c r="A49" s="1">
        <v>23307</v>
      </c>
      <c r="B49" s="1" t="s">
        <v>115</v>
      </c>
      <c r="C49" s="1" t="s">
        <v>116</v>
      </c>
      <c r="D49" s="1" t="s">
        <v>74</v>
      </c>
      <c r="E49" s="1" t="s">
        <v>75</v>
      </c>
      <c r="F49" s="1" t="s">
        <v>21</v>
      </c>
      <c r="G49" s="3">
        <v>41094</v>
      </c>
      <c r="H49" s="1">
        <f t="shared" si="2"/>
        <v>7</v>
      </c>
      <c r="I49" s="1">
        <v>11300</v>
      </c>
      <c r="J49" s="2">
        <v>600</v>
      </c>
      <c r="K49" s="2">
        <f t="shared" si="3"/>
        <v>6780000</v>
      </c>
      <c r="L49" s="2"/>
    </row>
    <row r="50" spans="1:12" x14ac:dyDescent="0.25">
      <c r="A50" s="1">
        <v>23340</v>
      </c>
      <c r="B50" s="1" t="s">
        <v>185</v>
      </c>
      <c r="C50" s="1" t="s">
        <v>186</v>
      </c>
      <c r="D50" s="1" t="s">
        <v>108</v>
      </c>
      <c r="E50" s="1" t="s">
        <v>109</v>
      </c>
      <c r="F50" s="1" t="s">
        <v>15</v>
      </c>
      <c r="G50" s="3">
        <v>41095</v>
      </c>
      <c r="H50" s="1">
        <f t="shared" si="2"/>
        <v>7</v>
      </c>
      <c r="I50" s="1">
        <v>8500</v>
      </c>
      <c r="J50" s="2">
        <v>450</v>
      </c>
      <c r="K50" s="2">
        <f t="shared" si="3"/>
        <v>3825000</v>
      </c>
      <c r="L50" s="2"/>
    </row>
    <row r="51" spans="1:12" x14ac:dyDescent="0.25">
      <c r="A51" s="1">
        <v>23263</v>
      </c>
      <c r="B51" s="1" t="s">
        <v>163</v>
      </c>
      <c r="C51" s="1" t="s">
        <v>81</v>
      </c>
      <c r="D51" s="1" t="s">
        <v>70</v>
      </c>
      <c r="E51" s="1" t="s">
        <v>71</v>
      </c>
      <c r="F51" s="1" t="s">
        <v>15</v>
      </c>
      <c r="G51" s="3">
        <v>41096</v>
      </c>
      <c r="H51" s="1">
        <f t="shared" si="2"/>
        <v>7</v>
      </c>
      <c r="I51" s="1">
        <v>7300</v>
      </c>
      <c r="J51" s="2">
        <v>650</v>
      </c>
      <c r="K51" s="2">
        <f t="shared" si="3"/>
        <v>4745000</v>
      </c>
      <c r="L51" s="2"/>
    </row>
    <row r="52" spans="1:12" x14ac:dyDescent="0.25">
      <c r="A52" s="1">
        <v>23312</v>
      </c>
      <c r="B52" s="1" t="s">
        <v>216</v>
      </c>
      <c r="C52" s="1" t="s">
        <v>217</v>
      </c>
      <c r="D52" s="1" t="s">
        <v>98</v>
      </c>
      <c r="E52" s="1" t="s">
        <v>99</v>
      </c>
      <c r="F52" s="1" t="s">
        <v>15</v>
      </c>
      <c r="G52" s="3">
        <v>41096</v>
      </c>
      <c r="H52" s="1">
        <f t="shared" si="2"/>
        <v>7</v>
      </c>
      <c r="I52" s="1">
        <v>2800</v>
      </c>
      <c r="J52" s="2">
        <v>399</v>
      </c>
      <c r="K52" s="2">
        <f t="shared" si="3"/>
        <v>1117200</v>
      </c>
      <c r="L52" s="2"/>
    </row>
    <row r="53" spans="1:12" x14ac:dyDescent="0.25">
      <c r="A53" s="1">
        <v>23337</v>
      </c>
      <c r="B53" s="1" t="s">
        <v>139</v>
      </c>
      <c r="C53" s="1" t="s">
        <v>140</v>
      </c>
      <c r="D53" s="1" t="s">
        <v>56</v>
      </c>
      <c r="E53" s="1" t="s">
        <v>57</v>
      </c>
      <c r="F53" s="1" t="s">
        <v>21</v>
      </c>
      <c r="G53" s="3">
        <v>41097</v>
      </c>
      <c r="H53" s="1">
        <f t="shared" si="2"/>
        <v>7</v>
      </c>
      <c r="I53" s="1">
        <v>8200</v>
      </c>
      <c r="J53" s="2">
        <v>699</v>
      </c>
      <c r="K53" s="2">
        <f t="shared" si="3"/>
        <v>5731800</v>
      </c>
      <c r="L53" s="2"/>
    </row>
    <row r="54" spans="1:12" x14ac:dyDescent="0.25">
      <c r="A54" s="1">
        <v>23352</v>
      </c>
      <c r="B54" s="1" t="s">
        <v>151</v>
      </c>
      <c r="C54" s="1" t="s">
        <v>152</v>
      </c>
      <c r="D54" s="1" t="s">
        <v>74</v>
      </c>
      <c r="E54" s="1" t="s">
        <v>75</v>
      </c>
      <c r="F54" s="1" t="s">
        <v>15</v>
      </c>
      <c r="G54" s="3">
        <v>41097</v>
      </c>
      <c r="H54" s="1">
        <f t="shared" si="2"/>
        <v>7</v>
      </c>
      <c r="I54" s="1">
        <v>8900</v>
      </c>
      <c r="J54" s="2">
        <v>600</v>
      </c>
      <c r="K54" s="2">
        <f t="shared" si="3"/>
        <v>5340000</v>
      </c>
      <c r="L54" s="2"/>
    </row>
    <row r="55" spans="1:12" x14ac:dyDescent="0.25">
      <c r="A55" s="1">
        <v>23365</v>
      </c>
      <c r="B55" s="1" t="s">
        <v>106</v>
      </c>
      <c r="C55" s="1" t="s">
        <v>107</v>
      </c>
      <c r="D55" s="1" t="s">
        <v>108</v>
      </c>
      <c r="E55" s="1" t="s">
        <v>109</v>
      </c>
      <c r="F55" s="1" t="s">
        <v>21</v>
      </c>
      <c r="G55" s="3">
        <v>41099</v>
      </c>
      <c r="H55" s="1">
        <f t="shared" si="2"/>
        <v>7</v>
      </c>
      <c r="I55" s="1">
        <v>16500</v>
      </c>
      <c r="J55" s="2">
        <v>450</v>
      </c>
      <c r="K55" s="2">
        <f t="shared" si="3"/>
        <v>7425000</v>
      </c>
      <c r="L55" s="2"/>
    </row>
    <row r="56" spans="1:12" x14ac:dyDescent="0.25">
      <c r="A56" s="1">
        <v>23308</v>
      </c>
      <c r="B56" s="1" t="s">
        <v>188</v>
      </c>
      <c r="C56" s="1" t="s">
        <v>189</v>
      </c>
      <c r="D56" s="1" t="s">
        <v>147</v>
      </c>
      <c r="E56" s="1" t="s">
        <v>148</v>
      </c>
      <c r="F56" s="1" t="s">
        <v>21</v>
      </c>
      <c r="G56" s="3">
        <v>41099</v>
      </c>
      <c r="H56" s="1">
        <f t="shared" si="2"/>
        <v>7</v>
      </c>
      <c r="I56" s="1">
        <v>11200</v>
      </c>
      <c r="J56" s="2">
        <v>300</v>
      </c>
      <c r="K56" s="2">
        <f t="shared" si="3"/>
        <v>3360000</v>
      </c>
      <c r="L56" s="2"/>
    </row>
    <row r="57" spans="1:12" x14ac:dyDescent="0.25">
      <c r="A57" s="1">
        <v>23318</v>
      </c>
      <c r="B57" s="1" t="s">
        <v>192</v>
      </c>
      <c r="C57" s="1" t="s">
        <v>193</v>
      </c>
      <c r="D57" s="1" t="s">
        <v>70</v>
      </c>
      <c r="E57" s="1" t="s">
        <v>71</v>
      </c>
      <c r="F57" s="1" t="s">
        <v>15</v>
      </c>
      <c r="G57" s="3">
        <v>41099</v>
      </c>
      <c r="H57" s="1">
        <f t="shared" si="2"/>
        <v>7</v>
      </c>
      <c r="I57" s="1">
        <v>4800</v>
      </c>
      <c r="J57" s="2">
        <v>650</v>
      </c>
      <c r="K57" s="2">
        <f t="shared" si="3"/>
        <v>3120000</v>
      </c>
      <c r="L57" s="2"/>
    </row>
    <row r="58" spans="1:12" x14ac:dyDescent="0.25">
      <c r="A58" s="1">
        <v>23267</v>
      </c>
      <c r="B58" s="1" t="s">
        <v>183</v>
      </c>
      <c r="C58" s="1" t="s">
        <v>184</v>
      </c>
      <c r="D58" s="1" t="s">
        <v>147</v>
      </c>
      <c r="E58" s="1" t="s">
        <v>148</v>
      </c>
      <c r="F58" s="1" t="s">
        <v>15</v>
      </c>
      <c r="G58" s="3">
        <v>41101</v>
      </c>
      <c r="H58" s="1">
        <f t="shared" si="2"/>
        <v>7</v>
      </c>
      <c r="I58" s="1">
        <v>12900</v>
      </c>
      <c r="J58" s="2">
        <v>300</v>
      </c>
      <c r="K58" s="2">
        <f t="shared" si="3"/>
        <v>3870000</v>
      </c>
      <c r="L58" s="2"/>
    </row>
    <row r="59" spans="1:12" x14ac:dyDescent="0.25">
      <c r="A59" s="1">
        <v>23339</v>
      </c>
      <c r="B59" s="1" t="s">
        <v>201</v>
      </c>
      <c r="C59" s="1" t="s">
        <v>202</v>
      </c>
      <c r="D59" s="1" t="s">
        <v>74</v>
      </c>
      <c r="E59" s="1" t="s">
        <v>75</v>
      </c>
      <c r="F59" s="1" t="s">
        <v>15</v>
      </c>
      <c r="G59" s="3">
        <v>41101</v>
      </c>
      <c r="H59" s="1">
        <f t="shared" si="2"/>
        <v>7</v>
      </c>
      <c r="I59" s="1">
        <v>4100</v>
      </c>
      <c r="J59" s="2">
        <v>600</v>
      </c>
      <c r="K59" s="2">
        <f t="shared" si="3"/>
        <v>2460000</v>
      </c>
      <c r="L59" s="2"/>
    </row>
    <row r="60" spans="1:12" x14ac:dyDescent="0.25">
      <c r="A60" s="1">
        <v>23268</v>
      </c>
      <c r="B60" s="1" t="s">
        <v>157</v>
      </c>
      <c r="C60" s="1" t="s">
        <v>158</v>
      </c>
      <c r="D60" s="1" t="s">
        <v>74</v>
      </c>
      <c r="E60" s="1" t="s">
        <v>75</v>
      </c>
      <c r="F60" s="1" t="s">
        <v>15</v>
      </c>
      <c r="G60" s="3">
        <v>41102</v>
      </c>
      <c r="H60" s="1">
        <f t="shared" si="2"/>
        <v>7</v>
      </c>
      <c r="I60" s="1">
        <v>8200</v>
      </c>
      <c r="J60" s="2">
        <v>600</v>
      </c>
      <c r="K60" s="2">
        <f t="shared" si="3"/>
        <v>4920000</v>
      </c>
      <c r="L60" s="2"/>
    </row>
    <row r="61" spans="1:12" x14ac:dyDescent="0.25">
      <c r="A61" s="1">
        <v>23315</v>
      </c>
      <c r="B61" s="1" t="s">
        <v>159</v>
      </c>
      <c r="C61" s="1" t="s">
        <v>31</v>
      </c>
      <c r="D61" s="1" t="s">
        <v>84</v>
      </c>
      <c r="E61" s="1" t="s">
        <v>85</v>
      </c>
      <c r="F61" s="1" t="s">
        <v>21</v>
      </c>
      <c r="G61" s="3">
        <v>41102</v>
      </c>
      <c r="H61" s="1">
        <f t="shared" si="2"/>
        <v>7</v>
      </c>
      <c r="I61" s="1">
        <v>10900</v>
      </c>
      <c r="J61" s="2">
        <v>450</v>
      </c>
      <c r="K61" s="2">
        <f t="shared" si="3"/>
        <v>4905000</v>
      </c>
      <c r="L61" s="2"/>
    </row>
    <row r="62" spans="1:12" x14ac:dyDescent="0.25">
      <c r="A62" s="1">
        <v>23281</v>
      </c>
      <c r="B62" s="1" t="s">
        <v>129</v>
      </c>
      <c r="C62" s="1" t="s">
        <v>130</v>
      </c>
      <c r="D62" s="1" t="s">
        <v>108</v>
      </c>
      <c r="E62" s="1" t="s">
        <v>109</v>
      </c>
      <c r="F62" s="1" t="s">
        <v>21</v>
      </c>
      <c r="G62" s="3">
        <v>41103</v>
      </c>
      <c r="H62" s="1">
        <f t="shared" si="2"/>
        <v>7</v>
      </c>
      <c r="I62" s="1">
        <v>13400</v>
      </c>
      <c r="J62" s="2">
        <v>450</v>
      </c>
      <c r="K62" s="2">
        <f t="shared" si="3"/>
        <v>6030000</v>
      </c>
      <c r="L62" s="2"/>
    </row>
    <row r="63" spans="1:12" x14ac:dyDescent="0.25">
      <c r="A63" s="1">
        <v>23357</v>
      </c>
      <c r="B63" s="1" t="s">
        <v>194</v>
      </c>
      <c r="C63" s="1" t="s">
        <v>150</v>
      </c>
      <c r="D63" s="1" t="s">
        <v>74</v>
      </c>
      <c r="E63" s="1" t="s">
        <v>75</v>
      </c>
      <c r="F63" s="1" t="s">
        <v>21</v>
      </c>
      <c r="G63" s="3">
        <v>41107</v>
      </c>
      <c r="H63" s="1">
        <f t="shared" si="2"/>
        <v>7</v>
      </c>
      <c r="I63" s="1">
        <v>5000</v>
      </c>
      <c r="J63" s="2">
        <v>600</v>
      </c>
      <c r="K63" s="2">
        <f t="shared" si="3"/>
        <v>3000000</v>
      </c>
      <c r="L63" s="2"/>
    </row>
    <row r="64" spans="1:12" x14ac:dyDescent="0.25">
      <c r="A64" s="1">
        <v>23301</v>
      </c>
      <c r="B64" s="1" t="s">
        <v>102</v>
      </c>
      <c r="C64" s="1" t="s">
        <v>103</v>
      </c>
      <c r="D64" s="1" t="s">
        <v>56</v>
      </c>
      <c r="E64" s="1" t="s">
        <v>57</v>
      </c>
      <c r="F64" s="1" t="s">
        <v>21</v>
      </c>
      <c r="G64" s="3">
        <v>41109</v>
      </c>
      <c r="H64" s="1">
        <f t="shared" si="2"/>
        <v>7</v>
      </c>
      <c r="I64" s="1">
        <v>10800</v>
      </c>
      <c r="J64" s="2">
        <v>699</v>
      </c>
      <c r="K64" s="2">
        <f t="shared" si="3"/>
        <v>7549200</v>
      </c>
      <c r="L64" s="2"/>
    </row>
    <row r="65" spans="1:12" x14ac:dyDescent="0.25">
      <c r="A65" s="1">
        <v>23349</v>
      </c>
      <c r="B65" s="1" t="s">
        <v>94</v>
      </c>
      <c r="C65" s="1" t="s">
        <v>95</v>
      </c>
      <c r="D65" s="1" t="s">
        <v>70</v>
      </c>
      <c r="E65" s="1" t="s">
        <v>71</v>
      </c>
      <c r="F65" s="1" t="s">
        <v>21</v>
      </c>
      <c r="G65" s="3">
        <v>41112</v>
      </c>
      <c r="H65" s="1">
        <f t="shared" si="2"/>
        <v>7</v>
      </c>
      <c r="I65" s="1">
        <v>12600</v>
      </c>
      <c r="J65" s="2">
        <v>650</v>
      </c>
      <c r="K65" s="2">
        <f t="shared" si="3"/>
        <v>8190000</v>
      </c>
      <c r="L65" s="2"/>
    </row>
    <row r="66" spans="1:12" x14ac:dyDescent="0.25">
      <c r="A66" s="1">
        <v>23380</v>
      </c>
      <c r="B66" s="1" t="s">
        <v>123</v>
      </c>
      <c r="C66" s="1" t="s">
        <v>124</v>
      </c>
      <c r="D66" s="1" t="s">
        <v>111</v>
      </c>
      <c r="E66" s="1" t="s">
        <v>112</v>
      </c>
      <c r="F66" s="1" t="s">
        <v>21</v>
      </c>
      <c r="G66" s="3">
        <v>41112</v>
      </c>
      <c r="H66" s="1">
        <f t="shared" ref="H66:H97" si="4">VALUE(MONTH(G66))</f>
        <v>7</v>
      </c>
      <c r="I66" s="1">
        <v>9500</v>
      </c>
      <c r="J66" s="2">
        <v>650</v>
      </c>
      <c r="K66" s="2">
        <f t="shared" ref="K66:K97" si="5">J66*I66</f>
        <v>6175000</v>
      </c>
      <c r="L66" s="2"/>
    </row>
    <row r="67" spans="1:12" x14ac:dyDescent="0.25">
      <c r="A67" s="1">
        <v>23376</v>
      </c>
      <c r="B67" s="1" t="s">
        <v>135</v>
      </c>
      <c r="C67" s="1" t="s">
        <v>136</v>
      </c>
      <c r="D67" s="1" t="s">
        <v>56</v>
      </c>
      <c r="E67" s="1" t="s">
        <v>57</v>
      </c>
      <c r="F67" s="1" t="s">
        <v>18</v>
      </c>
      <c r="G67" s="3">
        <v>41113</v>
      </c>
      <c r="H67" s="1">
        <f t="shared" si="4"/>
        <v>7</v>
      </c>
      <c r="I67" s="1">
        <v>8500</v>
      </c>
      <c r="J67" s="2">
        <v>699</v>
      </c>
      <c r="K67" s="2">
        <f t="shared" si="5"/>
        <v>5941500</v>
      </c>
      <c r="L67" s="2"/>
    </row>
    <row r="68" spans="1:12" x14ac:dyDescent="0.25">
      <c r="A68" s="1">
        <v>23373</v>
      </c>
      <c r="B68" s="1" t="s">
        <v>121</v>
      </c>
      <c r="C68" s="1" t="s">
        <v>122</v>
      </c>
      <c r="D68" s="1" t="s">
        <v>70</v>
      </c>
      <c r="E68" s="1" t="s">
        <v>71</v>
      </c>
      <c r="F68" s="1" t="s">
        <v>15</v>
      </c>
      <c r="G68" s="3">
        <v>41114</v>
      </c>
      <c r="H68" s="1">
        <f t="shared" si="4"/>
        <v>7</v>
      </c>
      <c r="I68" s="1">
        <v>9500</v>
      </c>
      <c r="J68" s="2">
        <v>650</v>
      </c>
      <c r="K68" s="2">
        <f t="shared" si="5"/>
        <v>6175000</v>
      </c>
      <c r="L68" s="2"/>
    </row>
    <row r="69" spans="1:12" x14ac:dyDescent="0.25">
      <c r="A69" s="1">
        <v>23285</v>
      </c>
      <c r="B69" s="1" t="s">
        <v>225</v>
      </c>
      <c r="C69" s="1" t="s">
        <v>138</v>
      </c>
      <c r="D69" s="1" t="s">
        <v>108</v>
      </c>
      <c r="E69" s="1" t="s">
        <v>109</v>
      </c>
      <c r="F69" s="1" t="s">
        <v>21</v>
      </c>
      <c r="G69" s="3">
        <v>41114</v>
      </c>
      <c r="H69" s="1">
        <f t="shared" si="4"/>
        <v>7</v>
      </c>
      <c r="I69" s="1">
        <v>900</v>
      </c>
      <c r="J69" s="2">
        <v>450</v>
      </c>
      <c r="K69" s="2">
        <f t="shared" si="5"/>
        <v>405000</v>
      </c>
      <c r="L69" s="2"/>
    </row>
    <row r="70" spans="1:12" x14ac:dyDescent="0.25">
      <c r="A70" s="1">
        <v>23302</v>
      </c>
      <c r="B70" s="1" t="s">
        <v>110</v>
      </c>
      <c r="C70" s="1" t="s">
        <v>81</v>
      </c>
      <c r="D70" s="1" t="s">
        <v>111</v>
      </c>
      <c r="E70" s="1" t="s">
        <v>112</v>
      </c>
      <c r="F70" s="1" t="s">
        <v>15</v>
      </c>
      <c r="G70" s="3">
        <v>41117</v>
      </c>
      <c r="H70" s="1">
        <f t="shared" si="4"/>
        <v>7</v>
      </c>
      <c r="I70" s="1">
        <v>10500</v>
      </c>
      <c r="J70" s="2">
        <v>650</v>
      </c>
      <c r="K70" s="2">
        <f t="shared" si="5"/>
        <v>6825000</v>
      </c>
      <c r="L70" s="2"/>
    </row>
    <row r="71" spans="1:12" x14ac:dyDescent="0.25">
      <c r="A71" s="1">
        <v>23298</v>
      </c>
      <c r="B71" s="1" t="s">
        <v>220</v>
      </c>
      <c r="C71" s="1" t="s">
        <v>221</v>
      </c>
      <c r="D71" s="1" t="s">
        <v>84</v>
      </c>
      <c r="E71" s="1" t="s">
        <v>85</v>
      </c>
      <c r="F71" s="1" t="s">
        <v>18</v>
      </c>
      <c r="G71" s="3">
        <v>41118</v>
      </c>
      <c r="H71" s="1">
        <f t="shared" si="4"/>
        <v>7</v>
      </c>
      <c r="I71" s="1">
        <v>1200</v>
      </c>
      <c r="J71" s="2">
        <v>450</v>
      </c>
      <c r="K71" s="2">
        <f t="shared" si="5"/>
        <v>540000</v>
      </c>
      <c r="L71" s="2"/>
    </row>
    <row r="72" spans="1:12" x14ac:dyDescent="0.25">
      <c r="A72" s="1">
        <v>23346</v>
      </c>
      <c r="B72" s="1" t="s">
        <v>215</v>
      </c>
      <c r="C72" s="1" t="s">
        <v>130</v>
      </c>
      <c r="D72" s="1" t="s">
        <v>32</v>
      </c>
      <c r="E72" s="1" t="s">
        <v>33</v>
      </c>
      <c r="F72" s="1" t="s">
        <v>15</v>
      </c>
      <c r="G72" s="3">
        <v>41119</v>
      </c>
      <c r="H72" s="1">
        <f t="shared" si="4"/>
        <v>7</v>
      </c>
      <c r="I72" s="1">
        <v>1300</v>
      </c>
      <c r="J72" s="2">
        <v>999</v>
      </c>
      <c r="K72" s="2">
        <f t="shared" si="5"/>
        <v>1298700</v>
      </c>
      <c r="L72" s="2"/>
    </row>
    <row r="73" spans="1:12" x14ac:dyDescent="0.25">
      <c r="A73" s="1">
        <v>23272</v>
      </c>
      <c r="B73" s="1" t="s">
        <v>166</v>
      </c>
      <c r="C73" s="1" t="s">
        <v>167</v>
      </c>
      <c r="D73" s="1" t="s">
        <v>70</v>
      </c>
      <c r="E73" s="1" t="s">
        <v>71</v>
      </c>
      <c r="F73" s="1" t="s">
        <v>18</v>
      </c>
      <c r="G73" s="3">
        <v>41121</v>
      </c>
      <c r="H73" s="1">
        <f t="shared" si="4"/>
        <v>7</v>
      </c>
      <c r="I73" s="1">
        <v>7100</v>
      </c>
      <c r="J73" s="2">
        <v>650</v>
      </c>
      <c r="K73" s="2">
        <f t="shared" si="5"/>
        <v>4615000</v>
      </c>
      <c r="L73" s="2"/>
    </row>
    <row r="74" spans="1:12" x14ac:dyDescent="0.25">
      <c r="A74" s="1">
        <v>23276</v>
      </c>
      <c r="B74" s="1" t="s">
        <v>172</v>
      </c>
      <c r="C74" s="1" t="s">
        <v>173</v>
      </c>
      <c r="D74" s="1" t="s">
        <v>111</v>
      </c>
      <c r="E74" s="1" t="s">
        <v>112</v>
      </c>
      <c r="F74" s="1" t="s">
        <v>15</v>
      </c>
      <c r="G74" s="3">
        <v>41122</v>
      </c>
      <c r="H74" s="1">
        <f t="shared" si="4"/>
        <v>8</v>
      </c>
      <c r="I74" s="1">
        <v>6500</v>
      </c>
      <c r="J74" s="2">
        <v>650</v>
      </c>
      <c r="K74" s="2">
        <f t="shared" si="5"/>
        <v>4225000</v>
      </c>
      <c r="L74" s="2"/>
    </row>
    <row r="75" spans="1:12" x14ac:dyDescent="0.25">
      <c r="A75" s="1">
        <v>23289</v>
      </c>
      <c r="B75" s="1" t="s">
        <v>24</v>
      </c>
      <c r="C75" s="1" t="s">
        <v>25</v>
      </c>
      <c r="D75" s="1" t="s">
        <v>13</v>
      </c>
      <c r="E75" s="1" t="s">
        <v>14</v>
      </c>
      <c r="F75" s="1" t="s">
        <v>21</v>
      </c>
      <c r="G75" s="3">
        <v>41123</v>
      </c>
      <c r="H75" s="1">
        <f t="shared" si="4"/>
        <v>8</v>
      </c>
      <c r="I75" s="1">
        <v>16600</v>
      </c>
      <c r="J75" s="2">
        <v>1450</v>
      </c>
      <c r="K75" s="2">
        <f t="shared" si="5"/>
        <v>24070000</v>
      </c>
      <c r="L75" s="2"/>
    </row>
    <row r="76" spans="1:12" x14ac:dyDescent="0.25">
      <c r="A76" s="1">
        <v>23351</v>
      </c>
      <c r="B76" s="1" t="s">
        <v>131</v>
      </c>
      <c r="C76" s="1" t="s">
        <v>132</v>
      </c>
      <c r="D76" s="1" t="s">
        <v>98</v>
      </c>
      <c r="E76" s="1" t="s">
        <v>99</v>
      </c>
      <c r="F76" s="1" t="s">
        <v>15</v>
      </c>
      <c r="G76" s="3">
        <v>41124</v>
      </c>
      <c r="H76" s="1">
        <f t="shared" si="4"/>
        <v>8</v>
      </c>
      <c r="I76" s="1">
        <v>15100</v>
      </c>
      <c r="J76" s="2">
        <v>399</v>
      </c>
      <c r="K76" s="2">
        <f t="shared" si="5"/>
        <v>6024900</v>
      </c>
      <c r="L76" s="2"/>
    </row>
    <row r="77" spans="1:12" x14ac:dyDescent="0.25">
      <c r="A77" s="1">
        <v>23354</v>
      </c>
      <c r="B77" s="1" t="s">
        <v>137</v>
      </c>
      <c r="C77" s="1" t="s">
        <v>138</v>
      </c>
      <c r="D77" s="1" t="s">
        <v>56</v>
      </c>
      <c r="E77" s="1" t="s">
        <v>57</v>
      </c>
      <c r="F77" s="1" t="s">
        <v>15</v>
      </c>
      <c r="G77" s="3">
        <v>41124</v>
      </c>
      <c r="H77" s="1">
        <f t="shared" si="4"/>
        <v>8</v>
      </c>
      <c r="I77" s="1">
        <v>8400</v>
      </c>
      <c r="J77" s="2">
        <v>699</v>
      </c>
      <c r="K77" s="2">
        <f t="shared" si="5"/>
        <v>5871600</v>
      </c>
      <c r="L77" s="2"/>
    </row>
    <row r="78" spans="1:12" x14ac:dyDescent="0.25">
      <c r="A78" s="1">
        <v>23333</v>
      </c>
      <c r="B78" s="1" t="s">
        <v>162</v>
      </c>
      <c r="C78" s="1" t="s">
        <v>89</v>
      </c>
      <c r="D78" s="1" t="s">
        <v>84</v>
      </c>
      <c r="E78" s="1" t="s">
        <v>85</v>
      </c>
      <c r="F78" s="1" t="s">
        <v>15</v>
      </c>
      <c r="G78" s="3">
        <v>41126</v>
      </c>
      <c r="H78" s="1">
        <f t="shared" si="4"/>
        <v>8</v>
      </c>
      <c r="I78" s="1">
        <v>10600</v>
      </c>
      <c r="J78" s="2">
        <v>450</v>
      </c>
      <c r="K78" s="2">
        <f t="shared" si="5"/>
        <v>4770000</v>
      </c>
      <c r="L78" s="2"/>
    </row>
    <row r="79" spans="1:12" x14ac:dyDescent="0.25">
      <c r="A79" s="1">
        <v>23286</v>
      </c>
      <c r="B79" s="1" t="s">
        <v>119</v>
      </c>
      <c r="C79" s="1" t="s">
        <v>120</v>
      </c>
      <c r="D79" s="1" t="s">
        <v>36</v>
      </c>
      <c r="E79" s="1" t="s">
        <v>37</v>
      </c>
      <c r="F79" s="1" t="s">
        <v>15</v>
      </c>
      <c r="G79" s="3">
        <v>41129</v>
      </c>
      <c r="H79" s="1">
        <f t="shared" si="4"/>
        <v>8</v>
      </c>
      <c r="I79" s="1">
        <v>6900</v>
      </c>
      <c r="J79" s="2">
        <v>900</v>
      </c>
      <c r="K79" s="2">
        <f t="shared" si="5"/>
        <v>6210000</v>
      </c>
      <c r="L79" s="2"/>
    </row>
    <row r="80" spans="1:12" x14ac:dyDescent="0.25">
      <c r="A80" s="1">
        <v>23314</v>
      </c>
      <c r="B80" s="1" t="s">
        <v>80</v>
      </c>
      <c r="C80" s="1" t="s">
        <v>81</v>
      </c>
      <c r="D80" s="1" t="s">
        <v>32</v>
      </c>
      <c r="E80" s="1" t="s">
        <v>33</v>
      </c>
      <c r="F80" s="1" t="s">
        <v>21</v>
      </c>
      <c r="G80" s="3">
        <v>41131</v>
      </c>
      <c r="H80" s="1">
        <f t="shared" si="4"/>
        <v>8</v>
      </c>
      <c r="I80" s="1">
        <v>9500</v>
      </c>
      <c r="J80" s="2">
        <v>999</v>
      </c>
      <c r="K80" s="2">
        <f t="shared" si="5"/>
        <v>9490500</v>
      </c>
      <c r="L80" s="2"/>
    </row>
    <row r="81" spans="1:12" x14ac:dyDescent="0.25">
      <c r="A81" s="1">
        <v>23290</v>
      </c>
      <c r="B81" s="1" t="s">
        <v>48</v>
      </c>
      <c r="C81" s="1" t="s">
        <v>49</v>
      </c>
      <c r="D81" s="1" t="s">
        <v>36</v>
      </c>
      <c r="E81" s="1" t="s">
        <v>37</v>
      </c>
      <c r="F81" s="1" t="s">
        <v>15</v>
      </c>
      <c r="G81" s="3">
        <v>41132</v>
      </c>
      <c r="H81" s="1">
        <f t="shared" si="4"/>
        <v>8</v>
      </c>
      <c r="I81" s="1">
        <v>17000</v>
      </c>
      <c r="J81" s="2">
        <v>900</v>
      </c>
      <c r="K81" s="2">
        <f t="shared" si="5"/>
        <v>15300000</v>
      </c>
      <c r="L81" s="2"/>
    </row>
    <row r="82" spans="1:12" x14ac:dyDescent="0.25">
      <c r="A82" s="1">
        <v>23266</v>
      </c>
      <c r="B82" s="1" t="s">
        <v>113</v>
      </c>
      <c r="C82" s="1" t="s">
        <v>114</v>
      </c>
      <c r="D82" s="1" t="s">
        <v>98</v>
      </c>
      <c r="E82" s="1" t="s">
        <v>99</v>
      </c>
      <c r="F82" s="1" t="s">
        <v>15</v>
      </c>
      <c r="G82" s="3">
        <v>41132</v>
      </c>
      <c r="H82" s="1">
        <f t="shared" si="4"/>
        <v>8</v>
      </c>
      <c r="I82" s="1">
        <v>17000</v>
      </c>
      <c r="J82" s="2">
        <v>399</v>
      </c>
      <c r="K82" s="2">
        <f t="shared" si="5"/>
        <v>6783000</v>
      </c>
      <c r="L82" s="2"/>
    </row>
    <row r="83" spans="1:12" x14ac:dyDescent="0.25">
      <c r="A83" s="1">
        <v>23297</v>
      </c>
      <c r="B83" s="1" t="s">
        <v>66</v>
      </c>
      <c r="C83" s="1" t="s">
        <v>67</v>
      </c>
      <c r="D83" s="1" t="s">
        <v>36</v>
      </c>
      <c r="E83" s="1" t="s">
        <v>37</v>
      </c>
      <c r="F83" s="1" t="s">
        <v>15</v>
      </c>
      <c r="G83" s="3">
        <v>41133</v>
      </c>
      <c r="H83" s="1">
        <f t="shared" si="4"/>
        <v>8</v>
      </c>
      <c r="I83" s="1">
        <v>13500</v>
      </c>
      <c r="J83" s="2">
        <v>900</v>
      </c>
      <c r="K83" s="2">
        <f t="shared" si="5"/>
        <v>12150000</v>
      </c>
      <c r="L83" s="2"/>
    </row>
    <row r="84" spans="1:12" x14ac:dyDescent="0.25">
      <c r="A84" s="1">
        <v>23338</v>
      </c>
      <c r="B84" s="1" t="s">
        <v>100</v>
      </c>
      <c r="C84" s="1" t="s">
        <v>101</v>
      </c>
      <c r="D84" s="1" t="s">
        <v>84</v>
      </c>
      <c r="E84" s="1" t="s">
        <v>85</v>
      </c>
      <c r="F84" s="1" t="s">
        <v>21</v>
      </c>
      <c r="G84" s="3">
        <v>41133</v>
      </c>
      <c r="H84" s="1">
        <f t="shared" si="4"/>
        <v>8</v>
      </c>
      <c r="I84" s="1">
        <v>17800</v>
      </c>
      <c r="J84" s="2">
        <v>450</v>
      </c>
      <c r="K84" s="2">
        <f t="shared" si="5"/>
        <v>8010000</v>
      </c>
      <c r="L84" s="2"/>
    </row>
    <row r="85" spans="1:12" x14ac:dyDescent="0.25">
      <c r="A85" s="1">
        <v>23324</v>
      </c>
      <c r="B85" s="1" t="s">
        <v>30</v>
      </c>
      <c r="C85" s="1" t="s">
        <v>31</v>
      </c>
      <c r="D85" s="1" t="s">
        <v>32</v>
      </c>
      <c r="E85" s="1" t="s">
        <v>33</v>
      </c>
      <c r="F85" s="1" t="s">
        <v>21</v>
      </c>
      <c r="G85" s="3">
        <v>41134</v>
      </c>
      <c r="H85" s="1">
        <f t="shared" si="4"/>
        <v>8</v>
      </c>
      <c r="I85" s="1">
        <v>19300</v>
      </c>
      <c r="J85" s="2">
        <v>999</v>
      </c>
      <c r="K85" s="2">
        <f t="shared" si="5"/>
        <v>19280700</v>
      </c>
      <c r="L85" s="2"/>
    </row>
    <row r="86" spans="1:12" x14ac:dyDescent="0.25">
      <c r="A86" s="1">
        <v>23335</v>
      </c>
      <c r="B86" s="1" t="s">
        <v>78</v>
      </c>
      <c r="C86" s="1" t="s">
        <v>79</v>
      </c>
      <c r="D86" s="1" t="s">
        <v>36</v>
      </c>
      <c r="E86" s="1" t="s">
        <v>37</v>
      </c>
      <c r="F86" s="1" t="s">
        <v>15</v>
      </c>
      <c r="G86" s="3">
        <v>41134</v>
      </c>
      <c r="H86" s="1">
        <f t="shared" si="4"/>
        <v>8</v>
      </c>
      <c r="I86" s="1">
        <v>11600</v>
      </c>
      <c r="J86" s="2">
        <v>900</v>
      </c>
      <c r="K86" s="2">
        <f t="shared" si="5"/>
        <v>10440000</v>
      </c>
      <c r="L86" s="2"/>
    </row>
    <row r="87" spans="1:12" x14ac:dyDescent="0.25">
      <c r="A87" s="1">
        <v>23371</v>
      </c>
      <c r="B87" s="1" t="s">
        <v>54</v>
      </c>
      <c r="C87" s="1" t="s">
        <v>55</v>
      </c>
      <c r="D87" s="1" t="s">
        <v>56</v>
      </c>
      <c r="E87" s="1" t="s">
        <v>57</v>
      </c>
      <c r="F87" s="1" t="s">
        <v>15</v>
      </c>
      <c r="G87" s="3">
        <v>41136</v>
      </c>
      <c r="H87" s="1">
        <f t="shared" si="4"/>
        <v>8</v>
      </c>
      <c r="I87" s="1">
        <v>20400</v>
      </c>
      <c r="J87" s="2">
        <v>699</v>
      </c>
      <c r="K87" s="2">
        <f t="shared" si="5"/>
        <v>14259600</v>
      </c>
      <c r="L87" s="2"/>
    </row>
    <row r="88" spans="1:12" x14ac:dyDescent="0.25">
      <c r="A88" s="1">
        <v>23303</v>
      </c>
      <c r="B88" s="1" t="s">
        <v>19</v>
      </c>
      <c r="C88" s="1" t="s">
        <v>20</v>
      </c>
      <c r="D88" s="1" t="s">
        <v>13</v>
      </c>
      <c r="E88" s="1" t="s">
        <v>14</v>
      </c>
      <c r="F88" s="1" t="s">
        <v>21</v>
      </c>
      <c r="G88" s="3">
        <v>41138</v>
      </c>
      <c r="H88" s="1">
        <f t="shared" si="4"/>
        <v>8</v>
      </c>
      <c r="I88" s="1">
        <v>17600</v>
      </c>
      <c r="J88" s="2">
        <v>1450</v>
      </c>
      <c r="K88" s="2">
        <f t="shared" si="5"/>
        <v>25520000</v>
      </c>
      <c r="L88" s="2"/>
    </row>
    <row r="89" spans="1:12" x14ac:dyDescent="0.25">
      <c r="A89" s="1">
        <v>23264</v>
      </c>
      <c r="B89" s="1" t="s">
        <v>34</v>
      </c>
      <c r="C89" s="1" t="s">
        <v>35</v>
      </c>
      <c r="D89" s="1" t="s">
        <v>36</v>
      </c>
      <c r="E89" s="1" t="s">
        <v>37</v>
      </c>
      <c r="F89" s="1" t="s">
        <v>15</v>
      </c>
      <c r="G89" s="3">
        <v>41139</v>
      </c>
      <c r="H89" s="1">
        <f t="shared" si="4"/>
        <v>8</v>
      </c>
      <c r="I89" s="1">
        <v>20500</v>
      </c>
      <c r="J89" s="2">
        <v>900</v>
      </c>
      <c r="K89" s="2">
        <f t="shared" si="5"/>
        <v>18450000</v>
      </c>
      <c r="L89" s="2"/>
    </row>
    <row r="90" spans="1:12" x14ac:dyDescent="0.25">
      <c r="A90" s="1">
        <v>23291</v>
      </c>
      <c r="B90" s="1" t="s">
        <v>38</v>
      </c>
      <c r="C90" s="1" t="s">
        <v>39</v>
      </c>
      <c r="D90" s="1" t="s">
        <v>36</v>
      </c>
      <c r="E90" s="1" t="s">
        <v>37</v>
      </c>
      <c r="F90" s="1" t="s">
        <v>21</v>
      </c>
      <c r="G90" s="3">
        <v>41139</v>
      </c>
      <c r="H90" s="1">
        <f t="shared" si="4"/>
        <v>8</v>
      </c>
      <c r="I90" s="1">
        <v>19900</v>
      </c>
      <c r="J90" s="2">
        <v>900</v>
      </c>
      <c r="K90" s="2">
        <f t="shared" si="5"/>
        <v>17910000</v>
      </c>
      <c r="L90" s="2"/>
    </row>
    <row r="91" spans="1:12" x14ac:dyDescent="0.25">
      <c r="A91" s="1">
        <v>23362</v>
      </c>
      <c r="B91" s="1" t="s">
        <v>145</v>
      </c>
      <c r="C91" s="1" t="s">
        <v>146</v>
      </c>
      <c r="D91" s="1" t="s">
        <v>147</v>
      </c>
      <c r="E91" s="1" t="s">
        <v>148</v>
      </c>
      <c r="F91" s="1" t="s">
        <v>15</v>
      </c>
      <c r="G91" s="3">
        <v>41139</v>
      </c>
      <c r="H91" s="1">
        <f t="shared" si="4"/>
        <v>8</v>
      </c>
      <c r="I91" s="1">
        <v>17900</v>
      </c>
      <c r="J91" s="2">
        <v>300</v>
      </c>
      <c r="K91" s="2">
        <f t="shared" si="5"/>
        <v>5370000</v>
      </c>
      <c r="L91" s="2"/>
    </row>
    <row r="92" spans="1:12" x14ac:dyDescent="0.25">
      <c r="A92" s="1">
        <v>23282</v>
      </c>
      <c r="B92" s="1" t="s">
        <v>133</v>
      </c>
      <c r="C92" s="1" t="s">
        <v>134</v>
      </c>
      <c r="D92" s="1" t="s">
        <v>74</v>
      </c>
      <c r="E92" s="1" t="s">
        <v>75</v>
      </c>
      <c r="F92" s="1" t="s">
        <v>21</v>
      </c>
      <c r="G92" s="3">
        <v>41142</v>
      </c>
      <c r="H92" s="1">
        <f t="shared" si="4"/>
        <v>8</v>
      </c>
      <c r="I92" s="1">
        <v>10000</v>
      </c>
      <c r="J92" s="2">
        <v>600</v>
      </c>
      <c r="K92" s="2">
        <f t="shared" si="5"/>
        <v>6000000</v>
      </c>
      <c r="L92" s="2"/>
    </row>
    <row r="93" spans="1:12" x14ac:dyDescent="0.25">
      <c r="A93" s="1">
        <v>23326</v>
      </c>
      <c r="B93" s="1" t="s">
        <v>141</v>
      </c>
      <c r="C93" s="1" t="s">
        <v>142</v>
      </c>
      <c r="D93" s="1" t="s">
        <v>108</v>
      </c>
      <c r="E93" s="1" t="s">
        <v>109</v>
      </c>
      <c r="F93" s="1" t="s">
        <v>21</v>
      </c>
      <c r="G93" s="3">
        <v>41142</v>
      </c>
      <c r="H93" s="1">
        <f t="shared" si="4"/>
        <v>8</v>
      </c>
      <c r="I93" s="1">
        <v>12600</v>
      </c>
      <c r="J93" s="2">
        <v>450</v>
      </c>
      <c r="K93" s="2">
        <f t="shared" si="5"/>
        <v>5670000</v>
      </c>
      <c r="L93" s="2"/>
    </row>
    <row r="94" spans="1:12" x14ac:dyDescent="0.25">
      <c r="A94" s="1">
        <v>23274</v>
      </c>
      <c r="B94" s="1" t="s">
        <v>168</v>
      </c>
      <c r="C94" s="1" t="s">
        <v>169</v>
      </c>
      <c r="D94" s="1" t="s">
        <v>147</v>
      </c>
      <c r="E94" s="1" t="s">
        <v>148</v>
      </c>
      <c r="F94" s="1" t="s">
        <v>21</v>
      </c>
      <c r="G94" s="3">
        <v>41143</v>
      </c>
      <c r="H94" s="1">
        <f t="shared" si="4"/>
        <v>8</v>
      </c>
      <c r="I94" s="1">
        <v>15300</v>
      </c>
      <c r="J94" s="2">
        <v>300</v>
      </c>
      <c r="K94" s="2">
        <f t="shared" si="5"/>
        <v>4590000</v>
      </c>
      <c r="L94" s="2"/>
    </row>
    <row r="95" spans="1:12" x14ac:dyDescent="0.25">
      <c r="A95" s="1">
        <v>23343</v>
      </c>
      <c r="B95" s="1" t="s">
        <v>174</v>
      </c>
      <c r="C95" s="1" t="s">
        <v>122</v>
      </c>
      <c r="D95" s="1" t="s">
        <v>32</v>
      </c>
      <c r="E95" s="1" t="s">
        <v>33</v>
      </c>
      <c r="F95" s="1" t="s">
        <v>15</v>
      </c>
      <c r="G95" s="3">
        <v>41144</v>
      </c>
      <c r="H95" s="1">
        <f t="shared" si="4"/>
        <v>8</v>
      </c>
      <c r="I95" s="1">
        <v>4200</v>
      </c>
      <c r="J95" s="2">
        <v>999</v>
      </c>
      <c r="K95" s="2">
        <f t="shared" si="5"/>
        <v>4195800</v>
      </c>
      <c r="L95" s="2"/>
    </row>
    <row r="96" spans="1:12" x14ac:dyDescent="0.25">
      <c r="A96" s="1">
        <v>23278</v>
      </c>
      <c r="B96" s="1" t="s">
        <v>16</v>
      </c>
      <c r="C96" s="1" t="s">
        <v>17</v>
      </c>
      <c r="D96" s="1" t="s">
        <v>13</v>
      </c>
      <c r="E96" s="1" t="s">
        <v>14</v>
      </c>
      <c r="F96" s="1" t="s">
        <v>18</v>
      </c>
      <c r="G96" s="3">
        <v>41145</v>
      </c>
      <c r="H96" s="1">
        <f t="shared" si="4"/>
        <v>8</v>
      </c>
      <c r="I96" s="1">
        <v>19700</v>
      </c>
      <c r="J96" s="2">
        <v>1450</v>
      </c>
      <c r="K96" s="2">
        <f t="shared" si="5"/>
        <v>28565000</v>
      </c>
      <c r="L96" s="2"/>
    </row>
    <row r="97" spans="1:12" x14ac:dyDescent="0.25">
      <c r="A97" s="1">
        <v>23348</v>
      </c>
      <c r="B97" s="1" t="s">
        <v>46</v>
      </c>
      <c r="C97" s="1" t="s">
        <v>47</v>
      </c>
      <c r="D97" s="1" t="s">
        <v>32</v>
      </c>
      <c r="E97" s="1" t="s">
        <v>33</v>
      </c>
      <c r="F97" s="1" t="s">
        <v>21</v>
      </c>
      <c r="G97" s="3">
        <v>41146</v>
      </c>
      <c r="H97" s="1">
        <f t="shared" si="4"/>
        <v>8</v>
      </c>
      <c r="I97" s="1">
        <v>16300</v>
      </c>
      <c r="J97" s="2">
        <v>999</v>
      </c>
      <c r="K97" s="2">
        <f t="shared" si="5"/>
        <v>16283700</v>
      </c>
      <c r="L97" s="2"/>
    </row>
    <row r="98" spans="1:12" x14ac:dyDescent="0.25">
      <c r="A98" s="1">
        <v>23368</v>
      </c>
      <c r="B98" s="1" t="s">
        <v>117</v>
      </c>
      <c r="C98" s="1" t="s">
        <v>118</v>
      </c>
      <c r="D98" s="1" t="s">
        <v>108</v>
      </c>
      <c r="E98" s="1" t="s">
        <v>109</v>
      </c>
      <c r="F98" s="1" t="s">
        <v>21</v>
      </c>
      <c r="G98" s="3">
        <v>41146</v>
      </c>
      <c r="H98" s="1">
        <f t="shared" ref="H98:H108" si="6">VALUE(MONTH(G98))</f>
        <v>8</v>
      </c>
      <c r="I98" s="1">
        <v>15000</v>
      </c>
      <c r="J98" s="2">
        <v>450</v>
      </c>
      <c r="K98" s="2">
        <f t="shared" ref="K98:K108" si="7">J98*I98</f>
        <v>6750000</v>
      </c>
      <c r="L98" s="2"/>
    </row>
    <row r="99" spans="1:12" x14ac:dyDescent="0.25">
      <c r="A99" s="1">
        <v>23305</v>
      </c>
      <c r="B99" s="1" t="s">
        <v>40</v>
      </c>
      <c r="C99" s="1" t="s">
        <v>41</v>
      </c>
      <c r="D99" s="1" t="s">
        <v>36</v>
      </c>
      <c r="E99" s="1" t="s">
        <v>37</v>
      </c>
      <c r="F99" s="1" t="s">
        <v>15</v>
      </c>
      <c r="G99" s="3">
        <v>41147</v>
      </c>
      <c r="H99" s="1">
        <f t="shared" si="6"/>
        <v>8</v>
      </c>
      <c r="I99" s="1">
        <v>18800</v>
      </c>
      <c r="J99" s="2">
        <v>900</v>
      </c>
      <c r="K99" s="2">
        <f t="shared" si="7"/>
        <v>16920000</v>
      </c>
      <c r="L99" s="2"/>
    </row>
    <row r="100" spans="1:12" x14ac:dyDescent="0.25">
      <c r="A100" s="1">
        <v>23345</v>
      </c>
      <c r="B100" s="1" t="s">
        <v>11</v>
      </c>
      <c r="C100" s="1" t="s">
        <v>12</v>
      </c>
      <c r="D100" s="1" t="s">
        <v>13</v>
      </c>
      <c r="E100" s="1" t="s">
        <v>14</v>
      </c>
      <c r="F100" s="1" t="s">
        <v>15</v>
      </c>
      <c r="G100" s="3">
        <v>41150</v>
      </c>
      <c r="H100" s="1">
        <f t="shared" si="6"/>
        <v>8</v>
      </c>
      <c r="I100" s="1">
        <v>20800</v>
      </c>
      <c r="J100" s="2">
        <v>1450</v>
      </c>
      <c r="K100" s="2">
        <f t="shared" si="7"/>
        <v>30160000</v>
      </c>
      <c r="L100" s="2"/>
    </row>
    <row r="101" spans="1:12" x14ac:dyDescent="0.25">
      <c r="A101" s="1">
        <v>23265</v>
      </c>
      <c r="B101" s="1" t="s">
        <v>213</v>
      </c>
      <c r="C101" s="1" t="s">
        <v>214</v>
      </c>
      <c r="D101" s="1" t="s">
        <v>32</v>
      </c>
      <c r="E101" s="1" t="s">
        <v>33</v>
      </c>
      <c r="F101" s="1" t="s">
        <v>21</v>
      </c>
      <c r="G101" s="3">
        <v>41248</v>
      </c>
      <c r="H101" s="1">
        <f t="shared" si="6"/>
        <v>12</v>
      </c>
      <c r="I101" s="1">
        <v>1400</v>
      </c>
      <c r="J101" s="2">
        <v>999</v>
      </c>
      <c r="K101" s="2">
        <f t="shared" si="7"/>
        <v>1398600</v>
      </c>
      <c r="L101" s="2"/>
    </row>
    <row r="102" spans="1:12" x14ac:dyDescent="0.25">
      <c r="A102" s="1">
        <v>23372</v>
      </c>
      <c r="B102" s="1" t="s">
        <v>211</v>
      </c>
      <c r="C102" s="1" t="s">
        <v>212</v>
      </c>
      <c r="D102" s="1" t="s">
        <v>111</v>
      </c>
      <c r="E102" s="1" t="s">
        <v>112</v>
      </c>
      <c r="F102" s="1" t="s">
        <v>15</v>
      </c>
      <c r="G102" s="3">
        <v>41255</v>
      </c>
      <c r="H102" s="1">
        <f t="shared" si="6"/>
        <v>12</v>
      </c>
      <c r="I102" s="1">
        <v>2200</v>
      </c>
      <c r="J102" s="2">
        <v>650</v>
      </c>
      <c r="K102" s="2">
        <f t="shared" si="7"/>
        <v>1430000</v>
      </c>
      <c r="L102" s="2"/>
    </row>
    <row r="103" spans="1:12" x14ac:dyDescent="0.25">
      <c r="A103" s="1">
        <v>23273</v>
      </c>
      <c r="B103" s="1" t="s">
        <v>207</v>
      </c>
      <c r="C103" s="1" t="s">
        <v>208</v>
      </c>
      <c r="D103" s="1" t="s">
        <v>32</v>
      </c>
      <c r="E103" s="1" t="s">
        <v>33</v>
      </c>
      <c r="F103" s="1" t="s">
        <v>15</v>
      </c>
      <c r="G103" s="3">
        <v>41256</v>
      </c>
      <c r="H103" s="1">
        <f t="shared" si="6"/>
        <v>12</v>
      </c>
      <c r="I103" s="1">
        <v>2200</v>
      </c>
      <c r="J103" s="2">
        <v>999</v>
      </c>
      <c r="K103" s="2">
        <f t="shared" si="7"/>
        <v>2197800</v>
      </c>
      <c r="L103" s="2"/>
    </row>
    <row r="104" spans="1:12" x14ac:dyDescent="0.25">
      <c r="A104" s="1">
        <v>23374</v>
      </c>
      <c r="B104" s="1" t="s">
        <v>205</v>
      </c>
      <c r="C104" s="1" t="s">
        <v>206</v>
      </c>
      <c r="D104" s="1" t="s">
        <v>98</v>
      </c>
      <c r="E104" s="1" t="s">
        <v>99</v>
      </c>
      <c r="F104" s="1" t="s">
        <v>15</v>
      </c>
      <c r="G104" s="3">
        <v>41257</v>
      </c>
      <c r="H104" s="1">
        <f t="shared" si="6"/>
        <v>12</v>
      </c>
      <c r="I104" s="1">
        <v>5700</v>
      </c>
      <c r="J104" s="2">
        <v>399</v>
      </c>
      <c r="K104" s="2">
        <f t="shared" si="7"/>
        <v>2274300</v>
      </c>
      <c r="L104" s="2"/>
    </row>
    <row r="105" spans="1:12" x14ac:dyDescent="0.25">
      <c r="A105" s="1">
        <v>23334</v>
      </c>
      <c r="B105" s="1" t="s">
        <v>224</v>
      </c>
      <c r="C105" s="1" t="s">
        <v>118</v>
      </c>
      <c r="D105" s="1" t="s">
        <v>147</v>
      </c>
      <c r="E105" s="1" t="s">
        <v>148</v>
      </c>
      <c r="F105" s="1" t="s">
        <v>15</v>
      </c>
      <c r="G105" s="3">
        <v>41260</v>
      </c>
      <c r="H105" s="1">
        <f t="shared" si="6"/>
        <v>12</v>
      </c>
      <c r="I105" s="1">
        <v>1400</v>
      </c>
      <c r="J105" s="2">
        <v>300</v>
      </c>
      <c r="K105" s="2">
        <f t="shared" si="7"/>
        <v>420000</v>
      </c>
      <c r="L105" s="2"/>
    </row>
    <row r="106" spans="1:12" x14ac:dyDescent="0.25">
      <c r="A106" s="1">
        <v>23344</v>
      </c>
      <c r="B106" s="1" t="s">
        <v>175</v>
      </c>
      <c r="C106" s="1" t="s">
        <v>176</v>
      </c>
      <c r="D106" s="1" t="s">
        <v>70</v>
      </c>
      <c r="E106" s="1" t="s">
        <v>71</v>
      </c>
      <c r="F106" s="1" t="s">
        <v>15</v>
      </c>
      <c r="G106" s="3">
        <v>41265</v>
      </c>
      <c r="H106" s="1">
        <f t="shared" si="6"/>
        <v>12</v>
      </c>
      <c r="I106" s="1">
        <v>6400</v>
      </c>
      <c r="J106" s="2">
        <v>650</v>
      </c>
      <c r="K106" s="2">
        <f t="shared" si="7"/>
        <v>4160000</v>
      </c>
      <c r="L106" s="2"/>
    </row>
    <row r="107" spans="1:12" x14ac:dyDescent="0.25">
      <c r="A107" s="1">
        <v>23379</v>
      </c>
      <c r="B107" s="1" t="s">
        <v>198</v>
      </c>
      <c r="C107" s="1" t="s">
        <v>199</v>
      </c>
      <c r="D107" s="1" t="s">
        <v>98</v>
      </c>
      <c r="E107" s="1" t="s">
        <v>99</v>
      </c>
      <c r="F107" s="1" t="s">
        <v>15</v>
      </c>
      <c r="G107" s="3">
        <v>41270</v>
      </c>
      <c r="H107" s="1">
        <f t="shared" si="6"/>
        <v>12</v>
      </c>
      <c r="I107" s="1">
        <v>6500</v>
      </c>
      <c r="J107" s="2">
        <v>399</v>
      </c>
      <c r="K107" s="2">
        <f t="shared" si="7"/>
        <v>2593500</v>
      </c>
      <c r="L107" s="2"/>
    </row>
    <row r="108" spans="1:12" x14ac:dyDescent="0.25">
      <c r="A108" s="1">
        <v>23323</v>
      </c>
      <c r="B108" s="1" t="s">
        <v>181</v>
      </c>
      <c r="C108" s="1" t="s">
        <v>182</v>
      </c>
      <c r="D108" s="1" t="s">
        <v>147</v>
      </c>
      <c r="E108" s="1" t="s">
        <v>148</v>
      </c>
      <c r="F108" s="1" t="s">
        <v>15</v>
      </c>
      <c r="G108" s="3">
        <v>41272</v>
      </c>
      <c r="H108" s="1">
        <f t="shared" si="6"/>
        <v>12</v>
      </c>
      <c r="I108" s="1">
        <v>13500</v>
      </c>
      <c r="J108" s="2">
        <v>300</v>
      </c>
      <c r="K108" s="2">
        <f t="shared" si="7"/>
        <v>4050000</v>
      </c>
      <c r="L108" s="2"/>
    </row>
  </sheetData>
  <sortState xmlns:xlrd2="http://schemas.microsoft.com/office/spreadsheetml/2017/richdata2" ref="A2:K108">
    <sortCondition ref="G2:G108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2452-3447-6549-B1F5-FE3EDA629B9E}">
  <dimension ref="B1:CI234"/>
  <sheetViews>
    <sheetView zoomScaleNormal="100" workbookViewId="0">
      <selection activeCell="F14" sqref="F14"/>
    </sheetView>
  </sheetViews>
  <sheetFormatPr defaultColWidth="15.625" defaultRowHeight="15" x14ac:dyDescent="0.25"/>
  <cols>
    <col min="1" max="1" width="15.625" style="4"/>
    <col min="2" max="2" width="31.25" style="5" bestFit="1" customWidth="1"/>
    <col min="3" max="3" width="14.875" style="4" bestFit="1" customWidth="1"/>
    <col min="4" max="4" width="15.625" style="4"/>
    <col min="5" max="5" width="16.75" style="5" bestFit="1" customWidth="1"/>
    <col min="6" max="6" width="17.875" style="5" bestFit="1" customWidth="1"/>
    <col min="7" max="7" width="14.875" style="5" bestFit="1" customWidth="1"/>
    <col min="8" max="12" width="15.625" style="5"/>
    <col min="13" max="16384" width="15.625" style="4"/>
  </cols>
  <sheetData>
    <row r="1" spans="3:87" x14ac:dyDescent="0.25">
      <c r="D1" s="6"/>
      <c r="E1" s="7"/>
    </row>
    <row r="2" spans="3:87" x14ac:dyDescent="0.25">
      <c r="D2" s="6"/>
      <c r="E2" s="7"/>
      <c r="F2" s="7"/>
    </row>
    <row r="3" spans="3:87" ht="15.75" x14ac:dyDescent="0.25">
      <c r="D3"/>
      <c r="E3" s="8"/>
      <c r="F3" s="8"/>
      <c r="G3" s="8"/>
      <c r="H3" s="8"/>
      <c r="I3" s="8"/>
      <c r="J3" s="8"/>
      <c r="K3" s="8"/>
      <c r="L3" s="8"/>
      <c r="M3"/>
      <c r="N3"/>
      <c r="O3"/>
      <c r="P3"/>
    </row>
    <row r="4" spans="3:87" ht="15.75" x14ac:dyDescent="0.25">
      <c r="C4" s="6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3:87" ht="15.75" x14ac:dyDescent="0.25">
      <c r="C5" s="6"/>
      <c r="D5"/>
      <c r="E5" s="9" t="s">
        <v>2</v>
      </c>
      <c r="F5" t="s">
        <v>232</v>
      </c>
      <c r="G5"/>
      <c r="H5" s="9" t="s">
        <v>2</v>
      </c>
      <c r="I5" s="9" t="s">
        <v>1</v>
      </c>
      <c r="J5" t="s">
        <v>232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3:87" ht="15.75" x14ac:dyDescent="0.25">
      <c r="C6" s="6"/>
      <c r="D6"/>
      <c r="E6" t="s">
        <v>228</v>
      </c>
      <c r="F6" s="14">
        <v>315000</v>
      </c>
      <c r="G6"/>
      <c r="H6" t="s">
        <v>81</v>
      </c>
      <c r="I6"/>
      <c r="J6" s="14">
        <v>21060500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3:87" ht="15.75" x14ac:dyDescent="0.25">
      <c r="C7" s="6"/>
      <c r="D7"/>
      <c r="E7" t="s">
        <v>223</v>
      </c>
      <c r="F7" s="14">
        <v>450000</v>
      </c>
      <c r="G7"/>
      <c r="H7"/>
      <c r="I7" t="s">
        <v>163</v>
      </c>
      <c r="J7" s="14">
        <v>4745000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3:87" ht="15.75" x14ac:dyDescent="0.25">
      <c r="C8" s="6"/>
      <c r="D8"/>
      <c r="E8" t="s">
        <v>221</v>
      </c>
      <c r="F8" s="14">
        <v>540000</v>
      </c>
      <c r="G8"/>
      <c r="H8"/>
      <c r="I8" t="s">
        <v>110</v>
      </c>
      <c r="J8" s="14">
        <v>6825000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3:87" ht="15.75" x14ac:dyDescent="0.25">
      <c r="C9" s="6"/>
      <c r="D9"/>
      <c r="E9" t="s">
        <v>217</v>
      </c>
      <c r="F9" s="14">
        <v>1117200</v>
      </c>
      <c r="G9"/>
      <c r="H9"/>
      <c r="I9" t="s">
        <v>80</v>
      </c>
      <c r="J9" s="14">
        <v>9490500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3:87" ht="15.75" x14ac:dyDescent="0.25">
      <c r="C10" s="6"/>
      <c r="D10"/>
      <c r="E10" t="s">
        <v>214</v>
      </c>
      <c r="F10" s="14">
        <v>1398600</v>
      </c>
      <c r="G10"/>
      <c r="H10" t="s">
        <v>231</v>
      </c>
      <c r="I10"/>
      <c r="J10" s="14">
        <v>21060500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3:87" ht="15.75" x14ac:dyDescent="0.25">
      <c r="C11" s="6"/>
      <c r="D11"/>
      <c r="E11" t="s">
        <v>212</v>
      </c>
      <c r="F11" s="14">
        <v>1430000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3:87" ht="15.75" x14ac:dyDescent="0.25">
      <c r="C12" s="6"/>
      <c r="D12"/>
      <c r="E12" t="s">
        <v>208</v>
      </c>
      <c r="F12" s="14">
        <v>2197800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3:87" ht="15.75" x14ac:dyDescent="0.25">
      <c r="C13" s="6"/>
      <c r="D13"/>
      <c r="E13" t="s">
        <v>206</v>
      </c>
      <c r="F13" s="14">
        <v>2274300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3:87" ht="15.75" x14ac:dyDescent="0.25">
      <c r="C14" s="6"/>
      <c r="D14"/>
      <c r="E14" t="s">
        <v>204</v>
      </c>
      <c r="F14" s="14">
        <v>2310000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3:87" ht="15.75" x14ac:dyDescent="0.25">
      <c r="C15" s="6"/>
      <c r="D15"/>
      <c r="E15" t="s">
        <v>199</v>
      </c>
      <c r="F15" s="14">
        <v>2593500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3:87" ht="15.75" x14ac:dyDescent="0.25">
      <c r="C16" s="6"/>
      <c r="D16"/>
      <c r="E16" t="s">
        <v>197</v>
      </c>
      <c r="F16" s="14">
        <v>2610000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3:87" ht="15.75" x14ac:dyDescent="0.25">
      <c r="C17" s="6"/>
      <c r="D17"/>
      <c r="E17" t="s">
        <v>202</v>
      </c>
      <c r="F17" s="14">
        <v>2760000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3:87" ht="15.75" x14ac:dyDescent="0.25">
      <c r="C18" s="6"/>
      <c r="D18"/>
      <c r="E18" t="s">
        <v>193</v>
      </c>
      <c r="F18" s="14">
        <v>3120000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3:87" ht="15.75" x14ac:dyDescent="0.25">
      <c r="E19" t="s">
        <v>191</v>
      </c>
      <c r="F19" s="14">
        <v>3192000</v>
      </c>
      <c r="J19" s="8"/>
      <c r="K19" s="8"/>
      <c r="L19" s="8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3:87" ht="15.75" x14ac:dyDescent="0.25">
      <c r="E20" t="s">
        <v>189</v>
      </c>
      <c r="F20" s="14">
        <v>3360000</v>
      </c>
      <c r="J20" s="8"/>
      <c r="K20" s="8"/>
      <c r="L20" s="8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3:87" ht="15.75" x14ac:dyDescent="0.25">
      <c r="E21" t="s">
        <v>186</v>
      </c>
      <c r="F21" s="14">
        <v>3825000</v>
      </c>
      <c r="J21" s="8"/>
      <c r="K21" s="8"/>
      <c r="L21" s="8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3:87" ht="15.75" x14ac:dyDescent="0.25">
      <c r="E22" t="s">
        <v>182</v>
      </c>
      <c r="F22" s="14">
        <v>4050000</v>
      </c>
      <c r="J22" s="8"/>
      <c r="K22" s="8"/>
      <c r="L22" s="8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3:87" ht="15.75" x14ac:dyDescent="0.25">
      <c r="E23" t="s">
        <v>180</v>
      </c>
      <c r="F23" s="14">
        <v>4095900</v>
      </c>
      <c r="J23" s="8"/>
      <c r="K23" s="8"/>
      <c r="L23" s="8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3:87" ht="15.75" x14ac:dyDescent="0.25">
      <c r="E24" t="s">
        <v>176</v>
      </c>
      <c r="F24" s="14">
        <v>4160000</v>
      </c>
      <c r="J24" s="8"/>
      <c r="K24" s="8"/>
      <c r="L24" s="8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3:87" ht="15.75" x14ac:dyDescent="0.25">
      <c r="E25" t="s">
        <v>173</v>
      </c>
      <c r="F25" s="14">
        <v>4225000</v>
      </c>
      <c r="G25" s="8"/>
      <c r="H25" s="8"/>
      <c r="I25" s="8"/>
      <c r="J25" s="8"/>
      <c r="K25" s="8"/>
      <c r="L25" s="8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3:87" ht="15.75" x14ac:dyDescent="0.25">
      <c r="E26" t="s">
        <v>171</v>
      </c>
      <c r="F26" s="14">
        <v>4230000</v>
      </c>
      <c r="G26" s="8"/>
      <c r="H26" s="8"/>
      <c r="I26" s="8"/>
      <c r="J26" s="8"/>
      <c r="K26" s="8"/>
      <c r="L26" s="8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3:87" ht="15.75" x14ac:dyDescent="0.25">
      <c r="E27" t="s">
        <v>167</v>
      </c>
      <c r="F27" s="14">
        <v>4615000</v>
      </c>
      <c r="G27" s="8"/>
      <c r="H27" s="8"/>
      <c r="I27" s="8"/>
      <c r="J27" s="8"/>
      <c r="K27" s="8"/>
      <c r="L27" s="8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3:87" ht="15.75" x14ac:dyDescent="0.25">
      <c r="E28" t="s">
        <v>165</v>
      </c>
      <c r="F28" s="14">
        <v>4683300</v>
      </c>
      <c r="G28" s="8"/>
      <c r="H28" s="8"/>
      <c r="I28" s="8"/>
      <c r="J28" s="8"/>
      <c r="K28" s="8"/>
      <c r="L28" s="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3:87" ht="15.75" x14ac:dyDescent="0.25">
      <c r="E29" t="s">
        <v>161</v>
      </c>
      <c r="F29" s="14">
        <v>4867800</v>
      </c>
      <c r="G29" s="8"/>
      <c r="H29" s="8"/>
      <c r="I29" s="8"/>
      <c r="J29" s="8"/>
      <c r="K29" s="8"/>
      <c r="L29" s="8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3:87" ht="15.75" x14ac:dyDescent="0.25">
      <c r="E30" t="s">
        <v>158</v>
      </c>
      <c r="F30" s="14">
        <v>4920000</v>
      </c>
      <c r="G30" s="8"/>
      <c r="H30" s="8"/>
      <c r="I30" s="8"/>
      <c r="J30" s="8"/>
      <c r="K30" s="8"/>
      <c r="L30" s="8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3:87" ht="15.75" x14ac:dyDescent="0.25">
      <c r="E31" t="s">
        <v>156</v>
      </c>
      <c r="F31" s="14">
        <v>5005000</v>
      </c>
      <c r="G31" s="8"/>
      <c r="H31" s="8"/>
      <c r="I31" s="8"/>
      <c r="J31" s="8"/>
      <c r="K31" s="8"/>
      <c r="L31" s="8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3:87" ht="15.75" x14ac:dyDescent="0.25">
      <c r="E32" t="s">
        <v>154</v>
      </c>
      <c r="F32" s="14">
        <v>5226900</v>
      </c>
      <c r="G32" s="8"/>
      <c r="H32" s="8"/>
      <c r="I32" s="8"/>
      <c r="J32" s="8"/>
      <c r="K32" s="8"/>
      <c r="L32" s="8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5:87" ht="15.75" x14ac:dyDescent="0.25">
      <c r="E33" t="s">
        <v>152</v>
      </c>
      <c r="F33" s="14">
        <v>5340000</v>
      </c>
      <c r="G33" s="8"/>
      <c r="H33" s="8"/>
      <c r="I33" s="8"/>
      <c r="J33" s="8"/>
      <c r="K33" s="8"/>
      <c r="L33" s="8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5:87" ht="15.75" x14ac:dyDescent="0.25">
      <c r="E34" t="s">
        <v>146</v>
      </c>
      <c r="F34" s="14">
        <v>5370000</v>
      </c>
      <c r="G34" s="8"/>
      <c r="H34" s="8"/>
      <c r="I34" s="8"/>
      <c r="J34" s="8"/>
      <c r="K34" s="8"/>
      <c r="L34" s="8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5:87" ht="15.75" x14ac:dyDescent="0.25">
      <c r="E35" t="s">
        <v>144</v>
      </c>
      <c r="F35" s="14">
        <v>5466300</v>
      </c>
      <c r="G35" s="8"/>
      <c r="H35" s="8"/>
      <c r="I35" s="8"/>
      <c r="J35" s="8"/>
      <c r="K35" s="8"/>
      <c r="L35" s="8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5:87" ht="15.75" x14ac:dyDescent="0.25">
      <c r="E36" t="s">
        <v>142</v>
      </c>
      <c r="F36" s="14">
        <v>5670000</v>
      </c>
      <c r="G36" s="8"/>
      <c r="H36" s="8"/>
      <c r="I36" s="8"/>
      <c r="J36" s="8"/>
      <c r="K36" s="8"/>
      <c r="L36" s="8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5:87" ht="15.75" x14ac:dyDescent="0.25">
      <c r="E37" t="s">
        <v>140</v>
      </c>
      <c r="F37" s="14">
        <v>5731800</v>
      </c>
      <c r="G37" s="8"/>
      <c r="H37" s="8"/>
      <c r="I37" s="8"/>
      <c r="J37" s="8"/>
      <c r="K37" s="8"/>
      <c r="L37" s="8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5:87" ht="15.75" x14ac:dyDescent="0.25">
      <c r="E38" t="s">
        <v>134</v>
      </c>
      <c r="F38" s="14">
        <v>6000000</v>
      </c>
      <c r="G38" s="8"/>
      <c r="H38" s="8"/>
      <c r="I38" s="8"/>
      <c r="J38" s="8"/>
      <c r="K38" s="8"/>
      <c r="L38" s="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</row>
    <row r="39" spans="5:87" ht="15.75" x14ac:dyDescent="0.25">
      <c r="E39" t="s">
        <v>132</v>
      </c>
      <c r="F39" s="14">
        <v>6024900</v>
      </c>
      <c r="G39" s="8"/>
      <c r="H39" s="8"/>
      <c r="I39" s="8"/>
      <c r="J39" s="8"/>
      <c r="K39" s="8"/>
      <c r="L39" s="8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</row>
    <row r="40" spans="5:87" ht="15.75" x14ac:dyDescent="0.25">
      <c r="E40" t="s">
        <v>128</v>
      </c>
      <c r="F40" s="14">
        <v>6045000</v>
      </c>
      <c r="G40" s="8"/>
      <c r="H40" s="8"/>
      <c r="I40" s="8"/>
      <c r="J40" s="8"/>
      <c r="K40" s="8"/>
      <c r="L40" s="8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</row>
    <row r="41" spans="5:87" ht="15.75" x14ac:dyDescent="0.25">
      <c r="E41" t="s">
        <v>124</v>
      </c>
      <c r="F41" s="14">
        <v>6175000</v>
      </c>
      <c r="G41" s="8"/>
      <c r="H41" s="8"/>
      <c r="I41" s="8"/>
      <c r="J41" s="8"/>
      <c r="K41" s="8"/>
      <c r="L41" s="8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</row>
    <row r="42" spans="5:87" ht="15.75" x14ac:dyDescent="0.25">
      <c r="E42" t="s">
        <v>120</v>
      </c>
      <c r="F42" s="14">
        <v>6210000</v>
      </c>
      <c r="G42" s="8"/>
      <c r="H42" s="8"/>
      <c r="I42" s="8"/>
      <c r="J42" s="8"/>
      <c r="K42" s="8"/>
      <c r="L42" s="8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</row>
    <row r="43" spans="5:87" ht="15.75" x14ac:dyDescent="0.25">
      <c r="E43" t="s">
        <v>184</v>
      </c>
      <c r="F43" s="14">
        <v>6456300</v>
      </c>
      <c r="G43" s="8"/>
      <c r="H43" s="8"/>
      <c r="I43" s="8"/>
      <c r="J43" s="8"/>
      <c r="K43" s="8"/>
      <c r="L43" s="8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</row>
    <row r="44" spans="5:87" ht="15.75" x14ac:dyDescent="0.25">
      <c r="E44" t="s">
        <v>116</v>
      </c>
      <c r="F44" s="14">
        <v>6780000</v>
      </c>
      <c r="G44" s="8"/>
      <c r="H44" s="8"/>
      <c r="I44" s="8"/>
      <c r="J44" s="8"/>
      <c r="K44" s="8"/>
      <c r="L44" s="8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</row>
    <row r="45" spans="5:87" ht="15.75" x14ac:dyDescent="0.25">
      <c r="E45" t="s">
        <v>114</v>
      </c>
      <c r="F45" s="14">
        <v>6783000</v>
      </c>
      <c r="G45" s="8"/>
      <c r="H45" s="8"/>
      <c r="I45" s="8"/>
      <c r="J45" s="8"/>
      <c r="K45" s="8"/>
      <c r="L45" s="8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</row>
    <row r="46" spans="5:87" ht="15.75" x14ac:dyDescent="0.25">
      <c r="E46" t="s">
        <v>126</v>
      </c>
      <c r="F46" s="14">
        <v>7144500</v>
      </c>
      <c r="G46" s="8"/>
      <c r="H46" s="8"/>
      <c r="I46" s="8"/>
      <c r="J46" s="8"/>
      <c r="K46" s="8"/>
      <c r="L46" s="8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</row>
    <row r="47" spans="5:87" ht="15.75" x14ac:dyDescent="0.25">
      <c r="E47" t="s">
        <v>118</v>
      </c>
      <c r="F47" s="14">
        <v>7170000</v>
      </c>
      <c r="G47" s="8"/>
      <c r="H47" s="8"/>
      <c r="I47" s="8"/>
      <c r="J47" s="8"/>
      <c r="K47" s="8"/>
      <c r="L47" s="8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</row>
    <row r="48" spans="5:87" ht="15.75" x14ac:dyDescent="0.25">
      <c r="E48" t="s">
        <v>130</v>
      </c>
      <c r="F48" s="14">
        <v>7328700</v>
      </c>
      <c r="G48" s="8"/>
      <c r="H48" s="8"/>
      <c r="I48" s="8"/>
      <c r="J48" s="8"/>
      <c r="K48" s="8"/>
      <c r="L48" s="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</row>
    <row r="49" spans="5:87" ht="15.75" x14ac:dyDescent="0.25">
      <c r="E49" t="s">
        <v>107</v>
      </c>
      <c r="F49" s="14">
        <v>7425000</v>
      </c>
      <c r="G49" s="8"/>
      <c r="H49" s="8"/>
      <c r="I49" s="8"/>
      <c r="J49" s="8"/>
      <c r="K49" s="8"/>
      <c r="L49" s="8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</row>
    <row r="50" spans="5:87" ht="15.75" x14ac:dyDescent="0.25">
      <c r="E50" t="s">
        <v>105</v>
      </c>
      <c r="F50" s="14">
        <v>7500000</v>
      </c>
      <c r="G50" s="8"/>
      <c r="H50" s="8"/>
      <c r="I50" s="8"/>
      <c r="J50" s="8"/>
      <c r="K50" s="8"/>
      <c r="L50" s="8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</row>
    <row r="51" spans="5:87" ht="15.75" x14ac:dyDescent="0.25">
      <c r="E51" t="s">
        <v>103</v>
      </c>
      <c r="F51" s="14">
        <v>7549200</v>
      </c>
      <c r="G51" s="8"/>
      <c r="H51" s="8"/>
      <c r="I51" s="8"/>
      <c r="J51" s="8"/>
      <c r="K51" s="8"/>
      <c r="L51" s="8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</row>
    <row r="52" spans="5:87" ht="15.75" x14ac:dyDescent="0.25">
      <c r="E52" t="s">
        <v>101</v>
      </c>
      <c r="F52" s="14">
        <v>8010000</v>
      </c>
      <c r="G52" s="8"/>
      <c r="H52" s="8"/>
      <c r="I52" s="8"/>
      <c r="J52" s="8"/>
      <c r="K52" s="8"/>
      <c r="L52" s="8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</row>
    <row r="53" spans="5:87" ht="15.75" x14ac:dyDescent="0.25">
      <c r="E53" t="s">
        <v>97</v>
      </c>
      <c r="F53" s="14">
        <v>8019900</v>
      </c>
      <c r="G53" s="8"/>
      <c r="H53" s="8"/>
      <c r="I53" s="8"/>
      <c r="J53" s="8"/>
      <c r="K53" s="8"/>
      <c r="L53" s="8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</row>
    <row r="54" spans="5:87" ht="15.75" x14ac:dyDescent="0.25">
      <c r="E54" t="s">
        <v>169</v>
      </c>
      <c r="F54" s="14">
        <v>8070000</v>
      </c>
      <c r="G54" s="8"/>
      <c r="H54" s="8"/>
      <c r="I54" s="8"/>
      <c r="J54" s="8"/>
      <c r="K54" s="8"/>
      <c r="L54" s="8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</row>
    <row r="55" spans="5:87" ht="15.75" x14ac:dyDescent="0.25">
      <c r="E55" t="s">
        <v>95</v>
      </c>
      <c r="F55" s="14">
        <v>8190000</v>
      </c>
      <c r="G55" s="8"/>
      <c r="H55" s="8"/>
      <c r="I55" s="8"/>
      <c r="J55" s="8"/>
      <c r="K55" s="8"/>
      <c r="L55" s="8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</row>
    <row r="56" spans="5:87" ht="15.75" x14ac:dyDescent="0.25">
      <c r="E56" t="s">
        <v>150</v>
      </c>
      <c r="F56" s="14">
        <v>8365000</v>
      </c>
      <c r="G56" s="8"/>
      <c r="H56" s="8"/>
      <c r="I56" s="8"/>
      <c r="J56" s="8"/>
      <c r="K56" s="8"/>
      <c r="L56" s="8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</row>
    <row r="57" spans="5:87" ht="15.75" x14ac:dyDescent="0.25">
      <c r="E57" t="s">
        <v>93</v>
      </c>
      <c r="F57" s="14">
        <v>8505000</v>
      </c>
      <c r="G57" s="8"/>
      <c r="H57" s="8"/>
      <c r="I57" s="8"/>
      <c r="J57" s="8"/>
      <c r="K57" s="8"/>
      <c r="L57" s="8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</row>
    <row r="58" spans="5:87" ht="15.75" x14ac:dyDescent="0.25">
      <c r="E58" t="s">
        <v>91</v>
      </c>
      <c r="F58" s="14">
        <v>8737500</v>
      </c>
      <c r="G58" s="8"/>
      <c r="H58" s="8"/>
      <c r="I58" s="8"/>
      <c r="J58" s="8"/>
      <c r="K58" s="8"/>
      <c r="L58" s="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5:87" ht="15.75" x14ac:dyDescent="0.25">
      <c r="E59" t="s">
        <v>138</v>
      </c>
      <c r="F59" s="14">
        <v>9071600</v>
      </c>
      <c r="G59" s="8"/>
      <c r="H59" s="8"/>
      <c r="I59" s="8"/>
      <c r="J59" s="8"/>
      <c r="K59" s="8"/>
      <c r="L59" s="8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5:87" ht="15.75" x14ac:dyDescent="0.25">
      <c r="E60" t="s">
        <v>83</v>
      </c>
      <c r="F60" s="14">
        <v>9135000</v>
      </c>
      <c r="G60" s="8"/>
      <c r="H60" s="8"/>
      <c r="I60" s="8"/>
      <c r="J60" s="8"/>
      <c r="K60" s="8"/>
      <c r="L60" s="8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</row>
    <row r="61" spans="5:87" ht="15.75" x14ac:dyDescent="0.25">
      <c r="E61" t="s">
        <v>87</v>
      </c>
      <c r="F61" s="14">
        <v>9735000</v>
      </c>
      <c r="G61" s="8"/>
      <c r="H61" s="8"/>
      <c r="I61" s="8"/>
      <c r="J61" s="8"/>
      <c r="K61" s="8"/>
      <c r="L61" s="8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</row>
    <row r="62" spans="5:87" ht="15.75" x14ac:dyDescent="0.25">
      <c r="E62" t="s">
        <v>136</v>
      </c>
      <c r="F62" s="14">
        <v>10091100</v>
      </c>
      <c r="G62" s="8"/>
      <c r="H62" s="8"/>
      <c r="I62" s="8"/>
      <c r="J62" s="8"/>
      <c r="K62" s="8"/>
      <c r="L62" s="8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</row>
    <row r="63" spans="5:87" ht="15.75" x14ac:dyDescent="0.25">
      <c r="E63" t="s">
        <v>122</v>
      </c>
      <c r="F63" s="14">
        <v>10370800</v>
      </c>
      <c r="G63" s="8"/>
      <c r="H63" s="8"/>
      <c r="I63" s="8"/>
      <c r="J63" s="8"/>
      <c r="K63" s="8"/>
      <c r="L63" s="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</row>
    <row r="64" spans="5:87" ht="15.75" x14ac:dyDescent="0.25">
      <c r="E64" t="s">
        <v>79</v>
      </c>
      <c r="F64" s="14">
        <v>10440000</v>
      </c>
      <c r="G64" s="8"/>
      <c r="H64" s="8"/>
      <c r="I64" s="8"/>
      <c r="J64" s="8"/>
      <c r="K64" s="8"/>
      <c r="L64" s="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</row>
    <row r="65" spans="5:87" ht="15.75" x14ac:dyDescent="0.25">
      <c r="E65" t="s">
        <v>77</v>
      </c>
      <c r="F65" s="14">
        <v>10585000</v>
      </c>
      <c r="G65" s="8"/>
      <c r="H65" s="8"/>
      <c r="I65" s="8"/>
      <c r="J65" s="8"/>
      <c r="K65" s="8"/>
      <c r="L65" s="8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</row>
    <row r="66" spans="5:87" ht="15.75" x14ac:dyDescent="0.25">
      <c r="E66" t="s">
        <v>69</v>
      </c>
      <c r="F66" s="14">
        <v>11440000</v>
      </c>
      <c r="G66" s="8"/>
      <c r="H66" s="8"/>
      <c r="I66" s="8"/>
      <c r="J66" s="8"/>
      <c r="K66" s="8"/>
      <c r="L66" s="8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</row>
    <row r="67" spans="5:87" ht="15.75" x14ac:dyDescent="0.25">
      <c r="E67" t="s">
        <v>67</v>
      </c>
      <c r="F67" s="14">
        <v>12150000</v>
      </c>
      <c r="G67" s="8"/>
      <c r="H67" s="8"/>
      <c r="I67" s="8"/>
      <c r="J67" s="8"/>
      <c r="K67" s="8"/>
      <c r="L67" s="8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5:87" ht="15.75" x14ac:dyDescent="0.25">
      <c r="E68" t="s">
        <v>65</v>
      </c>
      <c r="F68" s="14">
        <v>12690000</v>
      </c>
      <c r="G68" s="8"/>
      <c r="H68" s="8"/>
      <c r="I68" s="8"/>
      <c r="J68" s="8"/>
      <c r="K68" s="8"/>
      <c r="L68" s="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5:87" ht="15.75" x14ac:dyDescent="0.25">
      <c r="E69" t="s">
        <v>63</v>
      </c>
      <c r="F69" s="14">
        <v>12861600</v>
      </c>
      <c r="G69" s="8"/>
      <c r="H69" s="8"/>
      <c r="I69" s="8"/>
      <c r="J69" s="8"/>
      <c r="K69" s="8"/>
      <c r="L69" s="8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5:87" ht="15.75" x14ac:dyDescent="0.25">
      <c r="E70" t="s">
        <v>73</v>
      </c>
      <c r="F70" s="14">
        <v>12930000</v>
      </c>
      <c r="G70" s="8"/>
      <c r="H70" s="8"/>
      <c r="I70" s="8"/>
      <c r="J70" s="8"/>
      <c r="K70" s="8"/>
      <c r="L70" s="8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5:87" ht="15.75" x14ac:dyDescent="0.25">
      <c r="E71" t="s">
        <v>61</v>
      </c>
      <c r="F71" s="14">
        <v>13230000</v>
      </c>
      <c r="G71" s="8"/>
      <c r="H71" s="8"/>
      <c r="I71" s="8"/>
      <c r="J71" s="8"/>
      <c r="K71" s="8"/>
      <c r="L71" s="8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5:87" ht="15.75" x14ac:dyDescent="0.25">
      <c r="E72" t="s">
        <v>89</v>
      </c>
      <c r="F72" s="14">
        <v>13590000</v>
      </c>
      <c r="G72" s="8"/>
      <c r="H72" s="8"/>
      <c r="I72" s="8"/>
      <c r="J72" s="8"/>
      <c r="K72" s="8"/>
      <c r="L72" s="8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5:87" ht="15.75" x14ac:dyDescent="0.25">
      <c r="E73" t="s">
        <v>59</v>
      </c>
      <c r="F73" s="14">
        <v>14085900</v>
      </c>
      <c r="G73" s="8"/>
      <c r="H73" s="8"/>
      <c r="I73" s="8"/>
      <c r="J73" s="8"/>
      <c r="K73" s="8"/>
      <c r="L73" s="8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5:87" ht="15.75" x14ac:dyDescent="0.25">
      <c r="E74" t="s">
        <v>55</v>
      </c>
      <c r="F74" s="14">
        <v>14259600</v>
      </c>
      <c r="G74" s="8"/>
      <c r="H74" s="8"/>
      <c r="I74" s="8"/>
      <c r="J74" s="8"/>
      <c r="K74" s="8"/>
      <c r="L74" s="8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5:87" ht="15.75" x14ac:dyDescent="0.25">
      <c r="E75" t="s">
        <v>53</v>
      </c>
      <c r="F75" s="14">
        <v>14400000</v>
      </c>
      <c r="G75" s="8"/>
      <c r="H75" s="8"/>
      <c r="I75" s="8"/>
      <c r="J75" s="8"/>
      <c r="K75" s="8"/>
      <c r="L75" s="8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5:87" ht="15.75" x14ac:dyDescent="0.25">
      <c r="E76" t="s">
        <v>51</v>
      </c>
      <c r="F76" s="14">
        <v>14790000</v>
      </c>
      <c r="G76" s="8"/>
      <c r="H76" s="8"/>
      <c r="I76" s="8"/>
      <c r="J76" s="8"/>
      <c r="K76" s="8"/>
      <c r="L76" s="8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5:87" ht="15.75" x14ac:dyDescent="0.25">
      <c r="E77" t="s">
        <v>49</v>
      </c>
      <c r="F77" s="14">
        <v>15300000</v>
      </c>
      <c r="G77" s="8"/>
      <c r="H77" s="8"/>
      <c r="I77" s="8"/>
      <c r="J77" s="8"/>
      <c r="K77" s="8"/>
      <c r="L77" s="8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5:87" ht="15.75" x14ac:dyDescent="0.25">
      <c r="E78" t="s">
        <v>47</v>
      </c>
      <c r="F78" s="14">
        <v>16283700</v>
      </c>
      <c r="G78" s="8"/>
      <c r="H78" s="8"/>
      <c r="I78" s="8"/>
      <c r="J78" s="8"/>
      <c r="K78" s="8"/>
      <c r="L78" s="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5:87" ht="15.75" x14ac:dyDescent="0.25">
      <c r="E79" t="s">
        <v>45</v>
      </c>
      <c r="F79" s="14">
        <v>16683300</v>
      </c>
      <c r="G79" s="8"/>
      <c r="H79" s="8"/>
      <c r="I79" s="8"/>
      <c r="J79" s="8"/>
      <c r="K79" s="8"/>
      <c r="L79" s="8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5:87" ht="15.75" x14ac:dyDescent="0.25">
      <c r="E80" t="s">
        <v>43</v>
      </c>
      <c r="F80" s="14">
        <v>16920000</v>
      </c>
      <c r="G80" s="8"/>
      <c r="H80" s="8"/>
      <c r="I80" s="8"/>
      <c r="J80" s="8"/>
      <c r="K80" s="8"/>
      <c r="L80" s="8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5:87" ht="15.75" x14ac:dyDescent="0.25">
      <c r="E81" t="s">
        <v>41</v>
      </c>
      <c r="F81" s="14">
        <v>16920000</v>
      </c>
      <c r="G81" s="8"/>
      <c r="H81" s="8"/>
      <c r="I81" s="8"/>
      <c r="J81" s="8"/>
      <c r="K81" s="8"/>
      <c r="L81" s="8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  <row r="82" spans="5:87" ht="15.75" x14ac:dyDescent="0.25">
      <c r="E82" t="s">
        <v>39</v>
      </c>
      <c r="F82" s="14">
        <v>17910000</v>
      </c>
      <c r="G82" s="8"/>
      <c r="H82" s="8"/>
      <c r="I82" s="8"/>
      <c r="J82" s="8"/>
      <c r="K82" s="8"/>
      <c r="L82" s="8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</row>
    <row r="83" spans="5:87" ht="15.75" x14ac:dyDescent="0.25">
      <c r="E83" t="s">
        <v>35</v>
      </c>
      <c r="F83" s="14">
        <v>18450000</v>
      </c>
      <c r="G83" s="8"/>
      <c r="H83" s="8"/>
      <c r="I83" s="8"/>
      <c r="J83" s="8"/>
      <c r="K83" s="8"/>
      <c r="L83" s="8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</row>
    <row r="84" spans="5:87" ht="15.75" x14ac:dyDescent="0.25">
      <c r="E84" t="s">
        <v>29</v>
      </c>
      <c r="F84" s="14">
        <v>20590000</v>
      </c>
      <c r="G84" s="8"/>
      <c r="H84" s="8"/>
      <c r="I84" s="8"/>
      <c r="J84" s="8"/>
      <c r="K84" s="8"/>
      <c r="L84" s="8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</row>
    <row r="85" spans="5:87" ht="15.75" x14ac:dyDescent="0.25">
      <c r="E85" t="s">
        <v>81</v>
      </c>
      <c r="F85" s="14">
        <v>21060500</v>
      </c>
      <c r="G85" s="8"/>
      <c r="H85" s="8"/>
      <c r="I85" s="8"/>
      <c r="J85" s="8"/>
      <c r="K85" s="8"/>
      <c r="L85" s="8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</row>
    <row r="86" spans="5:87" ht="15.75" x14ac:dyDescent="0.25">
      <c r="E86" t="s">
        <v>27</v>
      </c>
      <c r="F86" s="14">
        <v>22765000</v>
      </c>
      <c r="G86" s="8"/>
      <c r="H86" s="8"/>
      <c r="I86" s="8"/>
      <c r="J86" s="8"/>
      <c r="K86" s="8"/>
      <c r="L86" s="8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</row>
    <row r="87" spans="5:87" ht="15.75" x14ac:dyDescent="0.25">
      <c r="E87" t="s">
        <v>25</v>
      </c>
      <c r="F87" s="14">
        <v>24070000</v>
      </c>
      <c r="G87" s="8"/>
      <c r="H87" s="8"/>
      <c r="I87" s="8"/>
      <c r="J87" s="8"/>
      <c r="K87" s="8"/>
      <c r="L87" s="8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</row>
    <row r="88" spans="5:87" ht="15.75" x14ac:dyDescent="0.25">
      <c r="E88" t="s">
        <v>20</v>
      </c>
      <c r="F88" s="14">
        <v>25520000</v>
      </c>
      <c r="G88" s="8"/>
      <c r="H88" s="8"/>
      <c r="I88" s="8"/>
      <c r="J88" s="8"/>
      <c r="K88" s="8"/>
      <c r="L88" s="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</row>
    <row r="89" spans="5:87" ht="15.75" x14ac:dyDescent="0.25">
      <c r="E89" t="s">
        <v>31</v>
      </c>
      <c r="F89" s="14">
        <v>26282700</v>
      </c>
      <c r="G89" s="8"/>
      <c r="H89" s="8"/>
      <c r="I89" s="8"/>
      <c r="J89" s="8"/>
      <c r="K89" s="8"/>
      <c r="L89" s="8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</row>
    <row r="90" spans="5:87" ht="15.75" x14ac:dyDescent="0.25">
      <c r="E90" t="s">
        <v>23</v>
      </c>
      <c r="F90" s="14">
        <v>28455900</v>
      </c>
      <c r="G90" s="8"/>
      <c r="H90" s="8"/>
      <c r="I90" s="8"/>
      <c r="J90" s="8"/>
      <c r="K90" s="8"/>
      <c r="L90" s="8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</row>
    <row r="91" spans="5:87" ht="15.75" x14ac:dyDescent="0.25">
      <c r="E91" t="s">
        <v>17</v>
      </c>
      <c r="F91" s="14">
        <v>28565000</v>
      </c>
      <c r="G91" s="8"/>
      <c r="H91" s="8"/>
      <c r="I91" s="8"/>
      <c r="J91" s="8"/>
      <c r="K91" s="8"/>
      <c r="L91" s="8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</row>
    <row r="92" spans="5:87" ht="15.75" x14ac:dyDescent="0.25">
      <c r="E92" t="s">
        <v>12</v>
      </c>
      <c r="F92" s="14">
        <v>30160000</v>
      </c>
      <c r="G92" s="8"/>
      <c r="H92" s="8"/>
      <c r="I92" s="8"/>
      <c r="J92" s="8"/>
      <c r="K92" s="8"/>
      <c r="L92" s="8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</row>
    <row r="93" spans="5:87" ht="15.75" x14ac:dyDescent="0.25">
      <c r="E93" t="s">
        <v>231</v>
      </c>
      <c r="F93" s="14">
        <v>825431100</v>
      </c>
      <c r="G93" s="8"/>
      <c r="H93" s="8"/>
      <c r="I93" s="8"/>
      <c r="J93" s="8"/>
      <c r="K93" s="8"/>
      <c r="L93" s="8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</row>
    <row r="94" spans="5:87" ht="15.75" x14ac:dyDescent="0.25">
      <c r="F94"/>
      <c r="G94" s="8"/>
      <c r="H94" s="8"/>
      <c r="I94" s="8"/>
      <c r="J94" s="8"/>
      <c r="K94" s="8"/>
      <c r="L94" s="8"/>
      <c r="M94"/>
      <c r="N94"/>
      <c r="O94"/>
      <c r="P94"/>
    </row>
    <row r="95" spans="5:87" ht="15.75" x14ac:dyDescent="0.25">
      <c r="F95"/>
      <c r="G95" s="8"/>
      <c r="H95" s="8"/>
      <c r="I95" s="8"/>
      <c r="J95" s="8"/>
      <c r="K95" s="8"/>
      <c r="L95" s="8"/>
      <c r="M95"/>
      <c r="N95"/>
      <c r="O95"/>
      <c r="P95"/>
    </row>
    <row r="96" spans="5:87" ht="15.75" x14ac:dyDescent="0.25">
      <c r="F96"/>
      <c r="G96" s="8"/>
      <c r="H96" s="8"/>
      <c r="I96" s="8"/>
      <c r="J96" s="8"/>
      <c r="K96" s="8"/>
      <c r="L96" s="8"/>
      <c r="M96"/>
      <c r="N96"/>
      <c r="O96"/>
      <c r="P96"/>
    </row>
    <row r="97" spans="4:16" ht="15.75" x14ac:dyDescent="0.25">
      <c r="F97"/>
      <c r="G97" s="8"/>
      <c r="H97" s="8"/>
      <c r="I97" s="8"/>
      <c r="J97" s="8"/>
      <c r="K97" s="8"/>
      <c r="L97" s="8"/>
      <c r="M97"/>
      <c r="N97"/>
      <c r="O97"/>
      <c r="P97"/>
    </row>
    <row r="98" spans="4:16" ht="15.75" x14ac:dyDescent="0.25">
      <c r="F98"/>
      <c r="G98" s="8"/>
      <c r="H98" s="8"/>
      <c r="I98" s="8"/>
      <c r="J98" s="8"/>
      <c r="K98" s="8"/>
      <c r="L98" s="8"/>
      <c r="M98"/>
      <c r="N98"/>
      <c r="O98"/>
      <c r="P98"/>
    </row>
    <row r="99" spans="4:16" ht="15.75" x14ac:dyDescent="0.25">
      <c r="F99"/>
      <c r="G99" s="8"/>
      <c r="H99" s="8"/>
      <c r="I99" s="8"/>
      <c r="J99" s="8"/>
      <c r="K99" s="8"/>
      <c r="L99" s="8"/>
      <c r="M99"/>
      <c r="N99"/>
      <c r="O99"/>
      <c r="P99"/>
    </row>
    <row r="100" spans="4:16" ht="15.75" x14ac:dyDescent="0.25">
      <c r="F100"/>
      <c r="G100" s="8"/>
      <c r="H100" s="8"/>
      <c r="I100" s="8"/>
      <c r="J100" s="8"/>
      <c r="K100" s="8"/>
      <c r="L100" s="8"/>
      <c r="M100"/>
      <c r="N100"/>
      <c r="O100"/>
      <c r="P100"/>
    </row>
    <row r="101" spans="4:16" ht="15.75" x14ac:dyDescent="0.25">
      <c r="F101"/>
      <c r="G101" s="8"/>
      <c r="H101" s="8"/>
      <c r="I101" s="8"/>
      <c r="J101" s="8"/>
      <c r="K101" s="8"/>
      <c r="L101" s="8"/>
      <c r="M101"/>
      <c r="N101"/>
      <c r="O101"/>
      <c r="P101"/>
    </row>
    <row r="102" spans="4:16" ht="15.75" x14ac:dyDescent="0.25">
      <c r="F102"/>
      <c r="G102" s="8"/>
      <c r="H102" s="8"/>
      <c r="I102" s="8"/>
      <c r="J102" s="8"/>
      <c r="K102" s="8"/>
      <c r="L102" s="8"/>
      <c r="M102"/>
      <c r="N102"/>
      <c r="O102"/>
      <c r="P102"/>
    </row>
    <row r="103" spans="4:16" ht="15.75" x14ac:dyDescent="0.25">
      <c r="F103"/>
      <c r="G103" s="8"/>
      <c r="H103" s="8"/>
      <c r="I103" s="8"/>
      <c r="J103" s="8"/>
      <c r="K103" s="8"/>
      <c r="L103" s="8"/>
      <c r="M103"/>
      <c r="N103"/>
      <c r="O103"/>
      <c r="P103"/>
    </row>
    <row r="104" spans="4:16" ht="15.75" x14ac:dyDescent="0.25">
      <c r="F104"/>
      <c r="G104" s="8"/>
      <c r="H104" s="8"/>
      <c r="I104" s="8"/>
      <c r="J104" s="8"/>
      <c r="K104" s="8"/>
      <c r="L104" s="8"/>
      <c r="M104"/>
      <c r="N104"/>
      <c r="O104"/>
      <c r="P104"/>
    </row>
    <row r="105" spans="4:16" ht="15.75" x14ac:dyDescent="0.25">
      <c r="F105"/>
      <c r="G105" s="8"/>
      <c r="H105" s="8"/>
      <c r="I105" s="8"/>
      <c r="J105" s="8"/>
      <c r="K105" s="8"/>
      <c r="L105" s="8"/>
      <c r="M105"/>
      <c r="N105"/>
      <c r="O105"/>
      <c r="P105"/>
    </row>
    <row r="106" spans="4:16" ht="15.75" x14ac:dyDescent="0.25">
      <c r="F106"/>
      <c r="G106" s="8"/>
      <c r="H106" s="8"/>
      <c r="I106" s="8"/>
      <c r="J106" s="8"/>
      <c r="K106" s="8"/>
      <c r="L106" s="8"/>
      <c r="M106"/>
      <c r="N106"/>
      <c r="O106"/>
      <c r="P106"/>
    </row>
    <row r="107" spans="4:16" ht="15.75" x14ac:dyDescent="0.25">
      <c r="F107"/>
      <c r="G107" s="8"/>
      <c r="H107" s="8"/>
      <c r="I107" s="8"/>
      <c r="J107" s="8"/>
      <c r="K107" s="8"/>
      <c r="L107" s="8"/>
      <c r="M107"/>
      <c r="N107"/>
      <c r="O107"/>
      <c r="P107"/>
    </row>
    <row r="108" spans="4:16" ht="15.75" x14ac:dyDescent="0.25">
      <c r="D108"/>
      <c r="E108"/>
      <c r="F108"/>
      <c r="G108" s="8"/>
      <c r="H108" s="8"/>
      <c r="I108" s="8"/>
      <c r="J108" s="8"/>
      <c r="K108" s="8"/>
      <c r="L108" s="8"/>
      <c r="M108"/>
      <c r="N108"/>
      <c r="O108"/>
      <c r="P108"/>
    </row>
    <row r="109" spans="4:16" ht="15.75" x14ac:dyDescent="0.25">
      <c r="D109"/>
      <c r="E109"/>
      <c r="F109"/>
      <c r="G109" s="8"/>
      <c r="H109" s="8"/>
      <c r="I109" s="8"/>
      <c r="J109" s="8"/>
      <c r="K109" s="8"/>
      <c r="L109" s="8"/>
      <c r="M109"/>
      <c r="N109"/>
      <c r="O109"/>
      <c r="P109"/>
    </row>
    <row r="110" spans="4:16" ht="15.75" x14ac:dyDescent="0.25">
      <c r="D110"/>
      <c r="E110"/>
      <c r="F110"/>
      <c r="G110" s="8"/>
      <c r="H110" s="8"/>
      <c r="I110" s="8"/>
      <c r="J110" s="8"/>
      <c r="K110" s="8"/>
      <c r="L110" s="8"/>
      <c r="M110"/>
      <c r="N110"/>
      <c r="O110"/>
      <c r="P110"/>
    </row>
    <row r="111" spans="4:16" ht="15.75" x14ac:dyDescent="0.25">
      <c r="D111"/>
      <c r="E111"/>
      <c r="F111"/>
      <c r="G111" s="8"/>
      <c r="H111" s="8"/>
      <c r="I111" s="8"/>
      <c r="J111" s="8"/>
      <c r="K111" s="8"/>
      <c r="L111" s="8"/>
      <c r="M111"/>
      <c r="N111"/>
      <c r="O111"/>
      <c r="P111"/>
    </row>
    <row r="112" spans="4:16" ht="15.75" x14ac:dyDescent="0.25">
      <c r="D112"/>
      <c r="E112"/>
      <c r="F112"/>
      <c r="G112" s="8"/>
      <c r="H112" s="8"/>
      <c r="I112" s="8"/>
      <c r="J112" s="8"/>
      <c r="K112" s="8"/>
      <c r="L112" s="8"/>
      <c r="M112"/>
      <c r="N112"/>
      <c r="O112"/>
      <c r="P112"/>
    </row>
    <row r="113" spans="4:9" ht="15.75" x14ac:dyDescent="0.25">
      <c r="D113"/>
      <c r="E113"/>
      <c r="F113"/>
      <c r="G113" s="8"/>
      <c r="H113" s="8"/>
      <c r="I113" s="8"/>
    </row>
    <row r="114" spans="4:9" ht="15.75" x14ac:dyDescent="0.25">
      <c r="D114"/>
      <c r="E114"/>
      <c r="F114"/>
    </row>
    <row r="115" spans="4:9" ht="15.75" x14ac:dyDescent="0.25">
      <c r="D115"/>
      <c r="E115"/>
      <c r="F115"/>
    </row>
    <row r="116" spans="4:9" ht="15.75" x14ac:dyDescent="0.25">
      <c r="D116"/>
      <c r="E116"/>
      <c r="F116"/>
    </row>
    <row r="117" spans="4:9" ht="15.75" x14ac:dyDescent="0.25">
      <c r="D117"/>
      <c r="E117"/>
      <c r="F117"/>
    </row>
    <row r="118" spans="4:9" ht="15.75" x14ac:dyDescent="0.25">
      <c r="D118"/>
      <c r="E118"/>
      <c r="F118"/>
    </row>
    <row r="119" spans="4:9" ht="15.75" x14ac:dyDescent="0.25">
      <c r="D119"/>
      <c r="E119"/>
      <c r="F119"/>
    </row>
    <row r="120" spans="4:9" ht="15.75" x14ac:dyDescent="0.25">
      <c r="D120"/>
      <c r="E120"/>
      <c r="F120"/>
    </row>
    <row r="121" spans="4:9" ht="15.75" x14ac:dyDescent="0.25">
      <c r="D121"/>
      <c r="E121"/>
      <c r="F121"/>
    </row>
    <row r="122" spans="4:9" ht="15.75" x14ac:dyDescent="0.25">
      <c r="D122"/>
      <c r="E122"/>
      <c r="F122"/>
    </row>
    <row r="123" spans="4:9" ht="15.75" x14ac:dyDescent="0.25">
      <c r="D123"/>
      <c r="E123"/>
      <c r="F123"/>
    </row>
    <row r="124" spans="4:9" ht="15.75" x14ac:dyDescent="0.25">
      <c r="D124"/>
      <c r="E124"/>
      <c r="F124"/>
    </row>
    <row r="125" spans="4:9" ht="15.75" x14ac:dyDescent="0.25">
      <c r="D125"/>
      <c r="E125"/>
      <c r="F125"/>
    </row>
    <row r="126" spans="4:9" ht="15.75" x14ac:dyDescent="0.25">
      <c r="D126"/>
      <c r="E126"/>
      <c r="F126"/>
    </row>
    <row r="127" spans="4:9" ht="15.75" x14ac:dyDescent="0.25">
      <c r="D127"/>
      <c r="E127"/>
      <c r="F127"/>
    </row>
    <row r="128" spans="4:9" ht="15.75" x14ac:dyDescent="0.25">
      <c r="D128"/>
      <c r="E128"/>
      <c r="F128"/>
    </row>
    <row r="129" spans="4:6" ht="15.75" x14ac:dyDescent="0.25">
      <c r="D129"/>
      <c r="E129"/>
      <c r="F129"/>
    </row>
    <row r="130" spans="4:6" ht="15.75" x14ac:dyDescent="0.25">
      <c r="D130"/>
      <c r="E130"/>
      <c r="F130"/>
    </row>
    <row r="131" spans="4:6" ht="15.75" x14ac:dyDescent="0.25">
      <c r="D131"/>
      <c r="E131"/>
      <c r="F131"/>
    </row>
    <row r="132" spans="4:6" ht="15.75" x14ac:dyDescent="0.25">
      <c r="D132"/>
      <c r="E132"/>
      <c r="F132"/>
    </row>
    <row r="133" spans="4:6" ht="15.75" x14ac:dyDescent="0.25">
      <c r="D133"/>
      <c r="E133"/>
      <c r="F133"/>
    </row>
    <row r="134" spans="4:6" ht="15.75" x14ac:dyDescent="0.25">
      <c r="D134"/>
      <c r="E134"/>
      <c r="F134"/>
    </row>
    <row r="135" spans="4:6" ht="15.75" x14ac:dyDescent="0.25">
      <c r="D135"/>
      <c r="E135"/>
      <c r="F135"/>
    </row>
    <row r="136" spans="4:6" ht="15.75" x14ac:dyDescent="0.25">
      <c r="D136"/>
      <c r="E136"/>
      <c r="F136"/>
    </row>
    <row r="137" spans="4:6" ht="15.75" x14ac:dyDescent="0.25">
      <c r="D137"/>
      <c r="E137"/>
      <c r="F137"/>
    </row>
    <row r="138" spans="4:6" ht="15.75" x14ac:dyDescent="0.25">
      <c r="D138"/>
      <c r="E138"/>
      <c r="F138"/>
    </row>
    <row r="139" spans="4:6" ht="15.75" x14ac:dyDescent="0.25">
      <c r="D139"/>
      <c r="E139"/>
      <c r="F139"/>
    </row>
    <row r="140" spans="4:6" ht="15.75" x14ac:dyDescent="0.25">
      <c r="D140"/>
      <c r="E140"/>
      <c r="F140"/>
    </row>
    <row r="141" spans="4:6" ht="15.75" x14ac:dyDescent="0.25">
      <c r="D141"/>
      <c r="E141"/>
      <c r="F141"/>
    </row>
    <row r="142" spans="4:6" ht="15.75" x14ac:dyDescent="0.25">
      <c r="D142"/>
      <c r="E142"/>
      <c r="F142"/>
    </row>
    <row r="143" spans="4:6" ht="15.75" x14ac:dyDescent="0.25">
      <c r="D143"/>
      <c r="E143"/>
      <c r="F143"/>
    </row>
    <row r="144" spans="4:6" ht="15.75" x14ac:dyDescent="0.25">
      <c r="D144"/>
      <c r="E144"/>
      <c r="F144"/>
    </row>
    <row r="145" spans="4:6" ht="15.75" x14ac:dyDescent="0.25">
      <c r="D145"/>
      <c r="E145"/>
      <c r="F145"/>
    </row>
    <row r="146" spans="4:6" ht="15.75" x14ac:dyDescent="0.25">
      <c r="D146"/>
      <c r="E146"/>
      <c r="F146"/>
    </row>
    <row r="147" spans="4:6" ht="15.75" x14ac:dyDescent="0.25">
      <c r="D147"/>
      <c r="E147"/>
      <c r="F147"/>
    </row>
    <row r="148" spans="4:6" ht="15.75" x14ac:dyDescent="0.25">
      <c r="D148"/>
      <c r="E148"/>
      <c r="F148"/>
    </row>
    <row r="149" spans="4:6" ht="15.75" x14ac:dyDescent="0.25">
      <c r="D149"/>
      <c r="E149"/>
      <c r="F149"/>
    </row>
    <row r="150" spans="4:6" ht="15.75" x14ac:dyDescent="0.25">
      <c r="D150"/>
      <c r="E150"/>
      <c r="F150"/>
    </row>
    <row r="151" spans="4:6" ht="15.75" x14ac:dyDescent="0.25">
      <c r="D151"/>
      <c r="E151"/>
      <c r="F151"/>
    </row>
    <row r="152" spans="4:6" ht="15.75" x14ac:dyDescent="0.25">
      <c r="D152"/>
      <c r="E152"/>
      <c r="F152"/>
    </row>
    <row r="153" spans="4:6" ht="15.75" x14ac:dyDescent="0.25">
      <c r="D153"/>
      <c r="E153"/>
      <c r="F153"/>
    </row>
    <row r="154" spans="4:6" ht="15.75" x14ac:dyDescent="0.25">
      <c r="D154"/>
      <c r="E154"/>
      <c r="F154"/>
    </row>
    <row r="155" spans="4:6" ht="15.75" x14ac:dyDescent="0.25">
      <c r="D155"/>
      <c r="E155"/>
      <c r="F155"/>
    </row>
    <row r="156" spans="4:6" ht="15.75" x14ac:dyDescent="0.25">
      <c r="D156"/>
      <c r="E156"/>
      <c r="F156"/>
    </row>
    <row r="157" spans="4:6" ht="15.75" x14ac:dyDescent="0.25">
      <c r="D157"/>
      <c r="E157"/>
      <c r="F157"/>
    </row>
    <row r="158" spans="4:6" ht="15.75" x14ac:dyDescent="0.25">
      <c r="D158"/>
      <c r="E158"/>
      <c r="F158"/>
    </row>
    <row r="159" spans="4:6" ht="15.75" x14ac:dyDescent="0.25">
      <c r="D159"/>
      <c r="E159"/>
      <c r="F159"/>
    </row>
    <row r="160" spans="4:6" ht="15.75" x14ac:dyDescent="0.25">
      <c r="D160"/>
      <c r="E160"/>
      <c r="F160"/>
    </row>
    <row r="161" spans="4:6" ht="15.75" x14ac:dyDescent="0.25">
      <c r="D161"/>
      <c r="E161"/>
      <c r="F161"/>
    </row>
    <row r="162" spans="4:6" ht="15.75" x14ac:dyDescent="0.25">
      <c r="D162"/>
      <c r="E162"/>
      <c r="F162"/>
    </row>
    <row r="163" spans="4:6" ht="15.75" x14ac:dyDescent="0.25">
      <c r="D163"/>
      <c r="E163"/>
      <c r="F163"/>
    </row>
    <row r="164" spans="4:6" ht="15.75" x14ac:dyDescent="0.25">
      <c r="D164"/>
      <c r="E164"/>
      <c r="F164"/>
    </row>
    <row r="165" spans="4:6" ht="15.75" x14ac:dyDescent="0.25">
      <c r="D165"/>
      <c r="E165"/>
      <c r="F165"/>
    </row>
    <row r="166" spans="4:6" ht="15.75" x14ac:dyDescent="0.25">
      <c r="D166"/>
      <c r="E166"/>
      <c r="F166"/>
    </row>
    <row r="167" spans="4:6" ht="15.75" x14ac:dyDescent="0.25">
      <c r="D167"/>
      <c r="E167"/>
      <c r="F167"/>
    </row>
    <row r="168" spans="4:6" ht="15.75" x14ac:dyDescent="0.25">
      <c r="D168"/>
      <c r="E168"/>
      <c r="F168"/>
    </row>
    <row r="169" spans="4:6" ht="15.75" x14ac:dyDescent="0.25">
      <c r="D169"/>
      <c r="E169"/>
      <c r="F169"/>
    </row>
    <row r="170" spans="4:6" ht="15.75" x14ac:dyDescent="0.25">
      <c r="D170"/>
      <c r="E170"/>
      <c r="F170"/>
    </row>
    <row r="171" spans="4:6" ht="15.75" x14ac:dyDescent="0.25">
      <c r="D171"/>
      <c r="E171"/>
      <c r="F171"/>
    </row>
    <row r="172" spans="4:6" ht="15.75" x14ac:dyDescent="0.25">
      <c r="D172"/>
      <c r="E172"/>
      <c r="F172"/>
    </row>
    <row r="173" spans="4:6" ht="15.75" x14ac:dyDescent="0.25">
      <c r="D173"/>
      <c r="E173"/>
      <c r="F173"/>
    </row>
    <row r="174" spans="4:6" ht="15.75" x14ac:dyDescent="0.25">
      <c r="D174"/>
      <c r="E174"/>
      <c r="F174"/>
    </row>
    <row r="175" spans="4:6" ht="15.75" x14ac:dyDescent="0.25">
      <c r="D175"/>
      <c r="E175"/>
      <c r="F175"/>
    </row>
    <row r="176" spans="4:6" ht="15.75" x14ac:dyDescent="0.25">
      <c r="D176"/>
      <c r="E176"/>
      <c r="F176"/>
    </row>
    <row r="177" spans="4:6" ht="15.75" x14ac:dyDescent="0.25">
      <c r="D177"/>
      <c r="E177"/>
      <c r="F177"/>
    </row>
    <row r="178" spans="4:6" ht="15.75" x14ac:dyDescent="0.25">
      <c r="D178"/>
      <c r="E178"/>
      <c r="F178"/>
    </row>
    <row r="179" spans="4:6" ht="15.75" x14ac:dyDescent="0.25">
      <c r="D179"/>
      <c r="E179"/>
      <c r="F179"/>
    </row>
    <row r="180" spans="4:6" ht="15.75" x14ac:dyDescent="0.25">
      <c r="D180"/>
      <c r="E180"/>
      <c r="F180"/>
    </row>
    <row r="181" spans="4:6" ht="15.75" x14ac:dyDescent="0.25">
      <c r="D181"/>
      <c r="E181"/>
      <c r="F181"/>
    </row>
    <row r="182" spans="4:6" ht="15.75" x14ac:dyDescent="0.25">
      <c r="D182"/>
      <c r="E182"/>
      <c r="F182"/>
    </row>
    <row r="183" spans="4:6" ht="15.75" x14ac:dyDescent="0.25">
      <c r="D183"/>
      <c r="E183"/>
      <c r="F183"/>
    </row>
    <row r="184" spans="4:6" ht="15.75" x14ac:dyDescent="0.25">
      <c r="D184"/>
      <c r="E184"/>
      <c r="F184"/>
    </row>
    <row r="185" spans="4:6" ht="15.75" x14ac:dyDescent="0.25">
      <c r="D185"/>
      <c r="E185"/>
      <c r="F185"/>
    </row>
    <row r="186" spans="4:6" ht="15.75" x14ac:dyDescent="0.25">
      <c r="D186"/>
      <c r="E186"/>
      <c r="F186"/>
    </row>
    <row r="187" spans="4:6" ht="15.75" x14ac:dyDescent="0.25">
      <c r="D187"/>
      <c r="E187"/>
      <c r="F187"/>
    </row>
    <row r="188" spans="4:6" ht="15.75" x14ac:dyDescent="0.25">
      <c r="D188"/>
      <c r="E188"/>
      <c r="F188"/>
    </row>
    <row r="189" spans="4:6" ht="15.75" x14ac:dyDescent="0.25">
      <c r="D189"/>
      <c r="E189"/>
      <c r="F189"/>
    </row>
    <row r="190" spans="4:6" ht="15.75" x14ac:dyDescent="0.25">
      <c r="D190"/>
      <c r="E190"/>
      <c r="F190"/>
    </row>
    <row r="191" spans="4:6" ht="15.75" x14ac:dyDescent="0.25">
      <c r="D191"/>
      <c r="E191"/>
      <c r="F191"/>
    </row>
    <row r="192" spans="4:6" ht="15.75" x14ac:dyDescent="0.25">
      <c r="D192"/>
      <c r="E192"/>
      <c r="F192"/>
    </row>
    <row r="193" spans="4:6" ht="15.75" x14ac:dyDescent="0.25">
      <c r="D193"/>
      <c r="E193"/>
      <c r="F193"/>
    </row>
    <row r="194" spans="4:6" ht="15.75" x14ac:dyDescent="0.25">
      <c r="D194"/>
      <c r="E194"/>
      <c r="F194"/>
    </row>
    <row r="195" spans="4:6" ht="15.75" x14ac:dyDescent="0.25">
      <c r="D195"/>
      <c r="E195"/>
      <c r="F195"/>
    </row>
    <row r="196" spans="4:6" ht="15.75" x14ac:dyDescent="0.25">
      <c r="D196"/>
      <c r="E196"/>
      <c r="F196"/>
    </row>
    <row r="197" spans="4:6" ht="15.75" x14ac:dyDescent="0.25">
      <c r="D197"/>
      <c r="E197"/>
      <c r="F197"/>
    </row>
    <row r="198" spans="4:6" ht="15.75" x14ac:dyDescent="0.25">
      <c r="D198"/>
      <c r="E198"/>
      <c r="F198"/>
    </row>
    <row r="199" spans="4:6" ht="15.75" x14ac:dyDescent="0.25">
      <c r="D199"/>
      <c r="E199"/>
      <c r="F199"/>
    </row>
    <row r="200" spans="4:6" ht="15.75" x14ac:dyDescent="0.25">
      <c r="D200"/>
      <c r="E200"/>
      <c r="F200"/>
    </row>
    <row r="201" spans="4:6" ht="15.75" x14ac:dyDescent="0.25">
      <c r="D201"/>
      <c r="E201"/>
      <c r="F201"/>
    </row>
    <row r="202" spans="4:6" ht="15.75" x14ac:dyDescent="0.25">
      <c r="D202"/>
      <c r="E202"/>
      <c r="F202"/>
    </row>
    <row r="203" spans="4:6" ht="15.75" x14ac:dyDescent="0.25">
      <c r="D203"/>
      <c r="E203"/>
      <c r="F203"/>
    </row>
    <row r="204" spans="4:6" ht="15.75" x14ac:dyDescent="0.25">
      <c r="D204"/>
      <c r="E204"/>
      <c r="F204"/>
    </row>
    <row r="205" spans="4:6" ht="15.75" x14ac:dyDescent="0.25">
      <c r="D205"/>
      <c r="E205"/>
      <c r="F205"/>
    </row>
    <row r="206" spans="4:6" ht="15.75" x14ac:dyDescent="0.25">
      <c r="D206"/>
      <c r="E206"/>
      <c r="F206"/>
    </row>
    <row r="207" spans="4:6" ht="15.75" x14ac:dyDescent="0.25">
      <c r="D207"/>
      <c r="E207"/>
      <c r="F207"/>
    </row>
    <row r="208" spans="4:6" ht="15.75" x14ac:dyDescent="0.25">
      <c r="D208"/>
      <c r="E208"/>
      <c r="F208"/>
    </row>
    <row r="209" spans="4:6" ht="15.75" x14ac:dyDescent="0.25">
      <c r="D209"/>
      <c r="E209"/>
      <c r="F209"/>
    </row>
    <row r="210" spans="4:6" ht="15.75" x14ac:dyDescent="0.25">
      <c r="D210"/>
      <c r="E210"/>
      <c r="F210"/>
    </row>
    <row r="211" spans="4:6" ht="15.75" x14ac:dyDescent="0.25">
      <c r="D211"/>
      <c r="E211"/>
      <c r="F211"/>
    </row>
    <row r="212" spans="4:6" ht="15.75" x14ac:dyDescent="0.25">
      <c r="D212"/>
      <c r="E212"/>
      <c r="F212"/>
    </row>
    <row r="213" spans="4:6" ht="15.75" x14ac:dyDescent="0.25">
      <c r="D213"/>
      <c r="E213"/>
      <c r="F213"/>
    </row>
    <row r="214" spans="4:6" ht="15.75" x14ac:dyDescent="0.25">
      <c r="D214"/>
      <c r="E214"/>
      <c r="F214"/>
    </row>
    <row r="215" spans="4:6" ht="15.75" x14ac:dyDescent="0.25">
      <c r="D215"/>
      <c r="E215"/>
      <c r="F215"/>
    </row>
    <row r="216" spans="4:6" ht="15.75" x14ac:dyDescent="0.25">
      <c r="D216"/>
      <c r="E216"/>
      <c r="F216"/>
    </row>
    <row r="217" spans="4:6" ht="15.75" x14ac:dyDescent="0.25">
      <c r="D217"/>
      <c r="E217"/>
      <c r="F217"/>
    </row>
    <row r="218" spans="4:6" ht="15.75" x14ac:dyDescent="0.25">
      <c r="D218"/>
      <c r="E218"/>
      <c r="F218"/>
    </row>
    <row r="219" spans="4:6" ht="15.75" x14ac:dyDescent="0.25">
      <c r="E219"/>
      <c r="F219"/>
    </row>
    <row r="220" spans="4:6" ht="15.75" x14ac:dyDescent="0.25">
      <c r="E220"/>
      <c r="F220"/>
    </row>
    <row r="221" spans="4:6" ht="15.75" x14ac:dyDescent="0.25">
      <c r="E221"/>
      <c r="F221"/>
    </row>
    <row r="222" spans="4:6" ht="15.75" x14ac:dyDescent="0.25">
      <c r="E222"/>
      <c r="F222"/>
    </row>
    <row r="223" spans="4:6" ht="15.75" x14ac:dyDescent="0.25">
      <c r="E223"/>
      <c r="F223"/>
    </row>
    <row r="224" spans="4:6" ht="15.75" x14ac:dyDescent="0.25">
      <c r="E224"/>
      <c r="F224"/>
    </row>
    <row r="225" spans="5:6" ht="15.75" x14ac:dyDescent="0.25">
      <c r="E225"/>
      <c r="F225"/>
    </row>
    <row r="226" spans="5:6" ht="15.75" x14ac:dyDescent="0.25">
      <c r="E226"/>
      <c r="F226"/>
    </row>
    <row r="227" spans="5:6" ht="15.75" x14ac:dyDescent="0.25">
      <c r="E227"/>
      <c r="F227"/>
    </row>
    <row r="228" spans="5:6" ht="15.75" x14ac:dyDescent="0.25">
      <c r="E228"/>
      <c r="F228"/>
    </row>
    <row r="229" spans="5:6" ht="15.75" x14ac:dyDescent="0.25">
      <c r="E229"/>
      <c r="F229"/>
    </row>
    <row r="230" spans="5:6" ht="15.75" x14ac:dyDescent="0.25">
      <c r="E230"/>
      <c r="F230"/>
    </row>
    <row r="231" spans="5:6" ht="15.75" x14ac:dyDescent="0.25">
      <c r="E231"/>
      <c r="F231"/>
    </row>
    <row r="232" spans="5:6" ht="15.75" x14ac:dyDescent="0.25">
      <c r="E232"/>
      <c r="F232"/>
    </row>
    <row r="233" spans="5:6" ht="15.75" x14ac:dyDescent="0.25">
      <c r="E233"/>
      <c r="F233"/>
    </row>
    <row r="234" spans="5:6" ht="15.75" x14ac:dyDescent="0.25">
      <c r="E234"/>
      <c r="F234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64E5-4028-5E4A-A6C6-9010F1FD38E8}">
  <dimension ref="B1:CI218"/>
  <sheetViews>
    <sheetView zoomScaleNormal="100" workbookViewId="0">
      <selection activeCell="D15" sqref="D15"/>
    </sheetView>
  </sheetViews>
  <sheetFormatPr defaultColWidth="16" defaultRowHeight="15" x14ac:dyDescent="0.25"/>
  <cols>
    <col min="1" max="1" width="16" style="4"/>
    <col min="2" max="2" width="20.625" style="5" bestFit="1" customWidth="1"/>
    <col min="3" max="3" width="31.25" style="4" bestFit="1" customWidth="1"/>
    <col min="4" max="4" width="14.875" style="4" bestFit="1" customWidth="1"/>
    <col min="5" max="5" width="17" style="5" bestFit="1" customWidth="1"/>
    <col min="6" max="6" width="19.75" style="5" bestFit="1" customWidth="1"/>
    <col min="7" max="7" width="31.25" style="5" bestFit="1" customWidth="1"/>
    <col min="8" max="8" width="14.875" style="5" bestFit="1" customWidth="1"/>
    <col min="9" max="12" width="16" style="5"/>
    <col min="13" max="16384" width="16" style="4"/>
  </cols>
  <sheetData>
    <row r="1" spans="2:87" x14ac:dyDescent="0.25">
      <c r="D1" s="6"/>
      <c r="E1" s="7"/>
    </row>
    <row r="2" spans="2:87" x14ac:dyDescent="0.25">
      <c r="D2" s="6"/>
      <c r="E2" s="7"/>
      <c r="F2" s="7"/>
    </row>
    <row r="3" spans="2:87" ht="15.75" x14ac:dyDescent="0.25">
      <c r="D3"/>
      <c r="E3" s="8"/>
      <c r="F3" s="8"/>
      <c r="G3" s="8"/>
      <c r="H3" s="8"/>
      <c r="I3" s="8"/>
      <c r="J3" s="8"/>
      <c r="K3" s="8"/>
      <c r="L3" s="8"/>
      <c r="M3"/>
      <c r="N3"/>
      <c r="O3"/>
      <c r="P3"/>
    </row>
    <row r="4" spans="2:87" ht="15.75" x14ac:dyDescent="0.25">
      <c r="C4" s="6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2:87" ht="15.75" x14ac:dyDescent="0.25">
      <c r="C5" s="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2:87" ht="15.75" x14ac:dyDescent="0.25">
      <c r="C6" s="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2:87" ht="15.75" x14ac:dyDescent="0.25">
      <c r="C7" s="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2:87" ht="15.75" x14ac:dyDescent="0.25">
      <c r="C8" s="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2:87" ht="15.75" x14ac:dyDescent="0.25">
      <c r="C9" s="6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2:87" ht="15.75" x14ac:dyDescent="0.25">
      <c r="C10" s="6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2:87" ht="15.75" x14ac:dyDescent="0.25">
      <c r="C11" s="6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2:87" ht="15.75" x14ac:dyDescent="0.25">
      <c r="C12" s="6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2:87" ht="15.75" x14ac:dyDescent="0.25">
      <c r="C13" s="6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2:87" ht="15.75" x14ac:dyDescent="0.25">
      <c r="B14" s="9" t="s">
        <v>233</v>
      </c>
      <c r="C14" s="9" t="s">
        <v>2</v>
      </c>
      <c r="D14" t="s">
        <v>232</v>
      </c>
      <c r="E14"/>
      <c r="F14" s="9" t="s">
        <v>233</v>
      </c>
      <c r="G14" s="9" t="s">
        <v>2</v>
      </c>
      <c r="H14" t="s">
        <v>232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2:87" ht="15.75" x14ac:dyDescent="0.25">
      <c r="B15" t="s">
        <v>234</v>
      </c>
      <c r="C15"/>
      <c r="D15" s="11">
        <v>0.13917260931893649</v>
      </c>
      <c r="E15"/>
      <c r="F15" t="s">
        <v>234</v>
      </c>
      <c r="G15"/>
      <c r="H15">
        <v>114877400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2:87" ht="15.75" x14ac:dyDescent="0.25">
      <c r="B16"/>
      <c r="C16" t="s">
        <v>69</v>
      </c>
      <c r="D16" s="11">
        <v>1.385942448739816E-2</v>
      </c>
      <c r="E16"/>
      <c r="F16"/>
      <c r="G16" t="s">
        <v>91</v>
      </c>
      <c r="H16">
        <v>8737500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2:87" ht="15.75" x14ac:dyDescent="0.25">
      <c r="B17"/>
      <c r="C17" t="s">
        <v>77</v>
      </c>
      <c r="D17" s="11">
        <v>1.2823602115306778E-2</v>
      </c>
      <c r="E17"/>
      <c r="F17"/>
      <c r="G17" t="s">
        <v>89</v>
      </c>
      <c r="H17">
        <v>8820000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2:87" ht="15.75" x14ac:dyDescent="0.25">
      <c r="B18"/>
      <c r="C18" t="s">
        <v>51</v>
      </c>
      <c r="D18" s="11">
        <v>1.7917909804949197E-2</v>
      </c>
      <c r="E18"/>
      <c r="F18"/>
      <c r="G18" t="s">
        <v>87</v>
      </c>
      <c r="H18">
        <v>9135000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2:87" ht="15.75" x14ac:dyDescent="0.25">
      <c r="B19"/>
      <c r="C19" t="s">
        <v>87</v>
      </c>
      <c r="D19" s="11">
        <v>1.1066944291292151E-2</v>
      </c>
      <c r="E19"/>
      <c r="F19"/>
      <c r="G19" t="s">
        <v>83</v>
      </c>
      <c r="H19">
        <v>9135000</v>
      </c>
      <c r="I19" s="8"/>
      <c r="J19" s="8"/>
      <c r="K19" s="8"/>
      <c r="L19" s="8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2:87" ht="15.75" x14ac:dyDescent="0.25">
      <c r="B20"/>
      <c r="C20" t="s">
        <v>89</v>
      </c>
      <c r="D20" s="11">
        <v>1.0685325522626904E-2</v>
      </c>
      <c r="E20"/>
      <c r="F20"/>
      <c r="G20" t="s">
        <v>77</v>
      </c>
      <c r="H20">
        <v>10585000</v>
      </c>
      <c r="I20" s="8"/>
      <c r="J20" s="8"/>
      <c r="K20" s="8"/>
      <c r="L20" s="8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2:87" ht="15.75" x14ac:dyDescent="0.25">
      <c r="B21"/>
      <c r="C21" t="s">
        <v>63</v>
      </c>
      <c r="D21" s="11">
        <v>1.5581676047825191E-2</v>
      </c>
      <c r="E21"/>
      <c r="F21"/>
      <c r="G21" t="s">
        <v>69</v>
      </c>
      <c r="H21">
        <v>11440000</v>
      </c>
      <c r="I21" s="8"/>
      <c r="J21" s="8"/>
      <c r="K21" s="8"/>
      <c r="L21" s="8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2:87" ht="15.75" x14ac:dyDescent="0.25">
      <c r="B22"/>
      <c r="C22" t="s">
        <v>91</v>
      </c>
      <c r="D22" s="11">
        <v>1.0585377749881244E-2</v>
      </c>
      <c r="E22"/>
      <c r="F22"/>
      <c r="G22" t="s">
        <v>65</v>
      </c>
      <c r="H22">
        <v>12690000</v>
      </c>
      <c r="I22" s="8"/>
      <c r="J22" s="8"/>
      <c r="K22" s="8"/>
      <c r="L22" s="8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2:87" ht="15.75" x14ac:dyDescent="0.25">
      <c r="B23"/>
      <c r="C23" t="s">
        <v>65</v>
      </c>
      <c r="D23" s="11">
        <v>1.5373784680514219E-2</v>
      </c>
      <c r="E23"/>
      <c r="F23"/>
      <c r="G23" t="s">
        <v>63</v>
      </c>
      <c r="H23">
        <v>12861600</v>
      </c>
      <c r="I23" s="8"/>
      <c r="J23" s="8"/>
      <c r="K23" s="8"/>
      <c r="L23" s="8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2:87" ht="15.75" x14ac:dyDescent="0.25">
      <c r="B24"/>
      <c r="C24" t="s">
        <v>83</v>
      </c>
      <c r="D24" s="11">
        <v>1.1066944291292151E-2</v>
      </c>
      <c r="E24"/>
      <c r="F24"/>
      <c r="G24" t="s">
        <v>51</v>
      </c>
      <c r="H24">
        <v>14790000</v>
      </c>
      <c r="I24" s="8"/>
      <c r="J24" s="8"/>
      <c r="K24" s="8"/>
      <c r="L24" s="8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2:87" ht="15.75" x14ac:dyDescent="0.25">
      <c r="B25"/>
      <c r="C25" t="s">
        <v>45</v>
      </c>
      <c r="D25" s="11">
        <v>2.02116203278505E-2</v>
      </c>
      <c r="E25"/>
      <c r="F25"/>
      <c r="G25" t="s">
        <v>45</v>
      </c>
      <c r="H25">
        <v>16683300</v>
      </c>
      <c r="I25" s="8"/>
      <c r="J25" s="8"/>
      <c r="K25" s="8"/>
      <c r="L25" s="8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2:87" ht="15.75" x14ac:dyDescent="0.25">
      <c r="B26" t="s">
        <v>235</v>
      </c>
      <c r="C26"/>
      <c r="D26" s="11">
        <v>0.28453774033956319</v>
      </c>
      <c r="E26" s="8"/>
      <c r="F26" t="s">
        <v>235</v>
      </c>
      <c r="G26"/>
      <c r="H26">
        <v>234866300</v>
      </c>
      <c r="I26" s="8"/>
      <c r="J26" s="8"/>
      <c r="K26" s="8"/>
      <c r="L26" s="8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2:87" ht="15.75" x14ac:dyDescent="0.25">
      <c r="B27"/>
      <c r="C27" t="s">
        <v>180</v>
      </c>
      <c r="D27" s="11">
        <v>4.9621343319872484E-3</v>
      </c>
      <c r="E27" s="8"/>
      <c r="F27"/>
      <c r="G27" t="s">
        <v>202</v>
      </c>
      <c r="H27">
        <v>300000</v>
      </c>
      <c r="I27" s="8"/>
      <c r="J27" s="8"/>
      <c r="K27" s="8"/>
      <c r="L27" s="8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2:87" ht="15.75" x14ac:dyDescent="0.25">
      <c r="B28"/>
      <c r="C28" t="s">
        <v>61</v>
      </c>
      <c r="D28" s="11">
        <v>1.6027988283940354E-2</v>
      </c>
      <c r="E28" s="8"/>
      <c r="F28"/>
      <c r="G28" t="s">
        <v>223</v>
      </c>
      <c r="H28">
        <v>450000</v>
      </c>
      <c r="I28" s="8"/>
      <c r="J28" s="8"/>
      <c r="K28" s="8"/>
      <c r="L28" s="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2:87" ht="15.75" x14ac:dyDescent="0.25">
      <c r="B29"/>
      <c r="C29" t="s">
        <v>53</v>
      </c>
      <c r="D29" s="11">
        <v>1.7445429424696984E-2</v>
      </c>
      <c r="E29" s="8"/>
      <c r="F29"/>
      <c r="G29" t="s">
        <v>87</v>
      </c>
      <c r="H29">
        <v>600000</v>
      </c>
      <c r="I29" s="8"/>
      <c r="J29" s="8"/>
      <c r="K29" s="8"/>
      <c r="L29" s="8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2:87" ht="15.75" x14ac:dyDescent="0.25">
      <c r="B30"/>
      <c r="C30" t="s">
        <v>31</v>
      </c>
      <c r="D30" s="11">
        <v>2.5404906599714987E-3</v>
      </c>
      <c r="E30" s="8"/>
      <c r="F30"/>
      <c r="G30" t="s">
        <v>31</v>
      </c>
      <c r="H30">
        <v>2097000</v>
      </c>
      <c r="I30" s="8"/>
      <c r="J30" s="8"/>
      <c r="K30" s="8"/>
      <c r="L30" s="8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2:87" ht="15.75" x14ac:dyDescent="0.25">
      <c r="B31"/>
      <c r="C31" t="s">
        <v>43</v>
      </c>
      <c r="D31" s="11">
        <v>2.0498379574018958E-2</v>
      </c>
      <c r="E31" s="8"/>
      <c r="F31"/>
      <c r="G31" t="s">
        <v>204</v>
      </c>
      <c r="H31">
        <v>2310000</v>
      </c>
      <c r="I31" s="8"/>
      <c r="J31" s="8"/>
      <c r="K31" s="8"/>
      <c r="L31" s="8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2:87" ht="15.75" x14ac:dyDescent="0.25">
      <c r="B32"/>
      <c r="C32" t="s">
        <v>23</v>
      </c>
      <c r="D32" s="11">
        <v>3.447398577543298E-2</v>
      </c>
      <c r="E32" s="8"/>
      <c r="F32"/>
      <c r="G32" t="s">
        <v>184</v>
      </c>
      <c r="H32">
        <v>2586300</v>
      </c>
      <c r="I32" s="8"/>
      <c r="J32" s="8"/>
      <c r="K32" s="8"/>
      <c r="L32" s="8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2:87" ht="15.75" x14ac:dyDescent="0.25">
      <c r="B33"/>
      <c r="C33" t="s">
        <v>105</v>
      </c>
      <c r="D33" s="11">
        <v>9.0861611586963466E-3</v>
      </c>
      <c r="E33" s="8"/>
      <c r="F33"/>
      <c r="G33" t="s">
        <v>197</v>
      </c>
      <c r="H33">
        <v>2610000</v>
      </c>
      <c r="I33" s="8"/>
      <c r="J33" s="8"/>
      <c r="K33" s="8"/>
      <c r="L33" s="8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2:87" ht="15.75" x14ac:dyDescent="0.25">
      <c r="B34"/>
      <c r="C34" t="s">
        <v>150</v>
      </c>
      <c r="D34" s="11">
        <v>6.4996339488541197E-3</v>
      </c>
      <c r="E34" s="8"/>
      <c r="F34"/>
      <c r="G34" t="s">
        <v>138</v>
      </c>
      <c r="H34">
        <v>2795000</v>
      </c>
      <c r="I34" s="8"/>
      <c r="J34" s="8"/>
      <c r="K34" s="8"/>
      <c r="L34" s="8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2:87" ht="15.75" x14ac:dyDescent="0.25">
      <c r="B35"/>
      <c r="C35" t="s">
        <v>27</v>
      </c>
      <c r="D35" s="11">
        <v>2.7579527837029643E-2</v>
      </c>
      <c r="E35" s="8"/>
      <c r="F35"/>
      <c r="G35" t="s">
        <v>191</v>
      </c>
      <c r="H35">
        <v>3192000</v>
      </c>
      <c r="I35" s="8"/>
      <c r="J35" s="8"/>
      <c r="K35" s="8"/>
      <c r="L35" s="8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2:87" ht="15.75" x14ac:dyDescent="0.25">
      <c r="B36"/>
      <c r="C36" t="s">
        <v>204</v>
      </c>
      <c r="D36" s="11">
        <v>2.7985376368784747E-3</v>
      </c>
      <c r="E36" s="8"/>
      <c r="F36"/>
      <c r="G36" t="s">
        <v>169</v>
      </c>
      <c r="H36">
        <v>3480000</v>
      </c>
      <c r="I36" s="8"/>
      <c r="J36" s="8"/>
      <c r="K36" s="8"/>
      <c r="L36" s="8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2:87" ht="15.75" x14ac:dyDescent="0.25">
      <c r="B37"/>
      <c r="C37" t="s">
        <v>73</v>
      </c>
      <c r="D37" s="11">
        <v>1.5664541837592503E-2</v>
      </c>
      <c r="E37" s="8"/>
      <c r="F37"/>
      <c r="G37" t="s">
        <v>180</v>
      </c>
      <c r="H37">
        <v>4095900</v>
      </c>
      <c r="I37" s="8"/>
      <c r="J37" s="8"/>
      <c r="K37" s="8"/>
      <c r="L37" s="8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2:87" ht="15.75" x14ac:dyDescent="0.25">
      <c r="B38"/>
      <c r="C38" t="s">
        <v>93</v>
      </c>
      <c r="D38" s="11">
        <v>1.0303706753961656E-2</v>
      </c>
      <c r="E38" s="8"/>
      <c r="F38"/>
      <c r="G38" t="s">
        <v>136</v>
      </c>
      <c r="H38">
        <v>4149600</v>
      </c>
      <c r="I38" s="8"/>
      <c r="J38" s="8"/>
      <c r="K38" s="8"/>
      <c r="L38" s="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</row>
    <row r="39" spans="2:87" ht="15.75" x14ac:dyDescent="0.25">
      <c r="B39"/>
      <c r="C39" t="s">
        <v>165</v>
      </c>
      <c r="D39" s="11">
        <v>5.6737624739363465E-3</v>
      </c>
      <c r="E39" s="8"/>
      <c r="F39"/>
      <c r="G39" t="s">
        <v>165</v>
      </c>
      <c r="H39">
        <v>4683300</v>
      </c>
      <c r="I39" s="8"/>
      <c r="J39" s="8"/>
      <c r="K39" s="8"/>
      <c r="L39" s="8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</row>
    <row r="40" spans="2:87" ht="15.75" x14ac:dyDescent="0.25">
      <c r="B40"/>
      <c r="C40" t="s">
        <v>169</v>
      </c>
      <c r="D40" s="11">
        <v>4.2159787776351052E-3</v>
      </c>
      <c r="E40" s="8"/>
      <c r="F40"/>
      <c r="G40" t="s">
        <v>161</v>
      </c>
      <c r="H40">
        <v>4867800</v>
      </c>
      <c r="I40" s="8"/>
      <c r="J40" s="8"/>
      <c r="K40" s="8"/>
      <c r="L40" s="8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</row>
    <row r="41" spans="2:87" ht="15.75" x14ac:dyDescent="0.25">
      <c r="B41"/>
      <c r="C41" t="s">
        <v>138</v>
      </c>
      <c r="D41" s="11">
        <v>3.3861093918075053E-3</v>
      </c>
      <c r="E41" s="8"/>
      <c r="F41"/>
      <c r="G41" t="s">
        <v>154</v>
      </c>
      <c r="H41">
        <v>5226900</v>
      </c>
      <c r="I41" s="8"/>
      <c r="J41" s="8"/>
      <c r="K41" s="8"/>
      <c r="L41" s="8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</row>
    <row r="42" spans="2:87" ht="15.75" x14ac:dyDescent="0.25">
      <c r="B42"/>
      <c r="C42" t="s">
        <v>87</v>
      </c>
      <c r="D42" s="11">
        <v>7.2689289269570775E-4</v>
      </c>
      <c r="E42" s="8"/>
      <c r="F42"/>
      <c r="G42" t="s">
        <v>150</v>
      </c>
      <c r="H42">
        <v>5365000</v>
      </c>
      <c r="I42" s="8"/>
      <c r="J42" s="8"/>
      <c r="K42" s="8"/>
      <c r="L42" s="8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</row>
    <row r="43" spans="2:87" ht="15.75" x14ac:dyDescent="0.25">
      <c r="B43"/>
      <c r="C43" t="s">
        <v>202</v>
      </c>
      <c r="D43" s="11">
        <v>3.6344644634785388E-4</v>
      </c>
      <c r="E43" s="8"/>
      <c r="F43"/>
      <c r="G43" t="s">
        <v>144</v>
      </c>
      <c r="H43">
        <v>5466300</v>
      </c>
      <c r="I43" s="8"/>
      <c r="J43" s="8"/>
      <c r="K43" s="8"/>
      <c r="L43" s="8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</row>
    <row r="44" spans="2:87" ht="15.75" x14ac:dyDescent="0.25">
      <c r="B44"/>
      <c r="C44" t="s">
        <v>59</v>
      </c>
      <c r="D44" s="11">
        <v>1.7064900995370783E-2</v>
      </c>
      <c r="E44" s="8"/>
      <c r="F44"/>
      <c r="G44" t="s">
        <v>128</v>
      </c>
      <c r="H44">
        <v>6045000</v>
      </c>
      <c r="I44" s="8"/>
      <c r="J44" s="8"/>
      <c r="K44" s="8"/>
      <c r="L44" s="8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</row>
    <row r="45" spans="2:87" ht="15.75" x14ac:dyDescent="0.25">
      <c r="B45"/>
      <c r="C45" t="s">
        <v>197</v>
      </c>
      <c r="D45" s="11">
        <v>3.1619840832263287E-3</v>
      </c>
      <c r="E45" s="8"/>
      <c r="F45"/>
      <c r="G45" t="s">
        <v>126</v>
      </c>
      <c r="H45">
        <v>7144500</v>
      </c>
      <c r="I45" s="8"/>
      <c r="J45" s="8"/>
      <c r="K45" s="8"/>
      <c r="L45" s="8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</row>
    <row r="46" spans="2:87" ht="15.75" x14ac:dyDescent="0.25">
      <c r="B46"/>
      <c r="C46" t="s">
        <v>136</v>
      </c>
      <c r="D46" s="11">
        <v>5.0271912458835144E-3</v>
      </c>
      <c r="E46" s="8"/>
      <c r="F46"/>
      <c r="G46" t="s">
        <v>105</v>
      </c>
      <c r="H46">
        <v>7500000</v>
      </c>
      <c r="I46" s="8"/>
      <c r="J46" s="8"/>
      <c r="K46" s="8"/>
      <c r="L46" s="8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</row>
    <row r="47" spans="2:87" ht="15.75" x14ac:dyDescent="0.25">
      <c r="B47"/>
      <c r="C47" t="s">
        <v>191</v>
      </c>
      <c r="D47" s="11">
        <v>3.8670701891411652E-3</v>
      </c>
      <c r="E47" s="8"/>
      <c r="F47"/>
      <c r="G47" t="s">
        <v>97</v>
      </c>
      <c r="H47">
        <v>8019900</v>
      </c>
      <c r="I47" s="8"/>
      <c r="J47" s="8"/>
      <c r="K47" s="8"/>
      <c r="L47" s="8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</row>
    <row r="48" spans="2:87" ht="15.75" x14ac:dyDescent="0.25">
      <c r="B48"/>
      <c r="C48" t="s">
        <v>126</v>
      </c>
      <c r="D48" s="11">
        <v>8.6554771197741402E-3</v>
      </c>
      <c r="E48" s="8"/>
      <c r="F48"/>
      <c r="G48" t="s">
        <v>93</v>
      </c>
      <c r="H48">
        <v>8505000</v>
      </c>
      <c r="I48" s="8"/>
      <c r="J48" s="8"/>
      <c r="K48" s="8"/>
      <c r="L48" s="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</row>
    <row r="49" spans="2:87" ht="15.75" x14ac:dyDescent="0.25">
      <c r="B49"/>
      <c r="C49" t="s">
        <v>128</v>
      </c>
      <c r="D49" s="11">
        <v>7.3234458939092553E-3</v>
      </c>
      <c r="E49" s="8"/>
      <c r="F49"/>
      <c r="G49" t="s">
        <v>73</v>
      </c>
      <c r="H49">
        <v>12930000</v>
      </c>
      <c r="I49" s="8"/>
      <c r="J49" s="8"/>
      <c r="K49" s="8"/>
      <c r="L49" s="8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</row>
    <row r="50" spans="2:87" ht="15.75" x14ac:dyDescent="0.25">
      <c r="B50"/>
      <c r="C50" t="s">
        <v>161</v>
      </c>
      <c r="D50" s="11">
        <v>5.8972820384402772E-3</v>
      </c>
      <c r="E50" s="8"/>
      <c r="F50"/>
      <c r="G50" t="s">
        <v>61</v>
      </c>
      <c r="H50">
        <v>13230000</v>
      </c>
      <c r="I50" s="8"/>
      <c r="J50" s="8"/>
      <c r="K50" s="8"/>
      <c r="L50" s="8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</row>
    <row r="51" spans="2:87" ht="15.75" x14ac:dyDescent="0.25">
      <c r="B51"/>
      <c r="C51" t="s">
        <v>223</v>
      </c>
      <c r="D51" s="11">
        <v>5.4516966952178076E-4</v>
      </c>
      <c r="E51" s="8"/>
      <c r="F51"/>
      <c r="G51" t="s">
        <v>59</v>
      </c>
      <c r="H51">
        <v>14085900</v>
      </c>
      <c r="I51" s="8"/>
      <c r="J51" s="8"/>
      <c r="K51" s="8"/>
      <c r="L51" s="8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</row>
    <row r="52" spans="2:87" ht="15.75" x14ac:dyDescent="0.25">
      <c r="B52"/>
      <c r="C52" t="s">
        <v>97</v>
      </c>
      <c r="D52" s="11">
        <v>9.716013850217177E-3</v>
      </c>
      <c r="E52" s="8"/>
      <c r="F52"/>
      <c r="G52" t="s">
        <v>53</v>
      </c>
      <c r="H52">
        <v>14400000</v>
      </c>
      <c r="I52" s="8"/>
      <c r="J52" s="8"/>
      <c r="K52" s="8"/>
      <c r="L52" s="8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</row>
    <row r="53" spans="2:87" ht="15.75" x14ac:dyDescent="0.25">
      <c r="B53"/>
      <c r="C53" t="s">
        <v>154</v>
      </c>
      <c r="D53" s="11">
        <v>6.3323274347186582E-3</v>
      </c>
      <c r="E53" s="8"/>
      <c r="F53"/>
      <c r="G53" t="s">
        <v>43</v>
      </c>
      <c r="H53">
        <v>16920000</v>
      </c>
      <c r="I53" s="8"/>
      <c r="J53" s="8"/>
      <c r="K53" s="8"/>
      <c r="L53" s="8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</row>
    <row r="54" spans="2:87" ht="15.75" x14ac:dyDescent="0.25">
      <c r="B54"/>
      <c r="C54" t="s">
        <v>144</v>
      </c>
      <c r="D54" s="11">
        <v>6.622357698904245E-3</v>
      </c>
      <c r="E54" s="8"/>
      <c r="F54"/>
      <c r="G54" t="s">
        <v>29</v>
      </c>
      <c r="H54">
        <v>20590000</v>
      </c>
      <c r="I54" s="8"/>
      <c r="J54" s="8"/>
      <c r="K54" s="8"/>
      <c r="L54" s="8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</row>
    <row r="55" spans="2:87" ht="15.75" x14ac:dyDescent="0.25">
      <c r="B55"/>
      <c r="C55" t="s">
        <v>184</v>
      </c>
      <c r="D55" s="11">
        <v>3.1332718139648482E-3</v>
      </c>
      <c r="E55" s="8"/>
      <c r="F55"/>
      <c r="G55" t="s">
        <v>27</v>
      </c>
      <c r="H55">
        <v>22765000</v>
      </c>
      <c r="I55" s="8"/>
      <c r="J55" s="8"/>
      <c r="K55" s="8"/>
      <c r="L55" s="8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</row>
    <row r="56" spans="2:87" ht="15.75" x14ac:dyDescent="0.25">
      <c r="B56"/>
      <c r="C56" t="s">
        <v>29</v>
      </c>
      <c r="D56" s="11">
        <v>2.4944541101007703E-2</v>
      </c>
      <c r="E56" s="8"/>
      <c r="F56"/>
      <c r="G56" t="s">
        <v>23</v>
      </c>
      <c r="H56">
        <v>28455900</v>
      </c>
      <c r="I56" s="8"/>
      <c r="J56" s="8"/>
      <c r="K56" s="8"/>
      <c r="L56" s="8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</row>
    <row r="57" spans="2:87" ht="15.75" x14ac:dyDescent="0.25">
      <c r="B57" t="s">
        <v>236</v>
      </c>
      <c r="C57"/>
      <c r="D57" s="11">
        <v>0.55384780147004398</v>
      </c>
      <c r="E57" s="8"/>
      <c r="F57" t="s">
        <v>236</v>
      </c>
      <c r="G57"/>
      <c r="H57">
        <v>457163200</v>
      </c>
      <c r="I57" s="8"/>
      <c r="J57" s="8"/>
      <c r="K57" s="8"/>
      <c r="L57" s="8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</row>
    <row r="58" spans="2:87" ht="15.75" x14ac:dyDescent="0.25">
      <c r="B58"/>
      <c r="C58" t="s">
        <v>39</v>
      </c>
      <c r="D58" s="11">
        <v>2.1697752846966876E-2</v>
      </c>
      <c r="E58" s="8"/>
      <c r="F58"/>
      <c r="G58" t="s">
        <v>228</v>
      </c>
      <c r="H58">
        <v>315000</v>
      </c>
      <c r="I58" s="8"/>
      <c r="J58" s="8"/>
      <c r="K58" s="8"/>
      <c r="L58" s="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87" ht="15.75" x14ac:dyDescent="0.25">
      <c r="B59"/>
      <c r="C59" t="s">
        <v>122</v>
      </c>
      <c r="D59" s="11">
        <v>1.2564101352614409E-2</v>
      </c>
      <c r="E59" s="8"/>
      <c r="F59"/>
      <c r="G59" t="s">
        <v>221</v>
      </c>
      <c r="H59">
        <v>540000</v>
      </c>
      <c r="I59" s="8"/>
      <c r="J59" s="8"/>
      <c r="K59" s="8"/>
      <c r="L59" s="8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2:87" ht="15.75" x14ac:dyDescent="0.25">
      <c r="B60"/>
      <c r="C60" t="s">
        <v>41</v>
      </c>
      <c r="D60" s="11">
        <v>2.0498379574018958E-2</v>
      </c>
      <c r="E60" s="8"/>
      <c r="F60"/>
      <c r="G60" t="s">
        <v>217</v>
      </c>
      <c r="H60">
        <v>1117200</v>
      </c>
      <c r="I60" s="8"/>
      <c r="J60" s="8"/>
      <c r="K60" s="8"/>
      <c r="L60" s="8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</row>
    <row r="61" spans="2:87" ht="15.75" x14ac:dyDescent="0.25">
      <c r="B61"/>
      <c r="C61" t="s">
        <v>130</v>
      </c>
      <c r="D61" s="11">
        <v>8.8786332378317217E-3</v>
      </c>
      <c r="E61" s="8"/>
      <c r="F61"/>
      <c r="G61" t="s">
        <v>202</v>
      </c>
      <c r="H61">
        <v>2460000</v>
      </c>
      <c r="I61" s="8"/>
      <c r="J61" s="8"/>
      <c r="K61" s="8"/>
      <c r="L61" s="8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</row>
    <row r="62" spans="2:87" ht="15.75" x14ac:dyDescent="0.25">
      <c r="B62"/>
      <c r="C62" t="s">
        <v>31</v>
      </c>
      <c r="D62" s="11">
        <v>2.930068905811763E-2</v>
      </c>
      <c r="E62" s="8"/>
      <c r="F62"/>
      <c r="G62" t="s">
        <v>150</v>
      </c>
      <c r="H62">
        <v>3000000</v>
      </c>
      <c r="I62" s="8"/>
      <c r="J62" s="8"/>
      <c r="K62" s="8"/>
      <c r="L62" s="8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</row>
    <row r="63" spans="2:87" ht="15.75" x14ac:dyDescent="0.25">
      <c r="B63"/>
      <c r="C63" t="s">
        <v>132</v>
      </c>
      <c r="D63" s="11">
        <v>7.2990949820039494E-3</v>
      </c>
      <c r="E63" s="8"/>
      <c r="F63"/>
      <c r="G63" t="s">
        <v>193</v>
      </c>
      <c r="H63">
        <v>3120000</v>
      </c>
      <c r="I63" s="8"/>
      <c r="J63" s="8"/>
      <c r="K63" s="8"/>
      <c r="L63" s="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</row>
    <row r="64" spans="2:87" ht="15.75" x14ac:dyDescent="0.25">
      <c r="B64"/>
      <c r="C64" t="s">
        <v>20</v>
      </c>
      <c r="D64" s="11">
        <v>3.0917177702657436E-2</v>
      </c>
      <c r="E64" s="8"/>
      <c r="F64"/>
      <c r="G64" t="s">
        <v>189</v>
      </c>
      <c r="H64">
        <v>3360000</v>
      </c>
      <c r="I64" s="8"/>
      <c r="J64" s="8"/>
      <c r="K64" s="8"/>
      <c r="L64" s="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</row>
    <row r="65" spans="2:87" ht="15.75" x14ac:dyDescent="0.25">
      <c r="B65"/>
      <c r="C65" t="s">
        <v>107</v>
      </c>
      <c r="D65" s="11">
        <v>8.9952995471093838E-3</v>
      </c>
      <c r="E65" s="8"/>
      <c r="F65"/>
      <c r="G65" t="s">
        <v>186</v>
      </c>
      <c r="H65">
        <v>3825000</v>
      </c>
      <c r="I65" s="8"/>
      <c r="J65" s="8"/>
      <c r="K65" s="8"/>
      <c r="L65" s="8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</row>
    <row r="66" spans="2:87" ht="15.75" x14ac:dyDescent="0.25">
      <c r="B66"/>
      <c r="C66" t="s">
        <v>150</v>
      </c>
      <c r="D66" s="11">
        <v>3.6344644634785385E-3</v>
      </c>
      <c r="E66" s="8"/>
      <c r="F66"/>
      <c r="G66" t="s">
        <v>184</v>
      </c>
      <c r="H66">
        <v>3870000</v>
      </c>
      <c r="I66" s="8"/>
      <c r="J66" s="8"/>
      <c r="K66" s="8"/>
      <c r="L66" s="8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</row>
    <row r="67" spans="2:87" ht="15.75" x14ac:dyDescent="0.25">
      <c r="B67"/>
      <c r="C67" t="s">
        <v>116</v>
      </c>
      <c r="D67" s="11">
        <v>8.2138896874614977E-3</v>
      </c>
      <c r="E67" s="8"/>
      <c r="F67"/>
      <c r="G67" t="s">
        <v>173</v>
      </c>
      <c r="H67">
        <v>4225000</v>
      </c>
      <c r="I67" s="8"/>
      <c r="J67" s="8"/>
      <c r="K67" s="8"/>
      <c r="L67" s="8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2:87" ht="15.75" x14ac:dyDescent="0.25">
      <c r="B68"/>
      <c r="C68" t="s">
        <v>186</v>
      </c>
      <c r="D68" s="11">
        <v>4.6339421909351369E-3</v>
      </c>
      <c r="E68" s="8"/>
      <c r="F68"/>
      <c r="G68" t="s">
        <v>171</v>
      </c>
      <c r="H68">
        <v>4230000</v>
      </c>
      <c r="I68" s="8"/>
      <c r="J68" s="8"/>
      <c r="K68" s="8"/>
      <c r="L68" s="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2:87" ht="15.75" x14ac:dyDescent="0.25">
      <c r="B69"/>
      <c r="C69" t="s">
        <v>103</v>
      </c>
      <c r="D69" s="11">
        <v>9.1457663758973944E-3</v>
      </c>
      <c r="E69" s="8"/>
      <c r="F69"/>
      <c r="G69" t="s">
        <v>169</v>
      </c>
      <c r="H69">
        <v>4590000</v>
      </c>
      <c r="I69" s="8"/>
      <c r="J69" s="8"/>
      <c r="K69" s="8"/>
      <c r="L69" s="8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2:87" ht="15.75" x14ac:dyDescent="0.25">
      <c r="B70"/>
      <c r="C70" t="s">
        <v>12</v>
      </c>
      <c r="D70" s="11">
        <v>3.653848273950424E-2</v>
      </c>
      <c r="E70" s="8"/>
      <c r="F70"/>
      <c r="G70" t="s">
        <v>167</v>
      </c>
      <c r="H70">
        <v>4615000</v>
      </c>
      <c r="I70" s="8"/>
      <c r="J70" s="8"/>
      <c r="K70" s="8"/>
      <c r="L70" s="8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2:87" ht="15.75" x14ac:dyDescent="0.25">
      <c r="B71"/>
      <c r="C71" t="s">
        <v>114</v>
      </c>
      <c r="D71" s="11">
        <v>8.2175241519249764E-3</v>
      </c>
      <c r="E71" s="8"/>
      <c r="F71"/>
      <c r="G71" t="s">
        <v>89</v>
      </c>
      <c r="H71">
        <v>4770000</v>
      </c>
      <c r="I71" s="8"/>
      <c r="J71" s="8"/>
      <c r="K71" s="8"/>
      <c r="L71" s="8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2:87" ht="15.75" x14ac:dyDescent="0.25">
      <c r="B72"/>
      <c r="C72" t="s">
        <v>95</v>
      </c>
      <c r="D72" s="11">
        <v>9.92208798529641E-3</v>
      </c>
      <c r="E72" s="8"/>
      <c r="F72"/>
      <c r="G72" t="s">
        <v>158</v>
      </c>
      <c r="H72">
        <v>4920000</v>
      </c>
      <c r="I72" s="8"/>
      <c r="J72" s="8"/>
      <c r="K72" s="8"/>
      <c r="L72" s="8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2:87" ht="15.75" x14ac:dyDescent="0.25">
      <c r="B73"/>
      <c r="C73" t="s">
        <v>158</v>
      </c>
      <c r="D73" s="11">
        <v>5.9605217201048038E-3</v>
      </c>
      <c r="E73" s="8"/>
      <c r="F73"/>
      <c r="G73" t="s">
        <v>156</v>
      </c>
      <c r="H73">
        <v>5005000</v>
      </c>
      <c r="I73" s="8"/>
      <c r="J73" s="8"/>
      <c r="K73" s="8"/>
      <c r="L73" s="8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2:87" ht="15.75" x14ac:dyDescent="0.25">
      <c r="B74"/>
      <c r="C74" t="s">
        <v>140</v>
      </c>
      <c r="D74" s="11">
        <v>6.9440078039220959E-3</v>
      </c>
      <c r="E74" s="8"/>
      <c r="F74"/>
      <c r="G74" t="s">
        <v>152</v>
      </c>
      <c r="H74">
        <v>5340000</v>
      </c>
      <c r="I74" s="8"/>
      <c r="J74" s="8"/>
      <c r="K74" s="8"/>
      <c r="L74" s="8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2:87" ht="15.75" x14ac:dyDescent="0.25">
      <c r="B75"/>
      <c r="C75" t="s">
        <v>67</v>
      </c>
      <c r="D75" s="11">
        <v>1.4719581077088081E-2</v>
      </c>
      <c r="E75" s="8"/>
      <c r="F75"/>
      <c r="G75" t="s">
        <v>146</v>
      </c>
      <c r="H75">
        <v>5370000</v>
      </c>
      <c r="I75" s="8"/>
      <c r="J75" s="8"/>
      <c r="K75" s="8"/>
      <c r="L75" s="8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2:87" ht="15.75" x14ac:dyDescent="0.25">
      <c r="B76"/>
      <c r="C76" t="s">
        <v>47</v>
      </c>
      <c r="D76" s="11">
        <v>1.972750966131516E-2</v>
      </c>
      <c r="E76" s="8"/>
      <c r="F76"/>
      <c r="G76" t="s">
        <v>142</v>
      </c>
      <c r="H76">
        <v>5670000</v>
      </c>
      <c r="I76" s="8"/>
      <c r="J76" s="8"/>
      <c r="K76" s="8"/>
      <c r="L76" s="8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2:87" ht="15.75" x14ac:dyDescent="0.25">
      <c r="B77"/>
      <c r="C77" t="s">
        <v>193</v>
      </c>
      <c r="D77" s="11">
        <v>3.7798430420176803E-3</v>
      </c>
      <c r="E77" s="8"/>
      <c r="F77"/>
      <c r="G77" t="s">
        <v>140</v>
      </c>
      <c r="H77">
        <v>5731800</v>
      </c>
      <c r="I77" s="8"/>
      <c r="J77" s="8"/>
      <c r="K77" s="8"/>
      <c r="L77" s="8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2:87" ht="15.75" x14ac:dyDescent="0.25">
      <c r="B78"/>
      <c r="C78" t="s">
        <v>146</v>
      </c>
      <c r="D78" s="11">
        <v>6.5056913896265845E-3</v>
      </c>
      <c r="E78" s="8"/>
      <c r="F78"/>
      <c r="G78" t="s">
        <v>136</v>
      </c>
      <c r="H78">
        <v>5941500</v>
      </c>
      <c r="I78" s="8"/>
      <c r="J78" s="8"/>
      <c r="K78" s="8"/>
      <c r="L78" s="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2:87" ht="15.75" x14ac:dyDescent="0.25">
      <c r="B79"/>
      <c r="C79" t="s">
        <v>134</v>
      </c>
      <c r="D79" s="11">
        <v>7.2689289269570771E-3</v>
      </c>
      <c r="E79" s="8"/>
      <c r="F79"/>
      <c r="G79" t="s">
        <v>134</v>
      </c>
      <c r="H79">
        <v>6000000</v>
      </c>
      <c r="I79" s="8"/>
      <c r="J79" s="8"/>
      <c r="K79" s="8"/>
      <c r="L79" s="8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2:87" ht="15.75" x14ac:dyDescent="0.25">
      <c r="B80"/>
      <c r="C80" t="s">
        <v>169</v>
      </c>
      <c r="D80" s="11">
        <v>5.5607306291221639E-3</v>
      </c>
      <c r="E80" s="8"/>
      <c r="F80"/>
      <c r="G80" t="s">
        <v>132</v>
      </c>
      <c r="H80">
        <v>6024900</v>
      </c>
      <c r="I80" s="8"/>
      <c r="J80" s="8"/>
      <c r="K80" s="8"/>
      <c r="L80" s="8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2:87" ht="15.75" x14ac:dyDescent="0.25">
      <c r="B81"/>
      <c r="C81" t="s">
        <v>138</v>
      </c>
      <c r="D81" s="11">
        <v>7.6040265504897986E-3</v>
      </c>
      <c r="E81" s="8"/>
      <c r="F81"/>
      <c r="G81" t="s">
        <v>124</v>
      </c>
      <c r="H81">
        <v>6175000</v>
      </c>
      <c r="I81" s="8"/>
      <c r="J81" s="8"/>
      <c r="K81" s="8"/>
      <c r="L81" s="8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  <row r="82" spans="2:87" ht="15.75" x14ac:dyDescent="0.25">
      <c r="B82"/>
      <c r="C82" t="s">
        <v>17</v>
      </c>
      <c r="D82" s="11">
        <v>3.4606159133088149E-2</v>
      </c>
      <c r="E82" s="8"/>
      <c r="F82"/>
      <c r="G82" t="s">
        <v>120</v>
      </c>
      <c r="H82">
        <v>6210000</v>
      </c>
      <c r="I82" s="8"/>
      <c r="J82" s="8"/>
      <c r="K82" s="8"/>
      <c r="L82" s="8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</row>
    <row r="83" spans="2:87" ht="15.75" x14ac:dyDescent="0.25">
      <c r="B83"/>
      <c r="C83" t="s">
        <v>89</v>
      </c>
      <c r="D83" s="11">
        <v>5.7787984969308766E-3</v>
      </c>
      <c r="E83" s="8"/>
      <c r="F83"/>
      <c r="G83" t="s">
        <v>138</v>
      </c>
      <c r="H83">
        <v>6276600</v>
      </c>
      <c r="I83" s="8"/>
      <c r="J83" s="8"/>
      <c r="K83" s="8"/>
      <c r="L83" s="8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</row>
    <row r="84" spans="2:87" ht="15.75" x14ac:dyDescent="0.25">
      <c r="B84"/>
      <c r="C84" t="s">
        <v>217</v>
      </c>
      <c r="D84" s="11">
        <v>1.3534745661994078E-3</v>
      </c>
      <c r="E84" s="8"/>
      <c r="F84"/>
      <c r="G84" t="s">
        <v>118</v>
      </c>
      <c r="H84">
        <v>6750000</v>
      </c>
      <c r="I84" s="8"/>
      <c r="J84" s="8"/>
      <c r="K84" s="8"/>
      <c r="L84" s="8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</row>
    <row r="85" spans="2:87" ht="15.75" x14ac:dyDescent="0.25">
      <c r="B85"/>
      <c r="C85" t="s">
        <v>202</v>
      </c>
      <c r="D85" s="11">
        <v>2.9802608600524019E-3</v>
      </c>
      <c r="E85" s="8"/>
      <c r="F85"/>
      <c r="G85" t="s">
        <v>116</v>
      </c>
      <c r="H85">
        <v>6780000</v>
      </c>
      <c r="I85" s="8"/>
      <c r="J85" s="8"/>
      <c r="K85" s="8"/>
      <c r="L85" s="8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</row>
    <row r="86" spans="2:87" ht="15.75" x14ac:dyDescent="0.25">
      <c r="B86"/>
      <c r="C86" t="s">
        <v>25</v>
      </c>
      <c r="D86" s="11">
        <v>2.9160519878642807E-2</v>
      </c>
      <c r="E86" s="8"/>
      <c r="F86"/>
      <c r="G86" t="s">
        <v>114</v>
      </c>
      <c r="H86">
        <v>6783000</v>
      </c>
      <c r="I86" s="8"/>
      <c r="J86" s="8"/>
      <c r="K86" s="8"/>
      <c r="L86" s="8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</row>
    <row r="87" spans="2:87" ht="15.75" x14ac:dyDescent="0.25">
      <c r="B87"/>
      <c r="C87" t="s">
        <v>228</v>
      </c>
      <c r="D87" s="11">
        <v>3.8161876866524654E-4</v>
      </c>
      <c r="E87" s="8"/>
      <c r="F87"/>
      <c r="G87" t="s">
        <v>130</v>
      </c>
      <c r="H87">
        <v>7328700</v>
      </c>
      <c r="I87" s="8"/>
      <c r="J87" s="8"/>
      <c r="K87" s="8"/>
      <c r="L87" s="8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</row>
    <row r="88" spans="2:87" ht="15.75" x14ac:dyDescent="0.25">
      <c r="B88"/>
      <c r="C88" t="s">
        <v>173</v>
      </c>
      <c r="D88" s="11">
        <v>5.1185374527322755E-3</v>
      </c>
      <c r="E88" s="8"/>
      <c r="F88"/>
      <c r="G88" t="s">
        <v>107</v>
      </c>
      <c r="H88">
        <v>7425000</v>
      </c>
      <c r="I88" s="8"/>
      <c r="J88" s="8"/>
      <c r="K88" s="8"/>
      <c r="L88" s="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</row>
    <row r="89" spans="2:87" ht="15.75" x14ac:dyDescent="0.25">
      <c r="B89"/>
      <c r="C89" t="s">
        <v>136</v>
      </c>
      <c r="D89" s="11">
        <v>7.1980568699192456E-3</v>
      </c>
      <c r="E89" s="8"/>
      <c r="F89"/>
      <c r="G89" t="s">
        <v>103</v>
      </c>
      <c r="H89">
        <v>7549200</v>
      </c>
      <c r="I89" s="8"/>
      <c r="J89" s="8"/>
      <c r="K89" s="8"/>
      <c r="L89" s="8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</row>
    <row r="90" spans="2:87" ht="15.75" x14ac:dyDescent="0.25">
      <c r="B90"/>
      <c r="C90" t="s">
        <v>118</v>
      </c>
      <c r="D90" s="11">
        <v>8.1775450428267123E-3</v>
      </c>
      <c r="E90" s="8"/>
      <c r="F90"/>
      <c r="G90" t="s">
        <v>101</v>
      </c>
      <c r="H90">
        <v>8010000</v>
      </c>
      <c r="I90" s="8"/>
      <c r="J90" s="8"/>
      <c r="K90" s="8"/>
      <c r="L90" s="8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</row>
    <row r="91" spans="2:87" ht="15.75" x14ac:dyDescent="0.25">
      <c r="B91"/>
      <c r="C91" t="s">
        <v>81</v>
      </c>
      <c r="D91" s="11">
        <v>2.5514546277696587E-2</v>
      </c>
      <c r="E91" s="8"/>
      <c r="F91"/>
      <c r="G91" t="s">
        <v>95</v>
      </c>
      <c r="H91">
        <v>8190000</v>
      </c>
      <c r="I91" s="8"/>
      <c r="J91" s="8"/>
      <c r="K91" s="8"/>
      <c r="L91" s="8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</row>
    <row r="92" spans="2:87" ht="15.75" x14ac:dyDescent="0.25">
      <c r="B92"/>
      <c r="C92" t="s">
        <v>152</v>
      </c>
      <c r="D92" s="11">
        <v>6.4693467449917991E-3</v>
      </c>
      <c r="E92" s="8"/>
      <c r="F92"/>
      <c r="G92" t="s">
        <v>122</v>
      </c>
      <c r="H92">
        <v>10370800</v>
      </c>
      <c r="I92" s="8"/>
      <c r="J92" s="8"/>
      <c r="K92" s="8"/>
      <c r="L92" s="8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</row>
    <row r="93" spans="2:87" ht="15.75" x14ac:dyDescent="0.25">
      <c r="B93"/>
      <c r="C93" t="s">
        <v>189</v>
      </c>
      <c r="D93" s="11">
        <v>4.0706001990959634E-3</v>
      </c>
      <c r="E93" s="8"/>
      <c r="F93"/>
      <c r="G93" t="s">
        <v>79</v>
      </c>
      <c r="H93">
        <v>10440000</v>
      </c>
      <c r="I93" s="8"/>
      <c r="J93" s="8"/>
      <c r="K93" s="8"/>
      <c r="L93" s="8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</row>
    <row r="94" spans="2:87" ht="15.75" x14ac:dyDescent="0.25">
      <c r="B94"/>
      <c r="C94" t="s">
        <v>142</v>
      </c>
      <c r="D94" s="11">
        <v>6.8691378359744381E-3</v>
      </c>
      <c r="E94" s="8"/>
      <c r="F94"/>
      <c r="G94" t="s">
        <v>67</v>
      </c>
      <c r="H94">
        <v>12150000</v>
      </c>
      <c r="I94" s="8"/>
      <c r="J94" s="8"/>
      <c r="K94" s="8"/>
      <c r="L94" s="8"/>
      <c r="M94"/>
      <c r="N94"/>
      <c r="O94"/>
      <c r="P94"/>
    </row>
    <row r="95" spans="2:87" ht="15.75" x14ac:dyDescent="0.25">
      <c r="B95"/>
      <c r="C95" t="s">
        <v>184</v>
      </c>
      <c r="D95" s="11">
        <v>4.6884591578873151E-3</v>
      </c>
      <c r="E95" s="8"/>
      <c r="F95"/>
      <c r="G95" t="s">
        <v>55</v>
      </c>
      <c r="H95">
        <v>14259600</v>
      </c>
      <c r="I95" s="8"/>
      <c r="J95" s="8"/>
      <c r="K95" s="8"/>
      <c r="L95" s="8"/>
      <c r="M95"/>
      <c r="N95"/>
      <c r="O95"/>
      <c r="P95"/>
    </row>
    <row r="96" spans="2:87" ht="15.75" x14ac:dyDescent="0.25">
      <c r="B96"/>
      <c r="C96" t="s">
        <v>35</v>
      </c>
      <c r="D96" s="11">
        <v>2.2351956450393014E-2</v>
      </c>
      <c r="E96" s="8"/>
      <c r="F96"/>
      <c r="G96" t="s">
        <v>49</v>
      </c>
      <c r="H96">
        <v>15300000</v>
      </c>
      <c r="I96" s="8"/>
      <c r="J96" s="8"/>
      <c r="K96" s="8"/>
      <c r="L96" s="8"/>
      <c r="M96"/>
      <c r="N96"/>
      <c r="O96"/>
      <c r="P96"/>
    </row>
    <row r="97" spans="2:16" ht="15.75" x14ac:dyDescent="0.25">
      <c r="B97"/>
      <c r="C97" t="s">
        <v>124</v>
      </c>
      <c r="D97" s="11">
        <v>7.4809393539933258E-3</v>
      </c>
      <c r="E97" s="8"/>
      <c r="F97"/>
      <c r="G97" t="s">
        <v>47</v>
      </c>
      <c r="H97">
        <v>16283700</v>
      </c>
      <c r="I97" s="8"/>
      <c r="J97" s="8"/>
      <c r="K97" s="8"/>
      <c r="L97" s="8"/>
      <c r="M97"/>
      <c r="N97"/>
      <c r="O97"/>
      <c r="P97"/>
    </row>
    <row r="98" spans="2:16" ht="15.75" x14ac:dyDescent="0.25">
      <c r="B98"/>
      <c r="C98" t="s">
        <v>55</v>
      </c>
      <c r="D98" s="11">
        <v>1.727533648780619E-2</v>
      </c>
      <c r="E98" s="8"/>
      <c r="F98"/>
      <c r="G98" t="s">
        <v>41</v>
      </c>
      <c r="H98">
        <v>16920000</v>
      </c>
      <c r="I98" s="8"/>
      <c r="J98" s="8"/>
      <c r="K98" s="8"/>
      <c r="L98" s="8"/>
      <c r="M98"/>
      <c r="N98"/>
      <c r="O98"/>
      <c r="P98"/>
    </row>
    <row r="99" spans="2:16" ht="15.75" x14ac:dyDescent="0.25">
      <c r="B99"/>
      <c r="C99" t="s">
        <v>49</v>
      </c>
      <c r="D99" s="11">
        <v>1.8535768763740548E-2</v>
      </c>
      <c r="E99" s="8"/>
      <c r="F99"/>
      <c r="G99" t="s">
        <v>39</v>
      </c>
      <c r="H99">
        <v>17910000</v>
      </c>
      <c r="I99" s="8"/>
      <c r="J99" s="8"/>
      <c r="K99" s="8"/>
      <c r="L99" s="8"/>
      <c r="M99"/>
      <c r="N99"/>
      <c r="O99"/>
      <c r="P99"/>
    </row>
    <row r="100" spans="2:16" ht="15.75" x14ac:dyDescent="0.25">
      <c r="B100"/>
      <c r="C100" t="s">
        <v>171</v>
      </c>
      <c r="D100" s="11">
        <v>5.1245948935047395E-3</v>
      </c>
      <c r="E100" s="8"/>
      <c r="F100"/>
      <c r="G100" t="s">
        <v>35</v>
      </c>
      <c r="H100">
        <v>18450000</v>
      </c>
      <c r="I100" s="8"/>
      <c r="J100" s="8"/>
      <c r="K100" s="8"/>
      <c r="L100" s="8"/>
      <c r="M100"/>
      <c r="N100"/>
      <c r="O100"/>
      <c r="P100"/>
    </row>
    <row r="101" spans="2:16" ht="15.75" x14ac:dyDescent="0.25">
      <c r="B101"/>
      <c r="C101" t="s">
        <v>167</v>
      </c>
      <c r="D101" s="11">
        <v>5.5910178329844854E-3</v>
      </c>
      <c r="E101" s="8"/>
      <c r="F101"/>
      <c r="G101" t="s">
        <v>81</v>
      </c>
      <c r="H101">
        <v>21060500</v>
      </c>
      <c r="I101" s="8"/>
      <c r="J101" s="8"/>
      <c r="K101" s="8"/>
      <c r="L101" s="8"/>
      <c r="M101"/>
      <c r="N101"/>
      <c r="O101"/>
      <c r="P101"/>
    </row>
    <row r="102" spans="2:16" ht="15.75" x14ac:dyDescent="0.25">
      <c r="B102"/>
      <c r="C102" t="s">
        <v>79</v>
      </c>
      <c r="D102" s="11">
        <v>1.2647936332905315E-2</v>
      </c>
      <c r="E102" s="8"/>
      <c r="F102"/>
      <c r="G102" t="s">
        <v>25</v>
      </c>
      <c r="H102">
        <v>24070000</v>
      </c>
      <c r="I102" s="8"/>
      <c r="J102" s="8"/>
      <c r="K102" s="8"/>
      <c r="L102" s="8"/>
      <c r="M102"/>
      <c r="N102"/>
      <c r="O102"/>
      <c r="P102"/>
    </row>
    <row r="103" spans="2:16" ht="15.75" x14ac:dyDescent="0.25">
      <c r="B103"/>
      <c r="C103" t="s">
        <v>156</v>
      </c>
      <c r="D103" s="11">
        <v>6.0634982132366953E-3</v>
      </c>
      <c r="E103" s="8"/>
      <c r="F103"/>
      <c r="G103" t="s">
        <v>31</v>
      </c>
      <c r="H103">
        <v>24185700</v>
      </c>
      <c r="I103" s="8"/>
      <c r="J103" s="8"/>
      <c r="K103" s="8"/>
      <c r="L103" s="8"/>
      <c r="M103"/>
      <c r="N103"/>
      <c r="O103"/>
      <c r="P103"/>
    </row>
    <row r="104" spans="2:16" ht="15.75" x14ac:dyDescent="0.25">
      <c r="B104"/>
      <c r="C104" t="s">
        <v>221</v>
      </c>
      <c r="D104" s="11">
        <v>6.5420360342613698E-4</v>
      </c>
      <c r="E104" s="8"/>
      <c r="F104"/>
      <c r="G104" t="s">
        <v>20</v>
      </c>
      <c r="H104">
        <v>25520000</v>
      </c>
      <c r="I104" s="8"/>
      <c r="J104" s="8"/>
      <c r="K104" s="8"/>
      <c r="L104" s="8"/>
      <c r="M104"/>
      <c r="N104"/>
      <c r="O104"/>
      <c r="P104"/>
    </row>
    <row r="105" spans="2:16" ht="15.75" x14ac:dyDescent="0.25">
      <c r="B105"/>
      <c r="C105" t="s">
        <v>101</v>
      </c>
      <c r="D105" s="11">
        <v>9.7040201174876991E-3</v>
      </c>
      <c r="E105" s="8"/>
      <c r="F105"/>
      <c r="G105" t="s">
        <v>17</v>
      </c>
      <c r="H105">
        <v>28565000</v>
      </c>
      <c r="I105" s="8"/>
      <c r="J105" s="8"/>
      <c r="K105" s="8"/>
      <c r="L105" s="8"/>
      <c r="M105"/>
      <c r="N105"/>
      <c r="O105"/>
      <c r="P105"/>
    </row>
    <row r="106" spans="2:16" ht="15.75" x14ac:dyDescent="0.25">
      <c r="B106"/>
      <c r="C106" t="s">
        <v>120</v>
      </c>
      <c r="D106" s="11">
        <v>7.5233414394005752E-3</v>
      </c>
      <c r="E106" s="8"/>
      <c r="F106"/>
      <c r="G106" t="s">
        <v>12</v>
      </c>
      <c r="H106">
        <v>30160000</v>
      </c>
      <c r="I106" s="8"/>
      <c r="J106" s="8"/>
      <c r="K106" s="8"/>
      <c r="L106" s="8"/>
      <c r="M106"/>
      <c r="N106"/>
      <c r="O106"/>
      <c r="P106"/>
    </row>
    <row r="107" spans="2:16" ht="15.75" x14ac:dyDescent="0.25">
      <c r="B107" t="s">
        <v>237</v>
      </c>
      <c r="C107"/>
      <c r="D107" s="11">
        <v>2.2441848871456383E-2</v>
      </c>
      <c r="E107" s="8"/>
      <c r="F107" t="s">
        <v>237</v>
      </c>
      <c r="G107"/>
      <c r="H107">
        <v>18524200</v>
      </c>
      <c r="I107" s="8"/>
      <c r="J107" s="8"/>
      <c r="K107" s="8"/>
      <c r="L107" s="8"/>
      <c r="M107"/>
      <c r="N107"/>
      <c r="O107"/>
      <c r="P107"/>
    </row>
    <row r="108" spans="2:16" ht="15.75" x14ac:dyDescent="0.25">
      <c r="B108"/>
      <c r="C108" t="s">
        <v>206</v>
      </c>
      <c r="D108" s="11">
        <v>2.7552875097630802E-3</v>
      </c>
      <c r="E108" s="8"/>
      <c r="F108"/>
      <c r="G108" t="s">
        <v>118</v>
      </c>
      <c r="H108">
        <v>420000</v>
      </c>
      <c r="I108" s="8"/>
      <c r="J108" s="8"/>
      <c r="K108" s="8"/>
      <c r="L108" s="8"/>
      <c r="M108"/>
      <c r="N108"/>
      <c r="O108"/>
      <c r="P108"/>
    </row>
    <row r="109" spans="2:16" ht="15.75" x14ac:dyDescent="0.25">
      <c r="B109"/>
      <c r="C109" t="s">
        <v>199</v>
      </c>
      <c r="D109" s="11">
        <v>3.1419945286771966E-3</v>
      </c>
      <c r="E109" s="8"/>
      <c r="F109"/>
      <c r="G109" t="s">
        <v>214</v>
      </c>
      <c r="H109">
        <v>1398600</v>
      </c>
      <c r="I109" s="8"/>
      <c r="J109" s="8"/>
      <c r="K109" s="8"/>
      <c r="L109" s="8"/>
      <c r="M109"/>
      <c r="N109"/>
      <c r="O109"/>
      <c r="P109"/>
    </row>
    <row r="110" spans="2:16" ht="15.75" x14ac:dyDescent="0.25">
      <c r="B110"/>
      <c r="C110" t="s">
        <v>176</v>
      </c>
      <c r="D110" s="11">
        <v>5.0397907226902407E-3</v>
      </c>
      <c r="E110" s="8"/>
      <c r="F110"/>
      <c r="G110" t="s">
        <v>212</v>
      </c>
      <c r="H110">
        <v>1430000</v>
      </c>
      <c r="I110" s="8"/>
      <c r="J110" s="8"/>
      <c r="K110" s="8"/>
      <c r="L110" s="8"/>
      <c r="M110"/>
      <c r="N110"/>
      <c r="O110"/>
      <c r="P110"/>
    </row>
    <row r="111" spans="2:16" ht="15.75" x14ac:dyDescent="0.25">
      <c r="B111"/>
      <c r="C111" t="s">
        <v>208</v>
      </c>
      <c r="D111" s="11">
        <v>2.6626086659443772E-3</v>
      </c>
      <c r="E111" s="8"/>
      <c r="F111"/>
      <c r="G111" t="s">
        <v>208</v>
      </c>
      <c r="H111">
        <v>2197800</v>
      </c>
      <c r="I111" s="8"/>
      <c r="J111" s="8"/>
      <c r="K111" s="8"/>
      <c r="L111" s="8"/>
      <c r="M111"/>
      <c r="N111"/>
      <c r="O111"/>
      <c r="P111"/>
    </row>
    <row r="112" spans="2:16" ht="15.75" x14ac:dyDescent="0.25">
      <c r="B112"/>
      <c r="C112" t="s">
        <v>212</v>
      </c>
      <c r="D112" s="11">
        <v>1.7324280609247701E-3</v>
      </c>
      <c r="E112" s="8"/>
      <c r="F112"/>
      <c r="G112" t="s">
        <v>206</v>
      </c>
      <c r="H112">
        <v>2274300</v>
      </c>
      <c r="I112" s="8"/>
      <c r="J112" s="8"/>
      <c r="K112" s="8"/>
      <c r="L112" s="8"/>
      <c r="M112"/>
      <c r="N112"/>
      <c r="O112"/>
      <c r="P112"/>
    </row>
    <row r="113" spans="2:9" ht="15.75" x14ac:dyDescent="0.25">
      <c r="B113"/>
      <c r="C113" t="s">
        <v>118</v>
      </c>
      <c r="D113" s="11">
        <v>5.0882502488699543E-4</v>
      </c>
      <c r="E113" s="8"/>
      <c r="F113"/>
      <c r="G113" t="s">
        <v>199</v>
      </c>
      <c r="H113">
        <v>2593500</v>
      </c>
      <c r="I113" s="8"/>
    </row>
    <row r="114" spans="2:9" ht="15.75" x14ac:dyDescent="0.25">
      <c r="B114"/>
      <c r="C114" t="s">
        <v>182</v>
      </c>
      <c r="D114" s="11">
        <v>4.9065270256960268E-3</v>
      </c>
      <c r="E114" s="8"/>
      <c r="F114"/>
      <c r="G114" t="s">
        <v>182</v>
      </c>
      <c r="H114">
        <v>4050000</v>
      </c>
    </row>
    <row r="115" spans="2:9" ht="15.75" x14ac:dyDescent="0.25">
      <c r="B115"/>
      <c r="C115" t="s">
        <v>214</v>
      </c>
      <c r="D115" s="11">
        <v>1.6943873328736946E-3</v>
      </c>
      <c r="E115" s="8"/>
      <c r="F115"/>
      <c r="G115" t="s">
        <v>176</v>
      </c>
      <c r="H115">
        <v>4160000</v>
      </c>
    </row>
    <row r="116" spans="2:9" ht="15.75" x14ac:dyDescent="0.25">
      <c r="B116" t="s">
        <v>231</v>
      </c>
      <c r="C116"/>
      <c r="D116" s="11">
        <v>1</v>
      </c>
      <c r="E116" s="8"/>
      <c r="F116" t="s">
        <v>231</v>
      </c>
      <c r="G116"/>
      <c r="H116">
        <v>825431100</v>
      </c>
    </row>
    <row r="117" spans="2:9" ht="15.75" x14ac:dyDescent="0.25">
      <c r="D117"/>
      <c r="E117" s="8"/>
    </row>
    <row r="118" spans="2:9" ht="15.75" x14ac:dyDescent="0.25">
      <c r="D118"/>
      <c r="E118" s="8"/>
    </row>
    <row r="119" spans="2:9" ht="15.75" x14ac:dyDescent="0.25">
      <c r="D119"/>
      <c r="E119" s="8"/>
    </row>
    <row r="120" spans="2:9" ht="15.75" x14ac:dyDescent="0.25">
      <c r="D120"/>
      <c r="E120" s="8"/>
    </row>
    <row r="121" spans="2:9" ht="15.75" x14ac:dyDescent="0.25">
      <c r="D121"/>
      <c r="E121" s="8"/>
    </row>
    <row r="122" spans="2:9" ht="15.75" x14ac:dyDescent="0.25">
      <c r="D122"/>
      <c r="E122" s="8"/>
    </row>
    <row r="123" spans="2:9" ht="15.75" x14ac:dyDescent="0.25">
      <c r="D123"/>
      <c r="E123" s="8"/>
    </row>
    <row r="124" spans="2:9" ht="15.75" x14ac:dyDescent="0.25">
      <c r="D124"/>
      <c r="E124" s="8"/>
    </row>
    <row r="125" spans="2:9" ht="15.75" x14ac:dyDescent="0.25">
      <c r="D125"/>
      <c r="E125" s="8"/>
    </row>
    <row r="126" spans="2:9" ht="15.75" x14ac:dyDescent="0.25">
      <c r="D126"/>
      <c r="E126" s="8"/>
    </row>
    <row r="127" spans="2:9" ht="15.75" x14ac:dyDescent="0.25">
      <c r="D127"/>
      <c r="E127" s="8"/>
    </row>
    <row r="128" spans="2:9" ht="15.75" x14ac:dyDescent="0.25">
      <c r="D128"/>
      <c r="E128" s="8"/>
    </row>
    <row r="129" spans="4:5" ht="15.75" x14ac:dyDescent="0.25">
      <c r="D129"/>
      <c r="E129" s="8"/>
    </row>
    <row r="130" spans="4:5" ht="15.75" x14ac:dyDescent="0.25">
      <c r="D130"/>
      <c r="E130" s="8"/>
    </row>
    <row r="131" spans="4:5" ht="15.75" x14ac:dyDescent="0.25">
      <c r="D131"/>
      <c r="E131" s="8"/>
    </row>
    <row r="132" spans="4:5" ht="15.75" x14ac:dyDescent="0.25">
      <c r="D132"/>
      <c r="E132" s="8"/>
    </row>
    <row r="133" spans="4:5" ht="15.75" x14ac:dyDescent="0.25">
      <c r="D133"/>
      <c r="E133" s="8"/>
    </row>
    <row r="134" spans="4:5" ht="15.75" x14ac:dyDescent="0.25">
      <c r="D134"/>
      <c r="E134" s="8"/>
    </row>
    <row r="135" spans="4:5" ht="15.75" x14ac:dyDescent="0.25">
      <c r="D135"/>
      <c r="E135" s="8"/>
    </row>
    <row r="136" spans="4:5" ht="15.75" x14ac:dyDescent="0.25">
      <c r="D136"/>
      <c r="E136" s="8"/>
    </row>
    <row r="137" spans="4:5" ht="15.75" x14ac:dyDescent="0.25">
      <c r="D137"/>
      <c r="E137" s="8"/>
    </row>
    <row r="138" spans="4:5" ht="15.75" x14ac:dyDescent="0.25">
      <c r="D138"/>
      <c r="E138" s="8"/>
    </row>
    <row r="139" spans="4:5" ht="15.75" x14ac:dyDescent="0.25">
      <c r="D139"/>
      <c r="E139" s="8"/>
    </row>
    <row r="140" spans="4:5" ht="15.75" x14ac:dyDescent="0.25">
      <c r="D140"/>
      <c r="E140" s="8"/>
    </row>
    <row r="141" spans="4:5" ht="15.75" x14ac:dyDescent="0.25">
      <c r="D141"/>
      <c r="E141" s="8"/>
    </row>
    <row r="142" spans="4:5" ht="15.75" x14ac:dyDescent="0.25">
      <c r="D142"/>
      <c r="E142" s="8"/>
    </row>
    <row r="143" spans="4:5" ht="15.75" x14ac:dyDescent="0.25">
      <c r="D143"/>
      <c r="E143" s="8"/>
    </row>
    <row r="144" spans="4:5" ht="15.75" x14ac:dyDescent="0.25">
      <c r="D144"/>
      <c r="E144" s="8"/>
    </row>
    <row r="145" spans="4:5" ht="15.75" x14ac:dyDescent="0.25">
      <c r="D145"/>
      <c r="E145" s="8"/>
    </row>
    <row r="146" spans="4:5" ht="15.75" x14ac:dyDescent="0.25">
      <c r="D146"/>
      <c r="E146" s="8"/>
    </row>
    <row r="147" spans="4:5" ht="15.75" x14ac:dyDescent="0.25">
      <c r="D147"/>
      <c r="E147" s="8"/>
    </row>
    <row r="148" spans="4:5" ht="15.75" x14ac:dyDescent="0.25">
      <c r="D148"/>
      <c r="E148" s="8"/>
    </row>
    <row r="149" spans="4:5" ht="15.75" x14ac:dyDescent="0.25">
      <c r="D149"/>
      <c r="E149" s="8"/>
    </row>
    <row r="150" spans="4:5" ht="15.75" x14ac:dyDescent="0.25">
      <c r="D150"/>
      <c r="E150" s="8"/>
    </row>
    <row r="151" spans="4:5" ht="15.75" x14ac:dyDescent="0.25">
      <c r="D151"/>
      <c r="E151" s="8"/>
    </row>
    <row r="152" spans="4:5" ht="15.75" x14ac:dyDescent="0.25">
      <c r="D152"/>
      <c r="E152" s="8"/>
    </row>
    <row r="153" spans="4:5" ht="15.75" x14ac:dyDescent="0.25">
      <c r="D153"/>
      <c r="E153" s="8"/>
    </row>
    <row r="154" spans="4:5" ht="15.75" x14ac:dyDescent="0.25">
      <c r="D154"/>
      <c r="E154" s="8"/>
    </row>
    <row r="155" spans="4:5" ht="15.75" x14ac:dyDescent="0.25">
      <c r="D155"/>
      <c r="E155" s="8"/>
    </row>
    <row r="156" spans="4:5" ht="15.75" x14ac:dyDescent="0.25">
      <c r="D156"/>
      <c r="E156" s="8"/>
    </row>
    <row r="157" spans="4:5" ht="15.75" x14ac:dyDescent="0.25">
      <c r="D157"/>
      <c r="E157" s="8"/>
    </row>
    <row r="158" spans="4:5" ht="15.75" x14ac:dyDescent="0.25">
      <c r="D158"/>
      <c r="E158" s="8"/>
    </row>
    <row r="159" spans="4:5" ht="15.75" x14ac:dyDescent="0.25">
      <c r="D159"/>
      <c r="E159" s="8"/>
    </row>
    <row r="160" spans="4:5" ht="15.75" x14ac:dyDescent="0.25">
      <c r="D160"/>
      <c r="E160" s="8"/>
    </row>
    <row r="161" spans="4:5" ht="15.75" x14ac:dyDescent="0.25">
      <c r="D161"/>
      <c r="E161" s="8"/>
    </row>
    <row r="162" spans="4:5" ht="15.75" x14ac:dyDescent="0.25">
      <c r="D162"/>
      <c r="E162" s="8"/>
    </row>
    <row r="163" spans="4:5" ht="15.75" x14ac:dyDescent="0.25">
      <c r="D163"/>
      <c r="E163" s="8"/>
    </row>
    <row r="164" spans="4:5" ht="15.75" x14ac:dyDescent="0.25">
      <c r="D164"/>
      <c r="E164" s="8"/>
    </row>
    <row r="165" spans="4:5" ht="15.75" x14ac:dyDescent="0.25">
      <c r="D165"/>
      <c r="E165" s="8"/>
    </row>
    <row r="166" spans="4:5" ht="15.75" x14ac:dyDescent="0.25">
      <c r="D166"/>
      <c r="E166" s="8"/>
    </row>
    <row r="167" spans="4:5" ht="15.75" x14ac:dyDescent="0.25">
      <c r="D167"/>
      <c r="E167" s="8"/>
    </row>
    <row r="168" spans="4:5" ht="15.75" x14ac:dyDescent="0.25">
      <c r="D168"/>
      <c r="E168" s="8"/>
    </row>
    <row r="169" spans="4:5" ht="15.75" x14ac:dyDescent="0.25">
      <c r="D169"/>
      <c r="E169" s="8"/>
    </row>
    <row r="170" spans="4:5" ht="15.75" x14ac:dyDescent="0.25">
      <c r="D170"/>
      <c r="E170" s="8"/>
    </row>
    <row r="171" spans="4:5" ht="15.75" x14ac:dyDescent="0.25">
      <c r="D171"/>
      <c r="E171" s="8"/>
    </row>
    <row r="172" spans="4:5" ht="15.75" x14ac:dyDescent="0.25">
      <c r="D172"/>
      <c r="E172" s="8"/>
    </row>
    <row r="173" spans="4:5" ht="15.75" x14ac:dyDescent="0.25">
      <c r="D173"/>
      <c r="E173" s="8"/>
    </row>
    <row r="174" spans="4:5" ht="15.75" x14ac:dyDescent="0.25">
      <c r="D174"/>
      <c r="E174" s="8"/>
    </row>
    <row r="175" spans="4:5" ht="15.75" x14ac:dyDescent="0.25">
      <c r="D175"/>
      <c r="E175" s="8"/>
    </row>
    <row r="176" spans="4:5" ht="15.75" x14ac:dyDescent="0.25">
      <c r="D176"/>
      <c r="E176" s="8"/>
    </row>
    <row r="177" spans="4:5" ht="15.75" x14ac:dyDescent="0.25">
      <c r="D177"/>
      <c r="E177" s="8"/>
    </row>
    <row r="178" spans="4:5" ht="15.75" x14ac:dyDescent="0.25">
      <c r="D178"/>
      <c r="E178" s="8"/>
    </row>
    <row r="179" spans="4:5" ht="15.75" x14ac:dyDescent="0.25">
      <c r="D179"/>
      <c r="E179" s="8"/>
    </row>
    <row r="180" spans="4:5" ht="15.75" x14ac:dyDescent="0.25">
      <c r="D180"/>
      <c r="E180" s="8"/>
    </row>
    <row r="181" spans="4:5" ht="15.75" x14ac:dyDescent="0.25">
      <c r="D181"/>
      <c r="E181" s="8"/>
    </row>
    <row r="182" spans="4:5" ht="15.75" x14ac:dyDescent="0.25">
      <c r="D182"/>
      <c r="E182" s="8"/>
    </row>
    <row r="183" spans="4:5" ht="15.75" x14ac:dyDescent="0.25">
      <c r="D183"/>
      <c r="E183" s="8"/>
    </row>
    <row r="184" spans="4:5" ht="15.75" x14ac:dyDescent="0.25">
      <c r="D184"/>
      <c r="E184" s="8"/>
    </row>
    <row r="185" spans="4:5" ht="15.75" x14ac:dyDescent="0.25">
      <c r="D185"/>
      <c r="E185" s="8"/>
    </row>
    <row r="186" spans="4:5" ht="15.75" x14ac:dyDescent="0.25">
      <c r="D186"/>
      <c r="E186" s="8"/>
    </row>
    <row r="187" spans="4:5" ht="15.75" x14ac:dyDescent="0.25">
      <c r="D187"/>
      <c r="E187" s="8"/>
    </row>
    <row r="188" spans="4:5" ht="15.75" x14ac:dyDescent="0.25">
      <c r="D188"/>
      <c r="E188" s="8"/>
    </row>
    <row r="189" spans="4:5" ht="15.75" x14ac:dyDescent="0.25">
      <c r="D189"/>
      <c r="E189" s="8"/>
    </row>
    <row r="190" spans="4:5" ht="15.75" x14ac:dyDescent="0.25">
      <c r="D190"/>
      <c r="E190" s="8"/>
    </row>
    <row r="191" spans="4:5" ht="15.75" x14ac:dyDescent="0.25">
      <c r="D191"/>
      <c r="E191" s="8"/>
    </row>
    <row r="192" spans="4:5" ht="15.75" x14ac:dyDescent="0.25">
      <c r="D192"/>
      <c r="E192" s="8"/>
    </row>
    <row r="193" spans="4:5" ht="15.75" x14ac:dyDescent="0.25">
      <c r="D193"/>
      <c r="E193" s="8"/>
    </row>
    <row r="194" spans="4:5" ht="15.75" x14ac:dyDescent="0.25">
      <c r="D194"/>
      <c r="E194" s="8"/>
    </row>
    <row r="195" spans="4:5" ht="15.75" x14ac:dyDescent="0.25">
      <c r="D195"/>
      <c r="E195" s="8"/>
    </row>
    <row r="196" spans="4:5" ht="15.75" x14ac:dyDescent="0.25">
      <c r="D196"/>
      <c r="E196" s="8"/>
    </row>
    <row r="197" spans="4:5" ht="15.75" x14ac:dyDescent="0.25">
      <c r="D197"/>
      <c r="E197" s="8"/>
    </row>
    <row r="198" spans="4:5" ht="15.75" x14ac:dyDescent="0.25">
      <c r="D198"/>
      <c r="E198" s="8"/>
    </row>
    <row r="199" spans="4:5" ht="15.75" x14ac:dyDescent="0.25">
      <c r="D199"/>
      <c r="E199" s="8"/>
    </row>
    <row r="200" spans="4:5" ht="15.75" x14ac:dyDescent="0.25">
      <c r="D200"/>
      <c r="E200" s="8"/>
    </row>
    <row r="201" spans="4:5" ht="15.75" x14ac:dyDescent="0.25">
      <c r="D201"/>
      <c r="E201" s="8"/>
    </row>
    <row r="202" spans="4:5" ht="15.75" x14ac:dyDescent="0.25">
      <c r="D202"/>
      <c r="E202" s="8"/>
    </row>
    <row r="203" spans="4:5" ht="15.75" x14ac:dyDescent="0.25">
      <c r="D203"/>
      <c r="E203" s="8"/>
    </row>
    <row r="204" spans="4:5" ht="15.75" x14ac:dyDescent="0.25">
      <c r="D204"/>
      <c r="E204" s="8"/>
    </row>
    <row r="205" spans="4:5" ht="15.75" x14ac:dyDescent="0.25">
      <c r="D205"/>
      <c r="E205" s="8"/>
    </row>
    <row r="206" spans="4:5" ht="15.75" x14ac:dyDescent="0.25">
      <c r="D206"/>
      <c r="E206" s="8"/>
    </row>
    <row r="207" spans="4:5" ht="15.75" x14ac:dyDescent="0.25">
      <c r="D207"/>
      <c r="E207" s="8"/>
    </row>
    <row r="208" spans="4:5" ht="15.75" x14ac:dyDescent="0.25">
      <c r="D208"/>
      <c r="E208" s="8"/>
    </row>
    <row r="209" spans="4:5" ht="15.75" x14ac:dyDescent="0.25">
      <c r="D209"/>
      <c r="E209" s="8"/>
    </row>
    <row r="210" spans="4:5" ht="15.75" x14ac:dyDescent="0.25">
      <c r="D210"/>
      <c r="E210" s="8"/>
    </row>
    <row r="211" spans="4:5" ht="15.75" x14ac:dyDescent="0.25">
      <c r="D211"/>
      <c r="E211" s="8"/>
    </row>
    <row r="212" spans="4:5" ht="15.75" x14ac:dyDescent="0.25">
      <c r="D212"/>
      <c r="E212" s="8"/>
    </row>
    <row r="213" spans="4:5" ht="15.75" x14ac:dyDescent="0.25">
      <c r="D213"/>
      <c r="E213" s="8"/>
    </row>
    <row r="214" spans="4:5" ht="15.75" x14ac:dyDescent="0.25">
      <c r="D214"/>
      <c r="E214" s="8"/>
    </row>
    <row r="215" spans="4:5" ht="15.75" x14ac:dyDescent="0.25">
      <c r="D215"/>
      <c r="E215" s="8"/>
    </row>
    <row r="216" spans="4:5" ht="15.75" x14ac:dyDescent="0.25">
      <c r="D216"/>
      <c r="E216" s="8"/>
    </row>
    <row r="217" spans="4:5" ht="15.75" x14ac:dyDescent="0.25">
      <c r="D217"/>
      <c r="E217" s="8"/>
    </row>
    <row r="218" spans="4:5" ht="15.75" x14ac:dyDescent="0.25">
      <c r="D218"/>
      <c r="E218" s="8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B45C-E99B-624B-A0F3-FAD610584960}">
  <dimension ref="B1:CI218"/>
  <sheetViews>
    <sheetView zoomScaleNormal="100" workbookViewId="0">
      <selection activeCell="C38" sqref="C38"/>
    </sheetView>
  </sheetViews>
  <sheetFormatPr defaultColWidth="27.375" defaultRowHeight="15" x14ac:dyDescent="0.25"/>
  <cols>
    <col min="1" max="1" width="27.375" style="4"/>
    <col min="2" max="2" width="14.5" style="5" bestFit="1" customWidth="1"/>
    <col min="3" max="3" width="22.875" style="4" bestFit="1" customWidth="1"/>
    <col min="4" max="4" width="24" style="4" bestFit="1" customWidth="1"/>
    <col min="5" max="5" width="14.875" style="5" bestFit="1" customWidth="1"/>
    <col min="6" max="12" width="27.375" style="5"/>
    <col min="13" max="16384" width="27.375" style="4"/>
  </cols>
  <sheetData>
    <row r="1" spans="2:87" x14ac:dyDescent="0.25">
      <c r="D1" s="6"/>
      <c r="E1" s="7"/>
    </row>
    <row r="2" spans="2:87" x14ac:dyDescent="0.25">
      <c r="D2" s="6"/>
      <c r="E2" s="7"/>
      <c r="F2" s="7"/>
    </row>
    <row r="3" spans="2:87" ht="15.75" x14ac:dyDescent="0.25">
      <c r="D3"/>
      <c r="E3" s="8"/>
      <c r="F3" s="8"/>
      <c r="G3" s="8"/>
      <c r="H3" s="8"/>
      <c r="I3" s="8"/>
      <c r="J3" s="8"/>
      <c r="K3" s="8"/>
      <c r="L3" s="8"/>
      <c r="M3"/>
      <c r="N3"/>
      <c r="O3"/>
      <c r="P3"/>
    </row>
    <row r="4" spans="2:87" ht="15.75" x14ac:dyDescent="0.25">
      <c r="C4" s="6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2:87" ht="15.75" x14ac:dyDescent="0.25">
      <c r="C5" s="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2:87" ht="15.75" x14ac:dyDescent="0.25">
      <c r="C6" s="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2:87" ht="15.75" x14ac:dyDescent="0.25">
      <c r="C7" s="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2:87" ht="15.75" x14ac:dyDescent="0.25">
      <c r="C8" s="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2:87" ht="15.75" x14ac:dyDescent="0.25">
      <c r="C9" s="6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2:87" ht="15.75" x14ac:dyDescent="0.25">
      <c r="C10" s="6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2:87" ht="15.75" x14ac:dyDescent="0.25">
      <c r="C11" s="6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2:87" ht="15.75" x14ac:dyDescent="0.25">
      <c r="B12" s="9" t="s">
        <v>4</v>
      </c>
      <c r="C12" s="9" t="s">
        <v>5</v>
      </c>
      <c r="D12" t="s">
        <v>238</v>
      </c>
      <c r="E12" t="s">
        <v>232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2:87" ht="15.75" x14ac:dyDescent="0.25">
      <c r="B13" t="s">
        <v>14</v>
      </c>
      <c r="C13"/>
      <c r="D13">
        <v>11</v>
      </c>
      <c r="E13">
        <v>209380000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2:87" ht="15.75" x14ac:dyDescent="0.25">
      <c r="B14"/>
      <c r="C14" t="s">
        <v>18</v>
      </c>
      <c r="D14">
        <v>2</v>
      </c>
      <c r="E14">
        <v>52925000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2:87" ht="15.75" x14ac:dyDescent="0.25">
      <c r="B15"/>
      <c r="C15" t="s">
        <v>15</v>
      </c>
      <c r="D15">
        <v>4</v>
      </c>
      <c r="E15">
        <v>84100000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2:87" ht="15.75" x14ac:dyDescent="0.25">
      <c r="B16"/>
      <c r="C16" t="s">
        <v>21</v>
      </c>
      <c r="D16">
        <v>5</v>
      </c>
      <c r="E16">
        <v>72355000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2:87" ht="15.75" x14ac:dyDescent="0.25">
      <c r="B17" t="s">
        <v>231</v>
      </c>
      <c r="C17"/>
      <c r="D17">
        <v>11</v>
      </c>
      <c r="E17">
        <v>209380000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2:87" ht="15.75" x14ac:dyDescent="0.25"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2:87" ht="15.75" x14ac:dyDescent="0.25">
      <c r="E19" s="8"/>
      <c r="F19" s="8"/>
      <c r="G19" s="8"/>
      <c r="H19" s="8"/>
      <c r="I19" s="8"/>
      <c r="J19" s="8"/>
      <c r="K19" s="8"/>
      <c r="L19" s="8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2:87" ht="15.75" x14ac:dyDescent="0.25">
      <c r="E20" s="8"/>
      <c r="F20" s="8"/>
      <c r="G20" s="8"/>
      <c r="H20" s="8"/>
      <c r="I20" s="8"/>
      <c r="J20" s="8"/>
      <c r="K20" s="8"/>
      <c r="L20" s="8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2:87" ht="15.75" x14ac:dyDescent="0.25">
      <c r="B21" s="9" t="s">
        <v>8</v>
      </c>
      <c r="C21" t="s">
        <v>239</v>
      </c>
      <c r="D21"/>
      <c r="E21"/>
      <c r="F21" s="8"/>
      <c r="G21" s="8"/>
      <c r="H21" s="8"/>
      <c r="I21" s="8"/>
      <c r="J21" s="8"/>
      <c r="K21" s="8"/>
      <c r="L21" s="8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2:87" ht="15.75" x14ac:dyDescent="0.25">
      <c r="B22" s="9" t="s">
        <v>4</v>
      </c>
      <c r="C22" t="s">
        <v>14</v>
      </c>
      <c r="D22"/>
      <c r="E22"/>
      <c r="F22" s="8"/>
      <c r="G22" s="8"/>
      <c r="H22" s="8"/>
      <c r="I22" s="8"/>
      <c r="J22" s="8"/>
      <c r="K22" s="8"/>
      <c r="L22" s="8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2:87" ht="15.75" x14ac:dyDescent="0.25">
      <c r="B23"/>
      <c r="C23"/>
      <c r="D23"/>
      <c r="E23"/>
      <c r="F23" s="8"/>
      <c r="G23" s="8"/>
      <c r="H23" s="8"/>
      <c r="I23" s="8"/>
      <c r="J23" s="8"/>
      <c r="K23" s="8"/>
      <c r="L23" s="8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2:87" ht="15.75" x14ac:dyDescent="0.25">
      <c r="B24" s="9" t="s">
        <v>5</v>
      </c>
      <c r="C24" t="s">
        <v>232</v>
      </c>
      <c r="D24" t="s">
        <v>238</v>
      </c>
      <c r="E24"/>
      <c r="F24" s="8"/>
      <c r="G24" s="8"/>
      <c r="H24" s="8"/>
      <c r="I24" s="8"/>
      <c r="J24" s="8"/>
      <c r="K24" s="8"/>
      <c r="L24" s="8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2:87" ht="15.75" x14ac:dyDescent="0.25">
      <c r="B25" t="s">
        <v>18</v>
      </c>
      <c r="C25" s="12">
        <v>52925000</v>
      </c>
      <c r="D25" s="12">
        <v>2</v>
      </c>
      <c r="E25"/>
      <c r="F25" s="8"/>
      <c r="G25" s="8"/>
      <c r="H25" s="8"/>
      <c r="I25" s="8"/>
      <c r="J25" s="8"/>
      <c r="K25" s="8"/>
      <c r="L25" s="8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2:87" ht="15.75" x14ac:dyDescent="0.25">
      <c r="B26" t="s">
        <v>15</v>
      </c>
      <c r="C26" s="12">
        <v>84100000</v>
      </c>
      <c r="D26" s="12">
        <v>4</v>
      </c>
      <c r="E26"/>
      <c r="F26" s="8"/>
      <c r="G26" s="8"/>
      <c r="H26" s="8"/>
      <c r="I26" s="8"/>
      <c r="J26" s="8"/>
      <c r="K26" s="8"/>
      <c r="L26" s="8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2:87" ht="15.75" x14ac:dyDescent="0.25">
      <c r="B27" t="s">
        <v>21</v>
      </c>
      <c r="C27" s="12">
        <v>72355000</v>
      </c>
      <c r="D27" s="12">
        <v>5</v>
      </c>
      <c r="E27" s="8"/>
      <c r="F27" s="8"/>
      <c r="G27" s="8"/>
      <c r="H27" s="8"/>
      <c r="I27" s="8"/>
      <c r="J27" s="8"/>
      <c r="K27" s="8"/>
      <c r="L27" s="8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2:87" ht="15.75" x14ac:dyDescent="0.25">
      <c r="B28" t="s">
        <v>231</v>
      </c>
      <c r="C28" s="12">
        <v>209380000</v>
      </c>
      <c r="D28" s="12">
        <v>11</v>
      </c>
      <c r="E28" s="8"/>
      <c r="F28" s="8"/>
      <c r="G28" s="8"/>
      <c r="H28" s="8"/>
      <c r="I28" s="8"/>
      <c r="J28" s="8"/>
      <c r="K28" s="8"/>
      <c r="L28" s="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2:87" ht="15.75" x14ac:dyDescent="0.25">
      <c r="B29"/>
      <c r="C29"/>
      <c r="D29"/>
      <c r="E29" s="8"/>
      <c r="F29" s="8"/>
      <c r="G29" s="8"/>
      <c r="H29" s="8"/>
      <c r="I29" s="8"/>
      <c r="J29" s="8"/>
      <c r="K29" s="8"/>
      <c r="L29" s="8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2:87" ht="15.75" x14ac:dyDescent="0.25">
      <c r="B30"/>
      <c r="C30"/>
      <c r="D30"/>
      <c r="E30" s="8"/>
      <c r="F30" s="8"/>
      <c r="G30" s="8"/>
      <c r="H30" s="8"/>
      <c r="I30" s="8"/>
      <c r="J30" s="8"/>
      <c r="K30" s="8"/>
      <c r="L30" s="8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2:87" ht="15.75" x14ac:dyDescent="0.25">
      <c r="B31"/>
      <c r="C31"/>
      <c r="D31"/>
      <c r="E31" s="8"/>
      <c r="F31" s="8"/>
      <c r="G31" s="8"/>
      <c r="H31" s="8"/>
      <c r="I31" s="8"/>
      <c r="J31" s="8"/>
      <c r="K31" s="8"/>
      <c r="L31" s="8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2:87" ht="15.75" x14ac:dyDescent="0.25">
      <c r="B32"/>
      <c r="C32"/>
      <c r="D32"/>
      <c r="E32" s="8"/>
      <c r="F32" s="8"/>
      <c r="G32" s="8"/>
      <c r="H32" s="8"/>
      <c r="I32" s="8"/>
      <c r="J32" s="8"/>
      <c r="K32" s="8"/>
      <c r="L32" s="8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2:87" ht="15.75" x14ac:dyDescent="0.25">
      <c r="B33"/>
      <c r="C33"/>
      <c r="D33"/>
      <c r="E33" s="8"/>
      <c r="F33" s="8"/>
      <c r="G33" s="8"/>
      <c r="H33" s="8"/>
      <c r="I33" s="8"/>
      <c r="J33" s="8"/>
      <c r="K33" s="8"/>
      <c r="L33" s="8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2:87" ht="15.75" x14ac:dyDescent="0.25">
      <c r="B34"/>
      <c r="C34"/>
      <c r="D34"/>
      <c r="E34" s="8"/>
      <c r="F34" s="8"/>
      <c r="G34" s="8"/>
      <c r="H34" s="8"/>
      <c r="I34" s="8"/>
      <c r="J34" s="8"/>
      <c r="K34" s="8"/>
      <c r="L34" s="8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2:87" ht="15.75" x14ac:dyDescent="0.25">
      <c r="B35"/>
      <c r="C35"/>
      <c r="D35"/>
      <c r="E35" s="8"/>
      <c r="F35" s="8"/>
      <c r="G35" s="8"/>
      <c r="H35" s="8"/>
      <c r="I35" s="8"/>
      <c r="J35" s="8"/>
      <c r="K35" s="8"/>
      <c r="L35" s="8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2:87" ht="15.75" x14ac:dyDescent="0.25">
      <c r="B36"/>
      <c r="C36"/>
      <c r="D36"/>
      <c r="E36" s="8"/>
      <c r="F36" s="8"/>
      <c r="G36" s="8"/>
      <c r="H36" s="8"/>
      <c r="I36" s="8"/>
      <c r="J36" s="8"/>
      <c r="K36" s="8"/>
      <c r="L36" s="8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2:87" ht="15.75" x14ac:dyDescent="0.25">
      <c r="B37"/>
      <c r="C37"/>
      <c r="D37"/>
      <c r="E37" s="8"/>
      <c r="F37" s="8"/>
      <c r="G37" s="8"/>
      <c r="H37" s="8"/>
      <c r="I37" s="8"/>
      <c r="J37" s="8"/>
      <c r="K37" s="8"/>
      <c r="L37" s="8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2:87" ht="15.75" x14ac:dyDescent="0.25">
      <c r="B38"/>
      <c r="C38"/>
      <c r="D38"/>
      <c r="E38" s="8"/>
      <c r="F38" s="8"/>
      <c r="G38" s="8"/>
      <c r="H38" s="8"/>
      <c r="I38" s="8"/>
      <c r="J38" s="8"/>
      <c r="K38" s="8"/>
      <c r="L38" s="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</row>
    <row r="39" spans="2:87" ht="15.75" x14ac:dyDescent="0.25">
      <c r="B39"/>
      <c r="C39"/>
      <c r="D39"/>
      <c r="E39" s="8"/>
      <c r="F39" s="8"/>
      <c r="G39" s="8"/>
      <c r="H39" s="8"/>
      <c r="I39" s="8"/>
      <c r="J39" s="8"/>
      <c r="K39" s="8"/>
      <c r="L39" s="8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</row>
    <row r="40" spans="2:87" ht="15.75" x14ac:dyDescent="0.25">
      <c r="B40"/>
      <c r="C40"/>
      <c r="D40"/>
      <c r="E40" s="8"/>
      <c r="F40" s="8"/>
      <c r="G40" s="8"/>
      <c r="H40" s="8"/>
      <c r="I40" s="8"/>
      <c r="J40" s="8"/>
      <c r="K40" s="8"/>
      <c r="L40" s="8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</row>
    <row r="41" spans="2:87" ht="15.75" x14ac:dyDescent="0.25">
      <c r="B41"/>
      <c r="C41"/>
      <c r="D41"/>
      <c r="E41" s="8"/>
      <c r="F41" s="8"/>
      <c r="G41" s="8"/>
      <c r="H41" s="8"/>
      <c r="I41" s="8"/>
      <c r="J41" s="8"/>
      <c r="K41" s="8"/>
      <c r="L41" s="8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</row>
    <row r="42" spans="2:87" ht="15.75" x14ac:dyDescent="0.25">
      <c r="B42"/>
      <c r="C42"/>
      <c r="D42"/>
      <c r="E42" s="8"/>
      <c r="F42" s="8"/>
      <c r="G42" s="8"/>
      <c r="H42" s="8"/>
      <c r="I42" s="8"/>
      <c r="J42" s="8"/>
      <c r="K42" s="8"/>
      <c r="L42" s="8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</row>
    <row r="43" spans="2:87" ht="15.75" x14ac:dyDescent="0.25">
      <c r="B43"/>
      <c r="C43"/>
      <c r="D43"/>
      <c r="E43" s="8"/>
      <c r="F43" s="8"/>
      <c r="G43" s="8"/>
      <c r="H43" s="8"/>
      <c r="I43" s="8"/>
      <c r="J43" s="8"/>
      <c r="K43" s="8"/>
      <c r="L43" s="8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</row>
    <row r="44" spans="2:87" ht="15.75" x14ac:dyDescent="0.25">
      <c r="B44"/>
      <c r="C44"/>
      <c r="D44"/>
      <c r="E44" s="8"/>
      <c r="F44" s="8"/>
      <c r="G44" s="8"/>
      <c r="H44" s="8"/>
      <c r="I44" s="8"/>
      <c r="J44" s="8"/>
      <c r="K44" s="8"/>
      <c r="L44" s="8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</row>
    <row r="45" spans="2:87" ht="15.75" x14ac:dyDescent="0.25">
      <c r="B45"/>
      <c r="C45"/>
      <c r="D45"/>
      <c r="E45" s="8"/>
      <c r="F45" s="8"/>
      <c r="G45" s="8"/>
      <c r="H45" s="8"/>
      <c r="I45" s="8"/>
      <c r="J45" s="8"/>
      <c r="K45" s="8"/>
      <c r="L45" s="8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</row>
    <row r="46" spans="2:87" ht="15.75" x14ac:dyDescent="0.25">
      <c r="B46"/>
      <c r="C46"/>
      <c r="D46"/>
      <c r="E46" s="8"/>
      <c r="F46" s="8"/>
      <c r="G46" s="8"/>
      <c r="H46" s="8"/>
      <c r="I46" s="8"/>
      <c r="J46" s="8"/>
      <c r="K46" s="8"/>
      <c r="L46" s="8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</row>
    <row r="47" spans="2:87" ht="15.75" x14ac:dyDescent="0.25">
      <c r="B47"/>
      <c r="C47"/>
      <c r="D47"/>
      <c r="E47" s="8"/>
      <c r="F47" s="8"/>
      <c r="G47" s="8"/>
      <c r="H47" s="8"/>
      <c r="I47" s="8"/>
      <c r="J47" s="8"/>
      <c r="K47" s="8"/>
      <c r="L47" s="8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</row>
    <row r="48" spans="2:87" ht="15.75" x14ac:dyDescent="0.25">
      <c r="B48"/>
      <c r="C48"/>
      <c r="D48"/>
      <c r="E48" s="8"/>
      <c r="F48" s="8"/>
      <c r="G48" s="8"/>
      <c r="H48" s="8"/>
      <c r="I48" s="8"/>
      <c r="J48" s="8"/>
      <c r="K48" s="8"/>
      <c r="L48" s="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</row>
    <row r="49" spans="2:87" ht="15.75" x14ac:dyDescent="0.25">
      <c r="B49"/>
      <c r="C49"/>
      <c r="D49"/>
      <c r="E49" s="8"/>
      <c r="F49" s="8"/>
      <c r="G49" s="8"/>
      <c r="H49" s="8"/>
      <c r="I49" s="8"/>
      <c r="J49" s="8"/>
      <c r="K49" s="8"/>
      <c r="L49" s="8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</row>
    <row r="50" spans="2:87" ht="15.75" x14ac:dyDescent="0.25">
      <c r="B50"/>
      <c r="C50"/>
      <c r="D50"/>
      <c r="E50" s="8"/>
      <c r="F50" s="8"/>
      <c r="G50" s="8"/>
      <c r="H50" s="8"/>
      <c r="I50" s="8"/>
      <c r="J50" s="8"/>
      <c r="K50" s="8"/>
      <c r="L50" s="8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</row>
    <row r="51" spans="2:87" ht="15.75" x14ac:dyDescent="0.25">
      <c r="B51"/>
      <c r="C51"/>
      <c r="D51"/>
      <c r="E51" s="8"/>
      <c r="F51" s="8"/>
      <c r="G51" s="8"/>
      <c r="H51" s="8"/>
      <c r="I51" s="8"/>
      <c r="J51" s="8"/>
      <c r="K51" s="8"/>
      <c r="L51" s="8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</row>
    <row r="52" spans="2:87" ht="15.75" x14ac:dyDescent="0.25">
      <c r="B52"/>
      <c r="C52"/>
      <c r="D52"/>
      <c r="E52" s="8"/>
      <c r="F52" s="8"/>
      <c r="G52" s="8"/>
      <c r="H52" s="8"/>
      <c r="I52" s="8"/>
      <c r="J52" s="8"/>
      <c r="K52" s="8"/>
      <c r="L52" s="8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</row>
    <row r="53" spans="2:87" ht="15.75" x14ac:dyDescent="0.25">
      <c r="B53"/>
      <c r="C53"/>
      <c r="D53"/>
      <c r="E53" s="8"/>
      <c r="F53" s="8"/>
      <c r="G53" s="8"/>
      <c r="H53" s="8"/>
      <c r="I53" s="8"/>
      <c r="J53" s="8"/>
      <c r="K53" s="8"/>
      <c r="L53" s="8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</row>
    <row r="54" spans="2:87" ht="15.75" x14ac:dyDescent="0.25">
      <c r="B54"/>
      <c r="C54"/>
      <c r="D54"/>
      <c r="E54" s="8"/>
      <c r="F54" s="8"/>
      <c r="G54" s="8"/>
      <c r="H54" s="8"/>
      <c r="I54" s="8"/>
      <c r="J54" s="8"/>
      <c r="K54" s="8"/>
      <c r="L54" s="8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</row>
    <row r="55" spans="2:87" ht="15.75" x14ac:dyDescent="0.25">
      <c r="B55"/>
      <c r="C55"/>
      <c r="D55"/>
      <c r="E55" s="8"/>
      <c r="F55" s="8"/>
      <c r="G55" s="8"/>
      <c r="H55" s="8"/>
      <c r="I55" s="8"/>
      <c r="J55" s="8"/>
      <c r="K55" s="8"/>
      <c r="L55" s="8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</row>
    <row r="56" spans="2:87" ht="15.75" x14ac:dyDescent="0.25">
      <c r="B56"/>
      <c r="C56"/>
      <c r="D56"/>
      <c r="E56" s="8"/>
      <c r="F56" s="8"/>
      <c r="G56" s="8"/>
      <c r="H56" s="8"/>
      <c r="I56" s="8"/>
      <c r="J56" s="8"/>
      <c r="K56" s="8"/>
      <c r="L56" s="8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</row>
    <row r="57" spans="2:87" ht="15.75" x14ac:dyDescent="0.25">
      <c r="B57"/>
      <c r="C57"/>
      <c r="D57"/>
      <c r="E57" s="8"/>
      <c r="F57" s="8"/>
      <c r="G57" s="8"/>
      <c r="H57" s="8"/>
      <c r="I57" s="8"/>
      <c r="J57" s="8"/>
      <c r="K57" s="8"/>
      <c r="L57" s="8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</row>
    <row r="58" spans="2:87" ht="15.75" x14ac:dyDescent="0.25">
      <c r="B58"/>
      <c r="C58"/>
      <c r="D58"/>
      <c r="E58" s="8"/>
      <c r="F58" s="8"/>
      <c r="G58" s="8"/>
      <c r="H58" s="8"/>
      <c r="I58" s="8"/>
      <c r="J58" s="8"/>
      <c r="K58" s="8"/>
      <c r="L58" s="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87" ht="15.75" x14ac:dyDescent="0.25">
      <c r="B59"/>
      <c r="C59"/>
      <c r="D59"/>
      <c r="E59" s="8"/>
      <c r="F59" s="8"/>
      <c r="G59" s="8"/>
      <c r="H59" s="8"/>
      <c r="I59" s="8"/>
      <c r="J59" s="8"/>
      <c r="K59" s="8"/>
      <c r="L59" s="8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2:87" ht="15.75" x14ac:dyDescent="0.25">
      <c r="B60"/>
      <c r="C60"/>
      <c r="D60"/>
      <c r="E60" s="8"/>
      <c r="F60" s="8"/>
      <c r="G60" s="8"/>
      <c r="H60" s="8"/>
      <c r="I60" s="8"/>
      <c r="J60" s="8"/>
      <c r="K60" s="8"/>
      <c r="L60" s="8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</row>
    <row r="61" spans="2:87" ht="15.75" x14ac:dyDescent="0.25">
      <c r="B61"/>
      <c r="C61"/>
      <c r="D61"/>
      <c r="E61" s="8"/>
      <c r="F61" s="8"/>
      <c r="G61" s="8"/>
      <c r="H61" s="8"/>
      <c r="I61" s="8"/>
      <c r="J61" s="8"/>
      <c r="K61" s="8"/>
      <c r="L61" s="8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</row>
    <row r="62" spans="2:87" ht="15.75" x14ac:dyDescent="0.25">
      <c r="B62"/>
      <c r="C62"/>
      <c r="D62"/>
      <c r="E62" s="8"/>
      <c r="F62" s="8"/>
      <c r="G62" s="8"/>
      <c r="H62" s="8"/>
      <c r="I62" s="8"/>
      <c r="J62" s="8"/>
      <c r="K62" s="8"/>
      <c r="L62" s="8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</row>
    <row r="63" spans="2:87" ht="15.75" x14ac:dyDescent="0.25">
      <c r="B63"/>
      <c r="C63"/>
      <c r="D63"/>
      <c r="E63" s="8"/>
      <c r="F63" s="8"/>
      <c r="G63" s="8"/>
      <c r="H63" s="8"/>
      <c r="I63" s="8"/>
      <c r="J63" s="8"/>
      <c r="K63" s="8"/>
      <c r="L63" s="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</row>
    <row r="64" spans="2:87" ht="15.75" x14ac:dyDescent="0.25">
      <c r="B64"/>
      <c r="C64"/>
      <c r="D64"/>
      <c r="E64" s="8"/>
      <c r="F64" s="8"/>
      <c r="G64" s="8"/>
      <c r="H64" s="8"/>
      <c r="I64" s="8"/>
      <c r="J64" s="8"/>
      <c r="K64" s="8"/>
      <c r="L64" s="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</row>
    <row r="65" spans="2:87" ht="15.75" x14ac:dyDescent="0.25">
      <c r="B65"/>
      <c r="C65"/>
      <c r="D65"/>
      <c r="E65" s="8"/>
      <c r="F65" s="8"/>
      <c r="G65" s="8"/>
      <c r="H65" s="8"/>
      <c r="I65" s="8"/>
      <c r="J65" s="8"/>
      <c r="K65" s="8"/>
      <c r="L65" s="8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</row>
    <row r="66" spans="2:87" ht="15.75" x14ac:dyDescent="0.25">
      <c r="B66"/>
      <c r="C66"/>
      <c r="D66"/>
      <c r="E66" s="8"/>
      <c r="F66" s="8"/>
      <c r="G66" s="8"/>
      <c r="H66" s="8"/>
      <c r="I66" s="8"/>
      <c r="J66" s="8"/>
      <c r="K66" s="8"/>
      <c r="L66" s="8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</row>
    <row r="67" spans="2:87" ht="15.75" x14ac:dyDescent="0.25">
      <c r="B67"/>
      <c r="C67"/>
      <c r="D67"/>
      <c r="E67" s="8"/>
      <c r="F67" s="8"/>
      <c r="G67" s="8"/>
      <c r="H67" s="8"/>
      <c r="I67" s="8"/>
      <c r="J67" s="8"/>
      <c r="K67" s="8"/>
      <c r="L67" s="8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2:87" ht="15.75" x14ac:dyDescent="0.25">
      <c r="B68"/>
      <c r="C68"/>
      <c r="D68"/>
      <c r="E68" s="8"/>
      <c r="F68" s="8"/>
      <c r="G68" s="8"/>
      <c r="H68" s="8"/>
      <c r="I68" s="8"/>
      <c r="J68" s="8"/>
      <c r="K68" s="8"/>
      <c r="L68" s="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2:87" ht="15.75" x14ac:dyDescent="0.25">
      <c r="B69"/>
      <c r="C69"/>
      <c r="D69"/>
      <c r="E69" s="8"/>
      <c r="F69" s="8"/>
      <c r="G69" s="8"/>
      <c r="H69" s="8"/>
      <c r="I69" s="8"/>
      <c r="J69" s="8"/>
      <c r="K69" s="8"/>
      <c r="L69" s="8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2:87" ht="15.75" x14ac:dyDescent="0.25">
      <c r="B70"/>
      <c r="C70"/>
      <c r="D70"/>
      <c r="E70" s="8"/>
      <c r="F70" s="8"/>
      <c r="G70" s="8"/>
      <c r="H70" s="8"/>
      <c r="I70" s="8"/>
      <c r="J70" s="8"/>
      <c r="K70" s="8"/>
      <c r="L70" s="8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2:87" ht="15.75" x14ac:dyDescent="0.25">
      <c r="B71"/>
      <c r="C71"/>
      <c r="D71"/>
      <c r="E71" s="8"/>
      <c r="F71" s="8"/>
      <c r="G71" s="8"/>
      <c r="H71" s="8"/>
      <c r="I71" s="8"/>
      <c r="J71" s="8"/>
      <c r="K71" s="8"/>
      <c r="L71" s="8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2:87" ht="15.75" x14ac:dyDescent="0.25">
      <c r="B72"/>
      <c r="C72"/>
      <c r="D72"/>
      <c r="E72" s="8"/>
      <c r="F72" s="8"/>
      <c r="G72" s="8"/>
      <c r="H72" s="8"/>
      <c r="I72" s="8"/>
      <c r="J72" s="8"/>
      <c r="K72" s="8"/>
      <c r="L72" s="8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2:87" ht="15.75" x14ac:dyDescent="0.25">
      <c r="B73"/>
      <c r="C73"/>
      <c r="D73"/>
      <c r="E73" s="8"/>
      <c r="F73" s="8"/>
      <c r="G73" s="8"/>
      <c r="H73" s="8"/>
      <c r="I73" s="8"/>
      <c r="J73" s="8"/>
      <c r="K73" s="8"/>
      <c r="L73" s="8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2:87" ht="15.75" x14ac:dyDescent="0.25">
      <c r="B74"/>
      <c r="C74"/>
      <c r="D74"/>
      <c r="E74" s="8"/>
      <c r="F74" s="8"/>
      <c r="G74" s="8"/>
      <c r="H74" s="8"/>
      <c r="I74" s="8"/>
      <c r="J74" s="8"/>
      <c r="K74" s="8"/>
      <c r="L74" s="8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2:87" ht="15.75" x14ac:dyDescent="0.25">
      <c r="B75"/>
      <c r="C75"/>
      <c r="D75"/>
      <c r="E75" s="8"/>
      <c r="F75" s="8"/>
      <c r="G75" s="8"/>
      <c r="H75" s="8"/>
      <c r="I75" s="8"/>
      <c r="J75" s="8"/>
      <c r="K75" s="8"/>
      <c r="L75" s="8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2:87" ht="15.75" x14ac:dyDescent="0.25">
      <c r="B76"/>
      <c r="C76"/>
      <c r="D76"/>
      <c r="E76" s="8"/>
      <c r="F76" s="8"/>
      <c r="G76" s="8"/>
      <c r="H76" s="8"/>
      <c r="I76" s="8"/>
      <c r="J76" s="8"/>
      <c r="K76" s="8"/>
      <c r="L76" s="8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2:87" ht="15.75" x14ac:dyDescent="0.25">
      <c r="B77"/>
      <c r="C77"/>
      <c r="D77"/>
      <c r="E77" s="8"/>
      <c r="F77" s="8"/>
      <c r="G77" s="8"/>
      <c r="H77" s="8"/>
      <c r="I77" s="8"/>
      <c r="J77" s="8"/>
      <c r="K77" s="8"/>
      <c r="L77" s="8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2:87" ht="15.75" x14ac:dyDescent="0.25">
      <c r="B78"/>
      <c r="C78"/>
      <c r="D78"/>
      <c r="E78" s="8"/>
      <c r="F78" s="8"/>
      <c r="G78" s="8"/>
      <c r="H78" s="8"/>
      <c r="I78" s="8"/>
      <c r="J78" s="8"/>
      <c r="K78" s="8"/>
      <c r="L78" s="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2:87" ht="15.75" x14ac:dyDescent="0.25">
      <c r="B79"/>
      <c r="C79"/>
      <c r="D79"/>
      <c r="E79" s="8"/>
      <c r="F79" s="8"/>
      <c r="G79" s="8"/>
      <c r="H79" s="8"/>
      <c r="I79" s="8"/>
      <c r="J79" s="8"/>
      <c r="K79" s="8"/>
      <c r="L79" s="8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2:87" ht="15.75" x14ac:dyDescent="0.25">
      <c r="B80"/>
      <c r="C80"/>
      <c r="D80"/>
      <c r="E80" s="8"/>
      <c r="F80" s="8"/>
      <c r="G80" s="8"/>
      <c r="H80" s="8"/>
      <c r="I80" s="8"/>
      <c r="J80" s="8"/>
      <c r="K80" s="8"/>
      <c r="L80" s="8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2:87" ht="15.75" x14ac:dyDescent="0.25">
      <c r="B81"/>
      <c r="C81"/>
      <c r="D81"/>
      <c r="E81" s="8"/>
      <c r="F81" s="8"/>
      <c r="G81" s="8"/>
      <c r="H81" s="8"/>
      <c r="I81" s="8"/>
      <c r="J81" s="8"/>
      <c r="K81" s="8"/>
      <c r="L81" s="8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  <row r="82" spans="2:87" ht="15.75" x14ac:dyDescent="0.25">
      <c r="B82"/>
      <c r="C82"/>
      <c r="D82"/>
      <c r="E82" s="8"/>
      <c r="F82" s="8"/>
      <c r="G82" s="8"/>
      <c r="H82" s="8"/>
      <c r="I82" s="8"/>
      <c r="J82" s="8"/>
      <c r="K82" s="8"/>
      <c r="L82" s="8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</row>
    <row r="83" spans="2:87" ht="15.75" x14ac:dyDescent="0.25">
      <c r="B83"/>
      <c r="C83"/>
      <c r="D83"/>
      <c r="E83" s="8"/>
      <c r="F83" s="8"/>
      <c r="G83" s="8"/>
      <c r="H83" s="8"/>
      <c r="I83" s="8"/>
      <c r="J83" s="8"/>
      <c r="K83" s="8"/>
      <c r="L83" s="8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</row>
    <row r="84" spans="2:87" ht="15.75" x14ac:dyDescent="0.25">
      <c r="B84"/>
      <c r="C84"/>
      <c r="D84"/>
      <c r="E84" s="8"/>
      <c r="F84" s="8"/>
      <c r="G84" s="8"/>
      <c r="H84" s="8"/>
      <c r="I84" s="8"/>
      <c r="J84" s="8"/>
      <c r="K84" s="8"/>
      <c r="L84" s="8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</row>
    <row r="85" spans="2:87" ht="15.75" x14ac:dyDescent="0.25">
      <c r="B85"/>
      <c r="C85"/>
      <c r="D85"/>
      <c r="E85" s="8"/>
      <c r="F85" s="8"/>
      <c r="G85" s="8"/>
      <c r="H85" s="8"/>
      <c r="I85" s="8"/>
      <c r="J85" s="8"/>
      <c r="K85" s="8"/>
      <c r="L85" s="8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</row>
    <row r="86" spans="2:87" ht="15.75" x14ac:dyDescent="0.25">
      <c r="B86"/>
      <c r="C86"/>
      <c r="D86"/>
      <c r="E86" s="8"/>
      <c r="F86" s="8"/>
      <c r="G86" s="8"/>
      <c r="H86" s="8"/>
      <c r="I86" s="8"/>
      <c r="J86" s="8"/>
      <c r="K86" s="8"/>
      <c r="L86" s="8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</row>
    <row r="87" spans="2:87" ht="15.75" x14ac:dyDescent="0.25">
      <c r="B87"/>
      <c r="C87"/>
      <c r="D87"/>
      <c r="E87" s="8"/>
      <c r="F87" s="8"/>
      <c r="G87" s="8"/>
      <c r="H87" s="8"/>
      <c r="I87" s="8"/>
      <c r="J87" s="8"/>
      <c r="K87" s="8"/>
      <c r="L87" s="8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</row>
    <row r="88" spans="2:87" ht="15.75" x14ac:dyDescent="0.25">
      <c r="B88"/>
      <c r="C88"/>
      <c r="D88"/>
      <c r="E88" s="8"/>
      <c r="F88" s="8"/>
      <c r="G88" s="8"/>
      <c r="H88" s="8"/>
      <c r="I88" s="8"/>
      <c r="J88" s="8"/>
      <c r="K88" s="8"/>
      <c r="L88" s="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</row>
    <row r="89" spans="2:87" ht="15.75" x14ac:dyDescent="0.25">
      <c r="B89"/>
      <c r="C89"/>
      <c r="D89"/>
      <c r="E89" s="8"/>
      <c r="F89" s="8"/>
      <c r="G89" s="8"/>
      <c r="H89" s="8"/>
      <c r="I89" s="8"/>
      <c r="J89" s="8"/>
      <c r="K89" s="8"/>
      <c r="L89" s="8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</row>
    <row r="90" spans="2:87" ht="15.75" x14ac:dyDescent="0.25">
      <c r="B90"/>
      <c r="C90"/>
      <c r="D90"/>
      <c r="E90" s="8"/>
      <c r="F90" s="8"/>
      <c r="G90" s="8"/>
      <c r="H90" s="8"/>
      <c r="I90" s="8"/>
      <c r="J90" s="8"/>
      <c r="K90" s="8"/>
      <c r="L90" s="8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</row>
    <row r="91" spans="2:87" ht="15.75" x14ac:dyDescent="0.25">
      <c r="B91"/>
      <c r="C91"/>
      <c r="D91"/>
      <c r="E91" s="8"/>
      <c r="F91" s="8"/>
      <c r="G91" s="8"/>
      <c r="H91" s="8"/>
      <c r="I91" s="8"/>
      <c r="J91" s="8"/>
      <c r="K91" s="8"/>
      <c r="L91" s="8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</row>
    <row r="92" spans="2:87" ht="15.75" x14ac:dyDescent="0.25">
      <c r="B92"/>
      <c r="C92"/>
      <c r="D92"/>
      <c r="E92" s="8"/>
      <c r="F92" s="8"/>
      <c r="G92" s="8"/>
      <c r="H92" s="8"/>
      <c r="I92" s="8"/>
      <c r="J92" s="8"/>
      <c r="K92" s="8"/>
      <c r="L92" s="8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</row>
    <row r="93" spans="2:87" ht="15.75" x14ac:dyDescent="0.25">
      <c r="B93"/>
      <c r="C93"/>
      <c r="D93"/>
      <c r="E93" s="8"/>
      <c r="F93" s="8"/>
      <c r="G93" s="8"/>
      <c r="H93" s="8"/>
      <c r="I93" s="8"/>
      <c r="J93" s="8"/>
      <c r="K93" s="8"/>
      <c r="L93" s="8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</row>
    <row r="94" spans="2:87" ht="15.75" x14ac:dyDescent="0.25">
      <c r="B94"/>
      <c r="C94"/>
      <c r="D94"/>
      <c r="E94" s="8"/>
      <c r="F94" s="8"/>
      <c r="G94" s="8"/>
      <c r="H94" s="8"/>
      <c r="I94" s="8"/>
      <c r="J94" s="8"/>
      <c r="K94" s="8"/>
      <c r="L94" s="8"/>
      <c r="M94"/>
      <c r="N94"/>
      <c r="O94"/>
      <c r="P94"/>
    </row>
    <row r="95" spans="2:87" ht="15.75" x14ac:dyDescent="0.25">
      <c r="B95"/>
      <c r="C95"/>
      <c r="D95"/>
      <c r="E95" s="8"/>
      <c r="F95" s="8"/>
      <c r="G95" s="8"/>
      <c r="H95" s="8"/>
      <c r="I95" s="8"/>
      <c r="J95" s="8"/>
      <c r="K95" s="8"/>
      <c r="L95" s="8"/>
      <c r="M95"/>
      <c r="N95"/>
      <c r="O95"/>
      <c r="P95"/>
    </row>
    <row r="96" spans="2:87" ht="15.75" x14ac:dyDescent="0.25">
      <c r="B96"/>
      <c r="C96"/>
      <c r="D96"/>
      <c r="E96" s="8"/>
      <c r="F96" s="8"/>
      <c r="G96" s="8"/>
      <c r="H96" s="8"/>
      <c r="I96" s="8"/>
      <c r="J96" s="8"/>
      <c r="K96" s="8"/>
      <c r="L96" s="8"/>
      <c r="M96"/>
      <c r="N96"/>
      <c r="O96"/>
      <c r="P96"/>
    </row>
    <row r="97" spans="2:16" ht="15.75" x14ac:dyDescent="0.25">
      <c r="B97"/>
      <c r="C97"/>
      <c r="D97"/>
      <c r="E97" s="8"/>
      <c r="F97" s="8"/>
      <c r="G97" s="8"/>
      <c r="H97" s="8"/>
      <c r="I97" s="8"/>
      <c r="J97" s="8"/>
      <c r="K97" s="8"/>
      <c r="L97" s="8"/>
      <c r="M97"/>
      <c r="N97"/>
      <c r="O97"/>
      <c r="P97"/>
    </row>
    <row r="98" spans="2:16" ht="15.75" x14ac:dyDescent="0.25">
      <c r="B98"/>
      <c r="C98"/>
      <c r="D98"/>
      <c r="E98" s="8"/>
      <c r="F98" s="8"/>
      <c r="G98" s="8"/>
      <c r="H98" s="8"/>
      <c r="I98" s="8"/>
      <c r="J98" s="8"/>
      <c r="K98" s="8"/>
      <c r="L98" s="8"/>
      <c r="M98"/>
      <c r="N98"/>
      <c r="O98"/>
      <c r="P98"/>
    </row>
    <row r="99" spans="2:16" ht="15.75" x14ac:dyDescent="0.25">
      <c r="B99"/>
      <c r="C99"/>
      <c r="D99"/>
      <c r="E99" s="8"/>
      <c r="F99" s="8"/>
      <c r="G99" s="8"/>
      <c r="H99" s="8"/>
      <c r="I99" s="8"/>
      <c r="J99" s="8"/>
      <c r="K99" s="8"/>
      <c r="L99" s="8"/>
      <c r="M99"/>
      <c r="N99"/>
      <c r="O99"/>
      <c r="P99"/>
    </row>
    <row r="100" spans="2:16" ht="15.75" x14ac:dyDescent="0.25">
      <c r="B100"/>
      <c r="C100"/>
      <c r="D100"/>
      <c r="E100" s="8"/>
      <c r="F100" s="8"/>
      <c r="G100" s="8"/>
      <c r="H100" s="8"/>
      <c r="I100" s="8"/>
      <c r="J100" s="8"/>
      <c r="K100" s="8"/>
      <c r="L100" s="8"/>
      <c r="M100"/>
      <c r="N100"/>
      <c r="O100"/>
      <c r="P100"/>
    </row>
    <row r="101" spans="2:16" ht="15.75" x14ac:dyDescent="0.25">
      <c r="B101"/>
      <c r="C101"/>
      <c r="D101"/>
      <c r="E101" s="8"/>
      <c r="F101" s="8"/>
      <c r="G101" s="8"/>
      <c r="H101" s="8"/>
      <c r="I101" s="8"/>
      <c r="J101" s="8"/>
      <c r="K101" s="8"/>
      <c r="L101" s="8"/>
      <c r="M101"/>
      <c r="N101"/>
      <c r="O101"/>
      <c r="P101"/>
    </row>
    <row r="102" spans="2:16" ht="15.75" x14ac:dyDescent="0.25">
      <c r="B102"/>
      <c r="C102"/>
      <c r="D102"/>
      <c r="E102" s="8"/>
      <c r="F102" s="8"/>
      <c r="G102" s="8"/>
      <c r="H102" s="8"/>
      <c r="I102" s="8"/>
      <c r="J102" s="8"/>
      <c r="K102" s="8"/>
      <c r="L102" s="8"/>
      <c r="M102"/>
      <c r="N102"/>
      <c r="O102"/>
      <c r="P102"/>
    </row>
    <row r="103" spans="2:16" ht="15.75" x14ac:dyDescent="0.25">
      <c r="B103"/>
      <c r="C103"/>
      <c r="D103"/>
      <c r="E103" s="8"/>
      <c r="F103" s="8"/>
      <c r="G103" s="8"/>
      <c r="H103" s="8"/>
      <c r="I103" s="8"/>
      <c r="J103" s="8"/>
      <c r="K103" s="8"/>
      <c r="L103" s="8"/>
      <c r="M103"/>
      <c r="N103"/>
      <c r="O103"/>
      <c r="P103"/>
    </row>
    <row r="104" spans="2:16" ht="15.75" x14ac:dyDescent="0.25">
      <c r="B104"/>
      <c r="C104"/>
      <c r="D104"/>
      <c r="E104" s="8"/>
      <c r="F104" s="8"/>
      <c r="G104" s="8"/>
      <c r="H104" s="8"/>
      <c r="I104" s="8"/>
      <c r="J104" s="8"/>
      <c r="K104" s="8"/>
      <c r="L104" s="8"/>
      <c r="M104"/>
      <c r="N104"/>
      <c r="O104"/>
      <c r="P104"/>
    </row>
    <row r="105" spans="2:16" ht="15.75" x14ac:dyDescent="0.25">
      <c r="B105"/>
      <c r="C105"/>
      <c r="D105"/>
      <c r="E105" s="8"/>
      <c r="F105" s="8"/>
      <c r="G105" s="8"/>
      <c r="H105" s="8"/>
      <c r="I105" s="8"/>
      <c r="J105" s="8"/>
      <c r="K105" s="8"/>
      <c r="L105" s="8"/>
      <c r="M105"/>
      <c r="N105"/>
      <c r="O105"/>
      <c r="P105"/>
    </row>
    <row r="106" spans="2:16" ht="15.75" x14ac:dyDescent="0.25">
      <c r="B106"/>
      <c r="C106"/>
      <c r="D106"/>
      <c r="E106" s="8"/>
      <c r="F106" s="8"/>
      <c r="G106" s="8"/>
      <c r="H106" s="8"/>
      <c r="I106" s="8"/>
      <c r="J106" s="8"/>
      <c r="K106" s="8"/>
      <c r="L106" s="8"/>
      <c r="M106"/>
      <c r="N106"/>
      <c r="O106"/>
      <c r="P106"/>
    </row>
    <row r="107" spans="2:16" ht="15.75" x14ac:dyDescent="0.25">
      <c r="B107"/>
      <c r="C107"/>
      <c r="D107"/>
      <c r="E107" s="8"/>
      <c r="F107" s="8"/>
      <c r="G107" s="8"/>
      <c r="H107" s="8"/>
      <c r="I107" s="8"/>
      <c r="J107" s="8"/>
      <c r="K107" s="8"/>
      <c r="L107" s="8"/>
      <c r="M107"/>
      <c r="N107"/>
      <c r="O107"/>
      <c r="P107"/>
    </row>
    <row r="108" spans="2:16" ht="15.75" x14ac:dyDescent="0.25">
      <c r="B108"/>
      <c r="C108"/>
      <c r="D108"/>
      <c r="E108" s="8"/>
      <c r="F108" s="8"/>
      <c r="G108" s="8"/>
      <c r="H108" s="8"/>
      <c r="I108" s="8"/>
      <c r="J108" s="8"/>
      <c r="K108" s="8"/>
      <c r="L108" s="8"/>
      <c r="M108"/>
      <c r="N108"/>
      <c r="O108"/>
      <c r="P108"/>
    </row>
    <row r="109" spans="2:16" ht="15.75" x14ac:dyDescent="0.25">
      <c r="B109"/>
      <c r="C109"/>
      <c r="D109"/>
      <c r="E109" s="8"/>
      <c r="F109" s="8"/>
      <c r="G109" s="8"/>
      <c r="H109" s="8"/>
      <c r="I109" s="8"/>
      <c r="J109" s="8"/>
      <c r="K109" s="8"/>
      <c r="L109" s="8"/>
      <c r="M109"/>
      <c r="N109"/>
      <c r="O109"/>
      <c r="P109"/>
    </row>
    <row r="110" spans="2:16" ht="15.75" x14ac:dyDescent="0.25">
      <c r="B110"/>
      <c r="C110"/>
      <c r="D110"/>
      <c r="E110" s="8"/>
      <c r="F110" s="8"/>
      <c r="G110" s="8"/>
      <c r="H110" s="8"/>
      <c r="I110" s="8"/>
      <c r="J110" s="8"/>
      <c r="K110" s="8"/>
      <c r="L110" s="8"/>
      <c r="M110"/>
      <c r="N110"/>
      <c r="O110"/>
      <c r="P110"/>
    </row>
    <row r="111" spans="2:16" ht="15.75" x14ac:dyDescent="0.25">
      <c r="B111"/>
      <c r="C111"/>
      <c r="D111"/>
      <c r="E111" s="8"/>
      <c r="F111" s="8"/>
      <c r="G111" s="8"/>
      <c r="H111" s="8"/>
      <c r="I111" s="8"/>
      <c r="J111" s="8"/>
      <c r="K111" s="8"/>
      <c r="L111" s="8"/>
      <c r="M111"/>
      <c r="N111"/>
      <c r="O111"/>
      <c r="P111"/>
    </row>
    <row r="112" spans="2:16" ht="15.75" x14ac:dyDescent="0.25">
      <c r="B112"/>
      <c r="C112"/>
      <c r="D112"/>
      <c r="E112" s="8"/>
      <c r="F112" s="8"/>
      <c r="G112" s="8"/>
      <c r="H112" s="8"/>
      <c r="I112" s="8"/>
      <c r="J112" s="8"/>
      <c r="K112" s="8"/>
      <c r="L112" s="8"/>
      <c r="M112"/>
      <c r="N112"/>
      <c r="O112"/>
      <c r="P112"/>
    </row>
    <row r="113" spans="2:9" ht="15.75" x14ac:dyDescent="0.25">
      <c r="B113"/>
      <c r="C113"/>
      <c r="D113"/>
      <c r="E113" s="8"/>
      <c r="F113" s="8"/>
      <c r="G113" s="8"/>
      <c r="H113" s="8"/>
      <c r="I113" s="8"/>
    </row>
    <row r="114" spans="2:9" ht="15.75" x14ac:dyDescent="0.25">
      <c r="B114"/>
      <c r="C114"/>
      <c r="D114"/>
      <c r="E114" s="8"/>
    </row>
    <row r="115" spans="2:9" ht="15.75" x14ac:dyDescent="0.25">
      <c r="E115" s="8"/>
    </row>
    <row r="116" spans="2:9" ht="15.75" x14ac:dyDescent="0.25">
      <c r="E116" s="8"/>
    </row>
    <row r="117" spans="2:9" ht="15.75" x14ac:dyDescent="0.25">
      <c r="E117" s="8"/>
    </row>
    <row r="118" spans="2:9" ht="15.75" x14ac:dyDescent="0.25">
      <c r="E118" s="8"/>
    </row>
    <row r="119" spans="2:9" ht="15.75" x14ac:dyDescent="0.25">
      <c r="E119" s="8"/>
    </row>
    <row r="120" spans="2:9" ht="15.75" x14ac:dyDescent="0.25">
      <c r="E120" s="8"/>
    </row>
    <row r="121" spans="2:9" ht="15.75" x14ac:dyDescent="0.25">
      <c r="E121" s="8"/>
    </row>
    <row r="122" spans="2:9" ht="15.75" x14ac:dyDescent="0.25">
      <c r="E122" s="8"/>
    </row>
    <row r="123" spans="2:9" ht="15.75" x14ac:dyDescent="0.25">
      <c r="E123" s="8"/>
    </row>
    <row r="124" spans="2:9" ht="15.75" x14ac:dyDescent="0.25">
      <c r="E124" s="8"/>
    </row>
    <row r="125" spans="2:9" ht="15.75" x14ac:dyDescent="0.25">
      <c r="E125" s="8"/>
    </row>
    <row r="126" spans="2:9" ht="15.75" x14ac:dyDescent="0.25">
      <c r="E126" s="8"/>
    </row>
    <row r="127" spans="2:9" ht="15.75" x14ac:dyDescent="0.25">
      <c r="E127" s="8"/>
    </row>
    <row r="128" spans="2:9" ht="15.75" x14ac:dyDescent="0.25">
      <c r="E128" s="8"/>
    </row>
    <row r="129" spans="4:5" ht="15.75" x14ac:dyDescent="0.25">
      <c r="E129" s="8"/>
    </row>
    <row r="130" spans="4:5" ht="15.75" x14ac:dyDescent="0.25">
      <c r="D130"/>
      <c r="E130" s="8"/>
    </row>
    <row r="131" spans="4:5" ht="15.75" x14ac:dyDescent="0.25">
      <c r="D131"/>
      <c r="E131" s="8"/>
    </row>
    <row r="132" spans="4:5" ht="15.75" x14ac:dyDescent="0.25">
      <c r="D132"/>
      <c r="E132" s="8"/>
    </row>
    <row r="133" spans="4:5" ht="15.75" x14ac:dyDescent="0.25">
      <c r="D133"/>
      <c r="E133" s="8"/>
    </row>
    <row r="134" spans="4:5" ht="15.75" x14ac:dyDescent="0.25">
      <c r="D134"/>
      <c r="E134" s="8"/>
    </row>
    <row r="135" spans="4:5" ht="15.75" x14ac:dyDescent="0.25">
      <c r="D135"/>
      <c r="E135" s="8"/>
    </row>
    <row r="136" spans="4:5" ht="15.75" x14ac:dyDescent="0.25">
      <c r="D136"/>
      <c r="E136" s="8"/>
    </row>
    <row r="137" spans="4:5" ht="15.75" x14ac:dyDescent="0.25">
      <c r="D137"/>
      <c r="E137" s="8"/>
    </row>
    <row r="138" spans="4:5" ht="15.75" x14ac:dyDescent="0.25">
      <c r="D138"/>
      <c r="E138" s="8"/>
    </row>
    <row r="139" spans="4:5" ht="15.75" x14ac:dyDescent="0.25">
      <c r="D139"/>
      <c r="E139" s="8"/>
    </row>
    <row r="140" spans="4:5" ht="15.75" x14ac:dyDescent="0.25">
      <c r="D140"/>
      <c r="E140" s="8"/>
    </row>
    <row r="141" spans="4:5" ht="15.75" x14ac:dyDescent="0.25">
      <c r="D141"/>
      <c r="E141" s="8"/>
    </row>
    <row r="142" spans="4:5" ht="15.75" x14ac:dyDescent="0.25">
      <c r="D142"/>
      <c r="E142" s="8"/>
    </row>
    <row r="143" spans="4:5" ht="15.75" x14ac:dyDescent="0.25">
      <c r="D143"/>
      <c r="E143" s="8"/>
    </row>
    <row r="144" spans="4:5" ht="15.75" x14ac:dyDescent="0.25">
      <c r="D144"/>
      <c r="E144" s="8"/>
    </row>
    <row r="145" spans="4:5" ht="15.75" x14ac:dyDescent="0.25">
      <c r="D145"/>
      <c r="E145" s="8"/>
    </row>
    <row r="146" spans="4:5" ht="15.75" x14ac:dyDescent="0.25">
      <c r="D146"/>
      <c r="E146" s="8"/>
    </row>
    <row r="147" spans="4:5" ht="15.75" x14ac:dyDescent="0.25">
      <c r="D147"/>
      <c r="E147" s="8"/>
    </row>
    <row r="148" spans="4:5" ht="15.75" x14ac:dyDescent="0.25">
      <c r="D148"/>
      <c r="E148" s="8"/>
    </row>
    <row r="149" spans="4:5" ht="15.75" x14ac:dyDescent="0.25">
      <c r="D149"/>
      <c r="E149" s="8"/>
    </row>
    <row r="150" spans="4:5" ht="15.75" x14ac:dyDescent="0.25">
      <c r="D150"/>
      <c r="E150" s="8"/>
    </row>
    <row r="151" spans="4:5" ht="15.75" x14ac:dyDescent="0.25">
      <c r="D151"/>
      <c r="E151" s="8"/>
    </row>
    <row r="152" spans="4:5" ht="15.75" x14ac:dyDescent="0.25">
      <c r="D152"/>
      <c r="E152" s="8"/>
    </row>
    <row r="153" spans="4:5" ht="15.75" x14ac:dyDescent="0.25">
      <c r="D153"/>
      <c r="E153" s="8"/>
    </row>
    <row r="154" spans="4:5" ht="15.75" x14ac:dyDescent="0.25">
      <c r="D154"/>
      <c r="E154" s="8"/>
    </row>
    <row r="155" spans="4:5" ht="15.75" x14ac:dyDescent="0.25">
      <c r="D155"/>
      <c r="E155" s="8"/>
    </row>
    <row r="156" spans="4:5" ht="15.75" x14ac:dyDescent="0.25">
      <c r="D156"/>
      <c r="E156" s="8"/>
    </row>
    <row r="157" spans="4:5" ht="15.75" x14ac:dyDescent="0.25">
      <c r="D157"/>
      <c r="E157" s="8"/>
    </row>
    <row r="158" spans="4:5" ht="15.75" x14ac:dyDescent="0.25">
      <c r="D158"/>
      <c r="E158" s="8"/>
    </row>
    <row r="159" spans="4:5" ht="15.75" x14ac:dyDescent="0.25">
      <c r="D159"/>
      <c r="E159" s="8"/>
    </row>
    <row r="160" spans="4:5" ht="15.75" x14ac:dyDescent="0.25">
      <c r="D160"/>
      <c r="E160" s="8"/>
    </row>
    <row r="161" spans="4:5" ht="15.75" x14ac:dyDescent="0.25">
      <c r="D161"/>
      <c r="E161" s="8"/>
    </row>
    <row r="162" spans="4:5" ht="15.75" x14ac:dyDescent="0.25">
      <c r="D162"/>
      <c r="E162" s="8"/>
    </row>
    <row r="163" spans="4:5" ht="15.75" x14ac:dyDescent="0.25">
      <c r="D163"/>
      <c r="E163" s="8"/>
    </row>
    <row r="164" spans="4:5" ht="15.75" x14ac:dyDescent="0.25">
      <c r="D164"/>
      <c r="E164" s="8"/>
    </row>
    <row r="165" spans="4:5" ht="15.75" x14ac:dyDescent="0.25">
      <c r="D165"/>
      <c r="E165" s="8"/>
    </row>
    <row r="166" spans="4:5" ht="15.75" x14ac:dyDescent="0.25">
      <c r="D166"/>
      <c r="E166" s="8"/>
    </row>
    <row r="167" spans="4:5" ht="15.75" x14ac:dyDescent="0.25">
      <c r="D167"/>
      <c r="E167" s="8"/>
    </row>
    <row r="168" spans="4:5" ht="15.75" x14ac:dyDescent="0.25">
      <c r="D168"/>
      <c r="E168" s="8"/>
    </row>
    <row r="169" spans="4:5" ht="15.75" x14ac:dyDescent="0.25">
      <c r="D169"/>
      <c r="E169" s="8"/>
    </row>
    <row r="170" spans="4:5" ht="15.75" x14ac:dyDescent="0.25">
      <c r="D170"/>
      <c r="E170" s="8"/>
    </row>
    <row r="171" spans="4:5" ht="15.75" x14ac:dyDescent="0.25">
      <c r="D171"/>
      <c r="E171" s="8"/>
    </row>
    <row r="172" spans="4:5" ht="15.75" x14ac:dyDescent="0.25">
      <c r="D172"/>
      <c r="E172" s="8"/>
    </row>
    <row r="173" spans="4:5" ht="15.75" x14ac:dyDescent="0.25">
      <c r="D173"/>
      <c r="E173" s="8"/>
    </row>
    <row r="174" spans="4:5" ht="15.75" x14ac:dyDescent="0.25">
      <c r="D174"/>
      <c r="E174" s="8"/>
    </row>
    <row r="175" spans="4:5" ht="15.75" x14ac:dyDescent="0.25">
      <c r="D175"/>
      <c r="E175" s="8"/>
    </row>
    <row r="176" spans="4:5" ht="15.75" x14ac:dyDescent="0.25">
      <c r="D176"/>
      <c r="E176" s="8"/>
    </row>
    <row r="177" spans="4:5" ht="15.75" x14ac:dyDescent="0.25">
      <c r="D177"/>
      <c r="E177" s="8"/>
    </row>
    <row r="178" spans="4:5" ht="15.75" x14ac:dyDescent="0.25">
      <c r="D178"/>
      <c r="E178" s="8"/>
    </row>
    <row r="179" spans="4:5" ht="15.75" x14ac:dyDescent="0.25">
      <c r="D179"/>
      <c r="E179" s="8"/>
    </row>
    <row r="180" spans="4:5" ht="15.75" x14ac:dyDescent="0.25">
      <c r="D180"/>
      <c r="E180" s="8"/>
    </row>
    <row r="181" spans="4:5" ht="15.75" x14ac:dyDescent="0.25">
      <c r="D181"/>
      <c r="E181" s="8"/>
    </row>
    <row r="182" spans="4:5" ht="15.75" x14ac:dyDescent="0.25">
      <c r="D182"/>
      <c r="E182" s="8"/>
    </row>
    <row r="183" spans="4:5" ht="15.75" x14ac:dyDescent="0.25">
      <c r="D183"/>
      <c r="E183" s="8"/>
    </row>
    <row r="184" spans="4:5" ht="15.75" x14ac:dyDescent="0.25">
      <c r="D184"/>
      <c r="E184" s="8"/>
    </row>
    <row r="185" spans="4:5" ht="15.75" x14ac:dyDescent="0.25">
      <c r="D185"/>
      <c r="E185" s="8"/>
    </row>
    <row r="186" spans="4:5" ht="15.75" x14ac:dyDescent="0.25">
      <c r="D186"/>
      <c r="E186" s="8"/>
    </row>
    <row r="187" spans="4:5" ht="15.75" x14ac:dyDescent="0.25">
      <c r="D187"/>
      <c r="E187" s="8"/>
    </row>
    <row r="188" spans="4:5" ht="15.75" x14ac:dyDescent="0.25">
      <c r="D188"/>
      <c r="E188" s="8"/>
    </row>
    <row r="189" spans="4:5" ht="15.75" x14ac:dyDescent="0.25">
      <c r="D189"/>
      <c r="E189" s="8"/>
    </row>
    <row r="190" spans="4:5" ht="15.75" x14ac:dyDescent="0.25">
      <c r="D190"/>
      <c r="E190" s="8"/>
    </row>
    <row r="191" spans="4:5" ht="15.75" x14ac:dyDescent="0.25">
      <c r="D191"/>
      <c r="E191" s="8"/>
    </row>
    <row r="192" spans="4:5" ht="15.75" x14ac:dyDescent="0.25">
      <c r="D192"/>
      <c r="E192" s="8"/>
    </row>
    <row r="193" spans="4:5" ht="15.75" x14ac:dyDescent="0.25">
      <c r="D193"/>
      <c r="E193" s="8"/>
    </row>
    <row r="194" spans="4:5" ht="15.75" x14ac:dyDescent="0.25">
      <c r="D194"/>
      <c r="E194" s="8"/>
    </row>
    <row r="195" spans="4:5" ht="15.75" x14ac:dyDescent="0.25">
      <c r="D195"/>
      <c r="E195" s="8"/>
    </row>
    <row r="196" spans="4:5" ht="15.75" x14ac:dyDescent="0.25">
      <c r="D196"/>
      <c r="E196" s="8"/>
    </row>
    <row r="197" spans="4:5" ht="15.75" x14ac:dyDescent="0.25">
      <c r="D197"/>
      <c r="E197" s="8"/>
    </row>
    <row r="198" spans="4:5" ht="15.75" x14ac:dyDescent="0.25">
      <c r="D198"/>
      <c r="E198" s="8"/>
    </row>
    <row r="199" spans="4:5" ht="15.75" x14ac:dyDescent="0.25">
      <c r="D199"/>
      <c r="E199" s="8"/>
    </row>
    <row r="200" spans="4:5" ht="15.75" x14ac:dyDescent="0.25">
      <c r="D200"/>
      <c r="E200" s="8"/>
    </row>
    <row r="201" spans="4:5" ht="15.75" x14ac:dyDescent="0.25">
      <c r="D201"/>
      <c r="E201" s="8"/>
    </row>
    <row r="202" spans="4:5" ht="15.75" x14ac:dyDescent="0.25">
      <c r="D202"/>
      <c r="E202" s="8"/>
    </row>
    <row r="203" spans="4:5" ht="15.75" x14ac:dyDescent="0.25">
      <c r="D203"/>
      <c r="E203" s="8"/>
    </row>
    <row r="204" spans="4:5" ht="15.75" x14ac:dyDescent="0.25">
      <c r="D204"/>
      <c r="E204" s="8"/>
    </row>
    <row r="205" spans="4:5" ht="15.75" x14ac:dyDescent="0.25">
      <c r="D205"/>
      <c r="E205" s="8"/>
    </row>
    <row r="206" spans="4:5" ht="15.75" x14ac:dyDescent="0.25">
      <c r="D206"/>
      <c r="E206" s="8"/>
    </row>
    <row r="207" spans="4:5" ht="15.75" x14ac:dyDescent="0.25">
      <c r="D207"/>
      <c r="E207" s="8"/>
    </row>
    <row r="208" spans="4:5" ht="15.75" x14ac:dyDescent="0.25">
      <c r="D208"/>
      <c r="E208" s="8"/>
    </row>
    <row r="209" spans="4:5" ht="15.75" x14ac:dyDescent="0.25">
      <c r="D209"/>
      <c r="E209" s="8"/>
    </row>
    <row r="210" spans="4:5" ht="15.75" x14ac:dyDescent="0.25">
      <c r="D210"/>
      <c r="E210" s="8"/>
    </row>
    <row r="211" spans="4:5" ht="15.75" x14ac:dyDescent="0.25">
      <c r="D211"/>
      <c r="E211" s="8"/>
    </row>
    <row r="212" spans="4:5" ht="15.75" x14ac:dyDescent="0.25">
      <c r="D212"/>
      <c r="E212" s="8"/>
    </row>
    <row r="213" spans="4:5" ht="15.75" x14ac:dyDescent="0.25">
      <c r="D213"/>
      <c r="E213" s="8"/>
    </row>
    <row r="214" spans="4:5" ht="15.75" x14ac:dyDescent="0.25">
      <c r="D214"/>
      <c r="E214" s="8"/>
    </row>
    <row r="215" spans="4:5" ht="15.75" x14ac:dyDescent="0.25">
      <c r="D215"/>
      <c r="E215" s="8"/>
    </row>
    <row r="216" spans="4:5" ht="15.75" x14ac:dyDescent="0.25">
      <c r="D216"/>
      <c r="E216" s="8"/>
    </row>
    <row r="217" spans="4:5" ht="15.75" x14ac:dyDescent="0.25">
      <c r="D217"/>
      <c r="E217" s="8"/>
    </row>
    <row r="218" spans="4:5" ht="15.75" x14ac:dyDescent="0.25">
      <c r="D218"/>
      <c r="E218" s="8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283-FBDC-554A-A8EB-6A3B0DA5D465}">
  <dimension ref="B1:CI218"/>
  <sheetViews>
    <sheetView tabSelected="1" zoomScaleNormal="100" workbookViewId="0">
      <selection activeCell="F10" sqref="F10"/>
    </sheetView>
  </sheetViews>
  <sheetFormatPr defaultColWidth="14.375" defaultRowHeight="15" x14ac:dyDescent="0.25"/>
  <cols>
    <col min="1" max="1" width="14.375" style="4"/>
    <col min="2" max="2" width="14.375" style="5"/>
    <col min="3" max="3" width="14.375" style="4"/>
    <col min="4" max="4" width="12.375" style="4" bestFit="1" customWidth="1"/>
    <col min="5" max="5" width="14.875" style="5" bestFit="1" customWidth="1"/>
    <col min="6" max="6" width="15.5" style="5" bestFit="1" customWidth="1"/>
    <col min="7" max="12" width="14.375" style="5"/>
    <col min="13" max="16384" width="14.375" style="4"/>
  </cols>
  <sheetData>
    <row r="1" spans="3:87" x14ac:dyDescent="0.25">
      <c r="D1" s="6"/>
      <c r="E1" s="7"/>
    </row>
    <row r="2" spans="3:87" x14ac:dyDescent="0.25">
      <c r="D2" s="6"/>
      <c r="E2" s="7"/>
      <c r="F2" s="7"/>
    </row>
    <row r="3" spans="3:87" ht="15.75" x14ac:dyDescent="0.25">
      <c r="D3"/>
      <c r="E3" s="8"/>
      <c r="F3" s="8"/>
      <c r="G3" s="8"/>
      <c r="H3" s="8"/>
      <c r="I3" s="8"/>
      <c r="J3" s="8"/>
      <c r="K3" s="8"/>
      <c r="L3" s="8"/>
      <c r="M3"/>
      <c r="N3"/>
      <c r="O3"/>
      <c r="P3"/>
    </row>
    <row r="4" spans="3:87" ht="15.75" x14ac:dyDescent="0.25">
      <c r="C4" s="6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3:87" ht="15.75" x14ac:dyDescent="0.25">
      <c r="C5" s="6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3:87" ht="15.75" x14ac:dyDescent="0.25">
      <c r="C6" s="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3:87" ht="15.75" x14ac:dyDescent="0.25">
      <c r="C7" s="6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3:87" ht="15.75" x14ac:dyDescent="0.25">
      <c r="C8" s="6"/>
      <c r="D8" s="9" t="s">
        <v>230</v>
      </c>
      <c r="E8" t="s">
        <v>232</v>
      </c>
      <c r="F8" t="s">
        <v>240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3:87" ht="15.75" x14ac:dyDescent="0.25">
      <c r="C9" s="6"/>
      <c r="D9" s="10" t="s">
        <v>18</v>
      </c>
      <c r="E9" s="13">
        <v>103562400</v>
      </c>
      <c r="F9" s="13">
        <v>7767180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3:87" ht="15.75" x14ac:dyDescent="0.25">
      <c r="C10" s="6"/>
      <c r="D10" s="10" t="s">
        <v>15</v>
      </c>
      <c r="E10" s="13">
        <v>378015200</v>
      </c>
      <c r="F10" s="13">
        <v>28351140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3:87" ht="15.75" x14ac:dyDescent="0.25">
      <c r="C11" s="6"/>
      <c r="D11" s="10" t="s">
        <v>21</v>
      </c>
      <c r="E11" s="13">
        <v>343853500</v>
      </c>
      <c r="F11" s="13">
        <v>25789012.5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3:87" ht="15.75" x14ac:dyDescent="0.25">
      <c r="C12" s="6"/>
      <c r="D12" s="10" t="s">
        <v>231</v>
      </c>
      <c r="E12" s="13">
        <v>825431100</v>
      </c>
      <c r="F12" s="13">
        <v>61907332.5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3:87" ht="15.75" x14ac:dyDescent="0.25">
      <c r="C13" s="6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3:87" ht="15.75" x14ac:dyDescent="0.25">
      <c r="C14" s="6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3:87" ht="15.75" x14ac:dyDescent="0.25">
      <c r="C15" s="6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3:87" ht="15.75" x14ac:dyDescent="0.25">
      <c r="C16" s="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3:87" ht="15.75" x14ac:dyDescent="0.25">
      <c r="C17" s="6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3:87" ht="15.75" x14ac:dyDescent="0.25">
      <c r="C18" s="6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3:87" ht="15.75" x14ac:dyDescent="0.25">
      <c r="C19" s="6"/>
      <c r="D19"/>
      <c r="E19"/>
      <c r="F19"/>
      <c r="G19" s="8"/>
      <c r="H19" s="8"/>
      <c r="I19" s="8"/>
      <c r="J19" s="8"/>
      <c r="K19" s="8"/>
      <c r="L19" s="8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3:87" ht="15.75" x14ac:dyDescent="0.25">
      <c r="C20" s="6"/>
      <c r="D20"/>
      <c r="E20"/>
      <c r="F20"/>
      <c r="G20" s="8"/>
      <c r="H20" s="8"/>
      <c r="I20" s="8"/>
      <c r="J20" s="8"/>
      <c r="K20" s="8"/>
      <c r="L20" s="8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3:87" ht="15.75" x14ac:dyDescent="0.25">
      <c r="C21" s="6"/>
      <c r="D21"/>
      <c r="E21"/>
      <c r="F21"/>
      <c r="G21" s="8"/>
      <c r="H21" s="8"/>
      <c r="I21" s="8"/>
      <c r="J21" s="8"/>
      <c r="K21" s="8"/>
      <c r="L21" s="8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3:87" ht="15.75" x14ac:dyDescent="0.25">
      <c r="D22"/>
      <c r="E22"/>
      <c r="F22"/>
      <c r="G22" s="8"/>
      <c r="H22" s="8"/>
      <c r="I22" s="8"/>
      <c r="J22" s="8"/>
      <c r="K22" s="8"/>
      <c r="L22" s="8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3:87" ht="15.75" x14ac:dyDescent="0.25">
      <c r="D23"/>
      <c r="E23"/>
      <c r="F23"/>
      <c r="G23" s="8"/>
      <c r="H23" s="8"/>
      <c r="I23" s="8"/>
      <c r="J23" s="8"/>
      <c r="K23" s="8"/>
      <c r="L23" s="8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3:87" ht="15.75" x14ac:dyDescent="0.25">
      <c r="D24"/>
      <c r="E24"/>
      <c r="F24"/>
      <c r="G24" s="8"/>
      <c r="H24" s="8"/>
      <c r="I24" s="8"/>
      <c r="J24" s="8"/>
      <c r="K24" s="8"/>
      <c r="L24" s="8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3:87" ht="15.75" x14ac:dyDescent="0.25">
      <c r="D25"/>
      <c r="E25"/>
      <c r="F25"/>
      <c r="G25" s="8"/>
      <c r="H25" s="8"/>
      <c r="I25" s="8"/>
      <c r="J25" s="8"/>
      <c r="K25" s="8"/>
      <c r="L25" s="8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3:87" ht="15.75" x14ac:dyDescent="0.25">
      <c r="D26"/>
      <c r="E26" s="8"/>
      <c r="F26" s="8"/>
      <c r="G26" s="8"/>
      <c r="H26" s="8"/>
      <c r="I26" s="8"/>
      <c r="J26" s="8"/>
      <c r="K26" s="8"/>
      <c r="L26" s="8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3:87" ht="15.75" x14ac:dyDescent="0.25">
      <c r="D27"/>
      <c r="E27" s="8"/>
      <c r="F27" s="8"/>
      <c r="G27" s="8"/>
      <c r="H27" s="8"/>
      <c r="I27" s="8"/>
      <c r="J27" s="8"/>
      <c r="K27" s="8"/>
      <c r="L27" s="8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3:87" ht="15.75" x14ac:dyDescent="0.25">
      <c r="D28"/>
      <c r="E28" s="8"/>
      <c r="F28" s="8"/>
      <c r="G28" s="8"/>
      <c r="H28" s="8"/>
      <c r="I28" s="8"/>
      <c r="J28" s="8"/>
      <c r="K28" s="8"/>
      <c r="L28" s="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3:87" ht="15.75" x14ac:dyDescent="0.25">
      <c r="D29"/>
      <c r="E29" s="8"/>
      <c r="F29" s="8"/>
      <c r="G29" s="8"/>
      <c r="H29" s="8"/>
      <c r="I29" s="8"/>
      <c r="J29" s="8"/>
      <c r="K29" s="8"/>
      <c r="L29" s="8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3:87" ht="15.75" x14ac:dyDescent="0.25">
      <c r="D30"/>
      <c r="E30" s="8"/>
      <c r="F30" s="8"/>
      <c r="G30" s="8"/>
      <c r="H30" s="8"/>
      <c r="I30" s="8"/>
      <c r="J30" s="8"/>
      <c r="K30" s="8"/>
      <c r="L30" s="8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3:87" ht="15.75" x14ac:dyDescent="0.25">
      <c r="D31"/>
      <c r="E31" s="8"/>
      <c r="F31" s="8"/>
      <c r="G31" s="8"/>
      <c r="H31" s="8"/>
      <c r="I31" s="8"/>
      <c r="J31" s="8"/>
      <c r="K31" s="8"/>
      <c r="L31" s="8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3:87" ht="15.75" x14ac:dyDescent="0.25">
      <c r="D32"/>
      <c r="E32" s="8"/>
      <c r="F32" s="8"/>
      <c r="G32" s="8"/>
      <c r="H32" s="8"/>
      <c r="I32" s="8"/>
      <c r="J32" s="8"/>
      <c r="K32" s="8"/>
      <c r="L32" s="8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4:87" ht="15.75" x14ac:dyDescent="0.25">
      <c r="D33"/>
      <c r="E33" s="8"/>
      <c r="F33" s="8"/>
      <c r="G33" s="8"/>
      <c r="H33" s="8"/>
      <c r="I33" s="8"/>
      <c r="J33" s="8"/>
      <c r="K33" s="8"/>
      <c r="L33" s="8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4:87" ht="15.75" x14ac:dyDescent="0.25">
      <c r="D34"/>
      <c r="E34" s="8"/>
      <c r="F34" s="8"/>
      <c r="G34" s="8"/>
      <c r="H34" s="8"/>
      <c r="I34" s="8"/>
      <c r="J34" s="8"/>
      <c r="K34" s="8"/>
      <c r="L34" s="8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4:87" ht="15.75" x14ac:dyDescent="0.25">
      <c r="D35"/>
      <c r="E35" s="8"/>
      <c r="F35" s="8"/>
      <c r="G35" s="8"/>
      <c r="H35" s="8"/>
      <c r="I35" s="8"/>
      <c r="J35" s="8"/>
      <c r="K35" s="8"/>
      <c r="L35" s="8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4:87" ht="15.75" x14ac:dyDescent="0.25">
      <c r="D36"/>
      <c r="E36" s="8"/>
      <c r="F36" s="8"/>
      <c r="G36" s="8"/>
      <c r="H36" s="8"/>
      <c r="I36" s="8"/>
      <c r="J36" s="8"/>
      <c r="K36" s="8"/>
      <c r="L36" s="8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4:87" ht="15.75" x14ac:dyDescent="0.25">
      <c r="D37"/>
      <c r="E37" s="8"/>
      <c r="F37" s="8"/>
      <c r="G37" s="8"/>
      <c r="H37" s="8"/>
      <c r="I37" s="8"/>
      <c r="J37" s="8"/>
      <c r="K37" s="8"/>
      <c r="L37" s="8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4:87" ht="15.75" x14ac:dyDescent="0.25">
      <c r="D38"/>
      <c r="E38" s="8"/>
      <c r="F38" s="8"/>
      <c r="G38" s="8"/>
      <c r="H38" s="8"/>
      <c r="I38" s="8"/>
      <c r="J38" s="8"/>
      <c r="K38" s="8"/>
      <c r="L38" s="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</row>
    <row r="39" spans="4:87" ht="15.75" x14ac:dyDescent="0.25">
      <c r="D39"/>
      <c r="E39" s="8"/>
      <c r="F39" s="8"/>
      <c r="G39" s="8"/>
      <c r="H39" s="8"/>
      <c r="I39" s="8"/>
      <c r="J39" s="8"/>
      <c r="K39" s="8"/>
      <c r="L39" s="8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</row>
    <row r="40" spans="4:87" ht="15.75" x14ac:dyDescent="0.25">
      <c r="D40"/>
      <c r="E40" s="8"/>
      <c r="F40" s="8"/>
      <c r="G40" s="8"/>
      <c r="H40" s="8"/>
      <c r="I40" s="8"/>
      <c r="J40" s="8"/>
      <c r="K40" s="8"/>
      <c r="L40" s="8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</row>
    <row r="41" spans="4:87" ht="15.75" x14ac:dyDescent="0.25">
      <c r="D41"/>
      <c r="E41" s="8"/>
      <c r="F41" s="8"/>
      <c r="G41" s="8"/>
      <c r="H41" s="8"/>
      <c r="I41" s="8"/>
      <c r="J41" s="8"/>
      <c r="K41" s="8"/>
      <c r="L41" s="8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</row>
    <row r="42" spans="4:87" ht="15.75" x14ac:dyDescent="0.25">
      <c r="D42"/>
      <c r="E42" s="8"/>
      <c r="F42" s="8"/>
      <c r="G42" s="8"/>
      <c r="H42" s="8"/>
      <c r="I42" s="8"/>
      <c r="J42" s="8"/>
      <c r="K42" s="8"/>
      <c r="L42" s="8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</row>
    <row r="43" spans="4:87" ht="15.75" x14ac:dyDescent="0.25">
      <c r="D43"/>
      <c r="E43" s="8"/>
      <c r="F43" s="8"/>
      <c r="G43" s="8"/>
      <c r="H43" s="8"/>
      <c r="I43" s="8"/>
      <c r="J43" s="8"/>
      <c r="K43" s="8"/>
      <c r="L43" s="8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</row>
    <row r="44" spans="4:87" ht="15.75" x14ac:dyDescent="0.25">
      <c r="D44"/>
      <c r="E44" s="8"/>
      <c r="F44" s="8"/>
      <c r="G44" s="8"/>
      <c r="H44" s="8"/>
      <c r="I44" s="8"/>
      <c r="J44" s="8"/>
      <c r="K44" s="8"/>
      <c r="L44" s="8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</row>
    <row r="45" spans="4:87" ht="15.75" x14ac:dyDescent="0.25">
      <c r="D45"/>
      <c r="E45" s="8"/>
      <c r="F45" s="8"/>
      <c r="G45" s="8"/>
      <c r="H45" s="8"/>
      <c r="I45" s="8"/>
      <c r="J45" s="8"/>
      <c r="K45" s="8"/>
      <c r="L45" s="8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</row>
    <row r="46" spans="4:87" ht="15.75" x14ac:dyDescent="0.25">
      <c r="D46"/>
      <c r="E46" s="8"/>
      <c r="F46" s="8"/>
      <c r="G46" s="8"/>
      <c r="H46" s="8"/>
      <c r="I46" s="8"/>
      <c r="J46" s="8"/>
      <c r="K46" s="8"/>
      <c r="L46" s="8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</row>
    <row r="47" spans="4:87" ht="15.75" x14ac:dyDescent="0.25">
      <c r="D47"/>
      <c r="E47" s="8"/>
      <c r="F47" s="8"/>
      <c r="G47" s="8"/>
      <c r="H47" s="8"/>
      <c r="I47" s="8"/>
      <c r="J47" s="8"/>
      <c r="K47" s="8"/>
      <c r="L47" s="8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</row>
    <row r="48" spans="4:87" ht="15.75" x14ac:dyDescent="0.25">
      <c r="D48"/>
      <c r="E48" s="8"/>
      <c r="F48" s="8"/>
      <c r="G48" s="8"/>
      <c r="H48" s="8"/>
      <c r="I48" s="8"/>
      <c r="J48" s="8"/>
      <c r="K48" s="8"/>
      <c r="L48" s="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</row>
    <row r="49" spans="4:87" ht="15.75" x14ac:dyDescent="0.25">
      <c r="D49"/>
      <c r="E49" s="8"/>
      <c r="F49" s="8"/>
      <c r="G49" s="8"/>
      <c r="H49" s="8"/>
      <c r="I49" s="8"/>
      <c r="J49" s="8"/>
      <c r="K49" s="8"/>
      <c r="L49" s="8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</row>
    <row r="50" spans="4:87" ht="15.75" x14ac:dyDescent="0.25">
      <c r="D50"/>
      <c r="E50" s="8"/>
      <c r="F50" s="8"/>
      <c r="G50" s="8"/>
      <c r="H50" s="8"/>
      <c r="I50" s="8"/>
      <c r="J50" s="8"/>
      <c r="K50" s="8"/>
      <c r="L50" s="8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</row>
    <row r="51" spans="4:87" ht="15.75" x14ac:dyDescent="0.25">
      <c r="D51"/>
      <c r="E51" s="8"/>
      <c r="F51" s="8"/>
      <c r="G51" s="8"/>
      <c r="H51" s="8"/>
      <c r="I51" s="8"/>
      <c r="J51" s="8"/>
      <c r="K51" s="8"/>
      <c r="L51" s="8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</row>
    <row r="52" spans="4:87" ht="15.75" x14ac:dyDescent="0.25">
      <c r="D52"/>
      <c r="E52" s="8"/>
      <c r="F52" s="8"/>
      <c r="G52" s="8"/>
      <c r="H52" s="8"/>
      <c r="I52" s="8"/>
      <c r="J52" s="8"/>
      <c r="K52" s="8"/>
      <c r="L52" s="8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</row>
    <row r="53" spans="4:87" ht="15.75" x14ac:dyDescent="0.25">
      <c r="D53"/>
      <c r="E53" s="8"/>
      <c r="F53" s="8"/>
      <c r="G53" s="8"/>
      <c r="H53" s="8"/>
      <c r="I53" s="8"/>
      <c r="J53" s="8"/>
      <c r="K53" s="8"/>
      <c r="L53" s="8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</row>
    <row r="54" spans="4:87" ht="15.75" x14ac:dyDescent="0.25">
      <c r="D54"/>
      <c r="E54" s="8"/>
      <c r="F54" s="8"/>
      <c r="G54" s="8"/>
      <c r="H54" s="8"/>
      <c r="I54" s="8"/>
      <c r="J54" s="8"/>
      <c r="K54" s="8"/>
      <c r="L54" s="8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</row>
    <row r="55" spans="4:87" ht="15.75" x14ac:dyDescent="0.25">
      <c r="D55"/>
      <c r="E55" s="8"/>
      <c r="F55" s="8"/>
      <c r="G55" s="8"/>
      <c r="H55" s="8"/>
      <c r="I55" s="8"/>
      <c r="J55" s="8"/>
      <c r="K55" s="8"/>
      <c r="L55" s="8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</row>
    <row r="56" spans="4:87" ht="15.75" x14ac:dyDescent="0.25">
      <c r="D56"/>
      <c r="E56" s="8"/>
      <c r="F56" s="8"/>
      <c r="G56" s="8"/>
      <c r="H56" s="8"/>
      <c r="I56" s="8"/>
      <c r="J56" s="8"/>
      <c r="K56" s="8"/>
      <c r="L56" s="8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</row>
    <row r="57" spans="4:87" ht="15.75" x14ac:dyDescent="0.25">
      <c r="D57"/>
      <c r="E57" s="8"/>
      <c r="F57" s="8"/>
      <c r="G57" s="8"/>
      <c r="H57" s="8"/>
      <c r="I57" s="8"/>
      <c r="J57" s="8"/>
      <c r="K57" s="8"/>
      <c r="L57" s="8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</row>
    <row r="58" spans="4:87" ht="15.75" x14ac:dyDescent="0.25">
      <c r="D58"/>
      <c r="E58" s="8"/>
      <c r="F58" s="8"/>
      <c r="G58" s="8"/>
      <c r="H58" s="8"/>
      <c r="I58" s="8"/>
      <c r="J58" s="8"/>
      <c r="K58" s="8"/>
      <c r="L58" s="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4:87" ht="15.75" x14ac:dyDescent="0.25">
      <c r="D59"/>
      <c r="E59" s="8"/>
      <c r="F59" s="8"/>
      <c r="G59" s="8"/>
      <c r="H59" s="8"/>
      <c r="I59" s="8"/>
      <c r="J59" s="8"/>
      <c r="K59" s="8"/>
      <c r="L59" s="8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4:87" ht="15.75" x14ac:dyDescent="0.25">
      <c r="D60"/>
      <c r="E60" s="8"/>
      <c r="F60" s="8"/>
      <c r="G60" s="8"/>
      <c r="H60" s="8"/>
      <c r="I60" s="8"/>
      <c r="J60" s="8"/>
      <c r="K60" s="8"/>
      <c r="L60" s="8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</row>
    <row r="61" spans="4:87" ht="15.75" x14ac:dyDescent="0.25">
      <c r="D61"/>
      <c r="E61" s="8"/>
      <c r="F61" s="8"/>
      <c r="G61" s="8"/>
      <c r="H61" s="8"/>
      <c r="I61" s="8"/>
      <c r="J61" s="8"/>
      <c r="K61" s="8"/>
      <c r="L61" s="8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</row>
    <row r="62" spans="4:87" ht="15.75" x14ac:dyDescent="0.25">
      <c r="D62"/>
      <c r="E62" s="8"/>
      <c r="F62" s="8"/>
      <c r="G62" s="8"/>
      <c r="H62" s="8"/>
      <c r="I62" s="8"/>
      <c r="J62" s="8"/>
      <c r="K62" s="8"/>
      <c r="L62" s="8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</row>
    <row r="63" spans="4:87" ht="15.75" x14ac:dyDescent="0.25">
      <c r="D63"/>
      <c r="E63" s="8"/>
      <c r="F63" s="8"/>
      <c r="G63" s="8"/>
      <c r="H63" s="8"/>
      <c r="I63" s="8"/>
      <c r="J63" s="8"/>
      <c r="K63" s="8"/>
      <c r="L63" s="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</row>
    <row r="64" spans="4:87" ht="15.75" x14ac:dyDescent="0.25">
      <c r="D64"/>
      <c r="E64" s="8"/>
      <c r="F64" s="8"/>
      <c r="G64" s="8"/>
      <c r="H64" s="8"/>
      <c r="I64" s="8"/>
      <c r="J64" s="8"/>
      <c r="K64" s="8"/>
      <c r="L64" s="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</row>
    <row r="65" spans="4:87" ht="15.75" x14ac:dyDescent="0.25">
      <c r="D65"/>
      <c r="E65" s="8"/>
      <c r="F65" s="8"/>
      <c r="G65" s="8"/>
      <c r="H65" s="8"/>
      <c r="I65" s="8"/>
      <c r="J65" s="8"/>
      <c r="K65" s="8"/>
      <c r="L65" s="8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</row>
    <row r="66" spans="4:87" ht="15.75" x14ac:dyDescent="0.25">
      <c r="D66"/>
      <c r="E66" s="8"/>
      <c r="F66" s="8"/>
      <c r="G66" s="8"/>
      <c r="H66" s="8"/>
      <c r="I66" s="8"/>
      <c r="J66" s="8"/>
      <c r="K66" s="8"/>
      <c r="L66" s="8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</row>
    <row r="67" spans="4:87" ht="15.75" x14ac:dyDescent="0.25">
      <c r="D67"/>
      <c r="E67" s="8"/>
      <c r="F67" s="8"/>
      <c r="G67" s="8"/>
      <c r="H67" s="8"/>
      <c r="I67" s="8"/>
      <c r="J67" s="8"/>
      <c r="K67" s="8"/>
      <c r="L67" s="8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4:87" ht="15.75" x14ac:dyDescent="0.25">
      <c r="D68"/>
      <c r="E68" s="8"/>
      <c r="F68" s="8"/>
      <c r="G68" s="8"/>
      <c r="H68" s="8"/>
      <c r="I68" s="8"/>
      <c r="J68" s="8"/>
      <c r="K68" s="8"/>
      <c r="L68" s="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4:87" ht="15.75" x14ac:dyDescent="0.25">
      <c r="D69"/>
      <c r="E69" s="8"/>
      <c r="F69" s="8"/>
      <c r="G69" s="8"/>
      <c r="H69" s="8"/>
      <c r="I69" s="8"/>
      <c r="J69" s="8"/>
      <c r="K69" s="8"/>
      <c r="L69" s="8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4:87" ht="15.75" x14ac:dyDescent="0.25">
      <c r="D70"/>
      <c r="E70" s="8"/>
      <c r="F70" s="8"/>
      <c r="G70" s="8"/>
      <c r="H70" s="8"/>
      <c r="I70" s="8"/>
      <c r="J70" s="8"/>
      <c r="K70" s="8"/>
      <c r="L70" s="8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4:87" ht="15.75" x14ac:dyDescent="0.25">
      <c r="D71"/>
      <c r="E71" s="8"/>
      <c r="F71" s="8"/>
      <c r="G71" s="8"/>
      <c r="H71" s="8"/>
      <c r="I71" s="8"/>
      <c r="J71" s="8"/>
      <c r="K71" s="8"/>
      <c r="L71" s="8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4:87" ht="15.75" x14ac:dyDescent="0.25">
      <c r="D72"/>
      <c r="E72" s="8"/>
      <c r="F72" s="8"/>
      <c r="G72" s="8"/>
      <c r="H72" s="8"/>
      <c r="I72" s="8"/>
      <c r="J72" s="8"/>
      <c r="K72" s="8"/>
      <c r="L72" s="8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4:87" ht="15.75" x14ac:dyDescent="0.25">
      <c r="D73"/>
      <c r="E73" s="8"/>
      <c r="F73" s="8"/>
      <c r="G73" s="8"/>
      <c r="H73" s="8"/>
      <c r="I73" s="8"/>
      <c r="J73" s="8"/>
      <c r="K73" s="8"/>
      <c r="L73" s="8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4:87" ht="15.75" x14ac:dyDescent="0.25">
      <c r="D74"/>
      <c r="E74" s="8"/>
      <c r="F74" s="8"/>
      <c r="G74" s="8"/>
      <c r="H74" s="8"/>
      <c r="I74" s="8"/>
      <c r="J74" s="8"/>
      <c r="K74" s="8"/>
      <c r="L74" s="8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4:87" ht="15.75" x14ac:dyDescent="0.25">
      <c r="D75"/>
      <c r="E75" s="8"/>
      <c r="F75" s="8"/>
      <c r="G75" s="8"/>
      <c r="H75" s="8"/>
      <c r="I75" s="8"/>
      <c r="J75" s="8"/>
      <c r="K75" s="8"/>
      <c r="L75" s="8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4:87" ht="15.75" x14ac:dyDescent="0.25">
      <c r="D76"/>
      <c r="E76" s="8"/>
      <c r="F76" s="8"/>
      <c r="G76" s="8"/>
      <c r="H76" s="8"/>
      <c r="I76" s="8"/>
      <c r="J76" s="8"/>
      <c r="K76" s="8"/>
      <c r="L76" s="8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4:87" ht="15.75" x14ac:dyDescent="0.25">
      <c r="D77"/>
      <c r="E77" s="8"/>
      <c r="F77" s="8"/>
      <c r="G77" s="8"/>
      <c r="H77" s="8"/>
      <c r="I77" s="8"/>
      <c r="J77" s="8"/>
      <c r="K77" s="8"/>
      <c r="L77" s="8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4:87" ht="15.75" x14ac:dyDescent="0.25">
      <c r="D78"/>
      <c r="E78" s="8"/>
      <c r="F78" s="8"/>
      <c r="G78" s="8"/>
      <c r="H78" s="8"/>
      <c r="I78" s="8"/>
      <c r="J78" s="8"/>
      <c r="K78" s="8"/>
      <c r="L78" s="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4:87" ht="15.75" x14ac:dyDescent="0.25">
      <c r="D79"/>
      <c r="E79" s="8"/>
      <c r="F79" s="8"/>
      <c r="G79" s="8"/>
      <c r="H79" s="8"/>
      <c r="I79" s="8"/>
      <c r="J79" s="8"/>
      <c r="K79" s="8"/>
      <c r="L79" s="8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4:87" ht="15.75" x14ac:dyDescent="0.25">
      <c r="D80"/>
      <c r="E80" s="8"/>
      <c r="F80" s="8"/>
      <c r="G80" s="8"/>
      <c r="H80" s="8"/>
      <c r="I80" s="8"/>
      <c r="J80" s="8"/>
      <c r="K80" s="8"/>
      <c r="L80" s="8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4:87" ht="15.75" x14ac:dyDescent="0.25">
      <c r="D81"/>
      <c r="E81" s="8"/>
      <c r="F81" s="8"/>
      <c r="G81" s="8"/>
      <c r="H81" s="8"/>
      <c r="I81" s="8"/>
      <c r="J81" s="8"/>
      <c r="K81" s="8"/>
      <c r="L81" s="8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  <row r="82" spans="4:87" ht="15.75" x14ac:dyDescent="0.25">
      <c r="D82"/>
      <c r="E82" s="8"/>
      <c r="F82" s="8"/>
      <c r="G82" s="8"/>
      <c r="H82" s="8"/>
      <c r="I82" s="8"/>
      <c r="J82" s="8"/>
      <c r="K82" s="8"/>
      <c r="L82" s="8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</row>
    <row r="83" spans="4:87" ht="15.75" x14ac:dyDescent="0.25">
      <c r="D83"/>
      <c r="E83" s="8"/>
      <c r="F83" s="8"/>
      <c r="G83" s="8"/>
      <c r="H83" s="8"/>
      <c r="I83" s="8"/>
      <c r="J83" s="8"/>
      <c r="K83" s="8"/>
      <c r="L83" s="8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</row>
    <row r="84" spans="4:87" ht="15.75" x14ac:dyDescent="0.25">
      <c r="D84"/>
      <c r="E84" s="8"/>
      <c r="F84" s="8"/>
      <c r="G84" s="8"/>
      <c r="H84" s="8"/>
      <c r="I84" s="8"/>
      <c r="J84" s="8"/>
      <c r="K84" s="8"/>
      <c r="L84" s="8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</row>
    <row r="85" spans="4:87" ht="15.75" x14ac:dyDescent="0.25">
      <c r="D85"/>
      <c r="E85" s="8"/>
      <c r="F85" s="8"/>
      <c r="G85" s="8"/>
      <c r="H85" s="8"/>
      <c r="I85" s="8"/>
      <c r="J85" s="8"/>
      <c r="K85" s="8"/>
      <c r="L85" s="8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</row>
    <row r="86" spans="4:87" ht="15.75" x14ac:dyDescent="0.25">
      <c r="D86"/>
      <c r="E86" s="8"/>
      <c r="F86" s="8"/>
      <c r="G86" s="8"/>
      <c r="H86" s="8"/>
      <c r="I86" s="8"/>
      <c r="J86" s="8"/>
      <c r="K86" s="8"/>
      <c r="L86" s="8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</row>
    <row r="87" spans="4:87" ht="15.75" x14ac:dyDescent="0.25">
      <c r="D87"/>
      <c r="E87" s="8"/>
      <c r="F87" s="8"/>
      <c r="G87" s="8"/>
      <c r="H87" s="8"/>
      <c r="I87" s="8"/>
      <c r="J87" s="8"/>
      <c r="K87" s="8"/>
      <c r="L87" s="8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</row>
    <row r="88" spans="4:87" ht="15.75" x14ac:dyDescent="0.25">
      <c r="D88"/>
      <c r="E88" s="8"/>
      <c r="F88" s="8"/>
      <c r="G88" s="8"/>
      <c r="H88" s="8"/>
      <c r="I88" s="8"/>
      <c r="J88" s="8"/>
      <c r="K88" s="8"/>
      <c r="L88" s="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</row>
    <row r="89" spans="4:87" ht="15.75" x14ac:dyDescent="0.25">
      <c r="D89"/>
      <c r="E89" s="8"/>
      <c r="F89" s="8"/>
      <c r="G89" s="8"/>
      <c r="H89" s="8"/>
      <c r="I89" s="8"/>
      <c r="J89" s="8"/>
      <c r="K89" s="8"/>
      <c r="L89" s="8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</row>
    <row r="90" spans="4:87" ht="15.75" x14ac:dyDescent="0.25">
      <c r="D90"/>
      <c r="E90" s="8"/>
      <c r="F90" s="8"/>
      <c r="G90" s="8"/>
      <c r="H90" s="8"/>
      <c r="I90" s="8"/>
      <c r="J90" s="8"/>
      <c r="K90" s="8"/>
      <c r="L90" s="8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</row>
    <row r="91" spans="4:87" ht="15.75" x14ac:dyDescent="0.25">
      <c r="D91"/>
      <c r="E91" s="8"/>
      <c r="F91" s="8"/>
      <c r="G91" s="8"/>
      <c r="H91" s="8"/>
      <c r="I91" s="8"/>
      <c r="J91" s="8"/>
      <c r="K91" s="8"/>
      <c r="L91" s="8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</row>
    <row r="92" spans="4:87" ht="15.75" x14ac:dyDescent="0.25">
      <c r="D92"/>
      <c r="E92" s="8"/>
      <c r="F92" s="8"/>
      <c r="G92" s="8"/>
      <c r="H92" s="8"/>
      <c r="I92" s="8"/>
      <c r="J92" s="8"/>
      <c r="K92" s="8"/>
      <c r="L92" s="8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</row>
    <row r="93" spans="4:87" ht="15.75" x14ac:dyDescent="0.25">
      <c r="D93"/>
      <c r="E93" s="8"/>
      <c r="F93" s="8"/>
      <c r="G93" s="8"/>
      <c r="H93" s="8"/>
      <c r="I93" s="8"/>
      <c r="J93" s="8"/>
      <c r="K93" s="8"/>
      <c r="L93" s="8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</row>
    <row r="94" spans="4:87" ht="15.75" x14ac:dyDescent="0.25">
      <c r="D94"/>
      <c r="E94" s="8"/>
      <c r="F94" s="8"/>
      <c r="G94" s="8"/>
      <c r="H94" s="8"/>
      <c r="I94" s="8"/>
      <c r="J94" s="8"/>
      <c r="K94" s="8"/>
      <c r="L94" s="8"/>
      <c r="M94"/>
      <c r="N94"/>
      <c r="O94"/>
      <c r="P94"/>
    </row>
    <row r="95" spans="4:87" ht="15.75" x14ac:dyDescent="0.25">
      <c r="D95"/>
      <c r="E95" s="8"/>
      <c r="F95" s="8"/>
      <c r="G95" s="8"/>
      <c r="H95" s="8"/>
      <c r="I95" s="8"/>
      <c r="J95" s="8"/>
      <c r="K95" s="8"/>
      <c r="L95" s="8"/>
      <c r="M95"/>
      <c r="N95"/>
      <c r="O95"/>
      <c r="P95"/>
    </row>
    <row r="96" spans="4:87" ht="15.75" x14ac:dyDescent="0.25">
      <c r="D96"/>
      <c r="E96" s="8"/>
      <c r="F96" s="8"/>
      <c r="G96" s="8"/>
      <c r="H96" s="8"/>
      <c r="I96" s="8"/>
      <c r="J96" s="8"/>
      <c r="K96" s="8"/>
      <c r="L96" s="8"/>
      <c r="M96"/>
      <c r="N96"/>
      <c r="O96"/>
      <c r="P96"/>
    </row>
    <row r="97" spans="4:16" ht="15.75" x14ac:dyDescent="0.25">
      <c r="D97"/>
      <c r="E97" s="8"/>
      <c r="F97" s="8"/>
      <c r="G97" s="8"/>
      <c r="H97" s="8"/>
      <c r="I97" s="8"/>
      <c r="J97" s="8"/>
      <c r="K97" s="8"/>
      <c r="L97" s="8"/>
      <c r="M97"/>
      <c r="N97"/>
      <c r="O97"/>
      <c r="P97"/>
    </row>
    <row r="98" spans="4:16" ht="15.75" x14ac:dyDescent="0.25">
      <c r="D98"/>
      <c r="E98" s="8"/>
      <c r="F98" s="8"/>
      <c r="G98" s="8"/>
      <c r="H98" s="8"/>
      <c r="I98" s="8"/>
      <c r="J98" s="8"/>
      <c r="K98" s="8"/>
      <c r="L98" s="8"/>
      <c r="M98"/>
      <c r="N98"/>
      <c r="O98"/>
      <c r="P98"/>
    </row>
    <row r="99" spans="4:16" ht="15.75" x14ac:dyDescent="0.25">
      <c r="D99"/>
      <c r="E99" s="8"/>
      <c r="F99" s="8"/>
      <c r="G99" s="8"/>
      <c r="H99" s="8"/>
      <c r="I99" s="8"/>
      <c r="J99" s="8"/>
      <c r="K99" s="8"/>
      <c r="L99" s="8"/>
      <c r="M99"/>
      <c r="N99"/>
      <c r="O99"/>
      <c r="P99"/>
    </row>
    <row r="100" spans="4:16" ht="15.75" x14ac:dyDescent="0.25">
      <c r="D100"/>
      <c r="E100" s="8"/>
      <c r="F100" s="8"/>
      <c r="G100" s="8"/>
      <c r="H100" s="8"/>
      <c r="I100" s="8"/>
      <c r="J100" s="8"/>
      <c r="K100" s="8"/>
      <c r="L100" s="8"/>
      <c r="M100"/>
      <c r="N100"/>
      <c r="O100"/>
      <c r="P100"/>
    </row>
    <row r="101" spans="4:16" ht="15.75" x14ac:dyDescent="0.25">
      <c r="D101"/>
      <c r="E101" s="8"/>
      <c r="F101" s="8"/>
      <c r="G101" s="8"/>
      <c r="H101" s="8"/>
      <c r="I101" s="8"/>
      <c r="J101" s="8"/>
      <c r="K101" s="8"/>
      <c r="L101" s="8"/>
      <c r="M101"/>
      <c r="N101"/>
      <c r="O101"/>
      <c r="P101"/>
    </row>
    <row r="102" spans="4:16" ht="15.75" x14ac:dyDescent="0.25">
      <c r="D102"/>
      <c r="E102" s="8"/>
      <c r="F102" s="8"/>
      <c r="G102" s="8"/>
      <c r="H102" s="8"/>
      <c r="I102" s="8"/>
      <c r="J102" s="8"/>
      <c r="K102" s="8"/>
      <c r="L102" s="8"/>
      <c r="M102"/>
      <c r="N102"/>
      <c r="O102"/>
      <c r="P102"/>
    </row>
    <row r="103" spans="4:16" ht="15.75" x14ac:dyDescent="0.25">
      <c r="D103"/>
      <c r="E103" s="8"/>
      <c r="F103" s="8"/>
      <c r="G103" s="8"/>
      <c r="H103" s="8"/>
      <c r="I103" s="8"/>
      <c r="J103" s="8"/>
      <c r="K103" s="8"/>
      <c r="L103" s="8"/>
      <c r="M103"/>
      <c r="N103"/>
      <c r="O103"/>
      <c r="P103"/>
    </row>
    <row r="104" spans="4:16" ht="15.75" x14ac:dyDescent="0.25">
      <c r="D104"/>
      <c r="E104" s="8"/>
      <c r="F104" s="8"/>
      <c r="G104" s="8"/>
      <c r="H104" s="8"/>
      <c r="I104" s="8"/>
      <c r="J104" s="8"/>
      <c r="K104" s="8"/>
      <c r="L104" s="8"/>
      <c r="M104"/>
      <c r="N104"/>
      <c r="O104"/>
      <c r="P104"/>
    </row>
    <row r="105" spans="4:16" ht="15.75" x14ac:dyDescent="0.25">
      <c r="D105"/>
      <c r="E105" s="8"/>
      <c r="F105" s="8"/>
      <c r="G105" s="8"/>
      <c r="H105" s="8"/>
      <c r="I105" s="8"/>
      <c r="J105" s="8"/>
      <c r="K105" s="8"/>
      <c r="L105" s="8"/>
      <c r="M105"/>
      <c r="N105"/>
      <c r="O105"/>
      <c r="P105"/>
    </row>
    <row r="106" spans="4:16" ht="15.75" x14ac:dyDescent="0.25">
      <c r="D106"/>
      <c r="E106" s="8"/>
      <c r="F106" s="8"/>
      <c r="G106" s="8"/>
      <c r="H106" s="8"/>
      <c r="I106" s="8"/>
      <c r="J106" s="8"/>
      <c r="K106" s="8"/>
      <c r="L106" s="8"/>
      <c r="M106"/>
      <c r="N106"/>
      <c r="O106"/>
      <c r="P106"/>
    </row>
    <row r="107" spans="4:16" ht="15.75" x14ac:dyDescent="0.25">
      <c r="D107"/>
      <c r="E107" s="8"/>
      <c r="F107" s="8"/>
      <c r="G107" s="8"/>
      <c r="H107" s="8"/>
      <c r="I107" s="8"/>
      <c r="J107" s="8"/>
      <c r="K107" s="8"/>
      <c r="L107" s="8"/>
      <c r="M107"/>
      <c r="N107"/>
      <c r="O107"/>
      <c r="P107"/>
    </row>
    <row r="108" spans="4:16" ht="15.75" x14ac:dyDescent="0.25">
      <c r="D108"/>
      <c r="E108" s="8"/>
      <c r="F108" s="8"/>
      <c r="G108" s="8"/>
      <c r="H108" s="8"/>
      <c r="I108" s="8"/>
      <c r="J108" s="8"/>
      <c r="K108" s="8"/>
      <c r="L108" s="8"/>
      <c r="M108"/>
      <c r="N108"/>
      <c r="O108"/>
      <c r="P108"/>
    </row>
    <row r="109" spans="4:16" ht="15.75" x14ac:dyDescent="0.25">
      <c r="D109"/>
      <c r="E109" s="8"/>
      <c r="F109" s="8"/>
      <c r="G109" s="8"/>
      <c r="H109" s="8"/>
      <c r="I109" s="8"/>
      <c r="J109" s="8"/>
      <c r="K109" s="8"/>
      <c r="L109" s="8"/>
      <c r="M109"/>
      <c r="N109"/>
      <c r="O109"/>
      <c r="P109"/>
    </row>
    <row r="110" spans="4:16" ht="15.75" x14ac:dyDescent="0.25">
      <c r="D110"/>
      <c r="E110" s="8"/>
      <c r="F110" s="8"/>
      <c r="G110" s="8"/>
      <c r="H110" s="8"/>
      <c r="I110" s="8"/>
      <c r="J110" s="8"/>
      <c r="K110" s="8"/>
      <c r="L110" s="8"/>
      <c r="M110"/>
      <c r="N110"/>
      <c r="O110"/>
      <c r="P110"/>
    </row>
    <row r="111" spans="4:16" ht="15.75" x14ac:dyDescent="0.25">
      <c r="D111"/>
      <c r="E111" s="8"/>
      <c r="F111" s="8"/>
      <c r="G111" s="8"/>
      <c r="H111" s="8"/>
      <c r="I111" s="8"/>
      <c r="J111" s="8"/>
      <c r="K111" s="8"/>
      <c r="L111" s="8"/>
      <c r="M111"/>
      <c r="N111"/>
      <c r="O111"/>
      <c r="P111"/>
    </row>
    <row r="112" spans="4:16" ht="15.75" x14ac:dyDescent="0.25">
      <c r="D112"/>
      <c r="E112" s="8"/>
      <c r="F112" s="8"/>
      <c r="G112" s="8"/>
      <c r="H112" s="8"/>
      <c r="I112" s="8"/>
      <c r="J112" s="8"/>
      <c r="K112" s="8"/>
      <c r="L112" s="8"/>
      <c r="M112"/>
      <c r="N112"/>
      <c r="O112"/>
      <c r="P112"/>
    </row>
    <row r="113" spans="4:9" ht="15.75" x14ac:dyDescent="0.25">
      <c r="D113"/>
      <c r="E113" s="8"/>
      <c r="F113" s="8"/>
      <c r="G113" s="8"/>
      <c r="H113" s="8"/>
      <c r="I113" s="8"/>
    </row>
    <row r="114" spans="4:9" ht="15.75" x14ac:dyDescent="0.25">
      <c r="D114"/>
      <c r="E114" s="8"/>
    </row>
    <row r="115" spans="4:9" ht="15.75" x14ac:dyDescent="0.25">
      <c r="D115"/>
      <c r="E115" s="8"/>
    </row>
    <row r="116" spans="4:9" ht="15.75" x14ac:dyDescent="0.25">
      <c r="D116"/>
      <c r="E116" s="8"/>
    </row>
    <row r="117" spans="4:9" ht="15.75" x14ac:dyDescent="0.25">
      <c r="D117"/>
      <c r="E117" s="8"/>
    </row>
    <row r="118" spans="4:9" ht="15.75" x14ac:dyDescent="0.25">
      <c r="D118"/>
      <c r="E118" s="8"/>
    </row>
    <row r="119" spans="4:9" ht="15.75" x14ac:dyDescent="0.25">
      <c r="D119"/>
      <c r="E119" s="8"/>
    </row>
    <row r="120" spans="4:9" ht="15.75" x14ac:dyDescent="0.25">
      <c r="D120"/>
      <c r="E120" s="8"/>
    </row>
    <row r="121" spans="4:9" ht="15.75" x14ac:dyDescent="0.25">
      <c r="D121"/>
      <c r="E121" s="8"/>
    </row>
    <row r="122" spans="4:9" ht="15.75" x14ac:dyDescent="0.25">
      <c r="D122"/>
      <c r="E122" s="8"/>
    </row>
    <row r="123" spans="4:9" ht="15.75" x14ac:dyDescent="0.25">
      <c r="D123"/>
      <c r="E123" s="8"/>
    </row>
    <row r="124" spans="4:9" ht="15.75" x14ac:dyDescent="0.25">
      <c r="D124"/>
      <c r="E124" s="8"/>
    </row>
    <row r="125" spans="4:9" ht="15.75" x14ac:dyDescent="0.25">
      <c r="D125"/>
      <c r="E125" s="8"/>
    </row>
    <row r="126" spans="4:9" ht="15.75" x14ac:dyDescent="0.25">
      <c r="D126"/>
      <c r="E126" s="8"/>
    </row>
    <row r="127" spans="4:9" ht="15.75" x14ac:dyDescent="0.25">
      <c r="D127"/>
      <c r="E127" s="8"/>
    </row>
    <row r="128" spans="4:9" ht="15.75" x14ac:dyDescent="0.25">
      <c r="D128"/>
      <c r="E128" s="8"/>
    </row>
    <row r="129" spans="4:5" ht="15.75" x14ac:dyDescent="0.25">
      <c r="D129"/>
      <c r="E129" s="8"/>
    </row>
    <row r="130" spans="4:5" ht="15.75" x14ac:dyDescent="0.25">
      <c r="D130"/>
      <c r="E130" s="8"/>
    </row>
    <row r="131" spans="4:5" ht="15.75" x14ac:dyDescent="0.25">
      <c r="D131"/>
      <c r="E131" s="8"/>
    </row>
    <row r="132" spans="4:5" ht="15.75" x14ac:dyDescent="0.25">
      <c r="D132"/>
      <c r="E132" s="8"/>
    </row>
    <row r="133" spans="4:5" ht="15.75" x14ac:dyDescent="0.25">
      <c r="D133"/>
      <c r="E133" s="8"/>
    </row>
    <row r="134" spans="4:5" ht="15.75" x14ac:dyDescent="0.25">
      <c r="D134"/>
      <c r="E134" s="8"/>
    </row>
    <row r="135" spans="4:5" ht="15.75" x14ac:dyDescent="0.25">
      <c r="D135"/>
      <c r="E135" s="8"/>
    </row>
    <row r="136" spans="4:5" ht="15.75" x14ac:dyDescent="0.25">
      <c r="D136"/>
      <c r="E136" s="8"/>
    </row>
    <row r="137" spans="4:5" ht="15.75" x14ac:dyDescent="0.25">
      <c r="D137"/>
      <c r="E137" s="8"/>
    </row>
    <row r="138" spans="4:5" ht="15.75" x14ac:dyDescent="0.25">
      <c r="D138"/>
      <c r="E138" s="8"/>
    </row>
    <row r="139" spans="4:5" ht="15.75" x14ac:dyDescent="0.25">
      <c r="D139"/>
      <c r="E139" s="8"/>
    </row>
    <row r="140" spans="4:5" ht="15.75" x14ac:dyDescent="0.25">
      <c r="D140"/>
      <c r="E140" s="8"/>
    </row>
    <row r="141" spans="4:5" ht="15.75" x14ac:dyDescent="0.25">
      <c r="D141"/>
      <c r="E141" s="8"/>
    </row>
    <row r="142" spans="4:5" ht="15.75" x14ac:dyDescent="0.25">
      <c r="D142"/>
      <c r="E142" s="8"/>
    </row>
    <row r="143" spans="4:5" ht="15.75" x14ac:dyDescent="0.25">
      <c r="D143"/>
      <c r="E143" s="8"/>
    </row>
    <row r="144" spans="4:5" ht="15.75" x14ac:dyDescent="0.25">
      <c r="D144"/>
      <c r="E144" s="8"/>
    </row>
    <row r="145" spans="4:5" ht="15.75" x14ac:dyDescent="0.25">
      <c r="D145"/>
      <c r="E145" s="8"/>
    </row>
    <row r="146" spans="4:5" ht="15.75" x14ac:dyDescent="0.25">
      <c r="D146"/>
      <c r="E146" s="8"/>
    </row>
    <row r="147" spans="4:5" ht="15.75" x14ac:dyDescent="0.25">
      <c r="D147"/>
      <c r="E147" s="8"/>
    </row>
    <row r="148" spans="4:5" ht="15.75" x14ac:dyDescent="0.25">
      <c r="D148"/>
      <c r="E148" s="8"/>
    </row>
    <row r="149" spans="4:5" ht="15.75" x14ac:dyDescent="0.25">
      <c r="D149"/>
      <c r="E149" s="8"/>
    </row>
    <row r="150" spans="4:5" ht="15.75" x14ac:dyDescent="0.25">
      <c r="D150"/>
      <c r="E150" s="8"/>
    </row>
    <row r="151" spans="4:5" ht="15.75" x14ac:dyDescent="0.25">
      <c r="D151"/>
      <c r="E151" s="8"/>
    </row>
    <row r="152" spans="4:5" ht="15.75" x14ac:dyDescent="0.25">
      <c r="D152"/>
      <c r="E152" s="8"/>
    </row>
    <row r="153" spans="4:5" ht="15.75" x14ac:dyDescent="0.25">
      <c r="D153"/>
      <c r="E153" s="8"/>
    </row>
    <row r="154" spans="4:5" ht="15.75" x14ac:dyDescent="0.25">
      <c r="D154"/>
      <c r="E154" s="8"/>
    </row>
    <row r="155" spans="4:5" ht="15.75" x14ac:dyDescent="0.25">
      <c r="D155"/>
      <c r="E155" s="8"/>
    </row>
    <row r="156" spans="4:5" ht="15.75" x14ac:dyDescent="0.25">
      <c r="D156"/>
      <c r="E156" s="8"/>
    </row>
    <row r="157" spans="4:5" ht="15.75" x14ac:dyDescent="0.25">
      <c r="D157"/>
      <c r="E157" s="8"/>
    </row>
    <row r="158" spans="4:5" ht="15.75" x14ac:dyDescent="0.25">
      <c r="D158"/>
      <c r="E158" s="8"/>
    </row>
    <row r="159" spans="4:5" ht="15.75" x14ac:dyDescent="0.25">
      <c r="D159"/>
      <c r="E159" s="8"/>
    </row>
    <row r="160" spans="4:5" ht="15.75" x14ac:dyDescent="0.25">
      <c r="D160"/>
      <c r="E160" s="8"/>
    </row>
    <row r="161" spans="4:5" ht="15.75" x14ac:dyDescent="0.25">
      <c r="D161"/>
      <c r="E161" s="8"/>
    </row>
    <row r="162" spans="4:5" ht="15.75" x14ac:dyDescent="0.25">
      <c r="D162"/>
      <c r="E162" s="8"/>
    </row>
    <row r="163" spans="4:5" ht="15.75" x14ac:dyDescent="0.25">
      <c r="D163"/>
      <c r="E163" s="8"/>
    </row>
    <row r="164" spans="4:5" ht="15.75" x14ac:dyDescent="0.25">
      <c r="D164"/>
      <c r="E164" s="8"/>
    </row>
    <row r="165" spans="4:5" ht="15.75" x14ac:dyDescent="0.25">
      <c r="D165"/>
      <c r="E165" s="8"/>
    </row>
    <row r="166" spans="4:5" ht="15.75" x14ac:dyDescent="0.25">
      <c r="D166"/>
      <c r="E166" s="8"/>
    </row>
    <row r="167" spans="4:5" ht="15.75" x14ac:dyDescent="0.25">
      <c r="D167"/>
      <c r="E167" s="8"/>
    </row>
    <row r="168" spans="4:5" ht="15.75" x14ac:dyDescent="0.25">
      <c r="D168"/>
      <c r="E168" s="8"/>
    </row>
    <row r="169" spans="4:5" ht="15.75" x14ac:dyDescent="0.25">
      <c r="D169"/>
      <c r="E169" s="8"/>
    </row>
    <row r="170" spans="4:5" ht="15.75" x14ac:dyDescent="0.25">
      <c r="D170"/>
      <c r="E170" s="8"/>
    </row>
    <row r="171" spans="4:5" ht="15.75" x14ac:dyDescent="0.25">
      <c r="D171"/>
      <c r="E171" s="8"/>
    </row>
    <row r="172" spans="4:5" ht="15.75" x14ac:dyDescent="0.25">
      <c r="D172"/>
      <c r="E172" s="8"/>
    </row>
    <row r="173" spans="4:5" ht="15.75" x14ac:dyDescent="0.25">
      <c r="D173"/>
      <c r="E173" s="8"/>
    </row>
    <row r="174" spans="4:5" ht="15.75" x14ac:dyDescent="0.25">
      <c r="D174"/>
      <c r="E174" s="8"/>
    </row>
    <row r="175" spans="4:5" ht="15.75" x14ac:dyDescent="0.25">
      <c r="D175"/>
      <c r="E175" s="8"/>
    </row>
    <row r="176" spans="4:5" ht="15.75" x14ac:dyDescent="0.25">
      <c r="D176"/>
      <c r="E176" s="8"/>
    </row>
    <row r="177" spans="4:5" ht="15.75" x14ac:dyDescent="0.25">
      <c r="D177"/>
      <c r="E177" s="8"/>
    </row>
    <row r="178" spans="4:5" ht="15.75" x14ac:dyDescent="0.25">
      <c r="D178"/>
      <c r="E178" s="8"/>
    </row>
    <row r="179" spans="4:5" ht="15.75" x14ac:dyDescent="0.25">
      <c r="D179"/>
      <c r="E179" s="8"/>
    </row>
    <row r="180" spans="4:5" ht="15.75" x14ac:dyDescent="0.25">
      <c r="D180"/>
      <c r="E180" s="8"/>
    </row>
    <row r="181" spans="4:5" ht="15.75" x14ac:dyDescent="0.25">
      <c r="D181"/>
      <c r="E181" s="8"/>
    </row>
    <row r="182" spans="4:5" ht="15.75" x14ac:dyDescent="0.25">
      <c r="D182"/>
      <c r="E182" s="8"/>
    </row>
    <row r="183" spans="4:5" ht="15.75" x14ac:dyDescent="0.25">
      <c r="D183"/>
      <c r="E183" s="8"/>
    </row>
    <row r="184" spans="4:5" ht="15.75" x14ac:dyDescent="0.25">
      <c r="D184"/>
      <c r="E184" s="8"/>
    </row>
    <row r="185" spans="4:5" ht="15.75" x14ac:dyDescent="0.25">
      <c r="D185"/>
      <c r="E185" s="8"/>
    </row>
    <row r="186" spans="4:5" ht="15.75" x14ac:dyDescent="0.25">
      <c r="D186"/>
      <c r="E186" s="8"/>
    </row>
    <row r="187" spans="4:5" ht="15.75" x14ac:dyDescent="0.25">
      <c r="D187"/>
      <c r="E187" s="8"/>
    </row>
    <row r="188" spans="4:5" ht="15.75" x14ac:dyDescent="0.25">
      <c r="D188"/>
      <c r="E188" s="8"/>
    </row>
    <row r="189" spans="4:5" ht="15.75" x14ac:dyDescent="0.25">
      <c r="D189"/>
      <c r="E189" s="8"/>
    </row>
    <row r="190" spans="4:5" ht="15.75" x14ac:dyDescent="0.25">
      <c r="D190"/>
      <c r="E190" s="8"/>
    </row>
    <row r="191" spans="4:5" ht="15.75" x14ac:dyDescent="0.25">
      <c r="D191"/>
      <c r="E191" s="8"/>
    </row>
    <row r="192" spans="4:5" ht="15.75" x14ac:dyDescent="0.25">
      <c r="D192"/>
      <c r="E192" s="8"/>
    </row>
    <row r="193" spans="4:5" ht="15.75" x14ac:dyDescent="0.25">
      <c r="D193"/>
      <c r="E193" s="8"/>
    </row>
    <row r="194" spans="4:5" ht="15.75" x14ac:dyDescent="0.25">
      <c r="D194"/>
      <c r="E194" s="8"/>
    </row>
    <row r="195" spans="4:5" ht="15.75" x14ac:dyDescent="0.25">
      <c r="D195"/>
      <c r="E195" s="8"/>
    </row>
    <row r="196" spans="4:5" ht="15.75" x14ac:dyDescent="0.25">
      <c r="D196"/>
      <c r="E196" s="8"/>
    </row>
    <row r="197" spans="4:5" ht="15.75" x14ac:dyDescent="0.25">
      <c r="D197"/>
      <c r="E197" s="8"/>
    </row>
    <row r="198" spans="4:5" ht="15.75" x14ac:dyDescent="0.25">
      <c r="D198"/>
      <c r="E198" s="8"/>
    </row>
    <row r="199" spans="4:5" ht="15.75" x14ac:dyDescent="0.25">
      <c r="D199"/>
      <c r="E199" s="8"/>
    </row>
    <row r="200" spans="4:5" ht="15.75" x14ac:dyDescent="0.25">
      <c r="D200"/>
      <c r="E200" s="8"/>
    </row>
    <row r="201" spans="4:5" ht="15.75" x14ac:dyDescent="0.25">
      <c r="D201"/>
      <c r="E201" s="8"/>
    </row>
    <row r="202" spans="4:5" ht="15.75" x14ac:dyDescent="0.25">
      <c r="D202"/>
      <c r="E202" s="8"/>
    </row>
    <row r="203" spans="4:5" ht="15.75" x14ac:dyDescent="0.25">
      <c r="D203"/>
      <c r="E203" s="8"/>
    </row>
    <row r="204" spans="4:5" ht="15.75" x14ac:dyDescent="0.25">
      <c r="D204"/>
      <c r="E204" s="8"/>
    </row>
    <row r="205" spans="4:5" ht="15.75" x14ac:dyDescent="0.25">
      <c r="D205"/>
      <c r="E205" s="8"/>
    </row>
    <row r="206" spans="4:5" ht="15.75" x14ac:dyDescent="0.25">
      <c r="D206"/>
      <c r="E206" s="8"/>
    </row>
    <row r="207" spans="4:5" ht="15.75" x14ac:dyDescent="0.25">
      <c r="D207"/>
      <c r="E207" s="8"/>
    </row>
    <row r="208" spans="4:5" ht="15.75" x14ac:dyDescent="0.25">
      <c r="D208"/>
      <c r="E208" s="8"/>
    </row>
    <row r="209" spans="4:5" ht="15.75" x14ac:dyDescent="0.25">
      <c r="D209"/>
      <c r="E209" s="8"/>
    </row>
    <row r="210" spans="4:5" ht="15.75" x14ac:dyDescent="0.25">
      <c r="D210"/>
      <c r="E210" s="8"/>
    </row>
    <row r="211" spans="4:5" ht="15.75" x14ac:dyDescent="0.25">
      <c r="D211"/>
      <c r="E211" s="8"/>
    </row>
    <row r="212" spans="4:5" ht="15.75" x14ac:dyDescent="0.25">
      <c r="D212"/>
      <c r="E212" s="8"/>
    </row>
    <row r="213" spans="4:5" ht="15.75" x14ac:dyDescent="0.25">
      <c r="D213"/>
      <c r="E213" s="8"/>
    </row>
    <row r="214" spans="4:5" ht="15.75" x14ac:dyDescent="0.25">
      <c r="D214"/>
      <c r="E214" s="8"/>
    </row>
    <row r="215" spans="4:5" ht="15.75" x14ac:dyDescent="0.25">
      <c r="D215"/>
      <c r="E215" s="8"/>
    </row>
    <row r="216" spans="4:5" ht="15.75" x14ac:dyDescent="0.25">
      <c r="D216"/>
      <c r="E216" s="8"/>
    </row>
    <row r="217" spans="4:5" ht="15.75" x14ac:dyDescent="0.25">
      <c r="D217"/>
      <c r="E217" s="8"/>
    </row>
    <row r="218" spans="4:5" ht="15.75" x14ac:dyDescent="0.25">
      <c r="D218"/>
      <c r="E218" s="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</vt:lpstr>
      <vt:lpstr>Pivot 1</vt:lpstr>
      <vt:lpstr>Pivot 2</vt:lpstr>
      <vt:lpstr>Pivot 3</vt:lpstr>
      <vt:lpstr>Pivot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Rachit Gupta</cp:lastModifiedBy>
  <dcterms:created xsi:type="dcterms:W3CDTF">2020-06-08T12:01:32Z</dcterms:created>
  <dcterms:modified xsi:type="dcterms:W3CDTF">2024-07-07T13:36:45Z</dcterms:modified>
</cp:coreProperties>
</file>