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ff43c7d94e289b06/Desktop/New folder/"/>
    </mc:Choice>
  </mc:AlternateContent>
  <xr:revisionPtr revIDLastSave="22" documentId="11_F25DC773A252ABDACC1048EFC91D718C5BDE58F1" xr6:coauthVersionLast="47" xr6:coauthVersionMax="47" xr10:uidLastSave="{4E9C9C64-6862-4CD4-92DE-1642BCC3B146}"/>
  <bookViews>
    <workbookView xWindow="-108" yWindow="-108" windowWidth="23256" windowHeight="12456" activeTab="1" xr2:uid="{00000000-000D-0000-FFFF-FFFF00000000}"/>
  </bookViews>
  <sheets>
    <sheet name="Problem Statement" sheetId="1" r:id="rId1"/>
    <sheet name="Printer Confus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2" l="1"/>
  <c r="B10" i="2"/>
  <c r="I15" i="2"/>
  <c r="I13" i="2"/>
  <c r="I10" i="2"/>
  <c r="H10" i="2"/>
  <c r="G10" i="2"/>
  <c r="I9" i="2"/>
  <c r="H9" i="2"/>
  <c r="B9" i="2"/>
  <c r="G8" i="2"/>
  <c r="I8" i="2"/>
  <c r="H8" i="2"/>
  <c r="C8" i="2"/>
  <c r="C9" i="2" s="1"/>
  <c r="C10" i="2" s="1"/>
  <c r="D8" i="2"/>
  <c r="D9" i="2" s="1"/>
  <c r="D10" i="2" s="1"/>
  <c r="B8" i="2"/>
  <c r="B6" i="2"/>
  <c r="I6" i="2"/>
  <c r="H6" i="2"/>
  <c r="G6" i="2"/>
  <c r="D6" i="2"/>
  <c r="C6" i="2"/>
  <c r="H13" i="2" l="1"/>
  <c r="H15" i="2" s="1"/>
  <c r="G13" i="2"/>
  <c r="G15" i="2" s="1"/>
  <c r="C13" i="2"/>
  <c r="C15" i="2" s="1"/>
  <c r="D13" i="2"/>
  <c r="D15" i="2" s="1"/>
  <c r="B13" i="2"/>
  <c r="B15" i="2" s="1"/>
</calcChain>
</file>

<file path=xl/sharedStrings.xml><?xml version="1.0" encoding="utf-8"?>
<sst xmlns="http://schemas.openxmlformats.org/spreadsheetml/2006/main" count="34" uniqueCount="15">
  <si>
    <t>Susan</t>
  </si>
  <si>
    <t>Epsilon</t>
  </si>
  <si>
    <t>HV</t>
  </si>
  <si>
    <t>Zero</t>
  </si>
  <si>
    <t>Tim</t>
  </si>
  <si>
    <t>Purchase Price</t>
  </si>
  <si>
    <t>Cost of Set of Cartridges</t>
  </si>
  <si>
    <t>Pages cartridge can print</t>
  </si>
  <si>
    <t>Cost Per page</t>
  </si>
  <si>
    <t>Pages per year</t>
  </si>
  <si>
    <t>Printing Costs per year</t>
  </si>
  <si>
    <t>Years</t>
  </si>
  <si>
    <t>Total Printing Cost</t>
  </si>
  <si>
    <t>Total Cost</t>
  </si>
  <si>
    <t>Net Work Days in a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</si>
</sst>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* #,##0.00_-;\-* #,##0.00_-;_-* &quot;-&quot;??_-;_-@_-"/>
    <numFmt numFmtId="165" formatCode="[$$-409]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44" fontId="0" fillId="0" borderId="0" xfId="2" applyFont="1"/>
    <xf numFmtId="43" fontId="0" fillId="0" borderId="0" xfId="1" applyFont="1"/>
    <xf numFmtId="164" fontId="0" fillId="0" borderId="0" xfId="0" applyNumberFormat="1"/>
    <xf numFmtId="0" fontId="0" fillId="3" borderId="0" xfId="0" applyFill="1"/>
    <xf numFmtId="165" fontId="0" fillId="0" borderId="0" xfId="2" applyNumberFormat="1" applyFont="1"/>
    <xf numFmtId="165" fontId="0" fillId="0" borderId="0" xfId="0" applyNumberFormat="1"/>
    <xf numFmtId="165" fontId="0" fillId="3" borderId="0" xfId="0" applyNumberFormat="1" applyFill="1"/>
    <xf numFmtId="14" fontId="0" fillId="0" borderId="0" xfId="0" applyNumberFormat="1"/>
    <xf numFmtId="43" fontId="0" fillId="0" borderId="0" xfId="0" applyNumberFormat="1"/>
    <xf numFmtId="0" fontId="2" fillId="0" borderId="0" xfId="0" applyFont="1"/>
    <xf numFmtId="0" fontId="3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Susan's Total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'Printer Confusion'!$B$14:$D$14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'Printer Confusion'!$B$15:$D$15</c:f>
              <c:numCache>
                <c:formatCode>[$$-409]#,##0.00</c:formatCode>
                <c:ptCount val="3"/>
                <c:pt idx="0">
                  <c:v>1589</c:v>
                </c:pt>
                <c:pt idx="1">
                  <c:v>851</c:v>
                </c:pt>
                <c:pt idx="2">
                  <c:v>811.36363636363637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E-4AE8-A450-1B414EF0F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7995888"/>
        <c:axId val="1242641392"/>
      </c:barChart>
      <c:catAx>
        <c:axId val="124799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641392"/>
        <c:crosses val="autoZero"/>
        <c:auto val="1"/>
        <c:lblAlgn val="ctr"/>
        <c:lblOffset val="100"/>
        <c:noMultiLvlLbl val="0"/>
      </c:catAx>
      <c:valAx>
        <c:axId val="12426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99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Tim's</a:t>
            </a:r>
            <a:r>
              <a:rPr lang="en-IN" baseline="0"/>
              <a:t> Total Cost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'Printer Confusion'!$G$14:$I$14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'Printer Confusion'!$G$15:$I$15</c:f>
              <c:numCache>
                <c:formatCode>[$$-409]#,##0.00</c:formatCode>
                <c:ptCount val="3"/>
                <c:pt idx="0">
                  <c:v>52029</c:v>
                </c:pt>
                <c:pt idx="1">
                  <c:v>23549</c:v>
                </c:pt>
                <c:pt idx="2">
                  <c:v>9294.454545454546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9-4C2B-90E9-C790D59D2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6717488"/>
        <c:axId val="1242627184"/>
      </c:barChart>
      <c:catAx>
        <c:axId val="118671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627184"/>
        <c:crosses val="autoZero"/>
        <c:auto val="1"/>
        <c:lblAlgn val="ctr"/>
        <c:lblOffset val="100"/>
        <c:noMultiLvlLbl val="0"/>
      </c:catAx>
      <c:valAx>
        <c:axId val="12426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71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450574</xdr:colOff>
      <xdr:row>37</xdr:row>
      <xdr:rowOff>129540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8656C-E498-E042-CD03-D0960BDB2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327374" cy="6994166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0</xdr:row>
      <xdr:rowOff>0</xdr:rowOff>
    </xdr:from>
    <xdr:to>
      <xdr:col>17</xdr:col>
      <xdr:colOff>467245</xdr:colOff>
      <xdr:row>37</xdr:row>
      <xdr:rowOff>129540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59F82EF-04D8-6302-BCB0-138714660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1640" y="0"/>
          <a:ext cx="5328805" cy="6896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16</xdr:row>
      <xdr:rowOff>144780</xdr:rowOff>
    </xdr:from>
    <xdr:to>
      <xdr:col>4</xdr:col>
      <xdr:colOff>312420</xdr:colOff>
      <xdr:row>33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E974A2-A199-ACF1-19A8-2B2254AE6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502920</xdr:colOff>
      <xdr:row>16</xdr:row>
      <xdr:rowOff>137160</xdr:rowOff>
    </xdr:from>
    <xdr:to>
      <xdr:col>9</xdr:col>
      <xdr:colOff>259080</xdr:colOff>
      <xdr:row>33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A81B1E-6553-AD8A-30FC-BFBB4E21B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85" zoomScaleNormal="85" workbookViewId="0">
      <selection activeCell="C58" sqref="C58"/>
    </sheetView>
  </sheetViews>
  <sheetFormatPr defaultRowHeight="14.4" x14ac:dyDescent="0.3"/>
  <cols>
    <col min="1" max="16384" width="8.8867187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47B4A-441B-4434-AF27-36C22F767832}">
  <dimension ref="A1:I32"/>
  <sheetViews>
    <sheetView tabSelected="1" zoomScaleNormal="100" workbookViewId="0">
      <selection activeCell="L13" sqref="L13"/>
    </sheetView>
  </sheetViews>
  <sheetFormatPr defaultColWidth="12.21875" defaultRowHeight="14.4" x14ac:dyDescent="0.3"/>
  <cols>
    <col min="1" max="1" width="26" customWidth="1"/>
    <col min="4" max="4" width="12.77734375" bestFit="1" customWidth="1"/>
    <col min="6" max="6" width="28.44140625" customWidth="1"/>
    <col min="7" max="7" width="16.21875" customWidth="1"/>
    <col min="8" max="9" width="12.77734375" bestFit="1" customWidth="1"/>
  </cols>
  <sheetData>
    <row r="1" spans="1:9" s="11" customFormat="1" ht="31.8" customHeight="1" x14ac:dyDescent="0.6">
      <c r="A1" s="12" t="s">
        <v>0</v>
      </c>
      <c r="B1" s="11" t="s">
        <v>1</v>
      </c>
      <c r="C1" s="11" t="s">
        <v>2</v>
      </c>
      <c r="D1" s="11" t="s">
        <v>3</v>
      </c>
      <c r="F1" s="12" t="s">
        <v>4</v>
      </c>
      <c r="G1" s="11" t="s">
        <v>1</v>
      </c>
      <c r="H1" s="11" t="s">
        <v>2</v>
      </c>
      <c r="I1" s="11" t="s">
        <v>3</v>
      </c>
    </row>
    <row r="2" spans="1:9" x14ac:dyDescent="0.3">
      <c r="A2" t="s">
        <v>5</v>
      </c>
      <c r="B2" s="6">
        <v>29</v>
      </c>
      <c r="C2" s="6">
        <v>149</v>
      </c>
      <c r="D2" s="6">
        <v>549</v>
      </c>
      <c r="F2" t="s">
        <v>5</v>
      </c>
      <c r="G2" s="6">
        <v>29</v>
      </c>
      <c r="H2" s="6">
        <v>149</v>
      </c>
      <c r="I2" s="6">
        <v>549</v>
      </c>
    </row>
    <row r="3" spans="1:9" x14ac:dyDescent="0.3">
      <c r="B3" s="2"/>
      <c r="C3" s="2"/>
      <c r="D3" s="2"/>
      <c r="G3" s="2"/>
      <c r="H3" s="2"/>
      <c r="I3" s="2"/>
    </row>
    <row r="4" spans="1:9" x14ac:dyDescent="0.3">
      <c r="A4" t="s">
        <v>6</v>
      </c>
      <c r="B4" s="6">
        <v>40</v>
      </c>
      <c r="C4" s="6">
        <v>90</v>
      </c>
      <c r="D4" s="6">
        <v>370</v>
      </c>
      <c r="F4" t="s">
        <v>6</v>
      </c>
      <c r="G4" s="6">
        <v>40</v>
      </c>
      <c r="H4" s="6">
        <v>90</v>
      </c>
      <c r="I4" s="6">
        <v>370</v>
      </c>
    </row>
    <row r="5" spans="1:9" x14ac:dyDescent="0.3">
      <c r="A5" t="s">
        <v>7</v>
      </c>
      <c r="B5" s="3">
        <v>200</v>
      </c>
      <c r="C5" s="3">
        <v>1000</v>
      </c>
      <c r="D5" s="3">
        <v>11000</v>
      </c>
      <c r="F5" t="s">
        <v>7</v>
      </c>
      <c r="G5" s="3">
        <v>200</v>
      </c>
      <c r="H5" s="3">
        <v>1000</v>
      </c>
      <c r="I5" s="3">
        <v>11000</v>
      </c>
    </row>
    <row r="6" spans="1:9" x14ac:dyDescent="0.3">
      <c r="A6" t="s">
        <v>8</v>
      </c>
      <c r="B6" s="6">
        <f>B4/B5</f>
        <v>0.2</v>
      </c>
      <c r="C6" s="6">
        <f t="shared" ref="C6:D6" si="0">C4/C5</f>
        <v>0.09</v>
      </c>
      <c r="D6" s="6">
        <f t="shared" si="0"/>
        <v>3.3636363636363638E-2</v>
      </c>
      <c r="F6" t="s">
        <v>8</v>
      </c>
      <c r="G6" s="6">
        <f>G4/G5</f>
        <v>0.2</v>
      </c>
      <c r="H6" s="6">
        <f t="shared" ref="H6:I6" si="1">H4/H5</f>
        <v>0.09</v>
      </c>
      <c r="I6" s="6">
        <f t="shared" si="1"/>
        <v>3.3636363636363638E-2</v>
      </c>
    </row>
    <row r="7" spans="1:9" x14ac:dyDescent="0.3">
      <c r="C7" s="2"/>
      <c r="D7" s="2"/>
      <c r="G7" s="2"/>
      <c r="H7" s="2"/>
      <c r="I7" s="2"/>
    </row>
    <row r="8" spans="1:9" x14ac:dyDescent="0.3">
      <c r="A8" t="s">
        <v>14</v>
      </c>
      <c r="B8" s="4">
        <f>NETWORKDAYS($A$22,$A$23)</f>
        <v>260</v>
      </c>
      <c r="C8" s="4">
        <f t="shared" ref="C8:D8" si="2">NETWORKDAYS($A$22,$A$23)</f>
        <v>260</v>
      </c>
      <c r="D8" s="4">
        <f t="shared" si="2"/>
        <v>260</v>
      </c>
      <c r="F8" t="s">
        <v>14</v>
      </c>
      <c r="G8" s="4">
        <f>NETWORKDAYS($A$22,$A$23)</f>
        <v>260</v>
      </c>
      <c r="H8" s="4">
        <f t="shared" ref="H8:I8" si="3">NETWORKDAYS($A$22,$A$23)</f>
        <v>260</v>
      </c>
      <c r="I8" s="4">
        <f t="shared" si="3"/>
        <v>260</v>
      </c>
    </row>
    <row r="9" spans="1:9" x14ac:dyDescent="0.3">
      <c r="A9" t="s">
        <v>9</v>
      </c>
      <c r="B9" s="10">
        <f>B8*15</f>
        <v>3900</v>
      </c>
      <c r="C9" s="10">
        <f t="shared" ref="C9:D9" si="4">C8*15</f>
        <v>3900</v>
      </c>
      <c r="D9" s="10">
        <f t="shared" si="4"/>
        <v>3900</v>
      </c>
      <c r="F9" t="s">
        <v>9</v>
      </c>
      <c r="G9" s="4">
        <f>G8*500</f>
        <v>130000</v>
      </c>
      <c r="H9" s="4">
        <f>H8*500</f>
        <v>130000</v>
      </c>
      <c r="I9" s="4">
        <f>I8*500</f>
        <v>130000</v>
      </c>
    </row>
    <row r="10" spans="1:9" x14ac:dyDescent="0.3">
      <c r="A10" t="s">
        <v>10</v>
      </c>
      <c r="B10" s="6">
        <f>B9*B6</f>
        <v>780</v>
      </c>
      <c r="C10" s="6">
        <f>C9*C6</f>
        <v>351</v>
      </c>
      <c r="D10" s="6">
        <f>D9*D6</f>
        <v>131.18181818181819</v>
      </c>
      <c r="F10" t="s">
        <v>10</v>
      </c>
      <c r="G10" s="6">
        <f>G9*G6</f>
        <v>26000</v>
      </c>
      <c r="H10" s="6">
        <f>H9*H6</f>
        <v>11700</v>
      </c>
      <c r="I10" s="6">
        <f>I9*I6</f>
        <v>4372.727272727273</v>
      </c>
    </row>
    <row r="11" spans="1:9" x14ac:dyDescent="0.3">
      <c r="A11" t="s">
        <v>11</v>
      </c>
      <c r="B11">
        <v>2</v>
      </c>
      <c r="C11">
        <v>2</v>
      </c>
      <c r="D11">
        <v>2</v>
      </c>
      <c r="F11" t="s">
        <v>11</v>
      </c>
      <c r="G11">
        <v>2</v>
      </c>
      <c r="H11">
        <v>2</v>
      </c>
      <c r="I11">
        <v>2</v>
      </c>
    </row>
    <row r="12" spans="1:9" x14ac:dyDescent="0.3">
      <c r="C12" s="3"/>
      <c r="D12" s="3"/>
      <c r="H12" s="3"/>
      <c r="I12" s="3"/>
    </row>
    <row r="13" spans="1:9" x14ac:dyDescent="0.3">
      <c r="A13" t="s">
        <v>12</v>
      </c>
      <c r="B13" s="7">
        <f>B10*B11</f>
        <v>1560</v>
      </c>
      <c r="C13" s="7">
        <f t="shared" ref="C13:D13" si="5">C10*C11</f>
        <v>702</v>
      </c>
      <c r="D13" s="7">
        <f t="shared" si="5"/>
        <v>262.36363636363637</v>
      </c>
      <c r="F13" t="s">
        <v>12</v>
      </c>
      <c r="G13" s="7">
        <f>G10*G11</f>
        <v>52000</v>
      </c>
      <c r="H13" s="7">
        <f t="shared" ref="H13" si="6">H10*H11</f>
        <v>23400</v>
      </c>
      <c r="I13" s="7">
        <f>I10*I11</f>
        <v>8745.454545454546</v>
      </c>
    </row>
    <row r="14" spans="1:9" x14ac:dyDescent="0.3">
      <c r="B14" s="5" t="s">
        <v>1</v>
      </c>
      <c r="C14" s="5" t="s">
        <v>2</v>
      </c>
      <c r="D14" s="5" t="s">
        <v>3</v>
      </c>
      <c r="G14" s="5" t="s">
        <v>1</v>
      </c>
      <c r="H14" s="5" t="s">
        <v>2</v>
      </c>
      <c r="I14" s="5" t="s">
        <v>3</v>
      </c>
    </row>
    <row r="15" spans="1:9" x14ac:dyDescent="0.3">
      <c r="A15" s="5" t="s">
        <v>13</v>
      </c>
      <c r="B15" s="8">
        <f>B2+B13</f>
        <v>1589</v>
      </c>
      <c r="C15" s="8">
        <f>C2+C13</f>
        <v>851</v>
      </c>
      <c r="D15" s="8">
        <f>D2+D13</f>
        <v>811.36363636363637</v>
      </c>
      <c r="F15" s="5" t="s">
        <v>13</v>
      </c>
      <c r="G15" s="8">
        <f>G2+G13</f>
        <v>52029</v>
      </c>
      <c r="H15" s="8">
        <f t="shared" ref="H15" si="7">H2+H13</f>
        <v>23549</v>
      </c>
      <c r="I15" s="8">
        <f>I2+I13</f>
        <v>9294.454545454546</v>
      </c>
    </row>
    <row r="17" spans="1:7" x14ac:dyDescent="0.3">
      <c r="B17" s="3"/>
      <c r="G17" s="3"/>
    </row>
    <row r="18" spans="1:7" x14ac:dyDescent="0.3">
      <c r="B18" s="3"/>
      <c r="G18" s="3"/>
    </row>
    <row r="19" spans="1:7" x14ac:dyDescent="0.3">
      <c r="B19" s="3"/>
      <c r="G19" s="3"/>
    </row>
    <row r="20" spans="1:7" x14ac:dyDescent="0.3">
      <c r="B20" s="3"/>
      <c r="G20" s="3"/>
    </row>
    <row r="22" spans="1:7" hidden="1" x14ac:dyDescent="0.3">
      <c r="A22" s="9">
        <v>44927</v>
      </c>
    </row>
    <row r="23" spans="1:7" hidden="1" x14ac:dyDescent="0.3">
      <c r="A23" s="9">
        <v>45291</v>
      </c>
    </row>
    <row r="31" spans="1:7" x14ac:dyDescent="0.3">
      <c r="B31" s="9"/>
    </row>
    <row r="32" spans="1:7" x14ac:dyDescent="0.3">
      <c r="B32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Printer Confusion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Shubhranshu Mishra</dc:creator>
  <cp:lastModifiedBy>Shubhranshu</cp:lastModifiedBy>
  <dcterms:created xsi:type="dcterms:W3CDTF">2015-06-05T18:17:20Z</dcterms:created>
  <dcterms:modified xsi:type="dcterms:W3CDTF">2023-04-15T05:22:00Z</dcterms:modified>
</cp:coreProperties>
</file>