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leem\projects\RiskDash\streamlit-example\"/>
    </mc:Choice>
  </mc:AlternateContent>
  <xr:revisionPtr revIDLastSave="0" documentId="13_ncr:1_{7384445E-E2FD-4B2F-90F0-EA8614F84F09}" xr6:coauthVersionLast="47" xr6:coauthVersionMax="47" xr10:uidLastSave="{00000000-0000-0000-0000-000000000000}"/>
  <bookViews>
    <workbookView xWindow="22350" yWindow="2355" windowWidth="23490" windowHeight="19920" activeTab="1" xr2:uid="{00000000-000D-0000-FFFF-FFFF00000000}"/>
  </bookViews>
  <sheets>
    <sheet name="Sheet3" sheetId="3" r:id="rId1"/>
    <sheet name="Sheet4" sheetId="4" r:id="rId2"/>
    <sheet name="Sheet1" sheetId="1" r:id="rId3"/>
  </sheet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9" i="1" l="1"/>
  <c r="AW9" i="1"/>
  <c r="AW26" i="1"/>
  <c r="AW27" i="1"/>
</calcChain>
</file>

<file path=xl/sharedStrings.xml><?xml version="1.0" encoding="utf-8"?>
<sst xmlns="http://schemas.openxmlformats.org/spreadsheetml/2006/main" count="1371" uniqueCount="501">
  <si>
    <t>Portfolio</t>
  </si>
  <si>
    <t>is_HEDGE</t>
  </si>
  <si>
    <t>AssetType</t>
  </si>
  <si>
    <t>sym_2letters</t>
  </si>
  <si>
    <t>OptPC</t>
  </si>
  <si>
    <t>STRIKE</t>
  </si>
  <si>
    <t>EXPIRY</t>
  </si>
  <si>
    <t>ID</t>
  </si>
  <si>
    <t>SecurityDescription</t>
  </si>
  <si>
    <t>Symbol</t>
  </si>
  <si>
    <t>Country</t>
  </si>
  <si>
    <t>Sector</t>
  </si>
  <si>
    <t>AssetClass</t>
  </si>
  <si>
    <t>AssetGroup</t>
  </si>
  <si>
    <t>Shares/Par</t>
  </si>
  <si>
    <t>MarketValue</t>
  </si>
  <si>
    <t>PctofPortfolio</t>
  </si>
  <si>
    <t>BookCost</t>
  </si>
  <si>
    <t>PriceCost</t>
  </si>
  <si>
    <t>PriceClose</t>
  </si>
  <si>
    <t>PriceChangePct</t>
  </si>
  <si>
    <t>AttributiontoBookP&amp;LPct</t>
  </si>
  <si>
    <t>CouponRate</t>
  </si>
  <si>
    <t>CUSIP</t>
  </si>
  <si>
    <t>ISIN</t>
  </si>
  <si>
    <t>ESG</t>
  </si>
  <si>
    <t>environment</t>
  </si>
  <si>
    <t>Social</t>
  </si>
  <si>
    <t>Governance</t>
  </si>
  <si>
    <t>SymbolUnq.</t>
  </si>
  <si>
    <t>SymbolBLK</t>
  </si>
  <si>
    <t>UNDERYLING_SYMBOL</t>
  </si>
  <si>
    <t>Name_split</t>
  </si>
  <si>
    <t>Ticker</t>
  </si>
  <si>
    <t>Units</t>
  </si>
  <si>
    <t>ExchangeRate</t>
  </si>
  <si>
    <t>Symbol_split</t>
  </si>
  <si>
    <t>VALUE_DATE</t>
  </si>
  <si>
    <t>TERM</t>
  </si>
  <si>
    <t>RATE</t>
  </si>
  <si>
    <t>RATE_Q</t>
  </si>
  <si>
    <t>weights</t>
  </si>
  <si>
    <t>HVOL</t>
  </si>
  <si>
    <t>UNDERLYING_LAST_PRICE</t>
  </si>
  <si>
    <t>RISK_MULTIPLIER</t>
  </si>
  <si>
    <t>RISK_UNITS</t>
  </si>
  <si>
    <t>Delta</t>
  </si>
  <si>
    <t>DeltaPOS</t>
  </si>
  <si>
    <t>Risk_5PCT</t>
  </si>
  <si>
    <t>BDOP_Portfolio</t>
  </si>
  <si>
    <t>EQ</t>
  </si>
  <si>
    <t>AN</t>
  </si>
  <si>
    <t>C</t>
  </si>
  <si>
    <t>Angi Homeservices Inc.</t>
  </si>
  <si>
    <t>ANGI US Equity</t>
  </si>
  <si>
    <t>United States</t>
  </si>
  <si>
    <t>Communication Services</t>
  </si>
  <si>
    <t>Equity</t>
  </si>
  <si>
    <t>Domestic Stock</t>
  </si>
  <si>
    <t>3,730,551</t>
  </si>
  <si>
    <t>15.52</t>
  </si>
  <si>
    <t>-14%</t>
  </si>
  <si>
    <t>0%</t>
  </si>
  <si>
    <t>00183L102</t>
  </si>
  <si>
    <t>US00183L1026</t>
  </si>
  <si>
    <t>-</t>
  </si>
  <si>
    <t>ANGI</t>
  </si>
  <si>
    <t>Angi</t>
  </si>
  <si>
    <t>DA</t>
  </si>
  <si>
    <t>Dave &amp; Buster'S Entertainment Inc.</t>
  </si>
  <si>
    <t>PLAY US Equity</t>
  </si>
  <si>
    <t>Consumer Discretionary</t>
  </si>
  <si>
    <t>2,568,063</t>
  </si>
  <si>
    <t>44.75</t>
  </si>
  <si>
    <t>5%</t>
  </si>
  <si>
    <t>238337109</t>
  </si>
  <si>
    <t>US2383371091</t>
  </si>
  <si>
    <t>PLAY</t>
  </si>
  <si>
    <t>Dave</t>
  </si>
  <si>
    <t>AC</t>
  </si>
  <si>
    <t>Accor Sa</t>
  </si>
  <si>
    <t>AC FP Equity</t>
  </si>
  <si>
    <t>Europe</t>
  </si>
  <si>
    <t>Foreign Stock</t>
  </si>
  <si>
    <t>2,830,668</t>
  </si>
  <si>
    <t>46.85</t>
  </si>
  <si>
    <t>-6%</t>
  </si>
  <si>
    <t>FR0000120404</t>
  </si>
  <si>
    <t>AC.PA</t>
  </si>
  <si>
    <t>Accor</t>
  </si>
  <si>
    <t>CO</t>
  </si>
  <si>
    <t>Coty Inc</t>
  </si>
  <si>
    <t>COTY US Equity</t>
  </si>
  <si>
    <t>Consumer Staples</t>
  </si>
  <si>
    <t>2,726,437</t>
  </si>
  <si>
    <t>10.72</t>
  </si>
  <si>
    <t>-3%</t>
  </si>
  <si>
    <t>222070203</t>
  </si>
  <si>
    <t>US2220702037</t>
  </si>
  <si>
    <t>COTY</t>
  </si>
  <si>
    <t>Coty</t>
  </si>
  <si>
    <t>DU</t>
  </si>
  <si>
    <t>Dufry Ag</t>
  </si>
  <si>
    <t>DUFN SW Equity</t>
  </si>
  <si>
    <t>Switzerland</t>
  </si>
  <si>
    <t>2,757,004</t>
  </si>
  <si>
    <t>73.53</t>
  </si>
  <si>
    <t>-5%</t>
  </si>
  <si>
    <t>CH0023405456</t>
  </si>
  <si>
    <t>DUFN VX Equity</t>
  </si>
  <si>
    <t>DUFN.SW</t>
  </si>
  <si>
    <t>Dufry</t>
  </si>
  <si>
    <t>DUFN</t>
  </si>
  <si>
    <t>WY</t>
  </si>
  <si>
    <t>Wynn Resorts Ltd.</t>
  </si>
  <si>
    <t>WYNN US Equity</t>
  </si>
  <si>
    <t>2,464,615</t>
  </si>
  <si>
    <t>119.57</t>
  </si>
  <si>
    <t>6%</t>
  </si>
  <si>
    <t>983134107</t>
  </si>
  <si>
    <t>US9831341071</t>
  </si>
  <si>
    <t>WYNN</t>
  </si>
  <si>
    <t>Wynn</t>
  </si>
  <si>
    <t>AL</t>
  </si>
  <si>
    <t>Alibaba Group Holding Ltd</t>
  </si>
  <si>
    <t>BABA US Equity</t>
  </si>
  <si>
    <t>China</t>
  </si>
  <si>
    <t>2,989,155</t>
  </si>
  <si>
    <t>253.53</t>
  </si>
  <si>
    <t>-16%</t>
  </si>
  <si>
    <t>01609W102</t>
  </si>
  <si>
    <t>US01609W1027</t>
  </si>
  <si>
    <t>EQ0000000035266994 Equity</t>
  </si>
  <si>
    <t>BABA</t>
  </si>
  <si>
    <t>Alibaba</t>
  </si>
  <si>
    <t>Alsea Sab De Cv</t>
  </si>
  <si>
    <t>ALSEA* MM Equity</t>
  </si>
  <si>
    <t>Mexico</t>
  </si>
  <si>
    <t>1,629,163</t>
  </si>
  <si>
    <t>1.59</t>
  </si>
  <si>
    <t>54%</t>
  </si>
  <si>
    <t>P0212A104</t>
  </si>
  <si>
    <t>MXP001391012</t>
  </si>
  <si>
    <t>ALSEA.MX</t>
  </si>
  <si>
    <t>Alsea</t>
  </si>
  <si>
    <t>ALSEA*</t>
  </si>
  <si>
    <t>RE</t>
  </si>
  <si>
    <t>Realreal Inc. (The)</t>
  </si>
  <si>
    <t>REAL US Equity</t>
  </si>
  <si>
    <t>3,527,998</t>
  </si>
  <si>
    <t>23.51</t>
  </si>
  <si>
    <t>-31%</t>
  </si>
  <si>
    <t>88339P101</t>
  </si>
  <si>
    <t>US88339P1012</t>
  </si>
  <si>
    <t>REAL</t>
  </si>
  <si>
    <t>Realreal</t>
  </si>
  <si>
    <t>KE</t>
  </si>
  <si>
    <t>Ke Holdings Inc</t>
  </si>
  <si>
    <t>BEKE US Equity</t>
  </si>
  <si>
    <t>Real Estate</t>
  </si>
  <si>
    <t>2,546,548</t>
  </si>
  <si>
    <t>25.32</t>
  </si>
  <si>
    <t>482497104</t>
  </si>
  <si>
    <t>US4824971042</t>
  </si>
  <si>
    <t>BEKE</t>
  </si>
  <si>
    <t>Ke</t>
  </si>
  <si>
    <t>TA</t>
  </si>
  <si>
    <t>Tal Education Group, Adr</t>
  </si>
  <si>
    <t>TAL US Equity</t>
  </si>
  <si>
    <t>7,494,959</t>
  </si>
  <si>
    <t>20.66</t>
  </si>
  <si>
    <t>-68%</t>
  </si>
  <si>
    <t>874080104</t>
  </si>
  <si>
    <t>US8740801043</t>
  </si>
  <si>
    <t>TAL</t>
  </si>
  <si>
    <t>Tal</t>
  </si>
  <si>
    <t>AT</t>
  </si>
  <si>
    <t>Atlantia Spa</t>
  </si>
  <si>
    <t>ATL IM Equity</t>
  </si>
  <si>
    <t>Utilities</t>
  </si>
  <si>
    <t>2,234,420</t>
  </si>
  <si>
    <t>23.53</t>
  </si>
  <si>
    <t>IT0003506190</t>
  </si>
  <si>
    <t>IT0003506190 Equity</t>
  </si>
  <si>
    <t>ATL.MI</t>
  </si>
  <si>
    <t>Atlantia</t>
  </si>
  <si>
    <t>ATL</t>
  </si>
  <si>
    <t>TH</t>
  </si>
  <si>
    <t>Thyssenkrupp Ag</t>
  </si>
  <si>
    <t>TKA GR Equity</t>
  </si>
  <si>
    <t>Materials</t>
  </si>
  <si>
    <t>2,437,191</t>
  </si>
  <si>
    <t>14.66</t>
  </si>
  <si>
    <t>-8%</t>
  </si>
  <si>
    <t>D8398Q119</t>
  </si>
  <si>
    <t>DE0007500001</t>
  </si>
  <si>
    <t>TKA.DE</t>
  </si>
  <si>
    <t>Thyssenkrupp</t>
  </si>
  <si>
    <t>TKA</t>
  </si>
  <si>
    <t>MA</t>
  </si>
  <si>
    <t>Madison Square Garden Entertainment Corp</t>
  </si>
  <si>
    <t>MSGE US Equity</t>
  </si>
  <si>
    <t>2,104,171</t>
  </si>
  <si>
    <t>89.89</t>
  </si>
  <si>
    <t>55826T102</t>
  </si>
  <si>
    <t>US55826T1025</t>
  </si>
  <si>
    <t>MSGE</t>
  </si>
  <si>
    <t>Madison</t>
  </si>
  <si>
    <t>AM</t>
  </si>
  <si>
    <t>Amadeus IT Holding SA</t>
  </si>
  <si>
    <t>AMS SM Equity</t>
  </si>
  <si>
    <t>Information Technology</t>
  </si>
  <si>
    <t>2,455,050</t>
  </si>
  <si>
    <t>86.24</t>
  </si>
  <si>
    <t>-11%</t>
  </si>
  <si>
    <t>ES0109067019</t>
  </si>
  <si>
    <t>ES0109067019 Equity</t>
  </si>
  <si>
    <t>AMS.MC</t>
  </si>
  <si>
    <t>Amadeus</t>
  </si>
  <si>
    <t>AMS</t>
  </si>
  <si>
    <t>TE</t>
  </si>
  <si>
    <t>TENCENT HOLDINGS LTD</t>
  </si>
  <si>
    <t>TCEHY US Equity</t>
  </si>
  <si>
    <t>2,050,517</t>
  </si>
  <si>
    <t>72.80</t>
  </si>
  <si>
    <t>88032Q109</t>
  </si>
  <si>
    <t>US88032Q1094</t>
  </si>
  <si>
    <t>B3F2DZ7 US Equity</t>
  </si>
  <si>
    <t>TCEHY</t>
  </si>
  <si>
    <t>TENCENT</t>
  </si>
  <si>
    <t>PR</t>
  </si>
  <si>
    <t>Prosus Nv</t>
  </si>
  <si>
    <t>PROSF Equity</t>
  </si>
  <si>
    <t>2,041,210</t>
  </si>
  <si>
    <t>100.77</t>
  </si>
  <si>
    <t>NL0013654783</t>
  </si>
  <si>
    <t>NL0013654783 Equity</t>
  </si>
  <si>
    <t>PROSF</t>
  </si>
  <si>
    <t>Prosus</t>
  </si>
  <si>
    <t>CI</t>
  </si>
  <si>
    <t>Cielo Sa</t>
  </si>
  <si>
    <t>CIEL3 BZ Equity</t>
  </si>
  <si>
    <t>Brazil</t>
  </si>
  <si>
    <t>2,783,229</t>
  </si>
  <si>
    <t>0.97</t>
  </si>
  <si>
    <t>-25%</t>
  </si>
  <si>
    <t>P2859E100</t>
  </si>
  <si>
    <t>BRCIELACNOR3</t>
  </si>
  <si>
    <t>CIEL3.SA</t>
  </si>
  <si>
    <t>Cielo</t>
  </si>
  <si>
    <t>CIEL3</t>
  </si>
  <si>
    <t>IR</t>
  </si>
  <si>
    <t>Irhythm Technologies Inc.</t>
  </si>
  <si>
    <t>IRTC US Equity</t>
  </si>
  <si>
    <t>Health Care</t>
  </si>
  <si>
    <t>2,326,971</t>
  </si>
  <si>
    <t>66.63</t>
  </si>
  <si>
    <t>-13%</t>
  </si>
  <si>
    <t>450056106</t>
  </si>
  <si>
    <t>US4500561067</t>
  </si>
  <si>
    <t>IRTC</t>
  </si>
  <si>
    <t>Irhythm</t>
  </si>
  <si>
    <t>SA</t>
  </si>
  <si>
    <t>Sabre Corporation</t>
  </si>
  <si>
    <t>SABR US Equity</t>
  </si>
  <si>
    <t>2,293,786</t>
  </si>
  <si>
    <t>15.70</t>
  </si>
  <si>
    <t>78573M104</t>
  </si>
  <si>
    <t>US78573M1045</t>
  </si>
  <si>
    <t>SABR</t>
  </si>
  <si>
    <t>Sabre</t>
  </si>
  <si>
    <t>KI</t>
  </si>
  <si>
    <t>Kingsoft Cloud Holdings Ltd</t>
  </si>
  <si>
    <t>KC US Equity</t>
  </si>
  <si>
    <t>1,914,259</t>
  </si>
  <si>
    <t>36.16</t>
  </si>
  <si>
    <t>49639K101</t>
  </si>
  <si>
    <t>US49639K1016</t>
  </si>
  <si>
    <t>KC</t>
  </si>
  <si>
    <t>Kingsoft</t>
  </si>
  <si>
    <t>YA</t>
  </si>
  <si>
    <t>Yatsen Holding Ltd</t>
  </si>
  <si>
    <t>YSG US Equity</t>
  </si>
  <si>
    <t>2,067,052</t>
  </si>
  <si>
    <t>7.58</t>
  </si>
  <si>
    <t>985194109</t>
  </si>
  <si>
    <t>US9851941099</t>
  </si>
  <si>
    <t>YSG</t>
  </si>
  <si>
    <t>Yatsen</t>
  </si>
  <si>
    <t>AU</t>
  </si>
  <si>
    <t>Autohome Inc., Adr</t>
  </si>
  <si>
    <t>ATHM US Equity</t>
  </si>
  <si>
    <t>2,043,278</t>
  </si>
  <si>
    <t>53.22</t>
  </si>
  <si>
    <t>05278C107</t>
  </si>
  <si>
    <t>US05278C1071</t>
  </si>
  <si>
    <t>ATHM</t>
  </si>
  <si>
    <t>Autohome</t>
  </si>
  <si>
    <t>ME</t>
  </si>
  <si>
    <t>Melia Hotels International, S.A.</t>
  </si>
  <si>
    <t>MEL SM Equity</t>
  </si>
  <si>
    <t>1,858,737</t>
  </si>
  <si>
    <t>9.11</t>
  </si>
  <si>
    <t>ES0176252718</t>
  </si>
  <si>
    <t>MEL.MC</t>
  </si>
  <si>
    <t>Melia</t>
  </si>
  <si>
    <t>MEL</t>
  </si>
  <si>
    <t>JO</t>
  </si>
  <si>
    <t>Johnson Service Group Plc</t>
  </si>
  <si>
    <t>JSG LN Equity</t>
  </si>
  <si>
    <t>United Kingdom</t>
  </si>
  <si>
    <t>Industrials</t>
  </si>
  <si>
    <t>1,717,219</t>
  </si>
  <si>
    <t>2.49</t>
  </si>
  <si>
    <t>4%</t>
  </si>
  <si>
    <t>GB0004762810</t>
  </si>
  <si>
    <t>JSG.L</t>
  </si>
  <si>
    <t>Johnson</t>
  </si>
  <si>
    <t>JSG</t>
  </si>
  <si>
    <t>SS</t>
  </si>
  <si>
    <t>Ssp Group Plc</t>
  </si>
  <si>
    <t>SSPG LN Equity</t>
  </si>
  <si>
    <t>1,910,124</t>
  </si>
  <si>
    <t>5.17</t>
  </si>
  <si>
    <t>GB00BGBN7C04</t>
  </si>
  <si>
    <t>SSPPF Equity</t>
  </si>
  <si>
    <t>SSPG.L</t>
  </si>
  <si>
    <t>Ssp</t>
  </si>
  <si>
    <t>SSPG</t>
  </si>
  <si>
    <t>Autogrill S.P.A.</t>
  </si>
  <si>
    <t>AGL IM Equity</t>
  </si>
  <si>
    <t>1,457,977</t>
  </si>
  <si>
    <t>8.16</t>
  </si>
  <si>
    <t>18%</t>
  </si>
  <si>
    <t>IT0001137345</t>
  </si>
  <si>
    <t>AGL.MI</t>
  </si>
  <si>
    <t>Autogrill</t>
  </si>
  <si>
    <t>AGL</t>
  </si>
  <si>
    <t>NE</t>
  </si>
  <si>
    <t>New Oriental Education &amp; Technology Group Inc., Ad</t>
  </si>
  <si>
    <t>EDU US Equity</t>
  </si>
  <si>
    <t>3,276,293</t>
  </si>
  <si>
    <t>5.75</t>
  </si>
  <si>
    <t>-56%</t>
  </si>
  <si>
    <t>647581107</t>
  </si>
  <si>
    <t>US6475811070</t>
  </si>
  <si>
    <t>EDU</t>
  </si>
  <si>
    <t>New</t>
  </si>
  <si>
    <t>New Oriental Education &amp; Technology Group Inc</t>
  </si>
  <si>
    <t>9901 HK Equity</t>
  </si>
  <si>
    <t>Hong Kong</t>
  </si>
  <si>
    <t>1,441,329</t>
  </si>
  <si>
    <t>2.83</t>
  </si>
  <si>
    <t>0</t>
  </si>
  <si>
    <t>KYG6470A1168</t>
  </si>
  <si>
    <t>9901.HK</t>
  </si>
  <si>
    <t>9901</t>
  </si>
  <si>
    <t>AE</t>
  </si>
  <si>
    <t>Aena Sa</t>
  </si>
  <si>
    <t>AENA SM Equity</t>
  </si>
  <si>
    <t>1,306,650</t>
  </si>
  <si>
    <t>208.90</t>
  </si>
  <si>
    <t>ES0105046009</t>
  </si>
  <si>
    <t>ES0105046009 Equity</t>
  </si>
  <si>
    <t>AENA.MC</t>
  </si>
  <si>
    <t>Aena</t>
  </si>
  <si>
    <t>AENA</t>
  </si>
  <si>
    <t>MT</t>
  </si>
  <si>
    <t>Mtu Aero Engines Ag</t>
  </si>
  <si>
    <t>MTX GR Equity</t>
  </si>
  <si>
    <t>1,250,305</t>
  </si>
  <si>
    <t>294.40</t>
  </si>
  <si>
    <t>DE000A0D9PT0</t>
  </si>
  <si>
    <t>MTX.DE</t>
  </si>
  <si>
    <t>Mtu</t>
  </si>
  <si>
    <t>MTX</t>
  </si>
  <si>
    <t>KR</t>
  </si>
  <si>
    <t>Krones AG</t>
  </si>
  <si>
    <t>KRN GR Equity</t>
  </si>
  <si>
    <t>94,570</t>
  </si>
  <si>
    <t>87.48</t>
  </si>
  <si>
    <t>45%</t>
  </si>
  <si>
    <t>DE0006335003</t>
  </si>
  <si>
    <t>KRN.DE</t>
  </si>
  <si>
    <t>Krones</t>
  </si>
  <si>
    <t>KRN</t>
  </si>
  <si>
    <t>CH</t>
  </si>
  <si>
    <t>China Tower Corp Ltd</t>
  </si>
  <si>
    <t>788 HK Equity</t>
  </si>
  <si>
    <t>83,971</t>
  </si>
  <si>
    <t>0.19</t>
  </si>
  <si>
    <t>Y15076105</t>
  </si>
  <si>
    <t>CNE100003688</t>
  </si>
  <si>
    <t>0788.HK</t>
  </si>
  <si>
    <t>788</t>
  </si>
  <si>
    <t>Cineworld Group Plc</t>
  </si>
  <si>
    <t>CINE LN Equity</t>
  </si>
  <si>
    <t>58,639</t>
  </si>
  <si>
    <t>1.06</t>
  </si>
  <si>
    <t>10%</t>
  </si>
  <si>
    <t>GB00B15FWH70</t>
  </si>
  <si>
    <t>CINE.L</t>
  </si>
  <si>
    <t>Cineworld</t>
  </si>
  <si>
    <t>CINE</t>
  </si>
  <si>
    <t>OP</t>
  </si>
  <si>
    <t>Alibaba Group Holding Lt Call 180 12/17/21</t>
  </si>
  <si>
    <t>BABA US 12/17/21 C180 Equity</t>
  </si>
  <si>
    <t>Option</t>
  </si>
  <si>
    <t>845,744</t>
  </si>
  <si>
    <t>16.91</t>
  </si>
  <si>
    <t>-15%</t>
  </si>
  <si>
    <t>BABAL180U</t>
  </si>
  <si>
    <t>SP</t>
  </si>
  <si>
    <t>P</t>
  </si>
  <si>
    <t>Spdr S&amp;P 500 ETF Trust Put 430 09/17/21</t>
  </si>
  <si>
    <t>SPY US 09/17/21 P430 Equity</t>
  </si>
  <si>
    <t>Equity Index</t>
  </si>
  <si>
    <t>2,297,892</t>
  </si>
  <si>
    <t>7.66</t>
  </si>
  <si>
    <t>-69%</t>
  </si>
  <si>
    <t>SPYU430U</t>
  </si>
  <si>
    <t>SPY</t>
  </si>
  <si>
    <t>Spdr</t>
  </si>
  <si>
    <t>BA</t>
  </si>
  <si>
    <t>Baidu Inc Call 170 12/17/21</t>
  </si>
  <si>
    <t>BIDU US 12/17/21 C170 Equity</t>
  </si>
  <si>
    <t>388,982</t>
  </si>
  <si>
    <t>9.72</t>
  </si>
  <si>
    <t>3%</t>
  </si>
  <si>
    <t>BIDUL170U</t>
  </si>
  <si>
    <t>BIDU</t>
  </si>
  <si>
    <t>Baidu</t>
  </si>
  <si>
    <t>Ke Holdings Inc Put 15 10/15/21</t>
  </si>
  <si>
    <t>BEKE US 10/15/21 P15 Equity</t>
  </si>
  <si>
    <t>129,388</t>
  </si>
  <si>
    <t>1.73</t>
  </si>
  <si>
    <t>-19%</t>
  </si>
  <si>
    <t>BEKEV15U</t>
  </si>
  <si>
    <t>Wynn Resorts Ltd Put 70 03/18/22</t>
  </si>
  <si>
    <t>WYNN US 03/18/22 P70 Equity</t>
  </si>
  <si>
    <t>89,650</t>
  </si>
  <si>
    <t>4.48</t>
  </si>
  <si>
    <t>-23%</t>
  </si>
  <si>
    <t>WYNNO70U</t>
  </si>
  <si>
    <t>Spdr S&amp;P 500 ETF Trust Put 425 09/07/21</t>
  </si>
  <si>
    <t>SPY US 09/07/21 P425 Equity</t>
  </si>
  <si>
    <t>598,459</t>
  </si>
  <si>
    <t>5.98</t>
  </si>
  <si>
    <t>-91%</t>
  </si>
  <si>
    <t>SPY2U425U</t>
  </si>
  <si>
    <t>Tal Education Group Call 32.5 11/19/21</t>
  </si>
  <si>
    <t>TAL US 11/19/21 C32.5 Equity</t>
  </si>
  <si>
    <t>1,274,399</t>
  </si>
  <si>
    <t>2.50</t>
  </si>
  <si>
    <t>-98%</t>
  </si>
  <si>
    <t>TALK325U</t>
  </si>
  <si>
    <t>Alibaba Group Holding Lt Call 230 09/17/21</t>
  </si>
  <si>
    <t>BABA US 09/17/21 C230 Equity</t>
  </si>
  <si>
    <t>231,645</t>
  </si>
  <si>
    <t>8.27</t>
  </si>
  <si>
    <t>BABAI230U</t>
  </si>
  <si>
    <t>Alibaba Group Holding Lt Call 225 09/17/21</t>
  </si>
  <si>
    <t>BABA US 09/17/21 C225 Equity</t>
  </si>
  <si>
    <t>-228,786</t>
  </si>
  <si>
    <t>16.34</t>
  </si>
  <si>
    <t>-99%</t>
  </si>
  <si>
    <t>BABAI225U</t>
  </si>
  <si>
    <t>Spdr S&amp;P 500 ETF Trust Put 400 09/07/21</t>
  </si>
  <si>
    <t>SPY US 09/07/21 P400 Equity</t>
  </si>
  <si>
    <t>-239,634</t>
  </si>
  <si>
    <t>2.40</t>
  </si>
  <si>
    <t>-92%</t>
  </si>
  <si>
    <t>SPY2U400U</t>
  </si>
  <si>
    <t>Wynn Resorts Ltd Put 50 03/18/22</t>
  </si>
  <si>
    <t>WYNN US 03/18/22 P50 Equity</t>
  </si>
  <si>
    <t>-20,906</t>
  </si>
  <si>
    <t>1.05</t>
  </si>
  <si>
    <t>-2%</t>
  </si>
  <si>
    <t>WYNNO50U</t>
  </si>
  <si>
    <t>Spdr S&amp;P 500 ETF Trust Put 410 09/17/21</t>
  </si>
  <si>
    <t>SPY US 09/17/21 P410 Equity</t>
  </si>
  <si>
    <t>-1,201,104</t>
  </si>
  <si>
    <t>4.00</t>
  </si>
  <si>
    <t>-74%</t>
  </si>
  <si>
    <t>SPYU410U</t>
  </si>
  <si>
    <t>Tal Education Group Put 7.5 09/17/21</t>
  </si>
  <si>
    <t>TAL US 09/17/21 P7.5 Equity</t>
  </si>
  <si>
    <t>-1,223,985</t>
  </si>
  <si>
    <t>3.06</t>
  </si>
  <si>
    <t>8%</t>
  </si>
  <si>
    <t>TALU75U</t>
  </si>
  <si>
    <t>New Oriental Education &amp; T Put 4.5 09/17/21</t>
  </si>
  <si>
    <t>EDU US 09/17/21 P4.5 Equity</t>
  </si>
  <si>
    <t>-1,237,720</t>
  </si>
  <si>
    <t>2.87</t>
  </si>
  <si>
    <t>EDUU45U</t>
  </si>
  <si>
    <t>(All)</t>
  </si>
  <si>
    <t>Sum of Delta</t>
  </si>
  <si>
    <t>Sum of DeltaPOS</t>
  </si>
  <si>
    <t>Sum of Risk_5PCT</t>
  </si>
  <si>
    <t>Sum of 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</si>
</sst>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5" formatCode="yyyy\-mm\-dd\ hh:mm:ss"/>
    <numFmt numFmtId="166" formatCode="_-* #,##0.0_-;\-* #,##0.0_-;_-* &quot;-&quot;??_-;_-@_-"/>
    <numFmt numFmtId="167" formatCode="_-* #,##0_-;\-* #,##0_-;_-* &quot;-&quot;??_-;_-@_-"/>
    <numFmt numFmtId="169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 pivotButton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69" fontId="1" fillId="0" borderId="1" xfId="2" applyNumberFormat="1" applyFont="1" applyBorder="1" applyAlignment="1">
      <alignment horizontal="center" vertical="top"/>
    </xf>
    <xf numFmtId="169" fontId="0" fillId="0" borderId="0" xfId="2" applyNumberFormat="1" applyFont="1"/>
    <xf numFmtId="169" fontId="0" fillId="0" borderId="0" xfId="0" applyNumberForma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19"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eem" refreshedDate="44438.673207060187" createdVersion="7" refreshedVersion="7" minRefreshableVersion="3" recordCount="48" xr:uid="{E428139E-7FBE-47EE-9FDF-2AC12BE393A7}">
  <cacheSource type="worksheet">
    <worksheetSource ref="A1:AW49" sheet="Sheet1"/>
  </cacheSource>
  <cacheFields count="49">
    <cacheField name="Portfolio" numFmtId="0">
      <sharedItems/>
    </cacheField>
    <cacheField name="is_HEDGE" numFmtId="0">
      <sharedItems containsSemiMixedTypes="0" containsString="0" containsNumber="1" containsInteger="1" minValue="0" maxValue="1" count="2">
        <n v="0"/>
        <n v="1"/>
      </sharedItems>
    </cacheField>
    <cacheField name="AssetType" numFmtId="0">
      <sharedItems/>
    </cacheField>
    <cacheField name="sym_2letters" numFmtId="0">
      <sharedItems/>
    </cacheField>
    <cacheField name="OptPC" numFmtId="0">
      <sharedItems/>
    </cacheField>
    <cacheField name="STRIKE" numFmtId="0">
      <sharedItems containsSemiMixedTypes="0" containsString="0" containsNumber="1" minValue="1" maxValue="430"/>
    </cacheField>
    <cacheField name="EXPIRY" numFmtId="165">
      <sharedItems containsSemiMixedTypes="0" containsNonDate="0" containsDate="1" containsString="0" minDate="2021-09-07T00:00:00" maxDate="2051-01-01T00:00:00"/>
    </cacheField>
    <cacheField name="ID" numFmtId="0">
      <sharedItems containsSemiMixedTypes="0" containsString="0" containsNumber="1" containsInteger="1" minValue="1248" maxValue="49549"/>
    </cacheField>
    <cacheField name="SecurityDescription" numFmtId="0">
      <sharedItems/>
    </cacheField>
    <cacheField name="Symbol" numFmtId="0">
      <sharedItems/>
    </cacheField>
    <cacheField name="Country" numFmtId="0">
      <sharedItems count="8">
        <s v="United States"/>
        <s v="Europe"/>
        <s v="Switzerland"/>
        <s v="China"/>
        <s v="Mexico"/>
        <s v="Brazil"/>
        <s v="United Kingdom"/>
        <s v="Hong Kong"/>
      </sharedItems>
    </cacheField>
    <cacheField name="Sector" numFmtId="0">
      <sharedItems/>
    </cacheField>
    <cacheField name="AssetClass" numFmtId="0">
      <sharedItems count="2">
        <s v="Equity"/>
        <s v="Option"/>
      </sharedItems>
    </cacheField>
    <cacheField name="AssetGroup" numFmtId="0">
      <sharedItems/>
    </cacheField>
    <cacheField name="Shares/Par" numFmtId="0">
      <sharedItems containsSemiMixedTypes="0" containsString="0" containsNumber="1" containsInteger="1" minValue="-4311" maxValue="2881500"/>
    </cacheField>
    <cacheField name="MarketValue" numFmtId="0">
      <sharedItems containsSemiMixedTypes="0" containsString="0" containsNumber="1" containsInteger="1" minValue="2997" maxValue="3221288"/>
    </cacheField>
    <cacheField name="PctofPortfolio" numFmtId="0">
      <sharedItems containsSemiMixedTypes="0" containsString="0" containsNumber="1" minValue="-0.02" maxValue="0.05"/>
    </cacheField>
    <cacheField name="BookCost" numFmtId="0">
      <sharedItems/>
    </cacheField>
    <cacheField name="PriceCost" numFmtId="0">
      <sharedItems/>
    </cacheField>
    <cacheField name="PriceClose" numFmtId="0">
      <sharedItems containsSemiMixedTypes="0" containsString="0" containsNumber="1" minValue="0.04" maxValue="293.25"/>
    </cacheField>
    <cacheField name="PriceChangePct" numFmtId="0">
      <sharedItems/>
    </cacheField>
    <cacheField name="AttributiontoBookP&amp;LPct" numFmtId="0">
      <sharedItems/>
    </cacheField>
    <cacheField name="CouponRate" numFmtId="0">
      <sharedItems containsSemiMixedTypes="0" containsString="0" containsNumber="1" containsInteger="1" minValue="0" maxValue="0"/>
    </cacheField>
    <cacheField name="CUSIP" numFmtId="0">
      <sharedItems containsBlank="1"/>
    </cacheField>
    <cacheField name="ISIN" numFmtId="0">
      <sharedItems/>
    </cacheField>
    <cacheField name="ESG" numFmtId="0">
      <sharedItems/>
    </cacheField>
    <cacheField name="environment" numFmtId="0">
      <sharedItems/>
    </cacheField>
    <cacheField name="Social" numFmtId="0">
      <sharedItems/>
    </cacheField>
    <cacheField name="Governance" numFmtId="0">
      <sharedItems/>
    </cacheField>
    <cacheField name="SymbolUnq." numFmtId="0">
      <sharedItems containsBlank="1"/>
    </cacheField>
    <cacheField name="SymbolBLK" numFmtId="0">
      <sharedItems count="36">
        <s v="ANGI"/>
        <s v="PLAY"/>
        <s v="AC.PA"/>
        <s v="COTY"/>
        <s v="DUFN.SW"/>
        <s v="WYNN"/>
        <s v="BABA"/>
        <s v="ALSEA.MX"/>
        <s v="REAL"/>
        <s v="BEKE"/>
        <s v="TAL"/>
        <s v="ATL.MI"/>
        <s v="TKA.DE"/>
        <s v="MSGE"/>
        <s v="AMS.MC"/>
        <s v="TCEHY"/>
        <s v="PROSF"/>
        <s v="CIEL3.SA"/>
        <s v="IRTC"/>
        <s v="SABR"/>
        <s v="KC"/>
        <s v="YSG"/>
        <s v="ATHM"/>
        <s v="MEL.MC"/>
        <s v="JSG.L"/>
        <s v="SSPG.L"/>
        <s v="AGL.MI"/>
        <s v="EDU"/>
        <s v="9901.HK"/>
        <s v="AENA.MC"/>
        <s v="MTX.DE"/>
        <s v="KRN.DE"/>
        <s v="0788.HK"/>
        <s v="CINE.L"/>
        <s v="SPY"/>
        <s v="BIDU"/>
      </sharedItems>
    </cacheField>
    <cacheField name="UNDERYLING_SYMBOL" numFmtId="0">
      <sharedItems/>
    </cacheField>
    <cacheField name="Name_split" numFmtId="0">
      <sharedItems/>
    </cacheField>
    <cacheField name="Ticker" numFmtId="0">
      <sharedItems/>
    </cacheField>
    <cacheField name="Units" numFmtId="0">
      <sharedItems containsSemiMixedTypes="0" containsString="0" containsNumber="1" containsInteger="1" minValue="-4311" maxValue="2881500"/>
    </cacheField>
    <cacheField name="ExchangeRate" numFmtId="0">
      <sharedItems containsSemiMixedTypes="0" containsString="0" containsNumber="1" minValue="0.2" maxValue="1.3"/>
    </cacheField>
    <cacheField name="Symbol_split" numFmtId="0">
      <sharedItems containsBlank="1"/>
    </cacheField>
    <cacheField name="VALUE_DATE" numFmtId="0">
      <sharedItems containsNonDate="0" containsDate="1" containsString="0" containsBlank="1" minDate="2021-08-23T00:00:00" maxDate="2021-08-24T00:00:00"/>
    </cacheField>
    <cacheField name="TERM" numFmtId="0">
      <sharedItems containsSemiMixedTypes="0" containsString="0" containsNumber="1" minValue="4.1095890410958902E-2" maxValue="29.37534246575342"/>
    </cacheField>
    <cacheField name="RATE" numFmtId="0">
      <sharedItems containsSemiMixedTypes="0" containsString="0" containsNumber="1" minValue="1.7000000000000001E-2" maxValue="1.7000000000000001E-2"/>
    </cacheField>
    <cacheField name="RATE_Q" numFmtId="0">
      <sharedItems containsSemiMixedTypes="0" containsString="0" containsNumber="1" containsInteger="1" minValue="0" maxValue="0"/>
    </cacheField>
    <cacheField name="weights" numFmtId="0">
      <sharedItems containsSemiMixedTypes="0" containsString="0" containsNumber="1" minValue="-0.02" maxValue="0.05"/>
    </cacheField>
    <cacheField name="HVOL" numFmtId="0">
      <sharedItems containsSemiMixedTypes="0" containsString="0" containsNumber="1" minValue="0.17710738399820819" maxValue="0.76877968184771828"/>
    </cacheField>
    <cacheField name="UNDERLYING_LAST_PRICE" numFmtId="0">
      <sharedItems containsSemiMixedTypes="0" containsString="0" containsNumber="1" minValue="1.0199999809265139" maxValue="450.25"/>
    </cacheField>
    <cacheField name="RISK_MULTIPLIER" numFmtId="0">
      <sharedItems containsSemiMixedTypes="0" containsString="0" containsNumber="1" containsInteger="1" minValue="1" maxValue="100"/>
    </cacheField>
    <cacheField name="RISK_UNITS" numFmtId="0">
      <sharedItems containsSemiMixedTypes="0" containsString="0" containsNumber="1" containsInteger="1" minValue="-431100" maxValue="2881500"/>
    </cacheField>
    <cacheField name="Delta" numFmtId="0">
      <sharedItems containsSemiMixedTypes="0" containsString="0" containsNumber="1" minValue="-0.99999998012526148" maxValue="0.99999979086505464"/>
    </cacheField>
    <cacheField name="DeltaPOS" numFmtId="43">
      <sharedItems containsSemiMixedTypes="0" containsString="0" containsNumber="1" minValue="-44674.04018413712" maxValue="2786824.104510983"/>
    </cacheField>
    <cacheField name="Risk_5PCT" numFmtId="169">
      <sharedItems containsSemiMixedTypes="0" containsString="0" containsNumber="1" minValue="-183913.99279007569" maxValue="1005724.32964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BDOP_Portfolio"/>
    <x v="0"/>
    <s v="EQ"/>
    <s v="AN"/>
    <s v="C"/>
    <n v="1"/>
    <d v="2050-12-31T00:00:00"/>
    <n v="38881"/>
    <s v="Angi Homeservices Inc."/>
    <s v="ANGI US Equity"/>
    <x v="0"/>
    <s v="Communication Services"/>
    <x v="0"/>
    <s v="Domestic Stock"/>
    <n v="240423"/>
    <n v="3221288"/>
    <n v="0.05"/>
    <s v="3,730,551"/>
    <s v="15.52"/>
    <n v="13.4"/>
    <s v="-14%"/>
    <s v="0%"/>
    <n v="0"/>
    <s v="00183L102"/>
    <s v="US00183L1026"/>
    <s v="-"/>
    <s v="-"/>
    <s v="-"/>
    <s v="-"/>
    <s v="ANGI US Equity"/>
    <x v="0"/>
    <s v="ANGI"/>
    <s v="Angi"/>
    <s v="ANGI US Equity"/>
    <n v="240423"/>
    <n v="1"/>
    <s v="ANGI"/>
    <d v="2021-08-23T00:00:00"/>
    <n v="29.37534246575342"/>
    <n v="1.7000000000000001E-2"/>
    <n v="0"/>
    <n v="0.05"/>
    <n v="0.58380938171339125"/>
    <n v="10.55000019073486"/>
    <n v="1"/>
    <n v="240423"/>
    <n v="0.99351404859562564"/>
    <n v="238863.6281055061"/>
    <n v="-126000.5661036355"/>
  </r>
  <r>
    <s v="BDOP_Portfolio"/>
    <x v="0"/>
    <s v="EQ"/>
    <s v="DA"/>
    <s v="C"/>
    <n v="1"/>
    <d v="2050-12-31T00:00:00"/>
    <n v="38598"/>
    <s v="Dave &amp; Buster'S Entertainment Inc."/>
    <s v="PLAY US Equity"/>
    <x v="0"/>
    <s v="Consumer Discretionary"/>
    <x v="0"/>
    <s v="Domestic Stock"/>
    <n v="57386"/>
    <n v="2684582"/>
    <n v="0.04"/>
    <s v="2,568,063"/>
    <s v="44.75"/>
    <n v="46.78"/>
    <s v="5%"/>
    <s v="0%"/>
    <n v="0"/>
    <s v="238337109"/>
    <s v="US2383371091"/>
    <s v="-"/>
    <s v="-"/>
    <s v="-"/>
    <s v="-"/>
    <s v="PLAY US Equity"/>
    <x v="1"/>
    <s v="PLAY"/>
    <s v="Dave"/>
    <s v="PLAY US Equity"/>
    <n v="57386"/>
    <n v="1"/>
    <s v="PLAY"/>
    <d v="2021-08-23T00:00:00"/>
    <n v="29.37534246575342"/>
    <n v="1.7000000000000001E-2"/>
    <n v="0"/>
    <n v="0.04"/>
    <n v="0.69052191216695691"/>
    <n v="38.279998779296882"/>
    <n v="1"/>
    <n v="57386"/>
    <n v="0.99855228094998538"/>
    <n v="57302.92119459586"/>
    <n v="-109677.78766896371"/>
  </r>
  <r>
    <s v="BDOP_Portfolio"/>
    <x v="0"/>
    <s v="EQ"/>
    <s v="AC"/>
    <s v="C"/>
    <n v="1"/>
    <d v="2050-12-31T00:00:00"/>
    <n v="38884"/>
    <s v="Accor Sa"/>
    <s v="AC FP Equity"/>
    <x v="1"/>
    <s v="Consumer Discretionary"/>
    <x v="0"/>
    <s v="Foreign Stock"/>
    <n v="60418"/>
    <n v="2647149"/>
    <n v="0.04"/>
    <s v="2,830,668"/>
    <s v="46.85"/>
    <n v="43.81"/>
    <s v="-6%"/>
    <s v="0%"/>
    <n v="0"/>
    <m/>
    <s v="FR0000120404"/>
    <s v="-"/>
    <s v="-"/>
    <s v="-"/>
    <s v="-"/>
    <s v="AC FP Equity"/>
    <x v="2"/>
    <s v="AC.PA"/>
    <s v="Accor"/>
    <s v="AC FP Equity"/>
    <n v="60418"/>
    <n v="1.2"/>
    <s v="AC"/>
    <d v="2021-08-23T00:00:00"/>
    <n v="29.37534246575342"/>
    <n v="1.7000000000000001E-2"/>
    <n v="0"/>
    <n v="0.04"/>
    <n v="0.32580319810539121"/>
    <n v="29.10000038146973"/>
    <n v="1"/>
    <n v="60418"/>
    <n v="0.99894604865845826"/>
    <n v="60354.322367846733"/>
    <n v="-87815.540196384347"/>
  </r>
  <r>
    <s v="BDOP_Portfolio"/>
    <x v="0"/>
    <s v="EQ"/>
    <s v="CO"/>
    <s v="C"/>
    <n v="1"/>
    <d v="2050-12-31T00:00:00"/>
    <n v="16679"/>
    <s v="Coty Inc"/>
    <s v="COTY US Equity"/>
    <x v="0"/>
    <s v="Consumer Staples"/>
    <x v="0"/>
    <s v="Foreign Stock"/>
    <n v="254449"/>
    <n v="2637015"/>
    <n v="0.04"/>
    <s v="2,726,437"/>
    <s v="10.72"/>
    <n v="10.36"/>
    <s v="-3%"/>
    <s v="0%"/>
    <n v="0"/>
    <s v="222070203"/>
    <s v="US2220702037"/>
    <s v="-"/>
    <s v="-"/>
    <s v="-"/>
    <s v="-"/>
    <s v="COTY US Equity"/>
    <x v="3"/>
    <s v="COTY"/>
    <s v="Coty"/>
    <s v="COTY US Equity"/>
    <n v="254449"/>
    <n v="1"/>
    <s v="COTY"/>
    <d v="2021-08-23T00:00:00"/>
    <n v="29.37534246575342"/>
    <n v="1.7000000000000001E-2"/>
    <n v="0"/>
    <n v="0.04"/>
    <n v="0.56670830802705174"/>
    <n v="9.5100002288818359"/>
    <n v="1"/>
    <n v="254449"/>
    <n v="0.99248468748267848"/>
    <n v="252536.73624527999"/>
    <n v="-120081.2209746843"/>
  </r>
  <r>
    <s v="BDOP_Portfolio"/>
    <x v="0"/>
    <s v="EQ"/>
    <s v="DU"/>
    <s v="C"/>
    <n v="1"/>
    <d v="2050-12-31T00:00:00"/>
    <n v="38606"/>
    <s v="Dufry Ag"/>
    <s v="DUFN SW Equity"/>
    <x v="2"/>
    <s v="Consumer Discretionary"/>
    <x v="0"/>
    <s v="Foreign Stock"/>
    <n v="37494"/>
    <n v="2629907"/>
    <n v="0.04"/>
    <s v="2,757,004"/>
    <s v="73.53"/>
    <n v="70.14"/>
    <s v="-5%"/>
    <s v="0%"/>
    <n v="0"/>
    <m/>
    <s v="CH0023405456"/>
    <s v="-"/>
    <s v="-"/>
    <s v="-"/>
    <s v="-"/>
    <s v="DUFN VX Equity"/>
    <x v="4"/>
    <s v="DUFN.SW"/>
    <s v="Dufry"/>
    <s v="DUFN SW Equity"/>
    <n v="37494"/>
    <n v="1.3"/>
    <s v="DUFN"/>
    <d v="2021-08-23T00:00:00"/>
    <n v="29.37534246575342"/>
    <n v="1.7000000000000001E-2"/>
    <n v="0"/>
    <n v="0.04"/>
    <n v="0.48183685170974971"/>
    <n v="49.689998626708977"/>
    <n v="1"/>
    <n v="37494"/>
    <n v="0.99861689196160519"/>
    <n v="37442.141747208429"/>
    <n v="-93024.998599991493"/>
  </r>
  <r>
    <s v="BDOP_Portfolio"/>
    <x v="0"/>
    <s v="EQ"/>
    <s v="WY"/>
    <s v="C"/>
    <n v="1"/>
    <d v="2050-12-31T00:00:00"/>
    <n v="28169"/>
    <s v="Wynn Resorts Ltd."/>
    <s v="WYNN US Equity"/>
    <x v="0"/>
    <s v="Consumer Discretionary"/>
    <x v="0"/>
    <s v="Domestic Stock"/>
    <n v="20612"/>
    <n v="2617369"/>
    <n v="0.04"/>
    <s v="2,464,615"/>
    <s v="119.57"/>
    <n v="126.98"/>
    <s v="6%"/>
    <s v="0%"/>
    <n v="0"/>
    <s v="983134107"/>
    <s v="US9831341071"/>
    <s v="-"/>
    <s v="-"/>
    <s v="-"/>
    <s v="-"/>
    <s v="WYNN US Equity"/>
    <x v="5"/>
    <s v="WYNN"/>
    <s v="Wynn"/>
    <s v="WYNN US Equity"/>
    <n v="20612"/>
    <n v="1"/>
    <s v="WYNN"/>
    <d v="2021-08-23T00:00:00"/>
    <n v="29.37534246575342"/>
    <n v="1.7000000000000001E-2"/>
    <n v="0"/>
    <n v="0.04"/>
    <n v="0.51566072862291912"/>
    <n v="101.0500030517578"/>
    <n v="1"/>
    <n v="20612"/>
    <n v="0.99937578615390255"/>
    <n v="20599.13370420424"/>
    <n v="-104077.12618367031"/>
  </r>
  <r>
    <s v="BDOP_Portfolio"/>
    <x v="0"/>
    <s v="EQ"/>
    <s v="AL"/>
    <s v="C"/>
    <n v="1"/>
    <d v="2050-12-31T00:00:00"/>
    <n v="1248"/>
    <s v="Alibaba Group Holding Ltd"/>
    <s v="BABA US Equity"/>
    <x v="3"/>
    <s v="Consumer Discretionary"/>
    <x v="0"/>
    <s v="Foreign Stock"/>
    <n v="11790"/>
    <n v="2510553"/>
    <n v="0.04"/>
    <s v="2,989,155"/>
    <s v="253.53"/>
    <n v="212.94"/>
    <s v="-16%"/>
    <s v="0%"/>
    <n v="0"/>
    <s v="01609W102"/>
    <s v="US01609W1027"/>
    <s v="-"/>
    <s v="-"/>
    <s v="-"/>
    <s v="-"/>
    <s v="EQ0000000035266994 Equity"/>
    <x v="6"/>
    <s v="BABA"/>
    <s v="Alibaba"/>
    <s v="BABA US Equity"/>
    <n v="11790"/>
    <n v="1"/>
    <s v="BABA"/>
    <d v="2021-08-23T00:00:00"/>
    <n v="29.37534246575342"/>
    <n v="1.7000000000000001E-2"/>
    <n v="0"/>
    <n v="0.04"/>
    <n v="0.33479779829027939"/>
    <n v="159.4700012207031"/>
    <n v="1"/>
    <n v="11790"/>
    <n v="0.99996518735063422"/>
    <n v="11789.58955886398"/>
    <n v="-94004.293067181366"/>
  </r>
  <r>
    <s v="BDOP_Portfolio"/>
    <x v="0"/>
    <s v="EQ"/>
    <s v="AL"/>
    <s v="C"/>
    <n v="1"/>
    <d v="2050-12-31T00:00:00"/>
    <n v="43255"/>
    <s v="Alsea Sab De Cv"/>
    <s v="ALSEA* MM Equity"/>
    <x v="4"/>
    <s v="Consumer Discretionary"/>
    <x v="0"/>
    <s v="Domestic Stock"/>
    <n v="1024774"/>
    <n v="2510361"/>
    <n v="0.04"/>
    <s v="1,629,163"/>
    <s v="1.59"/>
    <n v="2.4500000000000002"/>
    <s v="54%"/>
    <s v="0%"/>
    <n v="0"/>
    <s v="P0212A104"/>
    <s v="MXP001391012"/>
    <s v="-"/>
    <s v="-"/>
    <s v="-"/>
    <s v="-"/>
    <s v="ALSEA* MM Equity"/>
    <x v="7"/>
    <s v="ALSEA.MX"/>
    <s v="Alsea"/>
    <s v="ALSEA* MM Equity"/>
    <n v="1024774"/>
    <n v="0.25"/>
    <s v="ALSEA*"/>
    <d v="2021-08-23T00:00:00"/>
    <n v="29.37534246575342"/>
    <n v="1.7000000000000001E-2"/>
    <n v="0"/>
    <n v="0.04"/>
    <n v="0.35050350501677319"/>
    <n v="39.650001525878913"/>
    <n v="1"/>
    <n v="1024774"/>
    <n v="0.99918343195690185"/>
    <n v="1023937.202300202"/>
    <n v="-81403.007582866063"/>
  </r>
  <r>
    <s v="BDOP_Portfolio"/>
    <x v="0"/>
    <s v="EQ"/>
    <s v="RE"/>
    <s v="C"/>
    <n v="1"/>
    <d v="2050-12-31T00:00:00"/>
    <n v="40359"/>
    <s v="Realreal Inc. (The)"/>
    <s v="REAL US Equity"/>
    <x v="0"/>
    <s v="Consumer Discretionary"/>
    <x v="0"/>
    <s v="Domestic Stock"/>
    <n v="150054"/>
    <n v="2441305"/>
    <n v="0.04"/>
    <s v="3,527,998"/>
    <s v="23.51"/>
    <n v="16.27"/>
    <s v="-31%"/>
    <s v="0%"/>
    <n v="0"/>
    <s v="88339P101"/>
    <s v="US88339P1012"/>
    <s v="-"/>
    <s v="-"/>
    <s v="-"/>
    <s v="-"/>
    <s v="REAL US Equity"/>
    <x v="8"/>
    <s v="REAL"/>
    <s v="Realreal"/>
    <s v="REAL US Equity"/>
    <n v="150054"/>
    <n v="1"/>
    <s v="REAL"/>
    <d v="2021-08-23T00:00:00"/>
    <n v="29.37534246575342"/>
    <n v="1.7000000000000001E-2"/>
    <n v="0"/>
    <n v="0.04"/>
    <n v="0.47840927116586751"/>
    <n v="13.22999954223633"/>
    <n v="1"/>
    <n v="150054"/>
    <n v="0.99352298879533862"/>
    <n v="149082.09856069571"/>
    <n v="-98617.804785681801"/>
  </r>
  <r>
    <s v="BDOP_Portfolio"/>
    <x v="0"/>
    <s v="EQ"/>
    <s v="KE"/>
    <s v="C"/>
    <n v="1"/>
    <d v="2050-12-31T00:00:00"/>
    <n v="49006"/>
    <s v="Ke Holdings Inc"/>
    <s v="BEKE US Equity"/>
    <x v="0"/>
    <s v="Real Estate"/>
    <x v="0"/>
    <s v="Domestic Stock"/>
    <n v="100570"/>
    <n v="2401147"/>
    <n v="0.04"/>
    <s v="2,546,548"/>
    <s v="25.32"/>
    <n v="23.88"/>
    <s v="-6%"/>
    <s v="0%"/>
    <n v="0"/>
    <s v="482497104"/>
    <s v="US4824971042"/>
    <s v="-"/>
    <s v="-"/>
    <s v="-"/>
    <s v="-"/>
    <s v="BEKE US Equity"/>
    <x v="9"/>
    <s v="BEKE"/>
    <s v="Ke"/>
    <s v="BEKE US Equity"/>
    <n v="100570"/>
    <n v="1"/>
    <s v="BEKE"/>
    <d v="2021-08-23T00:00:00"/>
    <n v="29.37534246575342"/>
    <n v="1.7000000000000001E-2"/>
    <n v="0"/>
    <n v="0.04"/>
    <n v="0.34221721581030579"/>
    <n v="19.879999160766602"/>
    <n v="1"/>
    <n v="100570"/>
    <n v="0.99751154769649719"/>
    <n v="100319.73635183671"/>
    <n v="-99717.813724142034"/>
  </r>
  <r>
    <s v="BDOP_Portfolio"/>
    <x v="0"/>
    <s v="EQ"/>
    <s v="TA"/>
    <s v="C"/>
    <n v="1"/>
    <d v="2050-12-31T00:00:00"/>
    <n v="45110"/>
    <s v="Tal Education Group, Adr"/>
    <s v="TAL US Equity"/>
    <x v="0"/>
    <s v="Consumer Discretionary"/>
    <x v="0"/>
    <s v="Domestic Stock"/>
    <n v="362770"/>
    <n v="2370886"/>
    <n v="0.04"/>
    <s v="7,494,959"/>
    <s v="20.66"/>
    <n v="6.54"/>
    <s v="-68%"/>
    <s v="0%"/>
    <n v="0"/>
    <s v="874080104"/>
    <s v="US8740801043"/>
    <s v="-"/>
    <s v="-"/>
    <s v="-"/>
    <s v="-"/>
    <s v="TAL US Equity"/>
    <x v="10"/>
    <s v="TAL"/>
    <s v="Tal"/>
    <s v="TAL US Equity"/>
    <n v="362770"/>
    <n v="1"/>
    <s v="TAL"/>
    <d v="2021-08-23T00:00:00"/>
    <n v="29.37534246575342"/>
    <n v="1.7000000000000001E-2"/>
    <n v="0"/>
    <n v="0.04"/>
    <n v="0.6817797735581872"/>
    <n v="4.8000001907348633"/>
    <n v="1"/>
    <n v="362770"/>
    <n v="0.99196313370215417"/>
    <n v="359854.46601313038"/>
    <n v="-86365.07527499093"/>
  </r>
  <r>
    <s v="BDOP_Portfolio"/>
    <x v="0"/>
    <s v="EQ"/>
    <s v="AT"/>
    <s v="C"/>
    <n v="1"/>
    <d v="2050-12-31T00:00:00"/>
    <n v="8718"/>
    <s v="Atlantia Spa"/>
    <s v="ATL IM Equity"/>
    <x v="1"/>
    <s v="Utilities"/>
    <x v="0"/>
    <s v="Foreign Stock"/>
    <n v="94968"/>
    <n v="2242336"/>
    <n v="0.03"/>
    <s v="2,234,420"/>
    <s v="23.53"/>
    <n v="23.61"/>
    <s v="0%"/>
    <s v="0%"/>
    <n v="0"/>
    <m/>
    <s v="IT0003506190"/>
    <s v="-"/>
    <s v="-"/>
    <s v="-"/>
    <s v="-"/>
    <s v="IT0003506190 Equity"/>
    <x v="11"/>
    <s v="ATL.MI"/>
    <s v="Atlantia"/>
    <s v="ATL IM Equity"/>
    <n v="94968"/>
    <n v="1.2"/>
    <s v="ATL"/>
    <d v="2021-08-23T00:00:00"/>
    <n v="29.37534246575342"/>
    <n v="1.7000000000000001E-2"/>
    <n v="0"/>
    <n v="0.03"/>
    <n v="0.35380623979357678"/>
    <n v="15.944999694824221"/>
    <n v="1"/>
    <n v="94968"/>
    <n v="0.99613096278513968"/>
    <n v="94600.565273779139"/>
    <n v="-75420.299221030349"/>
  </r>
  <r>
    <s v="BDOP_Portfolio"/>
    <x v="0"/>
    <s v="EQ"/>
    <s v="TH"/>
    <s v="C"/>
    <n v="1"/>
    <d v="2050-12-31T00:00:00"/>
    <n v="43496"/>
    <s v="Thyssenkrupp Ag"/>
    <s v="TKA GR Equity"/>
    <x v="1"/>
    <s v="Materials"/>
    <x v="0"/>
    <s v="Foreign Stock"/>
    <n v="166219"/>
    <n v="2234579"/>
    <n v="0.03"/>
    <s v="2,437,191"/>
    <s v="14.66"/>
    <n v="13.44"/>
    <s v="-8%"/>
    <s v="0%"/>
    <n v="0"/>
    <s v="D8398Q119"/>
    <s v="DE0007500001"/>
    <s v="-"/>
    <s v="-"/>
    <s v="-"/>
    <s v="-"/>
    <s v="TKA GR Equity"/>
    <x v="12"/>
    <s v="TKA.DE"/>
    <s v="Thyssenkrupp"/>
    <s v="TKA GR Equity"/>
    <n v="166219"/>
    <n v="1.2"/>
    <s v="TKA"/>
    <d v="2021-08-23T00:00:00"/>
    <n v="29.37534246575342"/>
    <n v="1.7000000000000001E-2"/>
    <n v="0"/>
    <n v="0.03"/>
    <n v="0.45768363410761009"/>
    <n v="9.1359996795654297"/>
    <n v="1"/>
    <n v="166219"/>
    <n v="0.9901870500546095"/>
    <n v="164587.90127302709"/>
    <n v="-75183.750664536128"/>
  </r>
  <r>
    <s v="BDOP_Portfolio"/>
    <x v="0"/>
    <s v="EQ"/>
    <s v="MA"/>
    <s v="C"/>
    <n v="1"/>
    <d v="2050-12-31T00:00:00"/>
    <n v="48513"/>
    <s v="Madison Square Garden Entertainment Corp"/>
    <s v="MSGE US Equity"/>
    <x v="0"/>
    <s v="Consumer Discretionary"/>
    <x v="0"/>
    <s v="Domestic Stock"/>
    <n v="23407"/>
    <n v="2207697"/>
    <n v="0.03"/>
    <s v="2,104,171"/>
    <s v="89.89"/>
    <n v="94.32"/>
    <s v="5%"/>
    <s v="0%"/>
    <n v="0"/>
    <s v="55826T102"/>
    <s v="US55826T1025"/>
    <s v="-"/>
    <s v="-"/>
    <s v="-"/>
    <s v="-"/>
    <s v="MSGE US Equity"/>
    <x v="13"/>
    <s v="MSGE"/>
    <s v="Madison"/>
    <s v="MSGE US Equity"/>
    <n v="23407"/>
    <n v="1"/>
    <s v="MSGE"/>
    <d v="2021-08-23T00:00:00"/>
    <n v="29.37534246575342"/>
    <n v="1.7000000000000001E-2"/>
    <n v="0"/>
    <n v="0.03"/>
    <n v="0.21752966866220269"/>
    <n v="79.069999694824219"/>
    <n v="1"/>
    <n v="23407"/>
    <n v="0.99999882024436515"/>
    <n v="23406.97238545986"/>
    <n v="-92539.464968753498"/>
  </r>
  <r>
    <s v="BDOP_Portfolio"/>
    <x v="0"/>
    <s v="EQ"/>
    <s v="AM"/>
    <s v="C"/>
    <n v="1"/>
    <d v="2050-12-31T00:00:00"/>
    <n v="25528"/>
    <s v="Amadeus IT Holding SA"/>
    <s v="AMS SM Equity"/>
    <x v="1"/>
    <s v="Information Technology"/>
    <x v="0"/>
    <s v="Foreign Stock"/>
    <n v="28466"/>
    <n v="2177127"/>
    <n v="0.03"/>
    <s v="2,455,050"/>
    <s v="86.24"/>
    <n v="76.48"/>
    <s v="-11%"/>
    <s v="0%"/>
    <n v="0"/>
    <m/>
    <s v="ES0109067019"/>
    <s v="-"/>
    <s v="-"/>
    <s v="-"/>
    <s v="-"/>
    <s v="ES0109067019 Equity"/>
    <x v="14"/>
    <s v="AMS.MC"/>
    <s v="Amadeus"/>
    <s v="AMS SM Equity"/>
    <n v="28466"/>
    <n v="1.2"/>
    <s v="AMS"/>
    <d v="2021-08-23T00:00:00"/>
    <n v="29.37534246575342"/>
    <n v="1.7000000000000001E-2"/>
    <n v="0"/>
    <n v="0.03"/>
    <n v="0.30354810584412989"/>
    <n v="51.259998321533203"/>
    <n v="1"/>
    <n v="28466"/>
    <n v="0.999783497046563"/>
    <n v="28459.83702692746"/>
    <n v="-72942.559911570512"/>
  </r>
  <r>
    <s v="BDOP_Portfolio"/>
    <x v="0"/>
    <s v="EQ"/>
    <s v="TE"/>
    <s v="C"/>
    <n v="1"/>
    <d v="2050-12-31T00:00:00"/>
    <n v="13294"/>
    <s v="TENCENT HOLDINGS LTD"/>
    <s v="TCEHY US Equity"/>
    <x v="0"/>
    <s v="Communication Services"/>
    <x v="0"/>
    <s v="Foreign Stock"/>
    <n v="28166"/>
    <n v="2159649"/>
    <n v="0.03"/>
    <s v="2,050,517"/>
    <s v="72.80"/>
    <n v="76.680000000000007"/>
    <s v="5%"/>
    <s v="0%"/>
    <n v="0"/>
    <s v="88032Q109"/>
    <s v="US88032Q1094"/>
    <s v="-"/>
    <s v="-"/>
    <s v="-"/>
    <s v="-"/>
    <s v="B3F2DZ7 US Equity"/>
    <x v="15"/>
    <s v="TCEHY"/>
    <s v="TENCENT"/>
    <s v="TCEHY US Equity"/>
    <n v="28166"/>
    <n v="1"/>
    <s v="TCEHY"/>
    <d v="2021-08-23T00:00:00"/>
    <n v="29.37534246575342"/>
    <n v="1.7000000000000001E-2"/>
    <n v="0"/>
    <n v="0.03"/>
    <n v="0.33871676395515959"/>
    <n v="58.959999084472663"/>
    <n v="1"/>
    <n v="28166"/>
    <n v="0.99967597893830284"/>
    <n v="28156.873622776238"/>
    <n v="-83006.462151024971"/>
  </r>
  <r>
    <s v="BDOP_Portfolio"/>
    <x v="0"/>
    <s v="EQ"/>
    <s v="PR"/>
    <s v="C"/>
    <n v="1"/>
    <d v="2050-12-31T00:00:00"/>
    <n v="22571"/>
    <s v="Prosus Nv"/>
    <s v="PROSF Equity"/>
    <x v="1"/>
    <s v="Consumer Discretionary"/>
    <x v="0"/>
    <s v="Foreign Stock"/>
    <n v="20257"/>
    <n v="2150089"/>
    <n v="0.03"/>
    <s v="2,041,210"/>
    <s v="100.77"/>
    <n v="106.14"/>
    <s v="5%"/>
    <s v="0%"/>
    <n v="0"/>
    <m/>
    <s v="NL0013654783"/>
    <s v="-"/>
    <s v="-"/>
    <s v="-"/>
    <s v="-"/>
    <s v="NL0013654783 Equity"/>
    <x v="16"/>
    <s v="PROSF"/>
    <s v="Prosus"/>
    <s v="PROSF Equity"/>
    <n v="20257"/>
    <n v="1.2"/>
    <s v="PROSF"/>
    <d v="2021-08-23T00:00:00"/>
    <n v="29.37534246575342"/>
    <n v="1.7000000000000001E-2"/>
    <n v="0"/>
    <n v="0.03"/>
    <n v="0.2012772293287709"/>
    <n v="83.599998474121094"/>
    <n v="1"/>
    <n v="20257"/>
    <n v="0.99999979086505464"/>
    <n v="20256.995763553408"/>
    <n v="-84674.240746167139"/>
  </r>
  <r>
    <s v="BDOP_Portfolio"/>
    <x v="0"/>
    <s v="EQ"/>
    <s v="CI"/>
    <s v="C"/>
    <n v="1"/>
    <d v="2050-12-31T00:00:00"/>
    <n v="47562"/>
    <s v="Cielo Sa"/>
    <s v="CIEL3 BZ Equity"/>
    <x v="5"/>
    <s v="Information Technology"/>
    <x v="0"/>
    <s v="Domestic Stock"/>
    <n v="2881500"/>
    <n v="2082080"/>
    <n v="0.03"/>
    <s v="2,783,229"/>
    <s v="0.97"/>
    <n v="0.72"/>
    <s v="-25%"/>
    <s v="0%"/>
    <n v="0"/>
    <s v="P2859E100"/>
    <s v="BRCIELACNOR3"/>
    <s v="-"/>
    <s v="-"/>
    <s v="-"/>
    <s v="-"/>
    <s v="CIEL3 BZ Equity"/>
    <x v="17"/>
    <s v="CIEL3.SA"/>
    <s v="Cielo"/>
    <s v="CIEL3 BZ Equity"/>
    <n v="2881500"/>
    <n v="0.2"/>
    <s v="CIEL3"/>
    <d v="2021-08-23T00:00:00"/>
    <n v="29.37534246575342"/>
    <n v="1.7000000000000001E-2"/>
    <n v="0"/>
    <n v="0.03"/>
    <n v="0.43589915034540161"/>
    <n v="2.880000114440918"/>
    <n v="1"/>
    <n v="2881500"/>
    <n v="0.96714353791809227"/>
    <n v="2786824.104510983"/>
    <n v="-135160.96906878267"/>
  </r>
  <r>
    <s v="BDOP_Portfolio"/>
    <x v="0"/>
    <s v="EQ"/>
    <s v="IR"/>
    <s v="C"/>
    <n v="1"/>
    <d v="2050-12-31T00:00:00"/>
    <n v="48370"/>
    <s v="Irhythm Technologies Inc."/>
    <s v="IRTC US Equity"/>
    <x v="0"/>
    <s v="Health Care"/>
    <x v="0"/>
    <s v="Domestic Stock"/>
    <n v="34924"/>
    <n v="2034864"/>
    <n v="0.03"/>
    <s v="2,326,971"/>
    <s v="66.63"/>
    <n v="58.27"/>
    <s v="-13%"/>
    <s v="0%"/>
    <n v="0"/>
    <s v="450056106"/>
    <s v="US4500561067"/>
    <s v="-"/>
    <s v="-"/>
    <s v="-"/>
    <s v="-"/>
    <s v="IRTC US Equity"/>
    <x v="18"/>
    <s v="IRTC"/>
    <s v="Irhythm"/>
    <s v="IRTC US Equity"/>
    <n v="34924"/>
    <n v="1"/>
    <s v="IRTC"/>
    <d v="2021-08-23T00:00:00"/>
    <n v="29.37534246575342"/>
    <n v="1.7000000000000001E-2"/>
    <n v="0"/>
    <n v="0.03"/>
    <n v="0.5174586450427946"/>
    <n v="46.900001525878913"/>
    <n v="1"/>
    <n v="34924"/>
    <n v="0.99842341399638168"/>
    <n v="34868.939310409631"/>
    <n v="-81767.665343199536"/>
  </r>
  <r>
    <s v="BDOP_Portfolio"/>
    <x v="0"/>
    <s v="EQ"/>
    <s v="SA"/>
    <s v="C"/>
    <n v="1"/>
    <d v="2050-12-31T00:00:00"/>
    <n v="38802"/>
    <s v="Sabre Corporation"/>
    <s v="SABR US Equity"/>
    <x v="0"/>
    <s v="Information Technology"/>
    <x v="0"/>
    <s v="Domestic Stock"/>
    <n v="146057"/>
    <n v="2030502"/>
    <n v="0.03"/>
    <s v="2,293,786"/>
    <s v="15.70"/>
    <n v="13.9"/>
    <s v="-11%"/>
    <s v="0%"/>
    <n v="0"/>
    <s v="78573M104"/>
    <s v="US78573M1045"/>
    <s v="-"/>
    <s v="-"/>
    <s v="-"/>
    <s v="-"/>
    <s v="SABR US Equity"/>
    <x v="19"/>
    <s v="SABR"/>
    <s v="Sabre"/>
    <s v="SABR US Equity"/>
    <n v="146057"/>
    <n v="1"/>
    <s v="SABR"/>
    <d v="2021-08-23T00:00:00"/>
    <n v="29.37534246575342"/>
    <n v="1.7000000000000001E-2"/>
    <n v="0"/>
    <n v="0.03"/>
    <n v="0.5376966848163609"/>
    <n v="11.27999973297119"/>
    <n v="1"/>
    <n v="146057"/>
    <n v="0.99305175257139588"/>
    <n v="145042.15982532041"/>
    <n v="-81803.776204958922"/>
  </r>
  <r>
    <s v="BDOP_Portfolio"/>
    <x v="0"/>
    <s v="EQ"/>
    <s v="KI"/>
    <s v="C"/>
    <n v="1"/>
    <d v="2050-12-31T00:00:00"/>
    <n v="49547"/>
    <s v="Kingsoft Cloud Holdings Ltd"/>
    <s v="KC US Equity"/>
    <x v="0"/>
    <s v="Information Technology"/>
    <x v="0"/>
    <s v="Domestic Stock"/>
    <n v="52936"/>
    <n v="2011122"/>
    <n v="0.03"/>
    <s v="1,914,259"/>
    <s v="36.16"/>
    <n v="37.99"/>
    <s v="5%"/>
    <s v="0%"/>
    <n v="0"/>
    <s v="49639K101"/>
    <s v="US49639K1016"/>
    <s v="-"/>
    <s v="-"/>
    <s v="-"/>
    <s v="-"/>
    <s v="KC US Equity"/>
    <x v="20"/>
    <s v="KC"/>
    <s v="Kingsoft"/>
    <s v="KC US Equity"/>
    <n v="52936"/>
    <n v="1"/>
    <s v="KC"/>
    <d v="2021-08-23T00:00:00"/>
    <n v="29.37534246575342"/>
    <n v="1.7000000000000001E-2"/>
    <n v="0"/>
    <n v="0.03"/>
    <n v="0.34744007389165921"/>
    <n v="28.889999389648441"/>
    <n v="1"/>
    <n v="52936"/>
    <n v="0.9986182716342491"/>
    <n v="52862.856827230607"/>
    <n v="-76360.395073688254"/>
  </r>
  <r>
    <s v="BDOP_Portfolio"/>
    <x v="0"/>
    <s v="EQ"/>
    <s v="YA"/>
    <s v="C"/>
    <n v="1"/>
    <d v="2050-12-31T00:00:00"/>
    <n v="49359"/>
    <s v="Yatsen Holding Ltd"/>
    <s v="YSG US Equity"/>
    <x v="0"/>
    <s v="Consumer Discretionary"/>
    <x v="0"/>
    <s v="Domestic Stock"/>
    <n v="272591"/>
    <n v="2004640"/>
    <n v="0.03"/>
    <s v="2,067,052"/>
    <s v="7.58"/>
    <n v="7.35"/>
    <s v="-3%"/>
    <s v="0%"/>
    <n v="0"/>
    <s v="985194109"/>
    <s v="US9851941099"/>
    <s v="-"/>
    <s v="-"/>
    <s v="-"/>
    <s v="-"/>
    <s v="YSG US Equity"/>
    <x v="21"/>
    <s v="YSG"/>
    <s v="Yatsen"/>
    <s v="YSG US Equity"/>
    <n v="272591"/>
    <n v="1"/>
    <s v="YSG"/>
    <d v="2021-08-23T00:00:00"/>
    <n v="29.37534246575342"/>
    <n v="1.7000000000000001E-2"/>
    <n v="0"/>
    <n v="0.03"/>
    <n v="0.26619559074869048"/>
    <n v="4.7100000381469727"/>
    <n v="1"/>
    <n v="272591"/>
    <n v="0.98388816938029888"/>
    <n v="268199.05997954513"/>
    <n v="-63160.879136731979"/>
  </r>
  <r>
    <s v="BDOP_Portfolio"/>
    <x v="0"/>
    <s v="EQ"/>
    <s v="AU"/>
    <s v="C"/>
    <n v="1"/>
    <d v="2050-12-31T00:00:00"/>
    <n v="49005"/>
    <s v="Autohome Inc., Adr"/>
    <s v="ATHM US Equity"/>
    <x v="0"/>
    <s v="Communication Services"/>
    <x v="0"/>
    <s v="Domestic Stock"/>
    <n v="38396"/>
    <n v="1944644"/>
    <n v="0.03"/>
    <s v="2,043,278"/>
    <s v="53.22"/>
    <n v="50.65"/>
    <s v="-5%"/>
    <s v="0%"/>
    <n v="0"/>
    <s v="05278C107"/>
    <s v="US05278C1071"/>
    <s v="-"/>
    <s v="-"/>
    <s v="-"/>
    <s v="-"/>
    <s v="ATHM US Equity"/>
    <x v="22"/>
    <s v="ATHM"/>
    <s v="Autohome"/>
    <s v="ATHM US Equity"/>
    <n v="38396"/>
    <n v="1"/>
    <s v="ATHM"/>
    <d v="2021-08-23T00:00:00"/>
    <n v="29.37534246575342"/>
    <n v="1.7000000000000001E-2"/>
    <n v="0"/>
    <n v="0.03"/>
    <n v="0.47119456451001063"/>
    <n v="40.25"/>
    <n v="1"/>
    <n v="38396"/>
    <n v="0.99824617064777299"/>
    <n v="38328.659968191889"/>
    <n v="-77136.42818598618"/>
  </r>
  <r>
    <s v="BDOP_Portfolio"/>
    <x v="0"/>
    <s v="EQ"/>
    <s v="ME"/>
    <s v="C"/>
    <n v="1"/>
    <d v="2050-12-31T00:00:00"/>
    <n v="40752"/>
    <s v="Melia Hotels International, S.A."/>
    <s v="MEL SM Equity"/>
    <x v="1"/>
    <s v="Consumer Discretionary"/>
    <x v="0"/>
    <s v="Foreign Stock"/>
    <n v="204105"/>
    <n v="1864764"/>
    <n v="0.03"/>
    <s v="1,858,737"/>
    <s v="9.11"/>
    <n v="9.14"/>
    <s v="0%"/>
    <s v="0%"/>
    <n v="0"/>
    <m/>
    <s v="ES0176252718"/>
    <s v="-"/>
    <s v="-"/>
    <s v="-"/>
    <s v="-"/>
    <s v="MEL SM Equity"/>
    <x v="23"/>
    <s v="MEL.MC"/>
    <s v="Melia"/>
    <s v="MEL SM Equity"/>
    <n v="204105"/>
    <n v="1.2"/>
    <s v="MEL"/>
    <d v="2021-08-23T00:00:00"/>
    <n v="29.37534246575342"/>
    <n v="1.7000000000000001E-2"/>
    <n v="0"/>
    <n v="0.03"/>
    <n v="0.38810282879495578"/>
    <n v="6.0760002136230469"/>
    <n v="1"/>
    <n v="204105"/>
    <n v="0.98410089818277269"/>
    <n v="200859.9138235948"/>
    <n v="-61021.243965023437"/>
  </r>
  <r>
    <s v="BDOP_Portfolio"/>
    <x v="0"/>
    <s v="EQ"/>
    <s v="JO"/>
    <s v="C"/>
    <n v="1"/>
    <d v="2050-12-31T00:00:00"/>
    <n v="40836"/>
    <s v="Johnson Service Group Plc"/>
    <s v="JSG LN Equity"/>
    <x v="6"/>
    <s v="Industrials"/>
    <x v="0"/>
    <s v="Foreign Stock"/>
    <n v="688907"/>
    <n v="1790592"/>
    <n v="0.03"/>
    <s v="1,717,219"/>
    <s v="2.49"/>
    <n v="2.6"/>
    <s v="4%"/>
    <s v="0%"/>
    <n v="0"/>
    <m/>
    <s v="GB0004762810"/>
    <s v="-"/>
    <s v="-"/>
    <s v="-"/>
    <s v="-"/>
    <s v="JSG LN Equity"/>
    <x v="24"/>
    <s v="JSG.L"/>
    <s v="Johnson"/>
    <s v="JSG LN Equity"/>
    <n v="688907"/>
    <n v="1.2"/>
    <s v="JSG"/>
    <d v="2021-08-23T00:00:00"/>
    <n v="29.37534246575342"/>
    <n v="1.7000000000000001E-2"/>
    <n v="0"/>
    <n v="0.03"/>
    <n v="0.39077751961020413"/>
    <n v="147.3999938964844"/>
    <n v="1"/>
    <n v="688907"/>
    <n v="0.99987003899331983"/>
    <n v="688817.46895277104"/>
    <n v="-85757.774884620012"/>
  </r>
  <r>
    <s v="BDOP_Portfolio"/>
    <x v="0"/>
    <s v="EQ"/>
    <s v="SS"/>
    <s v="C"/>
    <n v="1"/>
    <d v="2050-12-31T00:00:00"/>
    <n v="40753"/>
    <s v="Ssp Group Plc"/>
    <s v="SSPG LN Equity"/>
    <x v="6"/>
    <s v="Consumer Discretionary"/>
    <x v="0"/>
    <s v="Foreign Stock"/>
    <n v="369508"/>
    <n v="1758204"/>
    <n v="0.03"/>
    <s v="1,910,124"/>
    <s v="5.17"/>
    <n v="4.76"/>
    <s v="-8%"/>
    <s v="0%"/>
    <n v="0"/>
    <m/>
    <s v="GB00BGBN7C04"/>
    <s v="-"/>
    <s v="-"/>
    <s v="-"/>
    <s v="-"/>
    <s v="SSPPF Equity"/>
    <x v="25"/>
    <s v="SSPG.L"/>
    <s v="Ssp"/>
    <s v="SSPG LN Equity"/>
    <n v="369508"/>
    <n v="1.2"/>
    <s v="SSPG"/>
    <d v="2021-08-23T00:00:00"/>
    <n v="29.37534246575342"/>
    <n v="1.7000000000000001E-2"/>
    <n v="0"/>
    <n v="0.03"/>
    <n v="0.49096252300723031"/>
    <n v="274.89999389648438"/>
    <n v="1"/>
    <n v="369508"/>
    <n v="0.99985763782416792"/>
    <n v="369455.39603713271"/>
    <n v="-95504.219875598807"/>
  </r>
  <r>
    <s v="BDOP_Portfolio"/>
    <x v="0"/>
    <s v="EQ"/>
    <s v="AU"/>
    <s v="C"/>
    <n v="1"/>
    <d v="2050-12-31T00:00:00"/>
    <n v="38602"/>
    <s v="Autogrill S.P.A."/>
    <s v="AGL IM Equity"/>
    <x v="1"/>
    <s v="Consumer Discretionary"/>
    <x v="0"/>
    <s v="Foreign Stock"/>
    <n v="178577"/>
    <n v="1725762"/>
    <n v="0.03"/>
    <s v="1,457,977"/>
    <s v="8.16"/>
    <n v="9.66"/>
    <s v="18%"/>
    <s v="0%"/>
    <n v="0"/>
    <m/>
    <s v="IT0001137345"/>
    <s v="-"/>
    <s v="-"/>
    <s v="-"/>
    <s v="-"/>
    <s v="AGL IM Equity"/>
    <x v="26"/>
    <s v="AGL.MI"/>
    <s v="Autogrill"/>
    <s v="AGL IM Equity"/>
    <n v="178577"/>
    <n v="1.2"/>
    <s v="AGL"/>
    <d v="2021-08-23T00:00:00"/>
    <n v="29.37534246575342"/>
    <n v="1.7000000000000001E-2"/>
    <n v="0"/>
    <n v="0.03"/>
    <n v="0.37084184099903061"/>
    <n v="6.4039998054504386"/>
    <n v="1"/>
    <n v="178577"/>
    <n v="0.98527077213897407"/>
    <n v="175946.69867626161"/>
    <n v="-56338.131204621321"/>
  </r>
  <r>
    <s v="BDOP_Portfolio"/>
    <x v="0"/>
    <s v="EQ"/>
    <s v="NE"/>
    <s v="C"/>
    <n v="1"/>
    <d v="2050-12-31T00:00:00"/>
    <n v="46846"/>
    <s v="New Oriental Education &amp; Technology Group Inc., Ad"/>
    <s v="EDU US Equity"/>
    <x v="0"/>
    <s v="Consumer Staples"/>
    <x v="0"/>
    <s v="Domestic Stock"/>
    <n v="569481"/>
    <n v="1455751"/>
    <n v="0.02"/>
    <s v="3,276,293"/>
    <s v="5.75"/>
    <n v="2.56"/>
    <s v="-56%"/>
    <s v="0%"/>
    <n v="0"/>
    <s v="647581107"/>
    <s v="US6475811070"/>
    <s v="-"/>
    <s v="-"/>
    <s v="-"/>
    <s v="-"/>
    <s v="EDU US Equity"/>
    <x v="27"/>
    <s v="EDU"/>
    <s v="New"/>
    <s v="EDU US Equity"/>
    <n v="569481"/>
    <n v="1"/>
    <s v="EDU"/>
    <d v="2021-08-23T00:00:00"/>
    <n v="29.37534246575342"/>
    <n v="1.7000000000000001E-2"/>
    <n v="0"/>
    <n v="0.02"/>
    <n v="0.55602273890429388"/>
    <n v="2"/>
    <n v="1"/>
    <n v="569481"/>
    <n v="0.97144783298177495"/>
    <n v="553221.08337429422"/>
    <n v="-55322.108337429418"/>
  </r>
  <r>
    <s v="BDOP_Portfolio"/>
    <x v="0"/>
    <s v="EQ"/>
    <s v="NE"/>
    <s v="C"/>
    <n v="1"/>
    <d v="2050-12-31T00:00:00"/>
    <n v="48704"/>
    <s v="New Oriental Education &amp; Technology Group Inc"/>
    <s v="9901 HK Equity"/>
    <x v="7"/>
    <s v="Consumer Discretionary"/>
    <x v="0"/>
    <s v="Foreign Stock"/>
    <n v="509900"/>
    <n v="1276875"/>
    <n v="0.02"/>
    <s v="1,441,329"/>
    <s v="2.83"/>
    <n v="2.5"/>
    <s v="-11%"/>
    <s v="0%"/>
    <n v="0"/>
    <s v="0"/>
    <s v="KYG6470A1168"/>
    <s v="-"/>
    <s v="-"/>
    <s v="-"/>
    <s v="-"/>
    <s v="9901 HK Equity"/>
    <x v="28"/>
    <s v="9901.HK"/>
    <s v="New"/>
    <s v="9901 HK Equity"/>
    <n v="509900"/>
    <n v="0.6"/>
    <s v="9901"/>
    <d v="2021-08-23T00:00:00"/>
    <n v="29.37534246575342"/>
    <n v="1.7000000000000001E-2"/>
    <n v="0"/>
    <n v="0.02"/>
    <n v="0.39421035229992463"/>
    <n v="15.39999961853027"/>
    <n v="1"/>
    <n v="509900"/>
    <n v="0.99508575620347073"/>
    <n v="507394.22708814981"/>
    <n v="-55322.108337429418"/>
  </r>
  <r>
    <s v="BDOP_Portfolio"/>
    <x v="0"/>
    <s v="EQ"/>
    <s v="AE"/>
    <s v="C"/>
    <n v="1"/>
    <d v="2050-12-31T00:00:00"/>
    <n v="8739"/>
    <s v="Aena Sa"/>
    <s v="AENA SM Equity"/>
    <x v="1"/>
    <s v="Industrials"/>
    <x v="0"/>
    <s v="Foreign Stock"/>
    <n v="6255"/>
    <n v="1265052"/>
    <n v="0.02"/>
    <s v="1,306,650"/>
    <s v="208.90"/>
    <n v="202.25"/>
    <s v="-3%"/>
    <s v="0%"/>
    <n v="0"/>
    <m/>
    <s v="ES0105046009"/>
    <s v="-"/>
    <s v="-"/>
    <s v="-"/>
    <s v="-"/>
    <s v="ES0105046009 Equity"/>
    <x v="29"/>
    <s v="AENA.MC"/>
    <s v="Aena"/>
    <s v="AENA SM Equity"/>
    <n v="6255"/>
    <n v="1.2"/>
    <s v="AENA"/>
    <d v="2021-08-23T00:00:00"/>
    <n v="29.37534246575342"/>
    <n v="1.7000000000000001E-2"/>
    <n v="0"/>
    <n v="0.02"/>
    <n v="0.29300133035972648"/>
    <n v="136.30000305175781"/>
    <n v="1"/>
    <n v="6255"/>
    <n v="0.99998685363403672"/>
    <n v="6254.9177694808996"/>
    <n v="-42627.265553437042"/>
  </r>
  <r>
    <s v="BDOP_Portfolio"/>
    <x v="0"/>
    <s v="EQ"/>
    <s v="MT"/>
    <s v="C"/>
    <n v="1"/>
    <d v="2050-12-31T00:00:00"/>
    <n v="38605"/>
    <s v="Mtu Aero Engines Ag"/>
    <s v="MTX GR Equity"/>
    <x v="1"/>
    <s v="Industrials"/>
    <x v="0"/>
    <s v="Foreign Stock"/>
    <n v="4247"/>
    <n v="1245449"/>
    <n v="0.02"/>
    <s v="1,250,305"/>
    <s v="294.40"/>
    <n v="293.25"/>
    <s v="0%"/>
    <s v="0%"/>
    <n v="0"/>
    <m/>
    <s v="DE000A0D9PT0"/>
    <s v="-"/>
    <s v="-"/>
    <s v="-"/>
    <s v="-"/>
    <s v="MTX GR Equity"/>
    <x v="30"/>
    <s v="MTX.DE"/>
    <s v="Mtu"/>
    <s v="MTX GR Equity"/>
    <n v="4247"/>
    <n v="1.2"/>
    <s v="MTX"/>
    <d v="2021-08-23T00:00:00"/>
    <n v="29.37534246575342"/>
    <n v="1.7000000000000001E-2"/>
    <n v="0"/>
    <n v="0.02"/>
    <n v="0.34537576120428032"/>
    <n v="197.30000305175781"/>
    <n v="1"/>
    <n v="4247"/>
    <n v="0.99997162254807015"/>
    <n v="4246.8794809616538"/>
    <n v="-41895.466727709099"/>
  </r>
  <r>
    <s v="BDOP_Portfolio"/>
    <x v="0"/>
    <s v="EQ"/>
    <s v="KR"/>
    <s v="C"/>
    <n v="1"/>
    <d v="2050-12-31T00:00:00"/>
    <n v="38603"/>
    <s v="Krones AG"/>
    <s v="KRN GR Equity"/>
    <x v="1"/>
    <s v="Industrials"/>
    <x v="0"/>
    <s v="Foreign Stock"/>
    <n v="1081"/>
    <n v="137234"/>
    <n v="0"/>
    <s v="94,570"/>
    <s v="87.48"/>
    <n v="126.95"/>
    <s v="45%"/>
    <s v="0%"/>
    <n v="0"/>
    <m/>
    <s v="DE0006335003"/>
    <s v="-"/>
    <s v="-"/>
    <s v="-"/>
    <s v="-"/>
    <s v="KRN GR Equity"/>
    <x v="31"/>
    <s v="KRN.DE"/>
    <s v="Krones"/>
    <s v="KRN GR Equity"/>
    <n v="1081"/>
    <n v="1.2"/>
    <s v="KRN"/>
    <d v="2021-08-23T00:00:00"/>
    <n v="29.37534246575342"/>
    <n v="1.7000000000000001E-2"/>
    <n v="0"/>
    <n v="0"/>
    <n v="0.3082913251357588"/>
    <n v="87"/>
    <n v="1"/>
    <n v="1081"/>
    <n v="0.99992968683317152"/>
    <n v="1080.923991466658"/>
    <n v="-4702.0193628799643"/>
  </r>
  <r>
    <s v="BDOP_Portfolio"/>
    <x v="0"/>
    <s v="EQ"/>
    <s v="CH"/>
    <s v="C"/>
    <n v="1"/>
    <d v="2050-12-31T00:00:00"/>
    <n v="44624"/>
    <s v="China Tower Corp Ltd"/>
    <s v="788 HK Equity"/>
    <x v="7"/>
    <s v="Industrials"/>
    <x v="0"/>
    <s v="Foreign Stock"/>
    <n v="440000"/>
    <n v="72601"/>
    <n v="0"/>
    <s v="83,971"/>
    <s v="0.19"/>
    <n v="0.17"/>
    <s v="-14%"/>
    <s v="0%"/>
    <n v="0"/>
    <s v="Y15076105"/>
    <s v="CNE100003688"/>
    <s v="-"/>
    <s v="-"/>
    <s v="-"/>
    <s v="-"/>
    <s v="788 HK Equity"/>
    <x v="32"/>
    <s v="0788.HK"/>
    <s v="China"/>
    <s v="788 HK Equity"/>
    <n v="440000"/>
    <n v="0.6"/>
    <s v="788"/>
    <d v="2021-08-23T00:00:00"/>
    <n v="29.37534246575342"/>
    <n v="1.7000000000000001E-2"/>
    <n v="0"/>
    <n v="0"/>
    <n v="0.23366012884224749"/>
    <n v="1.0199999809265139"/>
    <n v="1"/>
    <n v="440000"/>
    <n v="0.85156536258381577"/>
    <n v="374688.75953687902"/>
    <n v="-19109.12637904978"/>
  </r>
  <r>
    <s v="BDOP_Portfolio"/>
    <x v="0"/>
    <s v="EQ"/>
    <s v="CI"/>
    <s v="C"/>
    <n v="1"/>
    <d v="2050-12-31T00:00:00"/>
    <n v="48371"/>
    <s v="Cineworld Group Plc"/>
    <s v="CINE LN Equity"/>
    <x v="6"/>
    <s v="Consumer Discretionary"/>
    <x v="0"/>
    <s v="Foreign Stock"/>
    <n v="55150"/>
    <n v="64486"/>
    <n v="0"/>
    <s v="58,639"/>
    <s v="1.06"/>
    <n v="1.17"/>
    <s v="10%"/>
    <s v="0%"/>
    <n v="0"/>
    <m/>
    <s v="GB00B15FWH70"/>
    <s v="-"/>
    <s v="-"/>
    <s v="-"/>
    <s v="-"/>
    <s v="CINE LN Equity"/>
    <x v="33"/>
    <s v="CINE.L"/>
    <s v="Cineworld"/>
    <s v="CINE LN Equity"/>
    <n v="55150"/>
    <n v="1.2"/>
    <s v="CINE"/>
    <d v="2021-08-23T00:00:00"/>
    <n v="29.37534246575342"/>
    <n v="1.7000000000000001E-2"/>
    <n v="0"/>
    <n v="0"/>
    <n v="0.76877968184771828"/>
    <n v="66.739997863769531"/>
    <n v="1"/>
    <n v="55150"/>
    <n v="0.99933952259137182"/>
    <n v="55113.574670914153"/>
    <n v="-183913.99279007569"/>
  </r>
  <r>
    <s v="BDOP_Portfolio"/>
    <x v="0"/>
    <s v="OP"/>
    <s v="AL"/>
    <s v="C"/>
    <n v="180"/>
    <d v="2021-12-17T00:00:00"/>
    <n v="49548"/>
    <s v="Alibaba Group Holding Lt Call 180 12/17/21"/>
    <s v="BABA US 12/17/21 C180 Equity"/>
    <x v="0"/>
    <s v="Consumer Discretionary"/>
    <x v="1"/>
    <s v="Option"/>
    <n v="500"/>
    <n v="720921"/>
    <n v="0.01"/>
    <s v="845,744"/>
    <s v="16.91"/>
    <n v="14.42"/>
    <s v="-15%"/>
    <s v="0%"/>
    <n v="0"/>
    <m/>
    <s v="BABAL180U"/>
    <s v="-"/>
    <s v="-"/>
    <s v="-"/>
    <s v="-"/>
    <m/>
    <x v="6"/>
    <s v="BABA"/>
    <s v="Alibaba"/>
    <s v="BABA US 12/17/21 C180 Equity"/>
    <n v="500"/>
    <n v="1"/>
    <m/>
    <m/>
    <n v="0.31780821917808222"/>
    <n v="1.7000000000000001E-2"/>
    <n v="0"/>
    <n v="0.01"/>
    <n v="0.33479779829027939"/>
    <n v="159.4700012207031"/>
    <n v="100"/>
    <n v="50000"/>
    <n v="0.30200884472694789"/>
    <n v="15100.4422363474"/>
    <n v="-120403.3770931738"/>
  </r>
  <r>
    <s v="BDOP_Portfolio"/>
    <x v="1"/>
    <s v="OP"/>
    <s v="SP"/>
    <s v="P"/>
    <n v="430"/>
    <d v="2021-09-17T00:00:00"/>
    <n v="48199"/>
    <s v="Spdr S&amp;P 500 ETF Trust Put 430 09/17/21"/>
    <s v="SPY US 09/17/21 P430 Equity"/>
    <x v="0"/>
    <s v="Equity Index"/>
    <x v="1"/>
    <s v="Option"/>
    <n v="3000"/>
    <n v="710217"/>
    <n v="0.01"/>
    <s v="2,297,892"/>
    <s v="7.66"/>
    <n v="2.37"/>
    <s v="-69%"/>
    <s v="0%"/>
    <n v="0"/>
    <m/>
    <s v="SPYU430U"/>
    <s v="-"/>
    <s v="-"/>
    <s v="-"/>
    <s v="-"/>
    <m/>
    <x v="34"/>
    <s v="SPY"/>
    <s v="Spdr"/>
    <s v="SPY US 09/17/21 P430 Equity"/>
    <n v="3000"/>
    <n v="1"/>
    <m/>
    <m/>
    <n v="6.8493150684931503E-2"/>
    <n v="1.7000000000000001E-2"/>
    <n v="0"/>
    <n v="0.01"/>
    <n v="0.17710738399820819"/>
    <n v="450.25"/>
    <n v="100"/>
    <n v="300000"/>
    <n v="-0.1489134672804571"/>
    <n v="-44674.04018413712"/>
    <n v="1005724.329645387"/>
  </r>
  <r>
    <s v="BDOP_Portfolio"/>
    <x v="0"/>
    <s v="OP"/>
    <s v="BA"/>
    <s v="C"/>
    <n v="170"/>
    <d v="2021-12-17T00:00:00"/>
    <n v="49549"/>
    <s v="Baidu Inc Call 170 12/17/21"/>
    <s v="BIDU US 12/17/21 C170 Equity"/>
    <x v="0"/>
    <s v="Communication Services"/>
    <x v="1"/>
    <s v="Option"/>
    <n v="400"/>
    <n v="400442"/>
    <n v="0.01"/>
    <s v="388,982"/>
    <s v="9.72"/>
    <n v="10.01"/>
    <s v="3%"/>
    <s v="0%"/>
    <n v="0"/>
    <m/>
    <s v="BIDUL170U"/>
    <s v="-"/>
    <s v="-"/>
    <s v="-"/>
    <s v="-"/>
    <m/>
    <x v="35"/>
    <s v="BIDU"/>
    <s v="Baidu"/>
    <s v="BIDU US 12/17/21 C170 Equity"/>
    <n v="400"/>
    <n v="1"/>
    <m/>
    <m/>
    <n v="0.31780821917808222"/>
    <n v="1.7000000000000001E-2"/>
    <n v="0"/>
    <n v="0.01"/>
    <n v="0.39364383596595248"/>
    <n v="153.25999450683591"/>
    <n v="100"/>
    <n v="40000"/>
    <n v="0.37001068488745659"/>
    <n v="14800.42739549826"/>
    <n v="-113415.6710666444"/>
  </r>
  <r>
    <s v="BDOP_Portfolio"/>
    <x v="0"/>
    <s v="OP"/>
    <s v="KE"/>
    <s v="P"/>
    <n v="15"/>
    <d v="2021-10-15T00:00:00"/>
    <n v="49007"/>
    <s v="Ke Holdings Inc Put 15 10/15/21"/>
    <s v="BEKE US 10/15/21 P15 Equity"/>
    <x v="0"/>
    <s v="Real Estate"/>
    <x v="1"/>
    <s v="Option"/>
    <n v="750"/>
    <n v="104833"/>
    <n v="0"/>
    <s v="129,388"/>
    <s v="1.73"/>
    <n v="1.4"/>
    <s v="-19%"/>
    <s v="0%"/>
    <n v="0"/>
    <m/>
    <s v="BEKEV15U"/>
    <s v="-"/>
    <s v="-"/>
    <s v="-"/>
    <s v="-"/>
    <m/>
    <x v="9"/>
    <s v="BEKE"/>
    <s v="Ke"/>
    <s v="BEKE US 10/15/21 P15 Equity"/>
    <n v="750"/>
    <n v="1"/>
    <m/>
    <m/>
    <n v="0.14520547945205481"/>
    <n v="1.7000000000000001E-2"/>
    <n v="0"/>
    <n v="0"/>
    <n v="0.34221721581030579"/>
    <n v="19.879999160766602"/>
    <n v="100"/>
    <n v="75000"/>
    <n v="-1.2414492111938241E-2"/>
    <n v="-931.08690839536769"/>
    <n v="925.50034787503398"/>
  </r>
  <r>
    <s v="BDOP_Portfolio"/>
    <x v="0"/>
    <s v="OP"/>
    <s v="WY"/>
    <s v="P"/>
    <n v="70"/>
    <d v="2022-03-18T00:00:00"/>
    <n v="49009"/>
    <s v="Wynn Resorts Ltd Put 70 03/18/22"/>
    <s v="WYNN US 03/18/22 P70 Equity"/>
    <x v="0"/>
    <s v="Consumer Discretionary"/>
    <x v="1"/>
    <s v="Option"/>
    <n v="200"/>
    <n v="69259"/>
    <n v="0"/>
    <s v="89,650"/>
    <s v="4.48"/>
    <n v="3.46"/>
    <s v="-23%"/>
    <s v="0%"/>
    <n v="0"/>
    <m/>
    <s v="WYNNO70U"/>
    <s v="-"/>
    <s v="-"/>
    <s v="-"/>
    <s v="-"/>
    <m/>
    <x v="5"/>
    <s v="WYNN"/>
    <s v="Wynn"/>
    <s v="WYNN US 03/18/22 P70 Equity"/>
    <n v="200"/>
    <n v="1"/>
    <m/>
    <m/>
    <n v="0.56712328767123288"/>
    <n v="1.7000000000000001E-2"/>
    <n v="0"/>
    <n v="0"/>
    <n v="0.51566072862291912"/>
    <n v="101.0500030517578"/>
    <n v="100"/>
    <n v="20000"/>
    <n v="-0.12213687643059271"/>
    <n v="-2442.737528611854"/>
    <n v="12341.93173604356"/>
  </r>
  <r>
    <s v="BDOP_Portfolio"/>
    <x v="1"/>
    <s v="OP"/>
    <s v="SP"/>
    <s v="P"/>
    <n v="425"/>
    <d v="2021-09-07T00:00:00"/>
    <n v="48873"/>
    <s v="Spdr S&amp;P 500 ETF Trust Put 425 09/07/21"/>
    <s v="SPY US 09/07/21 P425 Equity"/>
    <x v="0"/>
    <s v="Equity Index"/>
    <x v="1"/>
    <s v="Option"/>
    <n v="1000"/>
    <n v="54148"/>
    <n v="0"/>
    <s v="598,459"/>
    <s v="5.98"/>
    <n v="0.54"/>
    <s v="-91%"/>
    <s v="0%"/>
    <n v="0"/>
    <m/>
    <s v="SPY2U425U"/>
    <s v="-"/>
    <s v="-"/>
    <s v="-"/>
    <s v="-"/>
    <m/>
    <x v="34"/>
    <s v="SPY"/>
    <s v="Spdr"/>
    <s v="SPY US 09/07/21 P425 Equity"/>
    <n v="1000"/>
    <n v="1"/>
    <m/>
    <m/>
    <n v="4.1095890410958902E-2"/>
    <n v="1.7000000000000001E-2"/>
    <n v="0"/>
    <n v="0"/>
    <n v="0.17710738399820819"/>
    <n v="450.25"/>
    <n v="100"/>
    <n v="100000"/>
    <n v="-4.9996850807918707E-2"/>
    <n v="-4999.6850807918718"/>
    <n v="112555.410381327"/>
  </r>
  <r>
    <s v="BDOP_Portfolio"/>
    <x v="0"/>
    <s v="OP"/>
    <s v="TA"/>
    <s v="C"/>
    <n v="32.5"/>
    <d v="2021-11-19T00:00:00"/>
    <n v="47845"/>
    <s v="Tal Education Group Call 32.5 11/19/21"/>
    <s v="TAL US 11/19/21 C32.5 Equity"/>
    <x v="0"/>
    <s v="Consumer Discretionary"/>
    <x v="1"/>
    <s v="Option"/>
    <n v="5100"/>
    <n v="19267"/>
    <n v="0"/>
    <s v="1,274,399"/>
    <s v="2.50"/>
    <n v="0.04"/>
    <s v="-98%"/>
    <s v="0%"/>
    <n v="0"/>
    <m/>
    <s v="TALK325U"/>
    <s v="-"/>
    <s v="-"/>
    <s v="-"/>
    <s v="-"/>
    <m/>
    <x v="10"/>
    <s v="TAL"/>
    <s v="Tal"/>
    <s v="TAL US 11/19/21 C32.5 Equity"/>
    <n v="5100"/>
    <n v="1"/>
    <m/>
    <m/>
    <n v="0.24109589041095891"/>
    <n v="1.7000000000000001E-2"/>
    <n v="0"/>
    <n v="0"/>
    <n v="0.6817797735581872"/>
    <n v="4.8000001907348633"/>
    <n v="100"/>
    <n v="510000"/>
    <n v="1.5675311170041569E-8"/>
    <n v="7.9944086967211996E-3"/>
    <n v="-1.918658163453711E-3"/>
  </r>
  <r>
    <s v="BDOP_Portfolio"/>
    <x v="0"/>
    <s v="OP"/>
    <s v="AL"/>
    <s v="C"/>
    <n v="230"/>
    <d v="2021-09-17T00:00:00"/>
    <n v="47844"/>
    <s v="Alibaba Group Holding Lt Call 230 09/17/21"/>
    <s v="BABA US 09/17/21 C230 Equity"/>
    <x v="0"/>
    <s v="Consumer Discretionary"/>
    <x v="1"/>
    <s v="Option"/>
    <n v="280"/>
    <n v="4936"/>
    <n v="0"/>
    <s v="231,645"/>
    <s v="8.27"/>
    <n v="0.18"/>
    <s v="-98%"/>
    <s v="0%"/>
    <n v="0"/>
    <m/>
    <s v="BABAI230U"/>
    <s v="-"/>
    <s v="-"/>
    <s v="-"/>
    <s v="-"/>
    <m/>
    <x v="6"/>
    <s v="BABA"/>
    <s v="Alibaba"/>
    <s v="BABA US 09/17/21 C230 Equity"/>
    <n v="280"/>
    <n v="1"/>
    <m/>
    <m/>
    <n v="6.8493150684931503E-2"/>
    <n v="1.7000000000000001E-2"/>
    <n v="0"/>
    <n v="0"/>
    <n v="0.33479779829027939"/>
    <n v="159.4700012207031"/>
    <n v="100"/>
    <n v="28000"/>
    <n v="1.8734913313530799E-5"/>
    <n v="0.52457757277886241"/>
    <n v="-4.1827193085699337"/>
  </r>
  <r>
    <s v="BDOP_Portfolio"/>
    <x v="0"/>
    <s v="OP"/>
    <s v="AL"/>
    <s v="C"/>
    <n v="225"/>
    <d v="2021-09-17T00:00:00"/>
    <n v="47901"/>
    <s v="Alibaba Group Holding Lt Call 225 09/17/21"/>
    <s v="BABA US 09/17/21 C225 Equity"/>
    <x v="0"/>
    <s v="Consumer Discretionary"/>
    <x v="1"/>
    <s v="Option"/>
    <n v="-140"/>
    <n v="2997"/>
    <n v="0"/>
    <s v="-228,786"/>
    <s v="16.34"/>
    <n v="0.21"/>
    <s v="-99%"/>
    <s v="0%"/>
    <n v="0"/>
    <m/>
    <s v="BABAI225U"/>
    <s v="-"/>
    <s v="-"/>
    <s v="-"/>
    <s v="-"/>
    <m/>
    <x v="6"/>
    <s v="BABA"/>
    <s v="Alibaba"/>
    <s v="BABA US 09/17/21 C225 Equity"/>
    <n v="-140"/>
    <n v="1"/>
    <m/>
    <m/>
    <n v="6.8493150684931503E-2"/>
    <n v="1.7000000000000001E-2"/>
    <n v="0"/>
    <n v="0"/>
    <n v="0.33479779829027939"/>
    <n v="159.4700012207031"/>
    <n v="100"/>
    <n v="-14000"/>
    <n v="5.4037239285623418E-5"/>
    <n v="-0.756521349998728"/>
    <n v="6.0321230303892568"/>
  </r>
  <r>
    <s v="BDOP_Portfolio"/>
    <x v="1"/>
    <s v="OP"/>
    <s v="SP"/>
    <s v="P"/>
    <n v="400"/>
    <d v="2021-09-07T00:00:00"/>
    <n v="48872"/>
    <s v="Spdr S&amp;P 500 ETF Trust Put 400 09/07/21"/>
    <s v="SPY US 09/07/21 P400 Equity"/>
    <x v="0"/>
    <s v="Equity Index"/>
    <x v="1"/>
    <s v="Option"/>
    <n v="-1000"/>
    <n v="18889"/>
    <n v="0"/>
    <s v="-239,634"/>
    <s v="2.40"/>
    <n v="0.19"/>
    <s v="-92%"/>
    <s v="0%"/>
    <n v="0"/>
    <m/>
    <s v="SPY2U400U"/>
    <s v="-"/>
    <s v="-"/>
    <s v="-"/>
    <s v="-"/>
    <m/>
    <x v="34"/>
    <s v="SPY"/>
    <s v="Spdr"/>
    <s v="SPY US 09/07/21 P400 Equity"/>
    <n v="-1000"/>
    <n v="1"/>
    <m/>
    <m/>
    <n v="4.1095890410958902E-2"/>
    <n v="1.7000000000000001E-2"/>
    <n v="0"/>
    <n v="0"/>
    <n v="0.17710738399820819"/>
    <n v="450.25"/>
    <n v="100"/>
    <n v="-100000"/>
    <n v="-4.2890933855921348E-4"/>
    <n v="42.890933855921347"/>
    <n v="-965.58214843142946"/>
  </r>
  <r>
    <s v="BDOP_Portfolio"/>
    <x v="0"/>
    <s v="OP"/>
    <s v="WY"/>
    <s v="P"/>
    <n v="50"/>
    <d v="2022-03-18T00:00:00"/>
    <n v="49008"/>
    <s v="Wynn Resorts Ltd Put 50 03/18/22"/>
    <s v="WYNN US 03/18/22 P50 Equity"/>
    <x v="0"/>
    <s v="Consumer Discretionary"/>
    <x v="1"/>
    <s v="Option"/>
    <n v="-200"/>
    <n v="20526"/>
    <n v="0"/>
    <s v="-20,906"/>
    <s v="1.05"/>
    <n v="1.03"/>
    <s v="-2%"/>
    <s v="0"/>
    <n v="0"/>
    <m/>
    <s v="WYNNO50U"/>
    <s v="-"/>
    <s v="-"/>
    <s v="-"/>
    <s v="-"/>
    <m/>
    <x v="5"/>
    <s v="WYNN"/>
    <s v="Wynn"/>
    <s v="WYNN US 03/18/22 P50 Equity"/>
    <n v="-200"/>
    <n v="1"/>
    <m/>
    <m/>
    <n v="0.56712328767123288"/>
    <n v="1.7000000000000001E-2"/>
    <n v="0"/>
    <n v="0"/>
    <n v="0.51566072862291912"/>
    <n v="101.0500030517578"/>
    <n v="100"/>
    <n v="-20000"/>
    <n v="-2.1136288604289621E-2"/>
    <n v="422.72577208579241"/>
    <n v="-2135.8220279663001"/>
  </r>
  <r>
    <s v="BDOP_Portfolio"/>
    <x v="1"/>
    <s v="OP"/>
    <s v="SP"/>
    <s v="P"/>
    <n v="410"/>
    <d v="2021-09-17T00:00:00"/>
    <n v="47304"/>
    <s v="Spdr S&amp;P 500 ETF Trust Put 410 09/17/21"/>
    <s v="SPY US 09/17/21 P410 Equity"/>
    <x v="0"/>
    <s v="Equity Index"/>
    <x v="1"/>
    <s v="Option"/>
    <n v="-3000"/>
    <n v="313553"/>
    <n v="0"/>
    <s v="-1,201,104"/>
    <s v="4.00"/>
    <n v="1.05"/>
    <s v="-74%"/>
    <s v="0%"/>
    <n v="0"/>
    <m/>
    <s v="SPYU410U"/>
    <s v="-"/>
    <s v="-"/>
    <s v="-"/>
    <s v="-"/>
    <m/>
    <x v="34"/>
    <s v="SPY"/>
    <s v="Spdr"/>
    <s v="SPY US 09/17/21 P410 Equity"/>
    <n v="-3000"/>
    <n v="1"/>
    <m/>
    <m/>
    <n v="6.8493150684931503E-2"/>
    <n v="1.7000000000000001E-2"/>
    <n v="0"/>
    <n v="0"/>
    <n v="0.17710738399820819"/>
    <n v="450.25"/>
    <n v="100"/>
    <n v="-300000"/>
    <n v="-1.928929387127987E-2"/>
    <n v="5786.78816138396"/>
    <n v="-130275.0684831564"/>
  </r>
  <r>
    <s v="BDOP_Portfolio"/>
    <x v="0"/>
    <s v="OP"/>
    <s v="TA"/>
    <s v="P"/>
    <n v="7.5"/>
    <d v="2021-09-17T00:00:00"/>
    <n v="48788"/>
    <s v="Tal Education Group Put 7.5 09/17/21"/>
    <s v="TAL US 09/17/21 P7.5 Equity"/>
    <x v="0"/>
    <s v="Consumer Discretionary"/>
    <x v="1"/>
    <s v="Option"/>
    <n v="-4000"/>
    <n v="1324731"/>
    <n v="-0.02"/>
    <s v="-1,223,985"/>
    <s v="3.06"/>
    <n v="3.31"/>
    <s v="8%"/>
    <s v="0%"/>
    <n v="0"/>
    <m/>
    <s v="TALU75U"/>
    <s v="-"/>
    <s v="-"/>
    <s v="-"/>
    <s v="-"/>
    <m/>
    <x v="10"/>
    <s v="TAL"/>
    <s v="Tal"/>
    <s v="TAL US 09/17/21 P7.5 Equity"/>
    <n v="-4000"/>
    <n v="1"/>
    <m/>
    <m/>
    <n v="6.8493150684931503E-2"/>
    <n v="1.7000000000000001E-2"/>
    <n v="0"/>
    <n v="-0.02"/>
    <n v="0.6817797735581872"/>
    <n v="4.8000001907348633"/>
    <n v="100"/>
    <n v="-400000"/>
    <n v="-0.99192369485547272"/>
    <n v="396769.47794218909"/>
    <n v="-95224.67849001399"/>
  </r>
  <r>
    <s v="BDOP_Portfolio"/>
    <x v="0"/>
    <s v="OP"/>
    <s v="NE"/>
    <s v="P"/>
    <n v="4.5"/>
    <d v="2021-09-17T00:00:00"/>
    <n v="48787"/>
    <s v="New Oriental Education &amp; T Put 4.5 09/17/21"/>
    <s v="EDU US 09/17/21 P4.5 Equity"/>
    <x v="0"/>
    <s v="Consumer Discretionary"/>
    <x v="1"/>
    <s v="Option"/>
    <n v="-4311"/>
    <n v="1357157"/>
    <n v="-0.02"/>
    <s v="-1,237,720"/>
    <s v="2.87"/>
    <n v="3.15"/>
    <s v="10%"/>
    <s v="0%"/>
    <n v="0"/>
    <m/>
    <s v="EDUU45U"/>
    <s v="-"/>
    <s v="-"/>
    <s v="-"/>
    <s v="-"/>
    <m/>
    <x v="27"/>
    <s v="EDU"/>
    <s v="New"/>
    <s v="EDU US 09/17/21 P4.5 Equity"/>
    <n v="-4311"/>
    <n v="1"/>
    <m/>
    <m/>
    <n v="6.8493150684931503E-2"/>
    <n v="1.7000000000000001E-2"/>
    <n v="0"/>
    <n v="-0.02"/>
    <n v="0.55602273890429388"/>
    <n v="2"/>
    <n v="100"/>
    <n v="-431100"/>
    <n v="-0.99999998012526148"/>
    <n v="431099.99143200018"/>
    <n v="-43109.9991432000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CB39F-394C-4C06-B0B0-13ACC2EE9D73}" name="PivotTable2" cacheId="1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C39" firstHeaderRow="0" firstDataRow="1" firstDataCol="1" rowPageCount="1" colPageCount="1"/>
  <pivotFields count="49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6">
        <item x="32"/>
        <item x="28"/>
        <item x="2"/>
        <item x="29"/>
        <item x="26"/>
        <item x="7"/>
        <item x="14"/>
        <item x="0"/>
        <item x="22"/>
        <item x="11"/>
        <item x="6"/>
        <item x="9"/>
        <item x="35"/>
        <item x="17"/>
        <item x="33"/>
        <item x="3"/>
        <item x="4"/>
        <item x="27"/>
        <item x="18"/>
        <item x="24"/>
        <item x="20"/>
        <item x="31"/>
        <item x="23"/>
        <item x="13"/>
        <item x="30"/>
        <item x="1"/>
        <item x="16"/>
        <item x="8"/>
        <item x="19"/>
        <item x="34"/>
        <item x="25"/>
        <item x="10"/>
        <item x="15"/>
        <item x="12"/>
        <item x="5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Sum of DeltaPOS" fld="47" baseField="0" baseItem="0" numFmtId="167"/>
    <dataField name="Sum of Risk_5PCT" fld="48" baseField="0" baseItem="0"/>
  </dataFields>
  <formats count="3">
    <format dxfId="114">
      <pivotArea outline="0" collapsedLevelsAreSubtotals="1" fieldPosition="0"/>
    </format>
    <format dxfId="112">
      <pivotArea dataOnly="0" labelOnly="1" outline="0" fieldPosition="0">
        <references count="1">
          <reference field="12" count="0"/>
        </references>
      </pivotArea>
    </format>
    <format dxfId="10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E3D91-F24F-4E04-B566-2233A1A472A2}" name="PivotTable3" cacheId="1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F44" firstHeaderRow="0" firstDataRow="1" firstDataCol="2"/>
  <pivotFields count="49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8">
        <item x="5"/>
        <item x="3"/>
        <item x="1"/>
        <item x="7"/>
        <item x="4"/>
        <item x="2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6">
        <item x="32"/>
        <item x="28"/>
        <item x="2"/>
        <item x="29"/>
        <item x="26"/>
        <item x="7"/>
        <item x="14"/>
        <item x="0"/>
        <item x="22"/>
        <item x="11"/>
        <item x="6"/>
        <item x="9"/>
        <item x="35"/>
        <item x="17"/>
        <item x="33"/>
        <item x="3"/>
        <item x="4"/>
        <item x="27"/>
        <item x="18"/>
        <item x="24"/>
        <item x="20"/>
        <item x="31"/>
        <item x="23"/>
        <item x="13"/>
        <item x="30"/>
        <item x="1"/>
        <item x="16"/>
        <item x="8"/>
        <item x="19"/>
        <item x="34"/>
        <item x="25"/>
        <item x="10"/>
        <item x="15"/>
        <item x="12"/>
        <item x="5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30"/>
  </rowFields>
  <row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>
      <x v="1"/>
      <x v="10"/>
    </i>
    <i r="1">
      <x v="11"/>
    </i>
    <i r="1">
      <x v="12"/>
    </i>
    <i r="1">
      <x v="17"/>
    </i>
    <i r="1">
      <x v="29"/>
    </i>
    <i r="1">
      <x v="31"/>
    </i>
    <i r="1">
      <x v="3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arketValue" fld="15" baseField="0" baseItem="0"/>
    <dataField name="Sum of Risk_5PCT" fld="48" baseField="0" baseItem="0" numFmtId="169"/>
    <dataField name="Sum of Delta" fld="46" baseField="0" baseItem="0" numFmtId="166"/>
    <dataField name="Sum of DeltaPOS" fld="47" baseField="0" baseItem="0" numFmtId="167"/>
  </dataFields>
  <formats count="6">
    <format dxfId="91">
      <pivotArea outline="0" collapsedLevelsAreSubtotals="1" fieldPosition="0"/>
    </format>
    <format dxfId="88">
      <pivotArea dataOnly="0" labelOnly="1" outline="0" axis="axisValues" fieldPosition="0"/>
    </format>
    <format dxfId="37">
      <pivotArea outline="0" fieldPosition="0">
        <references count="1">
          <reference field="4294967294" count="1" selected="0">
            <x v="3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">
      <pivotArea outline="0" fieldPosition="0">
        <references count="1">
          <reference field="4294967294" count="1" selected="0">
            <x v="2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A1C-793D-4484-B2AB-CB4A6B08DEBC}">
  <dimension ref="A1:C39"/>
  <sheetViews>
    <sheetView topLeftCell="A4" workbookViewId="0">
      <selection activeCell="D34" sqref="D34"/>
    </sheetView>
  </sheetViews>
  <sheetFormatPr defaultRowHeight="15" x14ac:dyDescent="0.25"/>
  <cols>
    <col min="1" max="1" width="13" bestFit="1" customWidth="1"/>
    <col min="2" max="2" width="16" style="7" bestFit="1" customWidth="1"/>
    <col min="3" max="3" width="16.5703125" bestFit="1" customWidth="1"/>
  </cols>
  <sheetData>
    <row r="1" spans="1:3" x14ac:dyDescent="0.25">
      <c r="A1" s="5" t="s">
        <v>12</v>
      </c>
      <c r="B1" s="8" t="s">
        <v>496</v>
      </c>
    </row>
    <row r="3" spans="1:3" x14ac:dyDescent="0.25">
      <c r="A3" s="5" t="s">
        <v>30</v>
      </c>
      <c r="B3" t="s">
        <v>498</v>
      </c>
      <c r="C3" t="s">
        <v>499</v>
      </c>
    </row>
    <row r="4" spans="1:3" x14ac:dyDescent="0.25">
      <c r="A4" t="s">
        <v>393</v>
      </c>
      <c r="B4" s="8">
        <v>374688.75953687902</v>
      </c>
      <c r="C4" s="8">
        <v>-19109.12637904978</v>
      </c>
    </row>
    <row r="5" spans="1:3" x14ac:dyDescent="0.25">
      <c r="A5" t="s">
        <v>355</v>
      </c>
      <c r="B5" s="8">
        <v>507394.22708814981</v>
      </c>
      <c r="C5" s="8">
        <v>-55322.108337429418</v>
      </c>
    </row>
    <row r="6" spans="1:3" x14ac:dyDescent="0.25">
      <c r="A6" t="s">
        <v>88</v>
      </c>
      <c r="B6" s="8">
        <v>60354.322367846733</v>
      </c>
      <c r="C6" s="8">
        <v>-87815.540196384347</v>
      </c>
    </row>
    <row r="7" spans="1:3" x14ac:dyDescent="0.25">
      <c r="A7" t="s">
        <v>364</v>
      </c>
      <c r="B7" s="8">
        <v>6254.9177694808996</v>
      </c>
      <c r="C7" s="8">
        <v>-42627.265553437042</v>
      </c>
    </row>
    <row r="8" spans="1:3" x14ac:dyDescent="0.25">
      <c r="A8" t="s">
        <v>335</v>
      </c>
      <c r="B8" s="8">
        <v>175946.69867626161</v>
      </c>
      <c r="C8" s="8">
        <v>-56338.131204621321</v>
      </c>
    </row>
    <row r="9" spans="1:3" x14ac:dyDescent="0.25">
      <c r="A9" t="s">
        <v>143</v>
      </c>
      <c r="B9" s="8">
        <v>1023937.202300202</v>
      </c>
      <c r="C9" s="8">
        <v>-81403.007582866063</v>
      </c>
    </row>
    <row r="10" spans="1:3" x14ac:dyDescent="0.25">
      <c r="A10" t="s">
        <v>217</v>
      </c>
      <c r="B10" s="8">
        <v>28459.83702692746</v>
      </c>
      <c r="C10" s="8">
        <v>-72942.559911570512</v>
      </c>
    </row>
    <row r="11" spans="1:3" x14ac:dyDescent="0.25">
      <c r="A11" t="s">
        <v>66</v>
      </c>
      <c r="B11" s="8">
        <v>238863.6281055061</v>
      </c>
      <c r="C11" s="8">
        <v>-126000.5661036355</v>
      </c>
    </row>
    <row r="12" spans="1:3" x14ac:dyDescent="0.25">
      <c r="A12" t="s">
        <v>296</v>
      </c>
      <c r="B12" s="8">
        <v>38328.659968191889</v>
      </c>
      <c r="C12" s="8">
        <v>-77136.42818598618</v>
      </c>
    </row>
    <row r="13" spans="1:3" x14ac:dyDescent="0.25">
      <c r="A13" t="s">
        <v>184</v>
      </c>
      <c r="B13" s="8">
        <v>94600.565273779139</v>
      </c>
      <c r="C13" s="8">
        <v>-75420.299221030349</v>
      </c>
    </row>
    <row r="14" spans="1:3" x14ac:dyDescent="0.25">
      <c r="A14" t="s">
        <v>133</v>
      </c>
      <c r="B14" s="8">
        <v>26889.79985143416</v>
      </c>
      <c r="C14" s="8">
        <v>-214405.82075663333</v>
      </c>
    </row>
    <row r="15" spans="1:3" x14ac:dyDescent="0.25">
      <c r="A15" t="s">
        <v>164</v>
      </c>
      <c r="B15" s="8">
        <v>99388.649443441333</v>
      </c>
      <c r="C15" s="8">
        <v>-98792.313376267004</v>
      </c>
    </row>
    <row r="16" spans="1:3" x14ac:dyDescent="0.25">
      <c r="A16" t="s">
        <v>430</v>
      </c>
      <c r="B16" s="8">
        <v>14800.42739549826</v>
      </c>
      <c r="C16" s="8">
        <v>-113415.6710666444</v>
      </c>
    </row>
    <row r="17" spans="1:3" x14ac:dyDescent="0.25">
      <c r="A17" t="s">
        <v>248</v>
      </c>
      <c r="B17" s="8">
        <v>2786824.104510983</v>
      </c>
      <c r="C17" s="8">
        <v>-135160.96906878267</v>
      </c>
    </row>
    <row r="18" spans="1:3" x14ac:dyDescent="0.25">
      <c r="A18" t="s">
        <v>401</v>
      </c>
      <c r="B18" s="8">
        <v>55113.574670914153</v>
      </c>
      <c r="C18" s="8">
        <v>-183913.99279007569</v>
      </c>
    </row>
    <row r="19" spans="1:3" x14ac:dyDescent="0.25">
      <c r="A19" t="s">
        <v>99</v>
      </c>
      <c r="B19" s="8">
        <v>252536.73624527999</v>
      </c>
      <c r="C19" s="8">
        <v>-120081.2209746843</v>
      </c>
    </row>
    <row r="20" spans="1:3" x14ac:dyDescent="0.25">
      <c r="A20" t="s">
        <v>110</v>
      </c>
      <c r="B20" s="8">
        <v>37442.141747208429</v>
      </c>
      <c r="C20" s="8">
        <v>-93024.998599991493</v>
      </c>
    </row>
    <row r="21" spans="1:3" x14ac:dyDescent="0.25">
      <c r="A21" t="s">
        <v>346</v>
      </c>
      <c r="B21" s="8">
        <v>984321.0748062944</v>
      </c>
      <c r="C21" s="8">
        <v>-98432.107480629435</v>
      </c>
    </row>
    <row r="22" spans="1:3" x14ac:dyDescent="0.25">
      <c r="A22" t="s">
        <v>260</v>
      </c>
      <c r="B22" s="8">
        <v>34868.939310409631</v>
      </c>
      <c r="C22" s="8">
        <v>-81767.665343199536</v>
      </c>
    </row>
    <row r="23" spans="1:3" x14ac:dyDescent="0.25">
      <c r="A23" t="s">
        <v>316</v>
      </c>
      <c r="B23" s="8">
        <v>688817.46895277104</v>
      </c>
      <c r="C23" s="8">
        <v>-85757.774884620012</v>
      </c>
    </row>
    <row r="24" spans="1:3" x14ac:dyDescent="0.25">
      <c r="A24" t="s">
        <v>278</v>
      </c>
      <c r="B24" s="8">
        <v>52862.856827230607</v>
      </c>
      <c r="C24" s="8">
        <v>-76360.395073688254</v>
      </c>
    </row>
    <row r="25" spans="1:3" x14ac:dyDescent="0.25">
      <c r="A25" t="s">
        <v>383</v>
      </c>
      <c r="B25" s="8">
        <v>1080.923991466658</v>
      </c>
      <c r="C25" s="8">
        <v>-4702.0193628799643</v>
      </c>
    </row>
    <row r="26" spans="1:3" x14ac:dyDescent="0.25">
      <c r="A26" t="s">
        <v>304</v>
      </c>
      <c r="B26" s="8">
        <v>200859.9138235948</v>
      </c>
      <c r="C26" s="8">
        <v>-61021.243965023437</v>
      </c>
    </row>
    <row r="27" spans="1:3" x14ac:dyDescent="0.25">
      <c r="A27" t="s">
        <v>206</v>
      </c>
      <c r="B27" s="8">
        <v>23406.97238545986</v>
      </c>
      <c r="C27" s="8">
        <v>-92539.464968753498</v>
      </c>
    </row>
    <row r="28" spans="1:3" x14ac:dyDescent="0.25">
      <c r="A28" t="s">
        <v>373</v>
      </c>
      <c r="B28" s="8">
        <v>4246.8794809616538</v>
      </c>
      <c r="C28" s="8">
        <v>-41895.466727709099</v>
      </c>
    </row>
    <row r="29" spans="1:3" x14ac:dyDescent="0.25">
      <c r="A29" t="s">
        <v>77</v>
      </c>
      <c r="B29" s="8">
        <v>57302.92119459586</v>
      </c>
      <c r="C29" s="8">
        <v>-109677.78766896371</v>
      </c>
    </row>
    <row r="30" spans="1:3" x14ac:dyDescent="0.25">
      <c r="A30" t="s">
        <v>237</v>
      </c>
      <c r="B30" s="8">
        <v>20256.995763553408</v>
      </c>
      <c r="C30" s="8">
        <v>-84674.240746167139</v>
      </c>
    </row>
    <row r="31" spans="1:3" x14ac:dyDescent="0.25">
      <c r="A31" t="s">
        <v>154</v>
      </c>
      <c r="B31" s="8">
        <v>149082.09856069571</v>
      </c>
      <c r="C31" s="8">
        <v>-98617.804785681801</v>
      </c>
    </row>
    <row r="32" spans="1:3" x14ac:dyDescent="0.25">
      <c r="A32" t="s">
        <v>269</v>
      </c>
      <c r="B32" s="8">
        <v>145042.15982532041</v>
      </c>
      <c r="C32" s="8">
        <v>-81803.776204958922</v>
      </c>
    </row>
    <row r="33" spans="1:3" x14ac:dyDescent="0.25">
      <c r="A33" t="s">
        <v>421</v>
      </c>
      <c r="B33" s="8">
        <v>-43844.046169689114</v>
      </c>
      <c r="C33" s="8">
        <v>987039.08939512633</v>
      </c>
    </row>
    <row r="34" spans="1:3" x14ac:dyDescent="0.25">
      <c r="A34" t="s">
        <v>326</v>
      </c>
      <c r="B34" s="8">
        <v>369455.39603713271</v>
      </c>
      <c r="C34" s="8">
        <v>-95504.219875598807</v>
      </c>
    </row>
    <row r="35" spans="1:3" x14ac:dyDescent="0.25">
      <c r="A35" t="s">
        <v>174</v>
      </c>
      <c r="B35" s="8">
        <v>756623.95194972819</v>
      </c>
      <c r="C35" s="8">
        <v>-181589.75568366307</v>
      </c>
    </row>
    <row r="36" spans="1:3" x14ac:dyDescent="0.25">
      <c r="A36" t="s">
        <v>228</v>
      </c>
      <c r="B36" s="8">
        <v>28156.873622776238</v>
      </c>
      <c r="C36" s="8">
        <v>-83006.462151024971</v>
      </c>
    </row>
    <row r="37" spans="1:3" x14ac:dyDescent="0.25">
      <c r="A37" t="s">
        <v>196</v>
      </c>
      <c r="B37" s="8">
        <v>164587.90127302709</v>
      </c>
      <c r="C37" s="8">
        <v>-75183.750664536128</v>
      </c>
    </row>
    <row r="38" spans="1:3" x14ac:dyDescent="0.25">
      <c r="A38" t="s">
        <v>121</v>
      </c>
      <c r="B38" s="8">
        <v>18579.121947678177</v>
      </c>
      <c r="C38" s="8">
        <v>-93871.016475593031</v>
      </c>
    </row>
    <row r="39" spans="1:3" x14ac:dyDescent="0.25">
      <c r="A39" t="s">
        <v>287</v>
      </c>
      <c r="B39" s="8">
        <v>268199.05997954513</v>
      </c>
      <c r="C39" s="8">
        <v>-63160.879136731979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7D31-5E8F-4DCA-BDFF-7E3FA3F098CF}">
  <dimension ref="A3:F44"/>
  <sheetViews>
    <sheetView tabSelected="1"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3" bestFit="1" customWidth="1"/>
    <col min="3" max="3" width="19.42578125" style="10" bestFit="1" customWidth="1"/>
    <col min="4" max="4" width="16.5703125" bestFit="1" customWidth="1"/>
    <col min="5" max="5" width="13.85546875" style="6" bestFit="1" customWidth="1"/>
    <col min="6" max="6" width="17.5703125" style="7" bestFit="1" customWidth="1"/>
    <col min="7" max="7" width="17.5703125" bestFit="1" customWidth="1"/>
  </cols>
  <sheetData>
    <row r="3" spans="1:6" x14ac:dyDescent="0.25">
      <c r="A3" s="5" t="s">
        <v>12</v>
      </c>
      <c r="B3" s="5" t="s">
        <v>30</v>
      </c>
      <c r="C3" t="s">
        <v>500</v>
      </c>
      <c r="D3" t="s">
        <v>499</v>
      </c>
      <c r="E3" s="12" t="s">
        <v>497</v>
      </c>
      <c r="F3" s="8" t="s">
        <v>498</v>
      </c>
    </row>
    <row r="4" spans="1:6" x14ac:dyDescent="0.25">
      <c r="A4" t="s">
        <v>57</v>
      </c>
      <c r="B4" t="s">
        <v>393</v>
      </c>
      <c r="C4" s="11">
        <v>72601</v>
      </c>
      <c r="D4" s="11">
        <v>-19109.12637904978</v>
      </c>
      <c r="E4" s="12">
        <v>0.85156536258381577</v>
      </c>
      <c r="F4" s="8">
        <v>374688.75953687902</v>
      </c>
    </row>
    <row r="5" spans="1:6" x14ac:dyDescent="0.25">
      <c r="A5" t="s">
        <v>57</v>
      </c>
      <c r="B5" t="s">
        <v>355</v>
      </c>
      <c r="C5" s="11">
        <v>1276875</v>
      </c>
      <c r="D5" s="11">
        <v>-55322.108337429418</v>
      </c>
      <c r="E5" s="12">
        <v>0.99508575620347073</v>
      </c>
      <c r="F5" s="8">
        <v>507394.22708814981</v>
      </c>
    </row>
    <row r="6" spans="1:6" x14ac:dyDescent="0.25">
      <c r="A6" t="s">
        <v>57</v>
      </c>
      <c r="B6" t="s">
        <v>88</v>
      </c>
      <c r="C6" s="11">
        <v>2647149</v>
      </c>
      <c r="D6" s="11">
        <v>-87815.540196384347</v>
      </c>
      <c r="E6" s="12">
        <v>0.99894604865845826</v>
      </c>
      <c r="F6" s="8">
        <v>60354.322367846733</v>
      </c>
    </row>
    <row r="7" spans="1:6" x14ac:dyDescent="0.25">
      <c r="A7" t="s">
        <v>57</v>
      </c>
      <c r="B7" t="s">
        <v>364</v>
      </c>
      <c r="C7" s="11">
        <v>1265052</v>
      </c>
      <c r="D7" s="11">
        <v>-42627.265553437042</v>
      </c>
      <c r="E7" s="12">
        <v>0.99998685363403672</v>
      </c>
      <c r="F7" s="8">
        <v>6254.9177694808996</v>
      </c>
    </row>
    <row r="8" spans="1:6" x14ac:dyDescent="0.25">
      <c r="A8" t="s">
        <v>57</v>
      </c>
      <c r="B8" t="s">
        <v>335</v>
      </c>
      <c r="C8" s="11">
        <v>1725762</v>
      </c>
      <c r="D8" s="11">
        <v>-56338.131204621321</v>
      </c>
      <c r="E8" s="12">
        <v>0.98527077213897407</v>
      </c>
      <c r="F8" s="8">
        <v>175946.69867626161</v>
      </c>
    </row>
    <row r="9" spans="1:6" x14ac:dyDescent="0.25">
      <c r="A9" t="s">
        <v>57</v>
      </c>
      <c r="B9" t="s">
        <v>143</v>
      </c>
      <c r="C9" s="11">
        <v>2510361</v>
      </c>
      <c r="D9" s="11">
        <v>-81403.007582866063</v>
      </c>
      <c r="E9" s="12">
        <v>0.99918343195690185</v>
      </c>
      <c r="F9" s="8">
        <v>1023937.202300202</v>
      </c>
    </row>
    <row r="10" spans="1:6" x14ac:dyDescent="0.25">
      <c r="A10" t="s">
        <v>57</v>
      </c>
      <c r="B10" t="s">
        <v>217</v>
      </c>
      <c r="C10" s="11">
        <v>2177127</v>
      </c>
      <c r="D10" s="11">
        <v>-72942.559911570512</v>
      </c>
      <c r="E10" s="12">
        <v>0.999783497046563</v>
      </c>
      <c r="F10" s="8">
        <v>28459.83702692746</v>
      </c>
    </row>
    <row r="11" spans="1:6" x14ac:dyDescent="0.25">
      <c r="A11" t="s">
        <v>57</v>
      </c>
      <c r="B11" t="s">
        <v>66</v>
      </c>
      <c r="C11" s="11">
        <v>3221288</v>
      </c>
      <c r="D11" s="11">
        <v>-126000.5661036355</v>
      </c>
      <c r="E11" s="12">
        <v>0.99351404859562564</v>
      </c>
      <c r="F11" s="8">
        <v>238863.6281055061</v>
      </c>
    </row>
    <row r="12" spans="1:6" x14ac:dyDescent="0.25">
      <c r="A12" t="s">
        <v>57</v>
      </c>
      <c r="B12" t="s">
        <v>296</v>
      </c>
      <c r="C12" s="11">
        <v>1944644</v>
      </c>
      <c r="D12" s="11">
        <v>-77136.42818598618</v>
      </c>
      <c r="E12" s="12">
        <v>0.99824617064777299</v>
      </c>
      <c r="F12" s="8">
        <v>38328.659968191889</v>
      </c>
    </row>
    <row r="13" spans="1:6" x14ac:dyDescent="0.25">
      <c r="A13" t="s">
        <v>57</v>
      </c>
      <c r="B13" t="s">
        <v>184</v>
      </c>
      <c r="C13" s="11">
        <v>2242336</v>
      </c>
      <c r="D13" s="11">
        <v>-75420.299221030349</v>
      </c>
      <c r="E13" s="12">
        <v>0.99613096278513968</v>
      </c>
      <c r="F13" s="8">
        <v>94600.565273779139</v>
      </c>
    </row>
    <row r="14" spans="1:6" x14ac:dyDescent="0.25">
      <c r="A14" t="s">
        <v>57</v>
      </c>
      <c r="B14" t="s">
        <v>133</v>
      </c>
      <c r="C14" s="11">
        <v>2510553</v>
      </c>
      <c r="D14" s="11">
        <v>-94004.293067181366</v>
      </c>
      <c r="E14" s="12">
        <v>0.99996518735063422</v>
      </c>
      <c r="F14" s="8">
        <v>11789.58955886398</v>
      </c>
    </row>
    <row r="15" spans="1:6" x14ac:dyDescent="0.25">
      <c r="A15" t="s">
        <v>57</v>
      </c>
      <c r="B15" t="s">
        <v>164</v>
      </c>
      <c r="C15" s="11">
        <v>2401147</v>
      </c>
      <c r="D15" s="11">
        <v>-99717.813724142034</v>
      </c>
      <c r="E15" s="12">
        <v>0.99751154769649719</v>
      </c>
      <c r="F15" s="8">
        <v>100319.73635183671</v>
      </c>
    </row>
    <row r="16" spans="1:6" x14ac:dyDescent="0.25">
      <c r="A16" t="s">
        <v>57</v>
      </c>
      <c r="B16" t="s">
        <v>248</v>
      </c>
      <c r="C16" s="11">
        <v>2082080</v>
      </c>
      <c r="D16" s="11">
        <v>-135160.96906878267</v>
      </c>
      <c r="E16" s="12">
        <v>0.96714353791809227</v>
      </c>
      <c r="F16" s="8">
        <v>2786824.104510983</v>
      </c>
    </row>
    <row r="17" spans="1:6" x14ac:dyDescent="0.25">
      <c r="A17" t="s">
        <v>57</v>
      </c>
      <c r="B17" t="s">
        <v>401</v>
      </c>
      <c r="C17" s="11">
        <v>64486</v>
      </c>
      <c r="D17" s="11">
        <v>-183913.99279007569</v>
      </c>
      <c r="E17" s="12">
        <v>0.99933952259137182</v>
      </c>
      <c r="F17" s="8">
        <v>55113.574670914153</v>
      </c>
    </row>
    <row r="18" spans="1:6" x14ac:dyDescent="0.25">
      <c r="A18" t="s">
        <v>57</v>
      </c>
      <c r="B18" t="s">
        <v>99</v>
      </c>
      <c r="C18" s="11">
        <v>2637015</v>
      </c>
      <c r="D18" s="11">
        <v>-120081.2209746843</v>
      </c>
      <c r="E18" s="12">
        <v>0.99248468748267848</v>
      </c>
      <c r="F18" s="8">
        <v>252536.73624527999</v>
      </c>
    </row>
    <row r="19" spans="1:6" x14ac:dyDescent="0.25">
      <c r="A19" t="s">
        <v>57</v>
      </c>
      <c r="B19" t="s">
        <v>110</v>
      </c>
      <c r="C19" s="11">
        <v>2629907</v>
      </c>
      <c r="D19" s="11">
        <v>-93024.998599991493</v>
      </c>
      <c r="E19" s="12">
        <v>0.99861689196160519</v>
      </c>
      <c r="F19" s="8">
        <v>37442.141747208429</v>
      </c>
    </row>
    <row r="20" spans="1:6" x14ac:dyDescent="0.25">
      <c r="A20" t="s">
        <v>57</v>
      </c>
      <c r="B20" t="s">
        <v>346</v>
      </c>
      <c r="C20" s="11">
        <v>1455751</v>
      </c>
      <c r="D20" s="11">
        <v>-55322.108337429418</v>
      </c>
      <c r="E20" s="12">
        <v>0.97144783298177495</v>
      </c>
      <c r="F20" s="8">
        <v>553221.08337429422</v>
      </c>
    </row>
    <row r="21" spans="1:6" x14ac:dyDescent="0.25">
      <c r="A21" t="s">
        <v>57</v>
      </c>
      <c r="B21" t="s">
        <v>260</v>
      </c>
      <c r="C21" s="11">
        <v>2034864</v>
      </c>
      <c r="D21" s="11">
        <v>-81767.665343199536</v>
      </c>
      <c r="E21" s="12">
        <v>0.99842341399638168</v>
      </c>
      <c r="F21" s="8">
        <v>34868.939310409631</v>
      </c>
    </row>
    <row r="22" spans="1:6" x14ac:dyDescent="0.25">
      <c r="A22" t="s">
        <v>57</v>
      </c>
      <c r="B22" t="s">
        <v>316</v>
      </c>
      <c r="C22" s="11">
        <v>1790592</v>
      </c>
      <c r="D22" s="11">
        <v>-85757.774884620012</v>
      </c>
      <c r="E22" s="12">
        <v>0.99987003899331983</v>
      </c>
      <c r="F22" s="8">
        <v>688817.46895277104</v>
      </c>
    </row>
    <row r="23" spans="1:6" x14ac:dyDescent="0.25">
      <c r="A23" t="s">
        <v>57</v>
      </c>
      <c r="B23" t="s">
        <v>278</v>
      </c>
      <c r="C23" s="11">
        <v>2011122</v>
      </c>
      <c r="D23" s="11">
        <v>-76360.395073688254</v>
      </c>
      <c r="E23" s="12">
        <v>0.9986182716342491</v>
      </c>
      <c r="F23" s="8">
        <v>52862.856827230607</v>
      </c>
    </row>
    <row r="24" spans="1:6" x14ac:dyDescent="0.25">
      <c r="A24" t="s">
        <v>57</v>
      </c>
      <c r="B24" t="s">
        <v>383</v>
      </c>
      <c r="C24" s="11">
        <v>137234</v>
      </c>
      <c r="D24" s="11">
        <v>-4702.0193628799643</v>
      </c>
      <c r="E24" s="12">
        <v>0.99992968683317152</v>
      </c>
      <c r="F24" s="8">
        <v>1080.923991466658</v>
      </c>
    </row>
    <row r="25" spans="1:6" x14ac:dyDescent="0.25">
      <c r="A25" t="s">
        <v>57</v>
      </c>
      <c r="B25" t="s">
        <v>304</v>
      </c>
      <c r="C25" s="11">
        <v>1864764</v>
      </c>
      <c r="D25" s="11">
        <v>-61021.243965023437</v>
      </c>
      <c r="E25" s="12">
        <v>0.98410089818277269</v>
      </c>
      <c r="F25" s="8">
        <v>200859.9138235948</v>
      </c>
    </row>
    <row r="26" spans="1:6" x14ac:dyDescent="0.25">
      <c r="A26" t="s">
        <v>57</v>
      </c>
      <c r="B26" t="s">
        <v>206</v>
      </c>
      <c r="C26" s="11">
        <v>2207697</v>
      </c>
      <c r="D26" s="11">
        <v>-92539.464968753498</v>
      </c>
      <c r="E26" s="12">
        <v>0.99999882024436515</v>
      </c>
      <c r="F26" s="8">
        <v>23406.97238545986</v>
      </c>
    </row>
    <row r="27" spans="1:6" x14ac:dyDescent="0.25">
      <c r="A27" t="s">
        <v>57</v>
      </c>
      <c r="B27" t="s">
        <v>373</v>
      </c>
      <c r="C27" s="11">
        <v>1245449</v>
      </c>
      <c r="D27" s="11">
        <v>-41895.466727709099</v>
      </c>
      <c r="E27" s="12">
        <v>0.99997162254807015</v>
      </c>
      <c r="F27" s="8">
        <v>4246.8794809616538</v>
      </c>
    </row>
    <row r="28" spans="1:6" x14ac:dyDescent="0.25">
      <c r="A28" t="s">
        <v>57</v>
      </c>
      <c r="B28" t="s">
        <v>77</v>
      </c>
      <c r="C28" s="11">
        <v>2684582</v>
      </c>
      <c r="D28" s="11">
        <v>-109677.78766896371</v>
      </c>
      <c r="E28" s="12">
        <v>0.99855228094998538</v>
      </c>
      <c r="F28" s="8">
        <v>57302.92119459586</v>
      </c>
    </row>
    <row r="29" spans="1:6" x14ac:dyDescent="0.25">
      <c r="A29" t="s">
        <v>57</v>
      </c>
      <c r="B29" t="s">
        <v>237</v>
      </c>
      <c r="C29" s="11">
        <v>2150089</v>
      </c>
      <c r="D29" s="11">
        <v>-84674.240746167139</v>
      </c>
      <c r="E29" s="12">
        <v>0.99999979086505464</v>
      </c>
      <c r="F29" s="8">
        <v>20256.995763553408</v>
      </c>
    </row>
    <row r="30" spans="1:6" x14ac:dyDescent="0.25">
      <c r="A30" t="s">
        <v>57</v>
      </c>
      <c r="B30" t="s">
        <v>154</v>
      </c>
      <c r="C30" s="11">
        <v>2441305</v>
      </c>
      <c r="D30" s="11">
        <v>-98617.804785681801</v>
      </c>
      <c r="E30" s="12">
        <v>0.99352298879533862</v>
      </c>
      <c r="F30" s="8">
        <v>149082.09856069571</v>
      </c>
    </row>
    <row r="31" spans="1:6" x14ac:dyDescent="0.25">
      <c r="A31" t="s">
        <v>57</v>
      </c>
      <c r="B31" t="s">
        <v>269</v>
      </c>
      <c r="C31" s="11">
        <v>2030502</v>
      </c>
      <c r="D31" s="11">
        <v>-81803.776204958922</v>
      </c>
      <c r="E31" s="12">
        <v>0.99305175257139588</v>
      </c>
      <c r="F31" s="8">
        <v>145042.15982532041</v>
      </c>
    </row>
    <row r="32" spans="1:6" x14ac:dyDescent="0.25">
      <c r="A32" t="s">
        <v>57</v>
      </c>
      <c r="B32" t="s">
        <v>326</v>
      </c>
      <c r="C32" s="11">
        <v>1758204</v>
      </c>
      <c r="D32" s="11">
        <v>-95504.219875598807</v>
      </c>
      <c r="E32" s="12">
        <v>0.99985763782416792</v>
      </c>
      <c r="F32" s="8">
        <v>369455.39603713271</v>
      </c>
    </row>
    <row r="33" spans="1:6" x14ac:dyDescent="0.25">
      <c r="A33" t="s">
        <v>57</v>
      </c>
      <c r="B33" t="s">
        <v>174</v>
      </c>
      <c r="C33" s="11">
        <v>2370886</v>
      </c>
      <c r="D33" s="11">
        <v>-86365.07527499093</v>
      </c>
      <c r="E33" s="12">
        <v>0.99196313370215417</v>
      </c>
      <c r="F33" s="8">
        <v>359854.46601313038</v>
      </c>
    </row>
    <row r="34" spans="1:6" x14ac:dyDescent="0.25">
      <c r="A34" t="s">
        <v>57</v>
      </c>
      <c r="B34" t="s">
        <v>228</v>
      </c>
      <c r="C34" s="11">
        <v>2159649</v>
      </c>
      <c r="D34" s="11">
        <v>-83006.462151024971</v>
      </c>
      <c r="E34" s="12">
        <v>0.99967597893830284</v>
      </c>
      <c r="F34" s="8">
        <v>28156.873622776238</v>
      </c>
    </row>
    <row r="35" spans="1:6" x14ac:dyDescent="0.25">
      <c r="A35" t="s">
        <v>57</v>
      </c>
      <c r="B35" t="s">
        <v>196</v>
      </c>
      <c r="C35" s="11">
        <v>2234579</v>
      </c>
      <c r="D35" s="11">
        <v>-75183.750664536128</v>
      </c>
      <c r="E35" s="12">
        <v>0.9901870500546095</v>
      </c>
      <c r="F35" s="8">
        <v>164587.90127302709</v>
      </c>
    </row>
    <row r="36" spans="1:6" x14ac:dyDescent="0.25">
      <c r="A36" t="s">
        <v>57</v>
      </c>
      <c r="B36" t="s">
        <v>121</v>
      </c>
      <c r="C36" s="11">
        <v>2617369</v>
      </c>
      <c r="D36" s="11">
        <v>-104077.12618367031</v>
      </c>
      <c r="E36" s="12">
        <v>0.99937578615390255</v>
      </c>
      <c r="F36" s="8">
        <v>20599.13370420424</v>
      </c>
    </row>
    <row r="37" spans="1:6" x14ac:dyDescent="0.25">
      <c r="A37" t="s">
        <v>57</v>
      </c>
      <c r="B37" t="s">
        <v>287</v>
      </c>
      <c r="C37" s="11">
        <v>2004640</v>
      </c>
      <c r="D37" s="11">
        <v>-63160.879136731979</v>
      </c>
      <c r="E37" s="12">
        <v>0.98388816938029888</v>
      </c>
      <c r="F37" s="8">
        <v>268199.05997954513</v>
      </c>
    </row>
    <row r="38" spans="1:6" x14ac:dyDescent="0.25">
      <c r="A38" t="s">
        <v>407</v>
      </c>
      <c r="B38" t="s">
        <v>133</v>
      </c>
      <c r="C38" s="11">
        <v>728854</v>
      </c>
      <c r="D38" s="11">
        <v>-120401.52768945196</v>
      </c>
      <c r="E38" s="12">
        <v>0.30208161687954704</v>
      </c>
      <c r="F38" s="8">
        <v>15100.21029257018</v>
      </c>
    </row>
    <row r="39" spans="1:6" x14ac:dyDescent="0.25">
      <c r="A39" t="s">
        <v>407</v>
      </c>
      <c r="B39" t="s">
        <v>164</v>
      </c>
      <c r="C39" s="11">
        <v>104833</v>
      </c>
      <c r="D39" s="11">
        <v>925.50034787503398</v>
      </c>
      <c r="E39" s="12">
        <v>-1.2414492111938241E-2</v>
      </c>
      <c r="F39" s="8">
        <v>-931.08690839536769</v>
      </c>
    </row>
    <row r="40" spans="1:6" x14ac:dyDescent="0.25">
      <c r="A40" t="s">
        <v>407</v>
      </c>
      <c r="B40" t="s">
        <v>430</v>
      </c>
      <c r="C40" s="11">
        <v>400442</v>
      </c>
      <c r="D40" s="11">
        <v>-113415.6710666444</v>
      </c>
      <c r="E40" s="12">
        <v>0.37001068488745659</v>
      </c>
      <c r="F40" s="8">
        <v>14800.42739549826</v>
      </c>
    </row>
    <row r="41" spans="1:6" x14ac:dyDescent="0.25">
      <c r="A41" t="s">
        <v>407</v>
      </c>
      <c r="B41" t="s">
        <v>346</v>
      </c>
      <c r="C41" s="11">
        <v>1357157</v>
      </c>
      <c r="D41" s="11">
        <v>-43109.999143200017</v>
      </c>
      <c r="E41" s="12">
        <v>-0.99999998012526148</v>
      </c>
      <c r="F41" s="8">
        <v>431099.99143200018</v>
      </c>
    </row>
    <row r="42" spans="1:6" x14ac:dyDescent="0.25">
      <c r="A42" t="s">
        <v>407</v>
      </c>
      <c r="B42" t="s">
        <v>421</v>
      </c>
      <c r="C42" s="11">
        <v>1096807</v>
      </c>
      <c r="D42" s="11">
        <v>987039.08939512633</v>
      </c>
      <c r="E42" s="12">
        <v>-0.21862852129821489</v>
      </c>
      <c r="F42" s="8">
        <v>-43844.046169689114</v>
      </c>
    </row>
    <row r="43" spans="1:6" x14ac:dyDescent="0.25">
      <c r="A43" t="s">
        <v>407</v>
      </c>
      <c r="B43" t="s">
        <v>174</v>
      </c>
      <c r="C43" s="11">
        <v>1343998</v>
      </c>
      <c r="D43" s="11">
        <v>-95224.680408672153</v>
      </c>
      <c r="E43" s="12">
        <v>-0.99192367918016155</v>
      </c>
      <c r="F43" s="8">
        <v>396769.4859365978</v>
      </c>
    </row>
    <row r="44" spans="1:6" x14ac:dyDescent="0.25">
      <c r="A44" t="s">
        <v>407</v>
      </c>
      <c r="B44" t="s">
        <v>121</v>
      </c>
      <c r="C44" s="11">
        <v>89785</v>
      </c>
      <c r="D44" s="11">
        <v>10206.10970807726</v>
      </c>
      <c r="E44" s="12">
        <v>-0.14327316503488233</v>
      </c>
      <c r="F44" s="8">
        <v>-2020.0117565260616</v>
      </c>
    </row>
  </sheetData>
  <conditionalFormatting pivot="1" sqref="D4:D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workbookViewId="0">
      <selection sqref="A1:AW49"/>
    </sheetView>
  </sheetViews>
  <sheetFormatPr defaultRowHeight="15" x14ac:dyDescent="0.25"/>
  <cols>
    <col min="48" max="48" width="14.28515625" style="4" bestFit="1" customWidth="1"/>
    <col min="49" max="49" width="14.28515625" style="10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9" t="s">
        <v>48</v>
      </c>
    </row>
    <row r="2" spans="1:49" x14ac:dyDescent="0.25">
      <c r="A2" t="s">
        <v>49</v>
      </c>
      <c r="B2">
        <v>0</v>
      </c>
      <c r="C2" t="s">
        <v>50</v>
      </c>
      <c r="D2" t="s">
        <v>51</v>
      </c>
      <c r="E2" t="s">
        <v>52</v>
      </c>
      <c r="F2">
        <v>1</v>
      </c>
      <c r="G2" s="2">
        <v>55153</v>
      </c>
      <c r="H2">
        <v>38881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>
        <v>240423</v>
      </c>
      <c r="P2">
        <v>3221288</v>
      </c>
      <c r="Q2">
        <v>0.05</v>
      </c>
      <c r="R2" t="s">
        <v>59</v>
      </c>
      <c r="S2" t="s">
        <v>60</v>
      </c>
      <c r="T2">
        <v>13.4</v>
      </c>
      <c r="U2" t="s">
        <v>61</v>
      </c>
      <c r="V2" t="s">
        <v>62</v>
      </c>
      <c r="W2">
        <v>0</v>
      </c>
      <c r="X2" t="s">
        <v>63</v>
      </c>
      <c r="Y2" t="s">
        <v>64</v>
      </c>
      <c r="Z2" t="s">
        <v>65</v>
      </c>
      <c r="AA2" t="s">
        <v>65</v>
      </c>
      <c r="AB2" t="s">
        <v>65</v>
      </c>
      <c r="AC2" t="s">
        <v>65</v>
      </c>
      <c r="AD2" t="s">
        <v>54</v>
      </c>
      <c r="AE2" t="s">
        <v>66</v>
      </c>
      <c r="AF2" t="s">
        <v>66</v>
      </c>
      <c r="AG2" t="s">
        <v>67</v>
      </c>
      <c r="AH2" t="s">
        <v>54</v>
      </c>
      <c r="AI2">
        <v>240423</v>
      </c>
      <c r="AJ2">
        <v>1</v>
      </c>
      <c r="AK2" t="s">
        <v>66</v>
      </c>
      <c r="AL2" s="2">
        <v>44431</v>
      </c>
      <c r="AM2">
        <v>29.37534246575342</v>
      </c>
      <c r="AN2">
        <v>1.7000000000000001E-2</v>
      </c>
      <c r="AO2">
        <v>0</v>
      </c>
      <c r="AP2">
        <v>0.05</v>
      </c>
      <c r="AQ2">
        <v>0.58380938171339125</v>
      </c>
      <c r="AR2">
        <v>10.55000019073486</v>
      </c>
      <c r="AS2">
        <v>1</v>
      </c>
      <c r="AT2">
        <v>240423</v>
      </c>
      <c r="AU2">
        <v>0.99351404859562564</v>
      </c>
      <c r="AV2" s="4">
        <v>238863.6281055061</v>
      </c>
      <c r="AW2" s="10">
        <v>-126000.5661036355</v>
      </c>
    </row>
    <row r="3" spans="1:49" x14ac:dyDescent="0.25">
      <c r="A3" t="s">
        <v>49</v>
      </c>
      <c r="B3">
        <v>0</v>
      </c>
      <c r="C3" t="s">
        <v>50</v>
      </c>
      <c r="D3" t="s">
        <v>68</v>
      </c>
      <c r="E3" t="s">
        <v>52</v>
      </c>
      <c r="F3">
        <v>1</v>
      </c>
      <c r="G3" s="2">
        <v>55153</v>
      </c>
      <c r="H3">
        <v>38598</v>
      </c>
      <c r="I3" t="s">
        <v>69</v>
      </c>
      <c r="J3" t="s">
        <v>70</v>
      </c>
      <c r="K3" t="s">
        <v>55</v>
      </c>
      <c r="L3" t="s">
        <v>71</v>
      </c>
      <c r="M3" t="s">
        <v>57</v>
      </c>
      <c r="N3" t="s">
        <v>58</v>
      </c>
      <c r="O3">
        <v>57386</v>
      </c>
      <c r="P3">
        <v>2684582</v>
      </c>
      <c r="Q3">
        <v>0.04</v>
      </c>
      <c r="R3" t="s">
        <v>72</v>
      </c>
      <c r="S3" t="s">
        <v>73</v>
      </c>
      <c r="T3">
        <v>46.78</v>
      </c>
      <c r="U3" t="s">
        <v>74</v>
      </c>
      <c r="V3" t="s">
        <v>62</v>
      </c>
      <c r="W3">
        <v>0</v>
      </c>
      <c r="X3" t="s">
        <v>75</v>
      </c>
      <c r="Y3" t="s">
        <v>76</v>
      </c>
      <c r="Z3" t="s">
        <v>65</v>
      </c>
      <c r="AA3" t="s">
        <v>65</v>
      </c>
      <c r="AB3" t="s">
        <v>65</v>
      </c>
      <c r="AC3" t="s">
        <v>65</v>
      </c>
      <c r="AD3" t="s">
        <v>70</v>
      </c>
      <c r="AE3" t="s">
        <v>77</v>
      </c>
      <c r="AF3" t="s">
        <v>77</v>
      </c>
      <c r="AG3" t="s">
        <v>78</v>
      </c>
      <c r="AH3" t="s">
        <v>70</v>
      </c>
      <c r="AI3">
        <v>57386</v>
      </c>
      <c r="AJ3">
        <v>1</v>
      </c>
      <c r="AK3" t="s">
        <v>77</v>
      </c>
      <c r="AL3" s="2">
        <v>44431</v>
      </c>
      <c r="AM3">
        <v>29.37534246575342</v>
      </c>
      <c r="AN3">
        <v>1.7000000000000001E-2</v>
      </c>
      <c r="AO3">
        <v>0</v>
      </c>
      <c r="AP3">
        <v>0.04</v>
      </c>
      <c r="AQ3">
        <v>0.69052191216695691</v>
      </c>
      <c r="AR3">
        <v>38.279998779296882</v>
      </c>
      <c r="AS3">
        <v>1</v>
      </c>
      <c r="AT3">
        <v>57386</v>
      </c>
      <c r="AU3">
        <v>0.99855228094998538</v>
      </c>
      <c r="AV3" s="4">
        <v>57302.92119459586</v>
      </c>
      <c r="AW3" s="10">
        <v>-109677.78766896371</v>
      </c>
    </row>
    <row r="4" spans="1:49" x14ac:dyDescent="0.25">
      <c r="A4" t="s">
        <v>49</v>
      </c>
      <c r="B4">
        <v>0</v>
      </c>
      <c r="C4" t="s">
        <v>50</v>
      </c>
      <c r="D4" t="s">
        <v>79</v>
      </c>
      <c r="E4" t="s">
        <v>52</v>
      </c>
      <c r="F4">
        <v>1</v>
      </c>
      <c r="G4" s="2">
        <v>55153</v>
      </c>
      <c r="H4">
        <v>38884</v>
      </c>
      <c r="I4" t="s">
        <v>80</v>
      </c>
      <c r="J4" t="s">
        <v>81</v>
      </c>
      <c r="K4" t="s">
        <v>82</v>
      </c>
      <c r="L4" t="s">
        <v>71</v>
      </c>
      <c r="M4" t="s">
        <v>57</v>
      </c>
      <c r="N4" t="s">
        <v>83</v>
      </c>
      <c r="O4">
        <v>60418</v>
      </c>
      <c r="P4">
        <v>2647149</v>
      </c>
      <c r="Q4">
        <v>0.04</v>
      </c>
      <c r="R4" t="s">
        <v>84</v>
      </c>
      <c r="S4" t="s">
        <v>85</v>
      </c>
      <c r="T4">
        <v>43.81</v>
      </c>
      <c r="U4" t="s">
        <v>86</v>
      </c>
      <c r="V4" t="s">
        <v>62</v>
      </c>
      <c r="W4">
        <v>0</v>
      </c>
      <c r="Y4" t="s">
        <v>87</v>
      </c>
      <c r="Z4" t="s">
        <v>65</v>
      </c>
      <c r="AA4" t="s">
        <v>65</v>
      </c>
      <c r="AB4" t="s">
        <v>65</v>
      </c>
      <c r="AC4" t="s">
        <v>65</v>
      </c>
      <c r="AD4" t="s">
        <v>81</v>
      </c>
      <c r="AE4" t="s">
        <v>88</v>
      </c>
      <c r="AF4" t="s">
        <v>88</v>
      </c>
      <c r="AG4" t="s">
        <v>89</v>
      </c>
      <c r="AH4" t="s">
        <v>81</v>
      </c>
      <c r="AI4">
        <v>60418</v>
      </c>
      <c r="AJ4">
        <v>1.2</v>
      </c>
      <c r="AK4" t="s">
        <v>79</v>
      </c>
      <c r="AL4" s="2">
        <v>44431</v>
      </c>
      <c r="AM4">
        <v>29.37534246575342</v>
      </c>
      <c r="AN4">
        <v>1.7000000000000001E-2</v>
      </c>
      <c r="AO4">
        <v>0</v>
      </c>
      <c r="AP4">
        <v>0.04</v>
      </c>
      <c r="AQ4">
        <v>0.32580319810539121</v>
      </c>
      <c r="AR4">
        <v>29.10000038146973</v>
      </c>
      <c r="AS4">
        <v>1</v>
      </c>
      <c r="AT4">
        <v>60418</v>
      </c>
      <c r="AU4">
        <v>0.99894604865845826</v>
      </c>
      <c r="AV4" s="4">
        <v>60354.322367846733</v>
      </c>
      <c r="AW4" s="10">
        <v>-87815.540196384347</v>
      </c>
    </row>
    <row r="5" spans="1:49" x14ac:dyDescent="0.25">
      <c r="A5" t="s">
        <v>49</v>
      </c>
      <c r="B5">
        <v>0</v>
      </c>
      <c r="C5" t="s">
        <v>50</v>
      </c>
      <c r="D5" t="s">
        <v>90</v>
      </c>
      <c r="E5" t="s">
        <v>52</v>
      </c>
      <c r="F5">
        <v>1</v>
      </c>
      <c r="G5" s="2">
        <v>55153</v>
      </c>
      <c r="H5">
        <v>16679</v>
      </c>
      <c r="I5" t="s">
        <v>91</v>
      </c>
      <c r="J5" t="s">
        <v>92</v>
      </c>
      <c r="K5" t="s">
        <v>55</v>
      </c>
      <c r="L5" t="s">
        <v>93</v>
      </c>
      <c r="M5" t="s">
        <v>57</v>
      </c>
      <c r="N5" t="s">
        <v>83</v>
      </c>
      <c r="O5">
        <v>254449</v>
      </c>
      <c r="P5">
        <v>2637015</v>
      </c>
      <c r="Q5">
        <v>0.04</v>
      </c>
      <c r="R5" t="s">
        <v>94</v>
      </c>
      <c r="S5" t="s">
        <v>95</v>
      </c>
      <c r="T5">
        <v>10.36</v>
      </c>
      <c r="U5" t="s">
        <v>96</v>
      </c>
      <c r="V5" t="s">
        <v>62</v>
      </c>
      <c r="W5">
        <v>0</v>
      </c>
      <c r="X5" t="s">
        <v>97</v>
      </c>
      <c r="Y5" t="s">
        <v>98</v>
      </c>
      <c r="Z5" t="s">
        <v>65</v>
      </c>
      <c r="AA5" t="s">
        <v>65</v>
      </c>
      <c r="AB5" t="s">
        <v>65</v>
      </c>
      <c r="AC5" t="s">
        <v>65</v>
      </c>
      <c r="AD5" t="s">
        <v>92</v>
      </c>
      <c r="AE5" t="s">
        <v>99</v>
      </c>
      <c r="AF5" t="s">
        <v>99</v>
      </c>
      <c r="AG5" t="s">
        <v>100</v>
      </c>
      <c r="AH5" t="s">
        <v>92</v>
      </c>
      <c r="AI5">
        <v>254449</v>
      </c>
      <c r="AJ5">
        <v>1</v>
      </c>
      <c r="AK5" t="s">
        <v>99</v>
      </c>
      <c r="AL5" s="2">
        <v>44431</v>
      </c>
      <c r="AM5">
        <v>29.37534246575342</v>
      </c>
      <c r="AN5">
        <v>1.7000000000000001E-2</v>
      </c>
      <c r="AO5">
        <v>0</v>
      </c>
      <c r="AP5">
        <v>0.04</v>
      </c>
      <c r="AQ5">
        <v>0.56670830802705174</v>
      </c>
      <c r="AR5">
        <v>9.5100002288818359</v>
      </c>
      <c r="AS5">
        <v>1</v>
      </c>
      <c r="AT5">
        <v>254449</v>
      </c>
      <c r="AU5">
        <v>0.99248468748267848</v>
      </c>
      <c r="AV5" s="4">
        <v>252536.73624527999</v>
      </c>
      <c r="AW5" s="10">
        <v>-120081.2209746843</v>
      </c>
    </row>
    <row r="6" spans="1:49" x14ac:dyDescent="0.25">
      <c r="A6" t="s">
        <v>49</v>
      </c>
      <c r="B6">
        <v>0</v>
      </c>
      <c r="C6" t="s">
        <v>50</v>
      </c>
      <c r="D6" t="s">
        <v>101</v>
      </c>
      <c r="E6" t="s">
        <v>52</v>
      </c>
      <c r="F6">
        <v>1</v>
      </c>
      <c r="G6" s="2">
        <v>55153</v>
      </c>
      <c r="H6">
        <v>38606</v>
      </c>
      <c r="I6" t="s">
        <v>102</v>
      </c>
      <c r="J6" t="s">
        <v>103</v>
      </c>
      <c r="K6" t="s">
        <v>104</v>
      </c>
      <c r="L6" t="s">
        <v>71</v>
      </c>
      <c r="M6" t="s">
        <v>57</v>
      </c>
      <c r="N6" t="s">
        <v>83</v>
      </c>
      <c r="O6">
        <v>37494</v>
      </c>
      <c r="P6">
        <v>2629907</v>
      </c>
      <c r="Q6">
        <v>0.04</v>
      </c>
      <c r="R6" t="s">
        <v>105</v>
      </c>
      <c r="S6" t="s">
        <v>106</v>
      </c>
      <c r="T6">
        <v>70.14</v>
      </c>
      <c r="U6" t="s">
        <v>107</v>
      </c>
      <c r="V6" t="s">
        <v>62</v>
      </c>
      <c r="W6">
        <v>0</v>
      </c>
      <c r="Y6" t="s">
        <v>108</v>
      </c>
      <c r="Z6" t="s">
        <v>65</v>
      </c>
      <c r="AA6" t="s">
        <v>65</v>
      </c>
      <c r="AB6" t="s">
        <v>65</v>
      </c>
      <c r="AC6" t="s">
        <v>65</v>
      </c>
      <c r="AD6" t="s">
        <v>109</v>
      </c>
      <c r="AE6" t="s">
        <v>110</v>
      </c>
      <c r="AF6" t="s">
        <v>110</v>
      </c>
      <c r="AG6" t="s">
        <v>111</v>
      </c>
      <c r="AH6" t="s">
        <v>103</v>
      </c>
      <c r="AI6">
        <v>37494</v>
      </c>
      <c r="AJ6">
        <v>1.3</v>
      </c>
      <c r="AK6" t="s">
        <v>112</v>
      </c>
      <c r="AL6" s="2">
        <v>44431</v>
      </c>
      <c r="AM6">
        <v>29.37534246575342</v>
      </c>
      <c r="AN6">
        <v>1.7000000000000001E-2</v>
      </c>
      <c r="AO6">
        <v>0</v>
      </c>
      <c r="AP6">
        <v>0.04</v>
      </c>
      <c r="AQ6">
        <v>0.48183685170974971</v>
      </c>
      <c r="AR6">
        <v>49.689998626708977</v>
      </c>
      <c r="AS6">
        <v>1</v>
      </c>
      <c r="AT6">
        <v>37494</v>
      </c>
      <c r="AU6">
        <v>0.99861689196160519</v>
      </c>
      <c r="AV6" s="4">
        <v>37442.141747208429</v>
      </c>
      <c r="AW6" s="10">
        <v>-93024.998599991493</v>
      </c>
    </row>
    <row r="7" spans="1:49" x14ac:dyDescent="0.25">
      <c r="A7" t="s">
        <v>49</v>
      </c>
      <c r="B7">
        <v>0</v>
      </c>
      <c r="C7" t="s">
        <v>50</v>
      </c>
      <c r="D7" t="s">
        <v>113</v>
      </c>
      <c r="E7" t="s">
        <v>52</v>
      </c>
      <c r="F7">
        <v>1</v>
      </c>
      <c r="G7" s="2">
        <v>55153</v>
      </c>
      <c r="H7">
        <v>28169</v>
      </c>
      <c r="I7" t="s">
        <v>114</v>
      </c>
      <c r="J7" t="s">
        <v>115</v>
      </c>
      <c r="K7" t="s">
        <v>55</v>
      </c>
      <c r="L7" t="s">
        <v>71</v>
      </c>
      <c r="M7" t="s">
        <v>57</v>
      </c>
      <c r="N7" t="s">
        <v>58</v>
      </c>
      <c r="O7">
        <v>20612</v>
      </c>
      <c r="P7">
        <v>2617369</v>
      </c>
      <c r="Q7">
        <v>0.04</v>
      </c>
      <c r="R7" t="s">
        <v>116</v>
      </c>
      <c r="S7" t="s">
        <v>117</v>
      </c>
      <c r="T7">
        <v>126.98</v>
      </c>
      <c r="U7" t="s">
        <v>118</v>
      </c>
      <c r="V7" t="s">
        <v>62</v>
      </c>
      <c r="W7">
        <v>0</v>
      </c>
      <c r="X7" t="s">
        <v>119</v>
      </c>
      <c r="Y7" t="s">
        <v>120</v>
      </c>
      <c r="Z7" t="s">
        <v>65</v>
      </c>
      <c r="AA7" t="s">
        <v>65</v>
      </c>
      <c r="AB7" t="s">
        <v>65</v>
      </c>
      <c r="AC7" t="s">
        <v>65</v>
      </c>
      <c r="AD7" t="s">
        <v>115</v>
      </c>
      <c r="AE7" t="s">
        <v>121</v>
      </c>
      <c r="AF7" t="s">
        <v>121</v>
      </c>
      <c r="AG7" t="s">
        <v>122</v>
      </c>
      <c r="AH7" t="s">
        <v>115</v>
      </c>
      <c r="AI7">
        <v>20612</v>
      </c>
      <c r="AJ7">
        <v>1</v>
      </c>
      <c r="AK7" t="s">
        <v>121</v>
      </c>
      <c r="AL7" s="2">
        <v>44431</v>
      </c>
      <c r="AM7">
        <v>29.37534246575342</v>
      </c>
      <c r="AN7">
        <v>1.7000000000000001E-2</v>
      </c>
      <c r="AO7">
        <v>0</v>
      </c>
      <c r="AP7">
        <v>0.04</v>
      </c>
      <c r="AQ7">
        <v>0.51566072862291912</v>
      </c>
      <c r="AR7">
        <v>101.0500030517578</v>
      </c>
      <c r="AS7">
        <v>1</v>
      </c>
      <c r="AT7">
        <v>20612</v>
      </c>
      <c r="AU7">
        <v>0.99937578615390255</v>
      </c>
      <c r="AV7" s="4">
        <v>20599.13370420424</v>
      </c>
      <c r="AW7" s="10">
        <v>-104077.12618367031</v>
      </c>
    </row>
    <row r="8" spans="1:49" x14ac:dyDescent="0.25">
      <c r="A8" t="s">
        <v>49</v>
      </c>
      <c r="B8">
        <v>0</v>
      </c>
      <c r="C8" t="s">
        <v>50</v>
      </c>
      <c r="D8" t="s">
        <v>123</v>
      </c>
      <c r="E8" t="s">
        <v>52</v>
      </c>
      <c r="F8">
        <v>1</v>
      </c>
      <c r="G8" s="2">
        <v>55153</v>
      </c>
      <c r="H8">
        <v>1248</v>
      </c>
      <c r="I8" t="s">
        <v>124</v>
      </c>
      <c r="J8" t="s">
        <v>125</v>
      </c>
      <c r="K8" t="s">
        <v>126</v>
      </c>
      <c r="L8" t="s">
        <v>71</v>
      </c>
      <c r="M8" t="s">
        <v>57</v>
      </c>
      <c r="N8" t="s">
        <v>83</v>
      </c>
      <c r="O8">
        <v>11790</v>
      </c>
      <c r="P8">
        <v>2510553</v>
      </c>
      <c r="Q8">
        <v>0.04</v>
      </c>
      <c r="R8" t="s">
        <v>127</v>
      </c>
      <c r="S8" t="s">
        <v>128</v>
      </c>
      <c r="T8">
        <v>212.94</v>
      </c>
      <c r="U8" t="s">
        <v>129</v>
      </c>
      <c r="V8" t="s">
        <v>62</v>
      </c>
      <c r="W8">
        <v>0</v>
      </c>
      <c r="X8" t="s">
        <v>130</v>
      </c>
      <c r="Y8" t="s">
        <v>131</v>
      </c>
      <c r="Z8" t="s">
        <v>65</v>
      </c>
      <c r="AA8" t="s">
        <v>65</v>
      </c>
      <c r="AB8" t="s">
        <v>65</v>
      </c>
      <c r="AC8" t="s">
        <v>65</v>
      </c>
      <c r="AD8" t="s">
        <v>132</v>
      </c>
      <c r="AE8" t="s">
        <v>133</v>
      </c>
      <c r="AF8" t="s">
        <v>133</v>
      </c>
      <c r="AG8" t="s">
        <v>134</v>
      </c>
      <c r="AH8" t="s">
        <v>125</v>
      </c>
      <c r="AI8">
        <v>11790</v>
      </c>
      <c r="AJ8">
        <v>1</v>
      </c>
      <c r="AK8" t="s">
        <v>133</v>
      </c>
      <c r="AL8" s="2">
        <v>44431</v>
      </c>
      <c r="AM8">
        <v>29.37534246575342</v>
      </c>
      <c r="AN8">
        <v>1.7000000000000001E-2</v>
      </c>
      <c r="AO8">
        <v>0</v>
      </c>
      <c r="AP8">
        <v>0.04</v>
      </c>
      <c r="AQ8">
        <v>0.33479779829027939</v>
      </c>
      <c r="AR8">
        <v>159.4700012207031</v>
      </c>
      <c r="AS8">
        <v>1</v>
      </c>
      <c r="AT8">
        <v>11790</v>
      </c>
      <c r="AU8">
        <v>0.99996518735063422</v>
      </c>
      <c r="AV8" s="4">
        <v>11789.58955886398</v>
      </c>
      <c r="AW8" s="10">
        <v>-94004.293067181366</v>
      </c>
    </row>
    <row r="9" spans="1:49" x14ac:dyDescent="0.25">
      <c r="A9" t="s">
        <v>49</v>
      </c>
      <c r="B9">
        <v>0</v>
      </c>
      <c r="C9" t="s">
        <v>50</v>
      </c>
      <c r="D9" t="s">
        <v>123</v>
      </c>
      <c r="E9" t="s">
        <v>52</v>
      </c>
      <c r="F9">
        <v>1</v>
      </c>
      <c r="G9" s="2">
        <v>55153</v>
      </c>
      <c r="H9">
        <v>43255</v>
      </c>
      <c r="I9" t="s">
        <v>135</v>
      </c>
      <c r="J9" t="s">
        <v>136</v>
      </c>
      <c r="K9" t="s">
        <v>137</v>
      </c>
      <c r="L9" t="s">
        <v>71</v>
      </c>
      <c r="M9" t="s">
        <v>57</v>
      </c>
      <c r="N9" t="s">
        <v>58</v>
      </c>
      <c r="O9">
        <v>1024774</v>
      </c>
      <c r="P9">
        <v>2510361</v>
      </c>
      <c r="Q9">
        <v>0.04</v>
      </c>
      <c r="R9" t="s">
        <v>138</v>
      </c>
      <c r="S9" t="s">
        <v>139</v>
      </c>
      <c r="T9">
        <v>2.4500000000000002</v>
      </c>
      <c r="U9" t="s">
        <v>140</v>
      </c>
      <c r="V9" t="s">
        <v>62</v>
      </c>
      <c r="W9">
        <v>0</v>
      </c>
      <c r="X9" t="s">
        <v>141</v>
      </c>
      <c r="Y9" t="s">
        <v>142</v>
      </c>
      <c r="Z9" t="s">
        <v>65</v>
      </c>
      <c r="AA9" t="s">
        <v>65</v>
      </c>
      <c r="AB9" t="s">
        <v>65</v>
      </c>
      <c r="AC9" t="s">
        <v>65</v>
      </c>
      <c r="AD9" t="s">
        <v>136</v>
      </c>
      <c r="AE9" t="s">
        <v>143</v>
      </c>
      <c r="AF9" t="s">
        <v>143</v>
      </c>
      <c r="AG9" t="s">
        <v>144</v>
      </c>
      <c r="AH9" t="s">
        <v>136</v>
      </c>
      <c r="AI9">
        <v>1024774</v>
      </c>
      <c r="AJ9">
        <v>0.25</v>
      </c>
      <c r="AK9" t="s">
        <v>145</v>
      </c>
      <c r="AL9" s="2">
        <v>44431</v>
      </c>
      <c r="AM9">
        <v>29.37534246575342</v>
      </c>
      <c r="AN9">
        <v>1.7000000000000001E-2</v>
      </c>
      <c r="AO9">
        <v>0</v>
      </c>
      <c r="AP9">
        <v>0.04</v>
      </c>
      <c r="AQ9">
        <v>0.35050350501677319</v>
      </c>
      <c r="AR9">
        <v>39.650001525878913</v>
      </c>
      <c r="AS9">
        <v>1</v>
      </c>
      <c r="AT9">
        <v>1024774</v>
      </c>
      <c r="AU9">
        <v>0.99918343195690185</v>
      </c>
      <c r="AV9" s="4">
        <v>1023937.202300202</v>
      </c>
      <c r="AW9" s="10">
        <f>AV9*S9*(-0.05)</f>
        <v>-81403.007582866063</v>
      </c>
    </row>
    <row r="10" spans="1:49" x14ac:dyDescent="0.25">
      <c r="A10" t="s">
        <v>49</v>
      </c>
      <c r="B10">
        <v>0</v>
      </c>
      <c r="C10" t="s">
        <v>50</v>
      </c>
      <c r="D10" t="s">
        <v>146</v>
      </c>
      <c r="E10" t="s">
        <v>52</v>
      </c>
      <c r="F10">
        <v>1</v>
      </c>
      <c r="G10" s="2">
        <v>55153</v>
      </c>
      <c r="H10">
        <v>40359</v>
      </c>
      <c r="I10" t="s">
        <v>147</v>
      </c>
      <c r="J10" t="s">
        <v>148</v>
      </c>
      <c r="K10" t="s">
        <v>55</v>
      </c>
      <c r="L10" t="s">
        <v>71</v>
      </c>
      <c r="M10" t="s">
        <v>57</v>
      </c>
      <c r="N10" t="s">
        <v>58</v>
      </c>
      <c r="O10">
        <v>150054</v>
      </c>
      <c r="P10">
        <v>2441305</v>
      </c>
      <c r="Q10">
        <v>0.04</v>
      </c>
      <c r="R10" t="s">
        <v>149</v>
      </c>
      <c r="S10" t="s">
        <v>150</v>
      </c>
      <c r="T10">
        <v>16.27</v>
      </c>
      <c r="U10" t="s">
        <v>151</v>
      </c>
      <c r="V10" t="s">
        <v>62</v>
      </c>
      <c r="W10">
        <v>0</v>
      </c>
      <c r="X10" t="s">
        <v>152</v>
      </c>
      <c r="Y10" t="s">
        <v>153</v>
      </c>
      <c r="Z10" t="s">
        <v>65</v>
      </c>
      <c r="AA10" t="s">
        <v>65</v>
      </c>
      <c r="AB10" t="s">
        <v>65</v>
      </c>
      <c r="AC10" t="s">
        <v>65</v>
      </c>
      <c r="AD10" t="s">
        <v>148</v>
      </c>
      <c r="AE10" t="s">
        <v>154</v>
      </c>
      <c r="AF10" t="s">
        <v>154</v>
      </c>
      <c r="AG10" t="s">
        <v>155</v>
      </c>
      <c r="AH10" t="s">
        <v>148</v>
      </c>
      <c r="AI10">
        <v>150054</v>
      </c>
      <c r="AJ10">
        <v>1</v>
      </c>
      <c r="AK10" t="s">
        <v>154</v>
      </c>
      <c r="AL10" s="2">
        <v>44431</v>
      </c>
      <c r="AM10">
        <v>29.37534246575342</v>
      </c>
      <c r="AN10">
        <v>1.7000000000000001E-2</v>
      </c>
      <c r="AO10">
        <v>0</v>
      </c>
      <c r="AP10">
        <v>0.04</v>
      </c>
      <c r="AQ10">
        <v>0.47840927116586751</v>
      </c>
      <c r="AR10">
        <v>13.22999954223633</v>
      </c>
      <c r="AS10">
        <v>1</v>
      </c>
      <c r="AT10">
        <v>150054</v>
      </c>
      <c r="AU10">
        <v>0.99352298879533862</v>
      </c>
      <c r="AV10" s="4">
        <v>149082.09856069571</v>
      </c>
      <c r="AW10" s="10">
        <v>-98617.804785681801</v>
      </c>
    </row>
    <row r="11" spans="1:49" x14ac:dyDescent="0.25">
      <c r="A11" t="s">
        <v>49</v>
      </c>
      <c r="B11">
        <v>0</v>
      </c>
      <c r="C11" t="s">
        <v>50</v>
      </c>
      <c r="D11" t="s">
        <v>156</v>
      </c>
      <c r="E11" t="s">
        <v>52</v>
      </c>
      <c r="F11">
        <v>1</v>
      </c>
      <c r="G11" s="2">
        <v>55153</v>
      </c>
      <c r="H11">
        <v>49006</v>
      </c>
      <c r="I11" t="s">
        <v>157</v>
      </c>
      <c r="J11" t="s">
        <v>158</v>
      </c>
      <c r="K11" t="s">
        <v>55</v>
      </c>
      <c r="L11" t="s">
        <v>159</v>
      </c>
      <c r="M11" t="s">
        <v>57</v>
      </c>
      <c r="N11" t="s">
        <v>58</v>
      </c>
      <c r="O11">
        <v>100570</v>
      </c>
      <c r="P11">
        <v>2401147</v>
      </c>
      <c r="Q11">
        <v>0.04</v>
      </c>
      <c r="R11" t="s">
        <v>160</v>
      </c>
      <c r="S11" t="s">
        <v>161</v>
      </c>
      <c r="T11">
        <v>23.88</v>
      </c>
      <c r="U11" t="s">
        <v>86</v>
      </c>
      <c r="V11" t="s">
        <v>62</v>
      </c>
      <c r="W11">
        <v>0</v>
      </c>
      <c r="X11" t="s">
        <v>162</v>
      </c>
      <c r="Y11" t="s">
        <v>163</v>
      </c>
      <c r="Z11" t="s">
        <v>65</v>
      </c>
      <c r="AA11" t="s">
        <v>65</v>
      </c>
      <c r="AB11" t="s">
        <v>65</v>
      </c>
      <c r="AC11" t="s">
        <v>65</v>
      </c>
      <c r="AD11" t="s">
        <v>158</v>
      </c>
      <c r="AE11" t="s">
        <v>164</v>
      </c>
      <c r="AF11" t="s">
        <v>164</v>
      </c>
      <c r="AG11" t="s">
        <v>165</v>
      </c>
      <c r="AH11" t="s">
        <v>158</v>
      </c>
      <c r="AI11">
        <v>100570</v>
      </c>
      <c r="AJ11">
        <v>1</v>
      </c>
      <c r="AK11" t="s">
        <v>164</v>
      </c>
      <c r="AL11" s="2">
        <v>44431</v>
      </c>
      <c r="AM11">
        <v>29.37534246575342</v>
      </c>
      <c r="AN11">
        <v>1.7000000000000001E-2</v>
      </c>
      <c r="AO11">
        <v>0</v>
      </c>
      <c r="AP11">
        <v>0.04</v>
      </c>
      <c r="AQ11">
        <v>0.34221721581030579</v>
      </c>
      <c r="AR11">
        <v>19.879999160766602</v>
      </c>
      <c r="AS11">
        <v>1</v>
      </c>
      <c r="AT11">
        <v>100570</v>
      </c>
      <c r="AU11">
        <v>0.99751154769649719</v>
      </c>
      <c r="AV11" s="4">
        <v>100319.73635183671</v>
      </c>
      <c r="AW11" s="10">
        <v>-99717.813724142034</v>
      </c>
    </row>
    <row r="12" spans="1:49" x14ac:dyDescent="0.25">
      <c r="A12" t="s">
        <v>49</v>
      </c>
      <c r="B12">
        <v>0</v>
      </c>
      <c r="C12" t="s">
        <v>50</v>
      </c>
      <c r="D12" t="s">
        <v>166</v>
      </c>
      <c r="E12" t="s">
        <v>52</v>
      </c>
      <c r="F12">
        <v>1</v>
      </c>
      <c r="G12" s="2">
        <v>55153</v>
      </c>
      <c r="H12">
        <v>45110</v>
      </c>
      <c r="I12" t="s">
        <v>167</v>
      </c>
      <c r="J12" t="s">
        <v>168</v>
      </c>
      <c r="K12" t="s">
        <v>55</v>
      </c>
      <c r="L12" t="s">
        <v>71</v>
      </c>
      <c r="M12" t="s">
        <v>57</v>
      </c>
      <c r="N12" t="s">
        <v>58</v>
      </c>
      <c r="O12">
        <v>362770</v>
      </c>
      <c r="P12">
        <v>2370886</v>
      </c>
      <c r="Q12">
        <v>0.04</v>
      </c>
      <c r="R12" t="s">
        <v>169</v>
      </c>
      <c r="S12" t="s">
        <v>170</v>
      </c>
      <c r="T12">
        <v>6.54</v>
      </c>
      <c r="U12" t="s">
        <v>171</v>
      </c>
      <c r="V12" t="s">
        <v>62</v>
      </c>
      <c r="W12">
        <v>0</v>
      </c>
      <c r="X12" t="s">
        <v>172</v>
      </c>
      <c r="Y12" t="s">
        <v>173</v>
      </c>
      <c r="Z12" t="s">
        <v>65</v>
      </c>
      <c r="AA12" t="s">
        <v>65</v>
      </c>
      <c r="AB12" t="s">
        <v>65</v>
      </c>
      <c r="AC12" t="s">
        <v>65</v>
      </c>
      <c r="AD12" t="s">
        <v>168</v>
      </c>
      <c r="AE12" t="s">
        <v>174</v>
      </c>
      <c r="AF12" t="s">
        <v>174</v>
      </c>
      <c r="AG12" t="s">
        <v>175</v>
      </c>
      <c r="AH12" t="s">
        <v>168</v>
      </c>
      <c r="AI12">
        <v>362770</v>
      </c>
      <c r="AJ12">
        <v>1</v>
      </c>
      <c r="AK12" t="s">
        <v>174</v>
      </c>
      <c r="AL12" s="2">
        <v>44431</v>
      </c>
      <c r="AM12">
        <v>29.37534246575342</v>
      </c>
      <c r="AN12">
        <v>1.7000000000000001E-2</v>
      </c>
      <c r="AO12">
        <v>0</v>
      </c>
      <c r="AP12">
        <v>0.04</v>
      </c>
      <c r="AQ12">
        <v>0.6817797735581872</v>
      </c>
      <c r="AR12">
        <v>4.8000001907348633</v>
      </c>
      <c r="AS12">
        <v>1</v>
      </c>
      <c r="AT12">
        <v>362770</v>
      </c>
      <c r="AU12">
        <v>0.99196313370215417</v>
      </c>
      <c r="AV12" s="4">
        <v>359854.46601313038</v>
      </c>
      <c r="AW12" s="10">
        <v>-86365.07527499093</v>
      </c>
    </row>
    <row r="13" spans="1:49" x14ac:dyDescent="0.25">
      <c r="A13" t="s">
        <v>49</v>
      </c>
      <c r="B13">
        <v>0</v>
      </c>
      <c r="C13" t="s">
        <v>50</v>
      </c>
      <c r="D13" t="s">
        <v>176</v>
      </c>
      <c r="E13" t="s">
        <v>52</v>
      </c>
      <c r="F13">
        <v>1</v>
      </c>
      <c r="G13" s="2">
        <v>55153</v>
      </c>
      <c r="H13">
        <v>8718</v>
      </c>
      <c r="I13" t="s">
        <v>177</v>
      </c>
      <c r="J13" t="s">
        <v>178</v>
      </c>
      <c r="K13" t="s">
        <v>82</v>
      </c>
      <c r="L13" t="s">
        <v>179</v>
      </c>
      <c r="M13" t="s">
        <v>57</v>
      </c>
      <c r="N13" t="s">
        <v>83</v>
      </c>
      <c r="O13">
        <v>94968</v>
      </c>
      <c r="P13">
        <v>2242336</v>
      </c>
      <c r="Q13">
        <v>0.03</v>
      </c>
      <c r="R13" t="s">
        <v>180</v>
      </c>
      <c r="S13" t="s">
        <v>181</v>
      </c>
      <c r="T13">
        <v>23.61</v>
      </c>
      <c r="U13" t="s">
        <v>62</v>
      </c>
      <c r="V13" t="s">
        <v>62</v>
      </c>
      <c r="W13">
        <v>0</v>
      </c>
      <c r="Y13" t="s">
        <v>182</v>
      </c>
      <c r="Z13" t="s">
        <v>65</v>
      </c>
      <c r="AA13" t="s">
        <v>65</v>
      </c>
      <c r="AB13" t="s">
        <v>65</v>
      </c>
      <c r="AC13" t="s">
        <v>65</v>
      </c>
      <c r="AD13" t="s">
        <v>183</v>
      </c>
      <c r="AE13" t="s">
        <v>184</v>
      </c>
      <c r="AF13" t="s">
        <v>184</v>
      </c>
      <c r="AG13" t="s">
        <v>185</v>
      </c>
      <c r="AH13" t="s">
        <v>178</v>
      </c>
      <c r="AI13">
        <v>94968</v>
      </c>
      <c r="AJ13">
        <v>1.2</v>
      </c>
      <c r="AK13" t="s">
        <v>186</v>
      </c>
      <c r="AL13" s="2">
        <v>44431</v>
      </c>
      <c r="AM13">
        <v>29.37534246575342</v>
      </c>
      <c r="AN13">
        <v>1.7000000000000001E-2</v>
      </c>
      <c r="AO13">
        <v>0</v>
      </c>
      <c r="AP13">
        <v>0.03</v>
      </c>
      <c r="AQ13">
        <v>0.35380623979357678</v>
      </c>
      <c r="AR13">
        <v>15.944999694824221</v>
      </c>
      <c r="AS13">
        <v>1</v>
      </c>
      <c r="AT13">
        <v>94968</v>
      </c>
      <c r="AU13">
        <v>0.99613096278513968</v>
      </c>
      <c r="AV13" s="4">
        <v>94600.565273779139</v>
      </c>
      <c r="AW13" s="10">
        <v>-75420.299221030349</v>
      </c>
    </row>
    <row r="14" spans="1:49" x14ac:dyDescent="0.25">
      <c r="A14" t="s">
        <v>49</v>
      </c>
      <c r="B14">
        <v>0</v>
      </c>
      <c r="C14" t="s">
        <v>50</v>
      </c>
      <c r="D14" t="s">
        <v>187</v>
      </c>
      <c r="E14" t="s">
        <v>52</v>
      </c>
      <c r="F14">
        <v>1</v>
      </c>
      <c r="G14" s="2">
        <v>55153</v>
      </c>
      <c r="H14">
        <v>43496</v>
      </c>
      <c r="I14" t="s">
        <v>188</v>
      </c>
      <c r="J14" t="s">
        <v>189</v>
      </c>
      <c r="K14" t="s">
        <v>82</v>
      </c>
      <c r="L14" t="s">
        <v>190</v>
      </c>
      <c r="M14" t="s">
        <v>57</v>
      </c>
      <c r="N14" t="s">
        <v>83</v>
      </c>
      <c r="O14">
        <v>166219</v>
      </c>
      <c r="P14">
        <v>2234579</v>
      </c>
      <c r="Q14">
        <v>0.03</v>
      </c>
      <c r="R14" t="s">
        <v>191</v>
      </c>
      <c r="S14" t="s">
        <v>192</v>
      </c>
      <c r="T14">
        <v>13.44</v>
      </c>
      <c r="U14" t="s">
        <v>193</v>
      </c>
      <c r="V14" t="s">
        <v>62</v>
      </c>
      <c r="W14">
        <v>0</v>
      </c>
      <c r="X14" t="s">
        <v>194</v>
      </c>
      <c r="Y14" t="s">
        <v>195</v>
      </c>
      <c r="Z14" t="s">
        <v>65</v>
      </c>
      <c r="AA14" t="s">
        <v>65</v>
      </c>
      <c r="AB14" t="s">
        <v>65</v>
      </c>
      <c r="AC14" t="s">
        <v>65</v>
      </c>
      <c r="AD14" t="s">
        <v>189</v>
      </c>
      <c r="AE14" t="s">
        <v>196</v>
      </c>
      <c r="AF14" t="s">
        <v>196</v>
      </c>
      <c r="AG14" t="s">
        <v>197</v>
      </c>
      <c r="AH14" t="s">
        <v>189</v>
      </c>
      <c r="AI14">
        <v>166219</v>
      </c>
      <c r="AJ14">
        <v>1.2</v>
      </c>
      <c r="AK14" t="s">
        <v>198</v>
      </c>
      <c r="AL14" s="2">
        <v>44431</v>
      </c>
      <c r="AM14">
        <v>29.37534246575342</v>
      </c>
      <c r="AN14">
        <v>1.7000000000000001E-2</v>
      </c>
      <c r="AO14">
        <v>0</v>
      </c>
      <c r="AP14">
        <v>0.03</v>
      </c>
      <c r="AQ14">
        <v>0.45768363410761009</v>
      </c>
      <c r="AR14">
        <v>9.1359996795654297</v>
      </c>
      <c r="AS14">
        <v>1</v>
      </c>
      <c r="AT14">
        <v>166219</v>
      </c>
      <c r="AU14">
        <v>0.9901870500546095</v>
      </c>
      <c r="AV14" s="4">
        <v>164587.90127302709</v>
      </c>
      <c r="AW14" s="10">
        <v>-75183.750664536128</v>
      </c>
    </row>
    <row r="15" spans="1:49" x14ac:dyDescent="0.25">
      <c r="A15" t="s">
        <v>49</v>
      </c>
      <c r="B15">
        <v>0</v>
      </c>
      <c r="C15" t="s">
        <v>50</v>
      </c>
      <c r="D15" t="s">
        <v>199</v>
      </c>
      <c r="E15" t="s">
        <v>52</v>
      </c>
      <c r="F15">
        <v>1</v>
      </c>
      <c r="G15" s="2">
        <v>55153</v>
      </c>
      <c r="H15">
        <v>48513</v>
      </c>
      <c r="I15" t="s">
        <v>200</v>
      </c>
      <c r="J15" t="s">
        <v>201</v>
      </c>
      <c r="K15" t="s">
        <v>55</v>
      </c>
      <c r="L15" t="s">
        <v>71</v>
      </c>
      <c r="M15" t="s">
        <v>57</v>
      </c>
      <c r="N15" t="s">
        <v>58</v>
      </c>
      <c r="O15">
        <v>23407</v>
      </c>
      <c r="P15">
        <v>2207697</v>
      </c>
      <c r="Q15">
        <v>0.03</v>
      </c>
      <c r="R15" t="s">
        <v>202</v>
      </c>
      <c r="S15" t="s">
        <v>203</v>
      </c>
      <c r="T15">
        <v>94.32</v>
      </c>
      <c r="U15" t="s">
        <v>74</v>
      </c>
      <c r="V15" t="s">
        <v>62</v>
      </c>
      <c r="W15">
        <v>0</v>
      </c>
      <c r="X15" t="s">
        <v>204</v>
      </c>
      <c r="Y15" t="s">
        <v>205</v>
      </c>
      <c r="Z15" t="s">
        <v>65</v>
      </c>
      <c r="AA15" t="s">
        <v>65</v>
      </c>
      <c r="AB15" t="s">
        <v>65</v>
      </c>
      <c r="AC15" t="s">
        <v>65</v>
      </c>
      <c r="AD15" t="s">
        <v>201</v>
      </c>
      <c r="AE15" t="s">
        <v>206</v>
      </c>
      <c r="AF15" t="s">
        <v>206</v>
      </c>
      <c r="AG15" t="s">
        <v>207</v>
      </c>
      <c r="AH15" t="s">
        <v>201</v>
      </c>
      <c r="AI15">
        <v>23407</v>
      </c>
      <c r="AJ15">
        <v>1</v>
      </c>
      <c r="AK15" t="s">
        <v>206</v>
      </c>
      <c r="AL15" s="2">
        <v>44431</v>
      </c>
      <c r="AM15">
        <v>29.37534246575342</v>
      </c>
      <c r="AN15">
        <v>1.7000000000000001E-2</v>
      </c>
      <c r="AO15">
        <v>0</v>
      </c>
      <c r="AP15">
        <v>0.03</v>
      </c>
      <c r="AQ15">
        <v>0.21752966866220269</v>
      </c>
      <c r="AR15">
        <v>79.069999694824219</v>
      </c>
      <c r="AS15">
        <v>1</v>
      </c>
      <c r="AT15">
        <v>23407</v>
      </c>
      <c r="AU15">
        <v>0.99999882024436515</v>
      </c>
      <c r="AV15" s="4">
        <v>23406.97238545986</v>
      </c>
      <c r="AW15" s="10">
        <v>-92539.464968753498</v>
      </c>
    </row>
    <row r="16" spans="1:49" x14ac:dyDescent="0.25">
      <c r="A16" t="s">
        <v>49</v>
      </c>
      <c r="B16">
        <v>0</v>
      </c>
      <c r="C16" t="s">
        <v>50</v>
      </c>
      <c r="D16" t="s">
        <v>208</v>
      </c>
      <c r="E16" t="s">
        <v>52</v>
      </c>
      <c r="F16">
        <v>1</v>
      </c>
      <c r="G16" s="2">
        <v>55153</v>
      </c>
      <c r="H16">
        <v>25528</v>
      </c>
      <c r="I16" t="s">
        <v>209</v>
      </c>
      <c r="J16" t="s">
        <v>210</v>
      </c>
      <c r="K16" t="s">
        <v>82</v>
      </c>
      <c r="L16" t="s">
        <v>211</v>
      </c>
      <c r="M16" t="s">
        <v>57</v>
      </c>
      <c r="N16" t="s">
        <v>83</v>
      </c>
      <c r="O16">
        <v>28466</v>
      </c>
      <c r="P16">
        <v>2177127</v>
      </c>
      <c r="Q16">
        <v>0.03</v>
      </c>
      <c r="R16" t="s">
        <v>212</v>
      </c>
      <c r="S16" t="s">
        <v>213</v>
      </c>
      <c r="T16">
        <v>76.48</v>
      </c>
      <c r="U16" t="s">
        <v>214</v>
      </c>
      <c r="V16" t="s">
        <v>62</v>
      </c>
      <c r="W16">
        <v>0</v>
      </c>
      <c r="Y16" t="s">
        <v>215</v>
      </c>
      <c r="Z16" t="s">
        <v>65</v>
      </c>
      <c r="AA16" t="s">
        <v>65</v>
      </c>
      <c r="AB16" t="s">
        <v>65</v>
      </c>
      <c r="AC16" t="s">
        <v>65</v>
      </c>
      <c r="AD16" t="s">
        <v>216</v>
      </c>
      <c r="AE16" t="s">
        <v>217</v>
      </c>
      <c r="AF16" t="s">
        <v>217</v>
      </c>
      <c r="AG16" t="s">
        <v>218</v>
      </c>
      <c r="AH16" t="s">
        <v>210</v>
      </c>
      <c r="AI16">
        <v>28466</v>
      </c>
      <c r="AJ16">
        <v>1.2</v>
      </c>
      <c r="AK16" t="s">
        <v>219</v>
      </c>
      <c r="AL16" s="2">
        <v>44431</v>
      </c>
      <c r="AM16">
        <v>29.37534246575342</v>
      </c>
      <c r="AN16">
        <v>1.7000000000000001E-2</v>
      </c>
      <c r="AO16">
        <v>0</v>
      </c>
      <c r="AP16">
        <v>0.03</v>
      </c>
      <c r="AQ16">
        <v>0.30354810584412989</v>
      </c>
      <c r="AR16">
        <v>51.259998321533203</v>
      </c>
      <c r="AS16">
        <v>1</v>
      </c>
      <c r="AT16">
        <v>28466</v>
      </c>
      <c r="AU16">
        <v>0.999783497046563</v>
      </c>
      <c r="AV16" s="4">
        <v>28459.83702692746</v>
      </c>
      <c r="AW16" s="10">
        <v>-72942.559911570512</v>
      </c>
    </row>
    <row r="17" spans="1:49" x14ac:dyDescent="0.25">
      <c r="A17" t="s">
        <v>49</v>
      </c>
      <c r="B17">
        <v>0</v>
      </c>
      <c r="C17" t="s">
        <v>50</v>
      </c>
      <c r="D17" t="s">
        <v>220</v>
      </c>
      <c r="E17" t="s">
        <v>52</v>
      </c>
      <c r="F17">
        <v>1</v>
      </c>
      <c r="G17" s="2">
        <v>55153</v>
      </c>
      <c r="H17">
        <v>13294</v>
      </c>
      <c r="I17" t="s">
        <v>221</v>
      </c>
      <c r="J17" t="s">
        <v>222</v>
      </c>
      <c r="K17" t="s">
        <v>55</v>
      </c>
      <c r="L17" t="s">
        <v>56</v>
      </c>
      <c r="M17" t="s">
        <v>57</v>
      </c>
      <c r="N17" t="s">
        <v>83</v>
      </c>
      <c r="O17">
        <v>28166</v>
      </c>
      <c r="P17">
        <v>2159649</v>
      </c>
      <c r="Q17">
        <v>0.03</v>
      </c>
      <c r="R17" t="s">
        <v>223</v>
      </c>
      <c r="S17" t="s">
        <v>224</v>
      </c>
      <c r="T17">
        <v>76.680000000000007</v>
      </c>
      <c r="U17" t="s">
        <v>74</v>
      </c>
      <c r="V17" t="s">
        <v>62</v>
      </c>
      <c r="W17">
        <v>0</v>
      </c>
      <c r="X17" t="s">
        <v>225</v>
      </c>
      <c r="Y17" t="s">
        <v>226</v>
      </c>
      <c r="Z17" t="s">
        <v>65</v>
      </c>
      <c r="AA17" t="s">
        <v>65</v>
      </c>
      <c r="AB17" t="s">
        <v>65</v>
      </c>
      <c r="AC17" t="s">
        <v>65</v>
      </c>
      <c r="AD17" t="s">
        <v>227</v>
      </c>
      <c r="AE17" t="s">
        <v>228</v>
      </c>
      <c r="AF17" t="s">
        <v>228</v>
      </c>
      <c r="AG17" t="s">
        <v>229</v>
      </c>
      <c r="AH17" t="s">
        <v>222</v>
      </c>
      <c r="AI17">
        <v>28166</v>
      </c>
      <c r="AJ17">
        <v>1</v>
      </c>
      <c r="AK17" t="s">
        <v>228</v>
      </c>
      <c r="AL17" s="2">
        <v>44431</v>
      </c>
      <c r="AM17">
        <v>29.37534246575342</v>
      </c>
      <c r="AN17">
        <v>1.7000000000000001E-2</v>
      </c>
      <c r="AO17">
        <v>0</v>
      </c>
      <c r="AP17">
        <v>0.03</v>
      </c>
      <c r="AQ17">
        <v>0.33871676395515959</v>
      </c>
      <c r="AR17">
        <v>58.959999084472663</v>
      </c>
      <c r="AS17">
        <v>1</v>
      </c>
      <c r="AT17">
        <v>28166</v>
      </c>
      <c r="AU17">
        <v>0.99967597893830284</v>
      </c>
      <c r="AV17" s="4">
        <v>28156.873622776238</v>
      </c>
      <c r="AW17" s="10">
        <v>-83006.462151024971</v>
      </c>
    </row>
    <row r="18" spans="1:49" x14ac:dyDescent="0.25">
      <c r="A18" t="s">
        <v>49</v>
      </c>
      <c r="B18">
        <v>0</v>
      </c>
      <c r="C18" t="s">
        <v>50</v>
      </c>
      <c r="D18" t="s">
        <v>230</v>
      </c>
      <c r="E18" t="s">
        <v>52</v>
      </c>
      <c r="F18">
        <v>1</v>
      </c>
      <c r="G18" s="2">
        <v>55153</v>
      </c>
      <c r="H18">
        <v>22571</v>
      </c>
      <c r="I18" t="s">
        <v>231</v>
      </c>
      <c r="J18" t="s">
        <v>232</v>
      </c>
      <c r="K18" t="s">
        <v>82</v>
      </c>
      <c r="L18" t="s">
        <v>71</v>
      </c>
      <c r="M18" t="s">
        <v>57</v>
      </c>
      <c r="N18" t="s">
        <v>83</v>
      </c>
      <c r="O18">
        <v>20257</v>
      </c>
      <c r="P18">
        <v>2150089</v>
      </c>
      <c r="Q18">
        <v>0.03</v>
      </c>
      <c r="R18" t="s">
        <v>233</v>
      </c>
      <c r="S18" t="s">
        <v>234</v>
      </c>
      <c r="T18">
        <v>106.14</v>
      </c>
      <c r="U18" t="s">
        <v>74</v>
      </c>
      <c r="V18" t="s">
        <v>62</v>
      </c>
      <c r="W18">
        <v>0</v>
      </c>
      <c r="Y18" t="s">
        <v>235</v>
      </c>
      <c r="Z18" t="s">
        <v>65</v>
      </c>
      <c r="AA18" t="s">
        <v>65</v>
      </c>
      <c r="AB18" t="s">
        <v>65</v>
      </c>
      <c r="AC18" t="s">
        <v>65</v>
      </c>
      <c r="AD18" t="s">
        <v>236</v>
      </c>
      <c r="AE18" t="s">
        <v>237</v>
      </c>
      <c r="AF18" t="s">
        <v>237</v>
      </c>
      <c r="AG18" t="s">
        <v>238</v>
      </c>
      <c r="AH18" t="s">
        <v>232</v>
      </c>
      <c r="AI18">
        <v>20257</v>
      </c>
      <c r="AJ18">
        <v>1.2</v>
      </c>
      <c r="AK18" t="s">
        <v>237</v>
      </c>
      <c r="AL18" s="2">
        <v>44431</v>
      </c>
      <c r="AM18">
        <v>29.37534246575342</v>
      </c>
      <c r="AN18">
        <v>1.7000000000000001E-2</v>
      </c>
      <c r="AO18">
        <v>0</v>
      </c>
      <c r="AP18">
        <v>0.03</v>
      </c>
      <c r="AQ18">
        <v>0.2012772293287709</v>
      </c>
      <c r="AR18">
        <v>83.599998474121094</v>
      </c>
      <c r="AS18">
        <v>1</v>
      </c>
      <c r="AT18">
        <v>20257</v>
      </c>
      <c r="AU18">
        <v>0.99999979086505464</v>
      </c>
      <c r="AV18" s="4">
        <v>20256.995763553408</v>
      </c>
      <c r="AW18" s="10">
        <v>-84674.240746167139</v>
      </c>
    </row>
    <row r="19" spans="1:49" x14ac:dyDescent="0.25">
      <c r="A19" t="s">
        <v>49</v>
      </c>
      <c r="B19">
        <v>0</v>
      </c>
      <c r="C19" t="s">
        <v>50</v>
      </c>
      <c r="D19" t="s">
        <v>239</v>
      </c>
      <c r="E19" t="s">
        <v>52</v>
      </c>
      <c r="F19">
        <v>1</v>
      </c>
      <c r="G19" s="2">
        <v>55153</v>
      </c>
      <c r="H19">
        <v>47562</v>
      </c>
      <c r="I19" t="s">
        <v>240</v>
      </c>
      <c r="J19" t="s">
        <v>241</v>
      </c>
      <c r="K19" t="s">
        <v>242</v>
      </c>
      <c r="L19" t="s">
        <v>211</v>
      </c>
      <c r="M19" t="s">
        <v>57</v>
      </c>
      <c r="N19" t="s">
        <v>58</v>
      </c>
      <c r="O19">
        <v>2881500</v>
      </c>
      <c r="P19">
        <v>2082080</v>
      </c>
      <c r="Q19">
        <v>0.03</v>
      </c>
      <c r="R19" t="s">
        <v>243</v>
      </c>
      <c r="S19" t="s">
        <v>244</v>
      </c>
      <c r="T19">
        <v>0.72</v>
      </c>
      <c r="U19" t="s">
        <v>245</v>
      </c>
      <c r="V19" t="s">
        <v>62</v>
      </c>
      <c r="W19">
        <v>0</v>
      </c>
      <c r="X19" t="s">
        <v>246</v>
      </c>
      <c r="Y19" t="s">
        <v>247</v>
      </c>
      <c r="Z19" t="s">
        <v>65</v>
      </c>
      <c r="AA19" t="s">
        <v>65</v>
      </c>
      <c r="AB19" t="s">
        <v>65</v>
      </c>
      <c r="AC19" t="s">
        <v>65</v>
      </c>
      <c r="AD19" t="s">
        <v>241</v>
      </c>
      <c r="AE19" t="s">
        <v>248</v>
      </c>
      <c r="AF19" t="s">
        <v>248</v>
      </c>
      <c r="AG19" t="s">
        <v>249</v>
      </c>
      <c r="AH19" t="s">
        <v>241</v>
      </c>
      <c r="AI19">
        <v>2881500</v>
      </c>
      <c r="AJ19">
        <v>0.2</v>
      </c>
      <c r="AK19" t="s">
        <v>250</v>
      </c>
      <c r="AL19" s="2">
        <v>44431</v>
      </c>
      <c r="AM19">
        <v>29.37534246575342</v>
      </c>
      <c r="AN19">
        <v>1.7000000000000001E-2</v>
      </c>
      <c r="AO19">
        <v>0</v>
      </c>
      <c r="AP19">
        <v>0.03</v>
      </c>
      <c r="AQ19">
        <v>0.43589915034540161</v>
      </c>
      <c r="AR19">
        <v>2.880000114440918</v>
      </c>
      <c r="AS19">
        <v>1</v>
      </c>
      <c r="AT19">
        <v>2881500</v>
      </c>
      <c r="AU19">
        <v>0.96714353791809227</v>
      </c>
      <c r="AV19" s="4">
        <v>2786824.104510983</v>
      </c>
      <c r="AW19" s="10">
        <f>AV19*S19*(-0.05)</f>
        <v>-135160.96906878267</v>
      </c>
    </row>
    <row r="20" spans="1:49" x14ac:dyDescent="0.25">
      <c r="A20" t="s">
        <v>49</v>
      </c>
      <c r="B20">
        <v>0</v>
      </c>
      <c r="C20" t="s">
        <v>50</v>
      </c>
      <c r="D20" t="s">
        <v>251</v>
      </c>
      <c r="E20" t="s">
        <v>52</v>
      </c>
      <c r="F20">
        <v>1</v>
      </c>
      <c r="G20" s="2">
        <v>55153</v>
      </c>
      <c r="H20">
        <v>48370</v>
      </c>
      <c r="I20" t="s">
        <v>252</v>
      </c>
      <c r="J20" t="s">
        <v>253</v>
      </c>
      <c r="K20" t="s">
        <v>55</v>
      </c>
      <c r="L20" t="s">
        <v>254</v>
      </c>
      <c r="M20" t="s">
        <v>57</v>
      </c>
      <c r="N20" t="s">
        <v>58</v>
      </c>
      <c r="O20">
        <v>34924</v>
      </c>
      <c r="P20">
        <v>2034864</v>
      </c>
      <c r="Q20">
        <v>0.03</v>
      </c>
      <c r="R20" t="s">
        <v>255</v>
      </c>
      <c r="S20" t="s">
        <v>256</v>
      </c>
      <c r="T20">
        <v>58.27</v>
      </c>
      <c r="U20" t="s">
        <v>257</v>
      </c>
      <c r="V20" t="s">
        <v>62</v>
      </c>
      <c r="W20">
        <v>0</v>
      </c>
      <c r="X20" t="s">
        <v>258</v>
      </c>
      <c r="Y20" t="s">
        <v>259</v>
      </c>
      <c r="Z20" t="s">
        <v>65</v>
      </c>
      <c r="AA20" t="s">
        <v>65</v>
      </c>
      <c r="AB20" t="s">
        <v>65</v>
      </c>
      <c r="AC20" t="s">
        <v>65</v>
      </c>
      <c r="AD20" t="s">
        <v>253</v>
      </c>
      <c r="AE20" t="s">
        <v>260</v>
      </c>
      <c r="AF20" t="s">
        <v>260</v>
      </c>
      <c r="AG20" t="s">
        <v>261</v>
      </c>
      <c r="AH20" t="s">
        <v>253</v>
      </c>
      <c r="AI20">
        <v>34924</v>
      </c>
      <c r="AJ20">
        <v>1</v>
      </c>
      <c r="AK20" t="s">
        <v>260</v>
      </c>
      <c r="AL20" s="2">
        <v>44431</v>
      </c>
      <c r="AM20">
        <v>29.37534246575342</v>
      </c>
      <c r="AN20">
        <v>1.7000000000000001E-2</v>
      </c>
      <c r="AO20">
        <v>0</v>
      </c>
      <c r="AP20">
        <v>0.03</v>
      </c>
      <c r="AQ20">
        <v>0.5174586450427946</v>
      </c>
      <c r="AR20">
        <v>46.900001525878913</v>
      </c>
      <c r="AS20">
        <v>1</v>
      </c>
      <c r="AT20">
        <v>34924</v>
      </c>
      <c r="AU20">
        <v>0.99842341399638168</v>
      </c>
      <c r="AV20" s="4">
        <v>34868.939310409631</v>
      </c>
      <c r="AW20" s="10">
        <v>-81767.665343199536</v>
      </c>
    </row>
    <row r="21" spans="1:49" x14ac:dyDescent="0.25">
      <c r="A21" t="s">
        <v>49</v>
      </c>
      <c r="B21">
        <v>0</v>
      </c>
      <c r="C21" t="s">
        <v>50</v>
      </c>
      <c r="D21" t="s">
        <v>262</v>
      </c>
      <c r="E21" t="s">
        <v>52</v>
      </c>
      <c r="F21">
        <v>1</v>
      </c>
      <c r="G21" s="2">
        <v>55153</v>
      </c>
      <c r="H21">
        <v>38802</v>
      </c>
      <c r="I21" t="s">
        <v>263</v>
      </c>
      <c r="J21" t="s">
        <v>264</v>
      </c>
      <c r="K21" t="s">
        <v>55</v>
      </c>
      <c r="L21" t="s">
        <v>211</v>
      </c>
      <c r="M21" t="s">
        <v>57</v>
      </c>
      <c r="N21" t="s">
        <v>58</v>
      </c>
      <c r="O21">
        <v>146057</v>
      </c>
      <c r="P21">
        <v>2030502</v>
      </c>
      <c r="Q21">
        <v>0.03</v>
      </c>
      <c r="R21" t="s">
        <v>265</v>
      </c>
      <c r="S21" t="s">
        <v>266</v>
      </c>
      <c r="T21">
        <v>13.9</v>
      </c>
      <c r="U21" t="s">
        <v>214</v>
      </c>
      <c r="V21" t="s">
        <v>62</v>
      </c>
      <c r="W21">
        <v>0</v>
      </c>
      <c r="X21" t="s">
        <v>267</v>
      </c>
      <c r="Y21" t="s">
        <v>268</v>
      </c>
      <c r="Z21" t="s">
        <v>65</v>
      </c>
      <c r="AA21" t="s">
        <v>65</v>
      </c>
      <c r="AB21" t="s">
        <v>65</v>
      </c>
      <c r="AC21" t="s">
        <v>65</v>
      </c>
      <c r="AD21" t="s">
        <v>264</v>
      </c>
      <c r="AE21" t="s">
        <v>269</v>
      </c>
      <c r="AF21" t="s">
        <v>269</v>
      </c>
      <c r="AG21" t="s">
        <v>270</v>
      </c>
      <c r="AH21" t="s">
        <v>264</v>
      </c>
      <c r="AI21">
        <v>146057</v>
      </c>
      <c r="AJ21">
        <v>1</v>
      </c>
      <c r="AK21" t="s">
        <v>269</v>
      </c>
      <c r="AL21" s="2">
        <v>44431</v>
      </c>
      <c r="AM21">
        <v>29.37534246575342</v>
      </c>
      <c r="AN21">
        <v>1.7000000000000001E-2</v>
      </c>
      <c r="AO21">
        <v>0</v>
      </c>
      <c r="AP21">
        <v>0.03</v>
      </c>
      <c r="AQ21">
        <v>0.5376966848163609</v>
      </c>
      <c r="AR21">
        <v>11.27999973297119</v>
      </c>
      <c r="AS21">
        <v>1</v>
      </c>
      <c r="AT21">
        <v>146057</v>
      </c>
      <c r="AU21">
        <v>0.99305175257139588</v>
      </c>
      <c r="AV21" s="4">
        <v>145042.15982532041</v>
      </c>
      <c r="AW21" s="10">
        <v>-81803.776204958922</v>
      </c>
    </row>
    <row r="22" spans="1:49" x14ac:dyDescent="0.25">
      <c r="A22" t="s">
        <v>49</v>
      </c>
      <c r="B22">
        <v>0</v>
      </c>
      <c r="C22" t="s">
        <v>50</v>
      </c>
      <c r="D22" t="s">
        <v>271</v>
      </c>
      <c r="E22" t="s">
        <v>52</v>
      </c>
      <c r="F22">
        <v>1</v>
      </c>
      <c r="G22" s="2">
        <v>55153</v>
      </c>
      <c r="H22">
        <v>49547</v>
      </c>
      <c r="I22" t="s">
        <v>272</v>
      </c>
      <c r="J22" t="s">
        <v>273</v>
      </c>
      <c r="K22" t="s">
        <v>55</v>
      </c>
      <c r="L22" t="s">
        <v>211</v>
      </c>
      <c r="M22" t="s">
        <v>57</v>
      </c>
      <c r="N22" t="s">
        <v>58</v>
      </c>
      <c r="O22">
        <v>52936</v>
      </c>
      <c r="P22">
        <v>2011122</v>
      </c>
      <c r="Q22">
        <v>0.03</v>
      </c>
      <c r="R22" t="s">
        <v>274</v>
      </c>
      <c r="S22" t="s">
        <v>275</v>
      </c>
      <c r="T22">
        <v>37.99</v>
      </c>
      <c r="U22" t="s">
        <v>74</v>
      </c>
      <c r="V22" t="s">
        <v>62</v>
      </c>
      <c r="W22">
        <v>0</v>
      </c>
      <c r="X22" t="s">
        <v>276</v>
      </c>
      <c r="Y22" t="s">
        <v>277</v>
      </c>
      <c r="Z22" t="s">
        <v>65</v>
      </c>
      <c r="AA22" t="s">
        <v>65</v>
      </c>
      <c r="AB22" t="s">
        <v>65</v>
      </c>
      <c r="AC22" t="s">
        <v>65</v>
      </c>
      <c r="AD22" t="s">
        <v>273</v>
      </c>
      <c r="AE22" t="s">
        <v>278</v>
      </c>
      <c r="AF22" t="s">
        <v>278</v>
      </c>
      <c r="AG22" t="s">
        <v>279</v>
      </c>
      <c r="AH22" t="s">
        <v>273</v>
      </c>
      <c r="AI22">
        <v>52936</v>
      </c>
      <c r="AJ22">
        <v>1</v>
      </c>
      <c r="AK22" t="s">
        <v>278</v>
      </c>
      <c r="AL22" s="2">
        <v>44431</v>
      </c>
      <c r="AM22">
        <v>29.37534246575342</v>
      </c>
      <c r="AN22">
        <v>1.7000000000000001E-2</v>
      </c>
      <c r="AO22">
        <v>0</v>
      </c>
      <c r="AP22">
        <v>0.03</v>
      </c>
      <c r="AQ22">
        <v>0.34744007389165921</v>
      </c>
      <c r="AR22">
        <v>28.889999389648441</v>
      </c>
      <c r="AS22">
        <v>1</v>
      </c>
      <c r="AT22">
        <v>52936</v>
      </c>
      <c r="AU22">
        <v>0.9986182716342491</v>
      </c>
      <c r="AV22" s="4">
        <v>52862.856827230607</v>
      </c>
      <c r="AW22" s="10">
        <v>-76360.395073688254</v>
      </c>
    </row>
    <row r="23" spans="1:49" x14ac:dyDescent="0.25">
      <c r="A23" t="s">
        <v>49</v>
      </c>
      <c r="B23">
        <v>0</v>
      </c>
      <c r="C23" t="s">
        <v>50</v>
      </c>
      <c r="D23" t="s">
        <v>280</v>
      </c>
      <c r="E23" t="s">
        <v>52</v>
      </c>
      <c r="F23">
        <v>1</v>
      </c>
      <c r="G23" s="2">
        <v>55153</v>
      </c>
      <c r="H23">
        <v>49359</v>
      </c>
      <c r="I23" t="s">
        <v>281</v>
      </c>
      <c r="J23" t="s">
        <v>282</v>
      </c>
      <c r="K23" t="s">
        <v>55</v>
      </c>
      <c r="L23" t="s">
        <v>71</v>
      </c>
      <c r="M23" t="s">
        <v>57</v>
      </c>
      <c r="N23" t="s">
        <v>58</v>
      </c>
      <c r="O23">
        <v>272591</v>
      </c>
      <c r="P23">
        <v>2004640</v>
      </c>
      <c r="Q23">
        <v>0.03</v>
      </c>
      <c r="R23" t="s">
        <v>283</v>
      </c>
      <c r="S23" t="s">
        <v>284</v>
      </c>
      <c r="T23">
        <v>7.35</v>
      </c>
      <c r="U23" t="s">
        <v>96</v>
      </c>
      <c r="V23" t="s">
        <v>62</v>
      </c>
      <c r="W23">
        <v>0</v>
      </c>
      <c r="X23" t="s">
        <v>285</v>
      </c>
      <c r="Y23" t="s">
        <v>286</v>
      </c>
      <c r="Z23" t="s">
        <v>65</v>
      </c>
      <c r="AA23" t="s">
        <v>65</v>
      </c>
      <c r="AB23" t="s">
        <v>65</v>
      </c>
      <c r="AC23" t="s">
        <v>65</v>
      </c>
      <c r="AD23" t="s">
        <v>282</v>
      </c>
      <c r="AE23" t="s">
        <v>287</v>
      </c>
      <c r="AF23" t="s">
        <v>287</v>
      </c>
      <c r="AG23" t="s">
        <v>288</v>
      </c>
      <c r="AH23" t="s">
        <v>282</v>
      </c>
      <c r="AI23">
        <v>272591</v>
      </c>
      <c r="AJ23">
        <v>1</v>
      </c>
      <c r="AK23" t="s">
        <v>287</v>
      </c>
      <c r="AL23" s="2">
        <v>44431</v>
      </c>
      <c r="AM23">
        <v>29.37534246575342</v>
      </c>
      <c r="AN23">
        <v>1.7000000000000001E-2</v>
      </c>
      <c r="AO23">
        <v>0</v>
      </c>
      <c r="AP23">
        <v>0.03</v>
      </c>
      <c r="AQ23">
        <v>0.26619559074869048</v>
      </c>
      <c r="AR23">
        <v>4.7100000381469727</v>
      </c>
      <c r="AS23">
        <v>1</v>
      </c>
      <c r="AT23">
        <v>272591</v>
      </c>
      <c r="AU23">
        <v>0.98388816938029888</v>
      </c>
      <c r="AV23" s="4">
        <v>268199.05997954513</v>
      </c>
      <c r="AW23" s="10">
        <v>-63160.879136731979</v>
      </c>
    </row>
    <row r="24" spans="1:49" x14ac:dyDescent="0.25">
      <c r="A24" t="s">
        <v>49</v>
      </c>
      <c r="B24">
        <v>0</v>
      </c>
      <c r="C24" t="s">
        <v>50</v>
      </c>
      <c r="D24" t="s">
        <v>289</v>
      </c>
      <c r="E24" t="s">
        <v>52</v>
      </c>
      <c r="F24">
        <v>1</v>
      </c>
      <c r="G24" s="2">
        <v>55153</v>
      </c>
      <c r="H24">
        <v>49005</v>
      </c>
      <c r="I24" t="s">
        <v>290</v>
      </c>
      <c r="J24" t="s">
        <v>291</v>
      </c>
      <c r="K24" t="s">
        <v>55</v>
      </c>
      <c r="L24" t="s">
        <v>56</v>
      </c>
      <c r="M24" t="s">
        <v>57</v>
      </c>
      <c r="N24" t="s">
        <v>58</v>
      </c>
      <c r="O24">
        <v>38396</v>
      </c>
      <c r="P24">
        <v>1944644</v>
      </c>
      <c r="Q24">
        <v>0.03</v>
      </c>
      <c r="R24" t="s">
        <v>292</v>
      </c>
      <c r="S24" t="s">
        <v>293</v>
      </c>
      <c r="T24">
        <v>50.65</v>
      </c>
      <c r="U24" t="s">
        <v>107</v>
      </c>
      <c r="V24" t="s">
        <v>62</v>
      </c>
      <c r="W24">
        <v>0</v>
      </c>
      <c r="X24" t="s">
        <v>294</v>
      </c>
      <c r="Y24" t="s">
        <v>295</v>
      </c>
      <c r="Z24" t="s">
        <v>65</v>
      </c>
      <c r="AA24" t="s">
        <v>65</v>
      </c>
      <c r="AB24" t="s">
        <v>65</v>
      </c>
      <c r="AC24" t="s">
        <v>65</v>
      </c>
      <c r="AD24" t="s">
        <v>291</v>
      </c>
      <c r="AE24" t="s">
        <v>296</v>
      </c>
      <c r="AF24" t="s">
        <v>296</v>
      </c>
      <c r="AG24" t="s">
        <v>297</v>
      </c>
      <c r="AH24" t="s">
        <v>291</v>
      </c>
      <c r="AI24">
        <v>38396</v>
      </c>
      <c r="AJ24">
        <v>1</v>
      </c>
      <c r="AK24" t="s">
        <v>296</v>
      </c>
      <c r="AL24" s="2">
        <v>44431</v>
      </c>
      <c r="AM24">
        <v>29.37534246575342</v>
      </c>
      <c r="AN24">
        <v>1.7000000000000001E-2</v>
      </c>
      <c r="AO24">
        <v>0</v>
      </c>
      <c r="AP24">
        <v>0.03</v>
      </c>
      <c r="AQ24">
        <v>0.47119456451001063</v>
      </c>
      <c r="AR24">
        <v>40.25</v>
      </c>
      <c r="AS24">
        <v>1</v>
      </c>
      <c r="AT24">
        <v>38396</v>
      </c>
      <c r="AU24">
        <v>0.99824617064777299</v>
      </c>
      <c r="AV24" s="4">
        <v>38328.659968191889</v>
      </c>
      <c r="AW24" s="10">
        <v>-77136.42818598618</v>
      </c>
    </row>
    <row r="25" spans="1:49" x14ac:dyDescent="0.25">
      <c r="A25" t="s">
        <v>49</v>
      </c>
      <c r="B25">
        <v>0</v>
      </c>
      <c r="C25" t="s">
        <v>50</v>
      </c>
      <c r="D25" t="s">
        <v>298</v>
      </c>
      <c r="E25" t="s">
        <v>52</v>
      </c>
      <c r="F25">
        <v>1</v>
      </c>
      <c r="G25" s="2">
        <v>55153</v>
      </c>
      <c r="H25">
        <v>40752</v>
      </c>
      <c r="I25" t="s">
        <v>299</v>
      </c>
      <c r="J25" t="s">
        <v>300</v>
      </c>
      <c r="K25" t="s">
        <v>82</v>
      </c>
      <c r="L25" t="s">
        <v>71</v>
      </c>
      <c r="M25" t="s">
        <v>57</v>
      </c>
      <c r="N25" t="s">
        <v>83</v>
      </c>
      <c r="O25">
        <v>204105</v>
      </c>
      <c r="P25">
        <v>1864764</v>
      </c>
      <c r="Q25">
        <v>0.03</v>
      </c>
      <c r="R25" t="s">
        <v>301</v>
      </c>
      <c r="S25" t="s">
        <v>302</v>
      </c>
      <c r="T25">
        <v>9.14</v>
      </c>
      <c r="U25" t="s">
        <v>62</v>
      </c>
      <c r="V25" t="s">
        <v>62</v>
      </c>
      <c r="W25">
        <v>0</v>
      </c>
      <c r="Y25" t="s">
        <v>303</v>
      </c>
      <c r="Z25" t="s">
        <v>65</v>
      </c>
      <c r="AA25" t="s">
        <v>65</v>
      </c>
      <c r="AB25" t="s">
        <v>65</v>
      </c>
      <c r="AC25" t="s">
        <v>65</v>
      </c>
      <c r="AD25" t="s">
        <v>300</v>
      </c>
      <c r="AE25" t="s">
        <v>304</v>
      </c>
      <c r="AF25" t="s">
        <v>304</v>
      </c>
      <c r="AG25" t="s">
        <v>305</v>
      </c>
      <c r="AH25" t="s">
        <v>300</v>
      </c>
      <c r="AI25">
        <v>204105</v>
      </c>
      <c r="AJ25">
        <v>1.2</v>
      </c>
      <c r="AK25" t="s">
        <v>306</v>
      </c>
      <c r="AL25" s="2">
        <v>44431</v>
      </c>
      <c r="AM25">
        <v>29.37534246575342</v>
      </c>
      <c r="AN25">
        <v>1.7000000000000001E-2</v>
      </c>
      <c r="AO25">
        <v>0</v>
      </c>
      <c r="AP25">
        <v>0.03</v>
      </c>
      <c r="AQ25">
        <v>0.38810282879495578</v>
      </c>
      <c r="AR25">
        <v>6.0760002136230469</v>
      </c>
      <c r="AS25">
        <v>1</v>
      </c>
      <c r="AT25">
        <v>204105</v>
      </c>
      <c r="AU25">
        <v>0.98410089818277269</v>
      </c>
      <c r="AV25" s="4">
        <v>200859.9138235948</v>
      </c>
      <c r="AW25" s="10">
        <v>-61021.243965023437</v>
      </c>
    </row>
    <row r="26" spans="1:49" x14ac:dyDescent="0.25">
      <c r="A26" t="s">
        <v>49</v>
      </c>
      <c r="B26">
        <v>0</v>
      </c>
      <c r="C26" t="s">
        <v>50</v>
      </c>
      <c r="D26" t="s">
        <v>307</v>
      </c>
      <c r="E26" t="s">
        <v>52</v>
      </c>
      <c r="F26">
        <v>1</v>
      </c>
      <c r="G26" s="2">
        <v>55153</v>
      </c>
      <c r="H26">
        <v>40836</v>
      </c>
      <c r="I26" t="s">
        <v>308</v>
      </c>
      <c r="J26" t="s">
        <v>309</v>
      </c>
      <c r="K26" t="s">
        <v>310</v>
      </c>
      <c r="L26" t="s">
        <v>311</v>
      </c>
      <c r="M26" t="s">
        <v>57</v>
      </c>
      <c r="N26" t="s">
        <v>83</v>
      </c>
      <c r="O26">
        <v>688907</v>
      </c>
      <c r="P26">
        <v>1790592</v>
      </c>
      <c r="Q26">
        <v>0.03</v>
      </c>
      <c r="R26" t="s">
        <v>312</v>
      </c>
      <c r="S26" t="s">
        <v>313</v>
      </c>
      <c r="T26">
        <v>2.6</v>
      </c>
      <c r="U26" t="s">
        <v>314</v>
      </c>
      <c r="V26" t="s">
        <v>62</v>
      </c>
      <c r="W26">
        <v>0</v>
      </c>
      <c r="Y26" t="s">
        <v>315</v>
      </c>
      <c r="Z26" t="s">
        <v>65</v>
      </c>
      <c r="AA26" t="s">
        <v>65</v>
      </c>
      <c r="AB26" t="s">
        <v>65</v>
      </c>
      <c r="AC26" t="s">
        <v>65</v>
      </c>
      <c r="AD26" t="s">
        <v>309</v>
      </c>
      <c r="AE26" t="s">
        <v>316</v>
      </c>
      <c r="AF26" t="s">
        <v>316</v>
      </c>
      <c r="AG26" t="s">
        <v>317</v>
      </c>
      <c r="AH26" t="s">
        <v>309</v>
      </c>
      <c r="AI26">
        <v>688907</v>
      </c>
      <c r="AJ26">
        <v>1.2</v>
      </c>
      <c r="AK26" t="s">
        <v>318</v>
      </c>
      <c r="AL26" s="2">
        <v>44431</v>
      </c>
      <c r="AM26">
        <v>29.37534246575342</v>
      </c>
      <c r="AN26">
        <v>1.7000000000000001E-2</v>
      </c>
      <c r="AO26">
        <v>0</v>
      </c>
      <c r="AP26">
        <v>0.03</v>
      </c>
      <c r="AQ26">
        <v>0.39077751961020413</v>
      </c>
      <c r="AR26">
        <v>147.3999938964844</v>
      </c>
      <c r="AS26">
        <v>1</v>
      </c>
      <c r="AT26">
        <v>688907</v>
      </c>
      <c r="AU26">
        <v>0.99987003899331983</v>
      </c>
      <c r="AV26" s="4">
        <v>688817.46895277104</v>
      </c>
      <c r="AW26" s="10">
        <f>AV26*S26*(-0.05)</f>
        <v>-85757.774884620012</v>
      </c>
    </row>
    <row r="27" spans="1:49" x14ac:dyDescent="0.25">
      <c r="A27" t="s">
        <v>49</v>
      </c>
      <c r="B27">
        <v>0</v>
      </c>
      <c r="C27" t="s">
        <v>50</v>
      </c>
      <c r="D27" t="s">
        <v>319</v>
      </c>
      <c r="E27" t="s">
        <v>52</v>
      </c>
      <c r="F27">
        <v>1</v>
      </c>
      <c r="G27" s="2">
        <v>55153</v>
      </c>
      <c r="H27">
        <v>40753</v>
      </c>
      <c r="I27" t="s">
        <v>320</v>
      </c>
      <c r="J27" t="s">
        <v>321</v>
      </c>
      <c r="K27" t="s">
        <v>310</v>
      </c>
      <c r="L27" t="s">
        <v>71</v>
      </c>
      <c r="M27" t="s">
        <v>57</v>
      </c>
      <c r="N27" t="s">
        <v>83</v>
      </c>
      <c r="O27">
        <v>369508</v>
      </c>
      <c r="P27">
        <v>1758204</v>
      </c>
      <c r="Q27">
        <v>0.03</v>
      </c>
      <c r="R27" t="s">
        <v>322</v>
      </c>
      <c r="S27" t="s">
        <v>323</v>
      </c>
      <c r="T27">
        <v>4.76</v>
      </c>
      <c r="U27" t="s">
        <v>193</v>
      </c>
      <c r="V27" t="s">
        <v>62</v>
      </c>
      <c r="W27">
        <v>0</v>
      </c>
      <c r="Y27" t="s">
        <v>324</v>
      </c>
      <c r="Z27" t="s">
        <v>65</v>
      </c>
      <c r="AA27" t="s">
        <v>65</v>
      </c>
      <c r="AB27" t="s">
        <v>65</v>
      </c>
      <c r="AC27" t="s">
        <v>65</v>
      </c>
      <c r="AD27" t="s">
        <v>325</v>
      </c>
      <c r="AE27" t="s">
        <v>326</v>
      </c>
      <c r="AF27" t="s">
        <v>326</v>
      </c>
      <c r="AG27" t="s">
        <v>327</v>
      </c>
      <c r="AH27" t="s">
        <v>321</v>
      </c>
      <c r="AI27">
        <v>369508</v>
      </c>
      <c r="AJ27">
        <v>1.2</v>
      </c>
      <c r="AK27" t="s">
        <v>328</v>
      </c>
      <c r="AL27" s="2">
        <v>44431</v>
      </c>
      <c r="AM27">
        <v>29.37534246575342</v>
      </c>
      <c r="AN27">
        <v>1.7000000000000001E-2</v>
      </c>
      <c r="AO27">
        <v>0</v>
      </c>
      <c r="AP27">
        <v>0.03</v>
      </c>
      <c r="AQ27">
        <v>0.49096252300723031</v>
      </c>
      <c r="AR27">
        <v>274.89999389648438</v>
      </c>
      <c r="AS27">
        <v>1</v>
      </c>
      <c r="AT27">
        <v>369508</v>
      </c>
      <c r="AU27">
        <v>0.99985763782416792</v>
      </c>
      <c r="AV27" s="4">
        <v>369455.39603713271</v>
      </c>
      <c r="AW27" s="10">
        <f>AV27*S27*(-0.05)</f>
        <v>-95504.219875598807</v>
      </c>
    </row>
    <row r="28" spans="1:49" x14ac:dyDescent="0.25">
      <c r="A28" t="s">
        <v>49</v>
      </c>
      <c r="B28">
        <v>0</v>
      </c>
      <c r="C28" t="s">
        <v>50</v>
      </c>
      <c r="D28" t="s">
        <v>289</v>
      </c>
      <c r="E28" t="s">
        <v>52</v>
      </c>
      <c r="F28">
        <v>1</v>
      </c>
      <c r="G28" s="2">
        <v>55153</v>
      </c>
      <c r="H28">
        <v>38602</v>
      </c>
      <c r="I28" t="s">
        <v>329</v>
      </c>
      <c r="J28" t="s">
        <v>330</v>
      </c>
      <c r="K28" t="s">
        <v>82</v>
      </c>
      <c r="L28" t="s">
        <v>71</v>
      </c>
      <c r="M28" t="s">
        <v>57</v>
      </c>
      <c r="N28" t="s">
        <v>83</v>
      </c>
      <c r="O28">
        <v>178577</v>
      </c>
      <c r="P28">
        <v>1725762</v>
      </c>
      <c r="Q28">
        <v>0.03</v>
      </c>
      <c r="R28" t="s">
        <v>331</v>
      </c>
      <c r="S28" t="s">
        <v>332</v>
      </c>
      <c r="T28">
        <v>9.66</v>
      </c>
      <c r="U28" t="s">
        <v>333</v>
      </c>
      <c r="V28" t="s">
        <v>62</v>
      </c>
      <c r="W28">
        <v>0</v>
      </c>
      <c r="Y28" t="s">
        <v>334</v>
      </c>
      <c r="Z28" t="s">
        <v>65</v>
      </c>
      <c r="AA28" t="s">
        <v>65</v>
      </c>
      <c r="AB28" t="s">
        <v>65</v>
      </c>
      <c r="AC28" t="s">
        <v>65</v>
      </c>
      <c r="AD28" t="s">
        <v>330</v>
      </c>
      <c r="AE28" t="s">
        <v>335</v>
      </c>
      <c r="AF28" t="s">
        <v>335</v>
      </c>
      <c r="AG28" t="s">
        <v>336</v>
      </c>
      <c r="AH28" t="s">
        <v>330</v>
      </c>
      <c r="AI28">
        <v>178577</v>
      </c>
      <c r="AJ28">
        <v>1.2</v>
      </c>
      <c r="AK28" t="s">
        <v>337</v>
      </c>
      <c r="AL28" s="2">
        <v>44431</v>
      </c>
      <c r="AM28">
        <v>29.37534246575342</v>
      </c>
      <c r="AN28">
        <v>1.7000000000000001E-2</v>
      </c>
      <c r="AO28">
        <v>0</v>
      </c>
      <c r="AP28">
        <v>0.03</v>
      </c>
      <c r="AQ28">
        <v>0.37084184099903061</v>
      </c>
      <c r="AR28">
        <v>6.4039998054504386</v>
      </c>
      <c r="AS28">
        <v>1</v>
      </c>
      <c r="AT28">
        <v>178577</v>
      </c>
      <c r="AU28">
        <v>0.98527077213897407</v>
      </c>
      <c r="AV28" s="4">
        <v>175946.69867626161</v>
      </c>
      <c r="AW28" s="10">
        <v>-56338.131204621321</v>
      </c>
    </row>
    <row r="29" spans="1:49" x14ac:dyDescent="0.25">
      <c r="A29" t="s">
        <v>49</v>
      </c>
      <c r="B29">
        <v>0</v>
      </c>
      <c r="C29" t="s">
        <v>50</v>
      </c>
      <c r="D29" t="s">
        <v>338</v>
      </c>
      <c r="E29" t="s">
        <v>52</v>
      </c>
      <c r="F29">
        <v>1</v>
      </c>
      <c r="G29" s="2">
        <v>55153</v>
      </c>
      <c r="H29">
        <v>46846</v>
      </c>
      <c r="I29" t="s">
        <v>339</v>
      </c>
      <c r="J29" t="s">
        <v>340</v>
      </c>
      <c r="K29" t="s">
        <v>55</v>
      </c>
      <c r="L29" t="s">
        <v>93</v>
      </c>
      <c r="M29" t="s">
        <v>57</v>
      </c>
      <c r="N29" t="s">
        <v>58</v>
      </c>
      <c r="O29">
        <v>569481</v>
      </c>
      <c r="P29">
        <v>1455751</v>
      </c>
      <c r="Q29">
        <v>0.02</v>
      </c>
      <c r="R29" t="s">
        <v>341</v>
      </c>
      <c r="S29" t="s">
        <v>342</v>
      </c>
      <c r="T29">
        <v>2.56</v>
      </c>
      <c r="U29" t="s">
        <v>343</v>
      </c>
      <c r="V29" t="s">
        <v>62</v>
      </c>
      <c r="W29">
        <v>0</v>
      </c>
      <c r="X29" t="s">
        <v>344</v>
      </c>
      <c r="Y29" t="s">
        <v>345</v>
      </c>
      <c r="Z29" t="s">
        <v>65</v>
      </c>
      <c r="AA29" t="s">
        <v>65</v>
      </c>
      <c r="AB29" t="s">
        <v>65</v>
      </c>
      <c r="AC29" t="s">
        <v>65</v>
      </c>
      <c r="AD29" t="s">
        <v>340</v>
      </c>
      <c r="AE29" t="s">
        <v>346</v>
      </c>
      <c r="AF29" t="s">
        <v>346</v>
      </c>
      <c r="AG29" t="s">
        <v>347</v>
      </c>
      <c r="AH29" t="s">
        <v>340</v>
      </c>
      <c r="AI29">
        <v>569481</v>
      </c>
      <c r="AJ29">
        <v>1</v>
      </c>
      <c r="AK29" t="s">
        <v>346</v>
      </c>
      <c r="AL29" s="2">
        <v>44431</v>
      </c>
      <c r="AM29">
        <v>29.37534246575342</v>
      </c>
      <c r="AN29">
        <v>1.7000000000000001E-2</v>
      </c>
      <c r="AO29">
        <v>0</v>
      </c>
      <c r="AP29">
        <v>0.02</v>
      </c>
      <c r="AQ29">
        <v>0.55602273890429388</v>
      </c>
      <c r="AR29">
        <v>2</v>
      </c>
      <c r="AS29">
        <v>1</v>
      </c>
      <c r="AT29">
        <v>569481</v>
      </c>
      <c r="AU29">
        <v>0.97144783298177495</v>
      </c>
      <c r="AV29" s="4">
        <v>553221.08337429422</v>
      </c>
      <c r="AW29" s="10">
        <v>-55322.108337429418</v>
      </c>
    </row>
    <row r="30" spans="1:49" x14ac:dyDescent="0.25">
      <c r="A30" t="s">
        <v>49</v>
      </c>
      <c r="B30">
        <v>0</v>
      </c>
      <c r="C30" t="s">
        <v>50</v>
      </c>
      <c r="D30" t="s">
        <v>338</v>
      </c>
      <c r="E30" t="s">
        <v>52</v>
      </c>
      <c r="F30">
        <v>1</v>
      </c>
      <c r="G30" s="2">
        <v>55153</v>
      </c>
      <c r="H30">
        <v>48704</v>
      </c>
      <c r="I30" t="s">
        <v>348</v>
      </c>
      <c r="J30" t="s">
        <v>349</v>
      </c>
      <c r="K30" t="s">
        <v>350</v>
      </c>
      <c r="L30" t="s">
        <v>71</v>
      </c>
      <c r="M30" t="s">
        <v>57</v>
      </c>
      <c r="N30" t="s">
        <v>83</v>
      </c>
      <c r="O30">
        <v>509900</v>
      </c>
      <c r="P30">
        <v>1276875</v>
      </c>
      <c r="Q30">
        <v>0.02</v>
      </c>
      <c r="R30" t="s">
        <v>351</v>
      </c>
      <c r="S30" t="s">
        <v>352</v>
      </c>
      <c r="T30">
        <v>2.5</v>
      </c>
      <c r="U30" t="s">
        <v>214</v>
      </c>
      <c r="V30" t="s">
        <v>62</v>
      </c>
      <c r="W30">
        <v>0</v>
      </c>
      <c r="X30" t="s">
        <v>353</v>
      </c>
      <c r="Y30" t="s">
        <v>354</v>
      </c>
      <c r="Z30" t="s">
        <v>65</v>
      </c>
      <c r="AA30" t="s">
        <v>65</v>
      </c>
      <c r="AB30" t="s">
        <v>65</v>
      </c>
      <c r="AC30" t="s">
        <v>65</v>
      </c>
      <c r="AD30" t="s">
        <v>349</v>
      </c>
      <c r="AE30" t="s">
        <v>355</v>
      </c>
      <c r="AF30" t="s">
        <v>355</v>
      </c>
      <c r="AG30" t="s">
        <v>347</v>
      </c>
      <c r="AH30" t="s">
        <v>349</v>
      </c>
      <c r="AI30">
        <v>509900</v>
      </c>
      <c r="AJ30">
        <v>0.6</v>
      </c>
      <c r="AK30" t="s">
        <v>356</v>
      </c>
      <c r="AL30" s="2">
        <v>44431</v>
      </c>
      <c r="AM30">
        <v>29.37534246575342</v>
      </c>
      <c r="AN30">
        <v>1.7000000000000001E-2</v>
      </c>
      <c r="AO30">
        <v>0</v>
      </c>
      <c r="AP30">
        <v>0.02</v>
      </c>
      <c r="AQ30">
        <v>0.39421035229992463</v>
      </c>
      <c r="AR30">
        <v>15.39999961853027</v>
      </c>
      <c r="AS30">
        <v>1</v>
      </c>
      <c r="AT30">
        <v>509900</v>
      </c>
      <c r="AU30">
        <v>0.99508575620347073</v>
      </c>
      <c r="AV30" s="4">
        <v>507394.22708814981</v>
      </c>
      <c r="AW30" s="10">
        <v>-55322.108337429418</v>
      </c>
    </row>
    <row r="31" spans="1:49" x14ac:dyDescent="0.25">
      <c r="A31" t="s">
        <v>49</v>
      </c>
      <c r="B31">
        <v>0</v>
      </c>
      <c r="C31" t="s">
        <v>50</v>
      </c>
      <c r="D31" t="s">
        <v>357</v>
      </c>
      <c r="E31" t="s">
        <v>52</v>
      </c>
      <c r="F31">
        <v>1</v>
      </c>
      <c r="G31" s="2">
        <v>55153</v>
      </c>
      <c r="H31">
        <v>8739</v>
      </c>
      <c r="I31" t="s">
        <v>358</v>
      </c>
      <c r="J31" t="s">
        <v>359</v>
      </c>
      <c r="K31" t="s">
        <v>82</v>
      </c>
      <c r="L31" t="s">
        <v>311</v>
      </c>
      <c r="M31" t="s">
        <v>57</v>
      </c>
      <c r="N31" t="s">
        <v>83</v>
      </c>
      <c r="O31">
        <v>6255</v>
      </c>
      <c r="P31">
        <v>1265052</v>
      </c>
      <c r="Q31">
        <v>0.02</v>
      </c>
      <c r="R31" t="s">
        <v>360</v>
      </c>
      <c r="S31" t="s">
        <v>361</v>
      </c>
      <c r="T31">
        <v>202.25</v>
      </c>
      <c r="U31" t="s">
        <v>96</v>
      </c>
      <c r="V31" t="s">
        <v>62</v>
      </c>
      <c r="W31">
        <v>0</v>
      </c>
      <c r="Y31" t="s">
        <v>362</v>
      </c>
      <c r="Z31" t="s">
        <v>65</v>
      </c>
      <c r="AA31" t="s">
        <v>65</v>
      </c>
      <c r="AB31" t="s">
        <v>65</v>
      </c>
      <c r="AC31" t="s">
        <v>65</v>
      </c>
      <c r="AD31" t="s">
        <v>363</v>
      </c>
      <c r="AE31" t="s">
        <v>364</v>
      </c>
      <c r="AF31" t="s">
        <v>364</v>
      </c>
      <c r="AG31" t="s">
        <v>365</v>
      </c>
      <c r="AH31" t="s">
        <v>359</v>
      </c>
      <c r="AI31">
        <v>6255</v>
      </c>
      <c r="AJ31">
        <v>1.2</v>
      </c>
      <c r="AK31" t="s">
        <v>366</v>
      </c>
      <c r="AL31" s="2">
        <v>44431</v>
      </c>
      <c r="AM31">
        <v>29.37534246575342</v>
      </c>
      <c r="AN31">
        <v>1.7000000000000001E-2</v>
      </c>
      <c r="AO31">
        <v>0</v>
      </c>
      <c r="AP31">
        <v>0.02</v>
      </c>
      <c r="AQ31">
        <v>0.29300133035972648</v>
      </c>
      <c r="AR31">
        <v>136.30000305175781</v>
      </c>
      <c r="AS31">
        <v>1</v>
      </c>
      <c r="AT31">
        <v>6255</v>
      </c>
      <c r="AU31">
        <v>0.99998685363403672</v>
      </c>
      <c r="AV31" s="4">
        <v>6254.9177694808996</v>
      </c>
      <c r="AW31" s="10">
        <v>-42627.265553437042</v>
      </c>
    </row>
    <row r="32" spans="1:49" x14ac:dyDescent="0.25">
      <c r="A32" t="s">
        <v>49</v>
      </c>
      <c r="B32">
        <v>0</v>
      </c>
      <c r="C32" t="s">
        <v>50</v>
      </c>
      <c r="D32" t="s">
        <v>367</v>
      </c>
      <c r="E32" t="s">
        <v>52</v>
      </c>
      <c r="F32">
        <v>1</v>
      </c>
      <c r="G32" s="2">
        <v>55153</v>
      </c>
      <c r="H32">
        <v>38605</v>
      </c>
      <c r="I32" t="s">
        <v>368</v>
      </c>
      <c r="J32" t="s">
        <v>369</v>
      </c>
      <c r="K32" t="s">
        <v>82</v>
      </c>
      <c r="L32" t="s">
        <v>311</v>
      </c>
      <c r="M32" t="s">
        <v>57</v>
      </c>
      <c r="N32" t="s">
        <v>83</v>
      </c>
      <c r="O32">
        <v>4247</v>
      </c>
      <c r="P32">
        <v>1245449</v>
      </c>
      <c r="Q32">
        <v>0.02</v>
      </c>
      <c r="R32" t="s">
        <v>370</v>
      </c>
      <c r="S32" t="s">
        <v>371</v>
      </c>
      <c r="T32">
        <v>293.25</v>
      </c>
      <c r="U32" t="s">
        <v>62</v>
      </c>
      <c r="V32" t="s">
        <v>62</v>
      </c>
      <c r="W32">
        <v>0</v>
      </c>
      <c r="Y32" t="s">
        <v>372</v>
      </c>
      <c r="Z32" t="s">
        <v>65</v>
      </c>
      <c r="AA32" t="s">
        <v>65</v>
      </c>
      <c r="AB32" t="s">
        <v>65</v>
      </c>
      <c r="AC32" t="s">
        <v>65</v>
      </c>
      <c r="AD32" t="s">
        <v>369</v>
      </c>
      <c r="AE32" t="s">
        <v>373</v>
      </c>
      <c r="AF32" t="s">
        <v>373</v>
      </c>
      <c r="AG32" t="s">
        <v>374</v>
      </c>
      <c r="AH32" t="s">
        <v>369</v>
      </c>
      <c r="AI32">
        <v>4247</v>
      </c>
      <c r="AJ32">
        <v>1.2</v>
      </c>
      <c r="AK32" t="s">
        <v>375</v>
      </c>
      <c r="AL32" s="2">
        <v>44431</v>
      </c>
      <c r="AM32">
        <v>29.37534246575342</v>
      </c>
      <c r="AN32">
        <v>1.7000000000000001E-2</v>
      </c>
      <c r="AO32">
        <v>0</v>
      </c>
      <c r="AP32">
        <v>0.02</v>
      </c>
      <c r="AQ32">
        <v>0.34537576120428032</v>
      </c>
      <c r="AR32">
        <v>197.30000305175781</v>
      </c>
      <c r="AS32">
        <v>1</v>
      </c>
      <c r="AT32">
        <v>4247</v>
      </c>
      <c r="AU32">
        <v>0.99997162254807015</v>
      </c>
      <c r="AV32" s="4">
        <v>4246.8794809616538</v>
      </c>
      <c r="AW32" s="10">
        <v>-41895.466727709099</v>
      </c>
    </row>
    <row r="33" spans="1:49" x14ac:dyDescent="0.25">
      <c r="A33" t="s">
        <v>49</v>
      </c>
      <c r="B33">
        <v>0</v>
      </c>
      <c r="C33" t="s">
        <v>50</v>
      </c>
      <c r="D33" t="s">
        <v>376</v>
      </c>
      <c r="E33" t="s">
        <v>52</v>
      </c>
      <c r="F33">
        <v>1</v>
      </c>
      <c r="G33" s="2">
        <v>55153</v>
      </c>
      <c r="H33">
        <v>38603</v>
      </c>
      <c r="I33" t="s">
        <v>377</v>
      </c>
      <c r="J33" t="s">
        <v>378</v>
      </c>
      <c r="K33" t="s">
        <v>82</v>
      </c>
      <c r="L33" t="s">
        <v>311</v>
      </c>
      <c r="M33" t="s">
        <v>57</v>
      </c>
      <c r="N33" t="s">
        <v>83</v>
      </c>
      <c r="O33">
        <v>1081</v>
      </c>
      <c r="P33">
        <v>137234</v>
      </c>
      <c r="Q33">
        <v>0</v>
      </c>
      <c r="R33" t="s">
        <v>379</v>
      </c>
      <c r="S33" t="s">
        <v>380</v>
      </c>
      <c r="T33">
        <v>126.95</v>
      </c>
      <c r="U33" t="s">
        <v>381</v>
      </c>
      <c r="V33" t="s">
        <v>62</v>
      </c>
      <c r="W33">
        <v>0</v>
      </c>
      <c r="Y33" t="s">
        <v>382</v>
      </c>
      <c r="Z33" t="s">
        <v>65</v>
      </c>
      <c r="AA33" t="s">
        <v>65</v>
      </c>
      <c r="AB33" t="s">
        <v>65</v>
      </c>
      <c r="AC33" t="s">
        <v>65</v>
      </c>
      <c r="AD33" t="s">
        <v>378</v>
      </c>
      <c r="AE33" t="s">
        <v>383</v>
      </c>
      <c r="AF33" t="s">
        <v>383</v>
      </c>
      <c r="AG33" t="s">
        <v>384</v>
      </c>
      <c r="AH33" t="s">
        <v>378</v>
      </c>
      <c r="AI33">
        <v>1081</v>
      </c>
      <c r="AJ33">
        <v>1.2</v>
      </c>
      <c r="AK33" t="s">
        <v>385</v>
      </c>
      <c r="AL33" s="2">
        <v>44431</v>
      </c>
      <c r="AM33">
        <v>29.37534246575342</v>
      </c>
      <c r="AN33">
        <v>1.7000000000000001E-2</v>
      </c>
      <c r="AO33">
        <v>0</v>
      </c>
      <c r="AP33">
        <v>0</v>
      </c>
      <c r="AQ33">
        <v>0.3082913251357588</v>
      </c>
      <c r="AR33">
        <v>87</v>
      </c>
      <c r="AS33">
        <v>1</v>
      </c>
      <c r="AT33">
        <v>1081</v>
      </c>
      <c r="AU33">
        <v>0.99992968683317152</v>
      </c>
      <c r="AV33" s="4">
        <v>1080.923991466658</v>
      </c>
      <c r="AW33" s="10">
        <v>-4702.0193628799643</v>
      </c>
    </row>
    <row r="34" spans="1:49" x14ac:dyDescent="0.25">
      <c r="A34" t="s">
        <v>49</v>
      </c>
      <c r="B34">
        <v>0</v>
      </c>
      <c r="C34" t="s">
        <v>50</v>
      </c>
      <c r="D34" t="s">
        <v>386</v>
      </c>
      <c r="E34" t="s">
        <v>52</v>
      </c>
      <c r="F34">
        <v>1</v>
      </c>
      <c r="G34" s="2">
        <v>55153</v>
      </c>
      <c r="H34">
        <v>44624</v>
      </c>
      <c r="I34" t="s">
        <v>387</v>
      </c>
      <c r="J34" t="s">
        <v>388</v>
      </c>
      <c r="K34" t="s">
        <v>350</v>
      </c>
      <c r="L34" t="s">
        <v>311</v>
      </c>
      <c r="M34" t="s">
        <v>57</v>
      </c>
      <c r="N34" t="s">
        <v>83</v>
      </c>
      <c r="O34">
        <v>440000</v>
      </c>
      <c r="P34">
        <v>72601</v>
      </c>
      <c r="Q34">
        <v>0</v>
      </c>
      <c r="R34" t="s">
        <v>389</v>
      </c>
      <c r="S34" t="s">
        <v>390</v>
      </c>
      <c r="T34">
        <v>0.17</v>
      </c>
      <c r="U34" t="s">
        <v>61</v>
      </c>
      <c r="V34" t="s">
        <v>62</v>
      </c>
      <c r="W34">
        <v>0</v>
      </c>
      <c r="X34" t="s">
        <v>391</v>
      </c>
      <c r="Y34" t="s">
        <v>392</v>
      </c>
      <c r="Z34" t="s">
        <v>65</v>
      </c>
      <c r="AA34" t="s">
        <v>65</v>
      </c>
      <c r="AB34" t="s">
        <v>65</v>
      </c>
      <c r="AC34" t="s">
        <v>65</v>
      </c>
      <c r="AD34" t="s">
        <v>388</v>
      </c>
      <c r="AE34" t="s">
        <v>393</v>
      </c>
      <c r="AF34" t="s">
        <v>393</v>
      </c>
      <c r="AG34" t="s">
        <v>126</v>
      </c>
      <c r="AH34" t="s">
        <v>388</v>
      </c>
      <c r="AI34">
        <v>440000</v>
      </c>
      <c r="AJ34">
        <v>0.6</v>
      </c>
      <c r="AK34" t="s">
        <v>394</v>
      </c>
      <c r="AL34" s="2">
        <v>44431</v>
      </c>
      <c r="AM34">
        <v>29.37534246575342</v>
      </c>
      <c r="AN34">
        <v>1.7000000000000001E-2</v>
      </c>
      <c r="AO34">
        <v>0</v>
      </c>
      <c r="AP34">
        <v>0</v>
      </c>
      <c r="AQ34">
        <v>0.23366012884224749</v>
      </c>
      <c r="AR34">
        <v>1.0199999809265139</v>
      </c>
      <c r="AS34">
        <v>1</v>
      </c>
      <c r="AT34">
        <v>440000</v>
      </c>
      <c r="AU34">
        <v>0.85156536258381577</v>
      </c>
      <c r="AV34" s="4">
        <v>374688.75953687902</v>
      </c>
      <c r="AW34" s="10">
        <v>-19109.12637904978</v>
      </c>
    </row>
    <row r="35" spans="1:49" x14ac:dyDescent="0.25">
      <c r="A35" t="s">
        <v>49</v>
      </c>
      <c r="B35">
        <v>0</v>
      </c>
      <c r="C35" t="s">
        <v>50</v>
      </c>
      <c r="D35" t="s">
        <v>239</v>
      </c>
      <c r="E35" t="s">
        <v>52</v>
      </c>
      <c r="F35">
        <v>1</v>
      </c>
      <c r="G35" s="2">
        <v>55153</v>
      </c>
      <c r="H35">
        <v>48371</v>
      </c>
      <c r="I35" t="s">
        <v>395</v>
      </c>
      <c r="J35" t="s">
        <v>396</v>
      </c>
      <c r="K35" t="s">
        <v>310</v>
      </c>
      <c r="L35" t="s">
        <v>71</v>
      </c>
      <c r="M35" t="s">
        <v>57</v>
      </c>
      <c r="N35" t="s">
        <v>83</v>
      </c>
      <c r="O35">
        <v>55150</v>
      </c>
      <c r="P35">
        <v>64486</v>
      </c>
      <c r="Q35">
        <v>0</v>
      </c>
      <c r="R35" t="s">
        <v>397</v>
      </c>
      <c r="S35" t="s">
        <v>398</v>
      </c>
      <c r="T35">
        <v>1.17</v>
      </c>
      <c r="U35" t="s">
        <v>399</v>
      </c>
      <c r="V35" t="s">
        <v>62</v>
      </c>
      <c r="W35">
        <v>0</v>
      </c>
      <c r="Y35" t="s">
        <v>400</v>
      </c>
      <c r="Z35" t="s">
        <v>65</v>
      </c>
      <c r="AA35" t="s">
        <v>65</v>
      </c>
      <c r="AB35" t="s">
        <v>65</v>
      </c>
      <c r="AC35" t="s">
        <v>65</v>
      </c>
      <c r="AD35" t="s">
        <v>396</v>
      </c>
      <c r="AE35" t="s">
        <v>401</v>
      </c>
      <c r="AF35" t="s">
        <v>401</v>
      </c>
      <c r="AG35" t="s">
        <v>402</v>
      </c>
      <c r="AH35" t="s">
        <v>396</v>
      </c>
      <c r="AI35">
        <v>55150</v>
      </c>
      <c r="AJ35">
        <v>1.2</v>
      </c>
      <c r="AK35" t="s">
        <v>403</v>
      </c>
      <c r="AL35" s="2">
        <v>44431</v>
      </c>
      <c r="AM35">
        <v>29.37534246575342</v>
      </c>
      <c r="AN35">
        <v>1.7000000000000001E-2</v>
      </c>
      <c r="AO35">
        <v>0</v>
      </c>
      <c r="AP35">
        <v>0</v>
      </c>
      <c r="AQ35">
        <v>0.76877968184771828</v>
      </c>
      <c r="AR35">
        <v>66.739997863769531</v>
      </c>
      <c r="AS35">
        <v>1</v>
      </c>
      <c r="AT35">
        <v>55150</v>
      </c>
      <c r="AU35">
        <v>0.99933952259137182</v>
      </c>
      <c r="AV35" s="4">
        <v>55113.574670914153</v>
      </c>
      <c r="AW35" s="10">
        <v>-183913.99279007569</v>
      </c>
    </row>
    <row r="36" spans="1:49" x14ac:dyDescent="0.25">
      <c r="A36" t="s">
        <v>49</v>
      </c>
      <c r="B36">
        <v>0</v>
      </c>
      <c r="C36" t="s">
        <v>404</v>
      </c>
      <c r="D36" t="s">
        <v>123</v>
      </c>
      <c r="E36" t="s">
        <v>52</v>
      </c>
      <c r="F36">
        <v>180</v>
      </c>
      <c r="G36" s="2">
        <v>44547</v>
      </c>
      <c r="H36">
        <v>49548</v>
      </c>
      <c r="I36" t="s">
        <v>405</v>
      </c>
      <c r="J36" t="s">
        <v>406</v>
      </c>
      <c r="K36" t="s">
        <v>55</v>
      </c>
      <c r="L36" t="s">
        <v>71</v>
      </c>
      <c r="M36" t="s">
        <v>407</v>
      </c>
      <c r="N36" t="s">
        <v>407</v>
      </c>
      <c r="O36">
        <v>500</v>
      </c>
      <c r="P36">
        <v>720921</v>
      </c>
      <c r="Q36">
        <v>0.01</v>
      </c>
      <c r="R36" t="s">
        <v>408</v>
      </c>
      <c r="S36" t="s">
        <v>409</v>
      </c>
      <c r="T36">
        <v>14.42</v>
      </c>
      <c r="U36" t="s">
        <v>410</v>
      </c>
      <c r="V36" t="s">
        <v>62</v>
      </c>
      <c r="W36">
        <v>0</v>
      </c>
      <c r="Y36" t="s">
        <v>411</v>
      </c>
      <c r="Z36" t="s">
        <v>65</v>
      </c>
      <c r="AA36" t="s">
        <v>65</v>
      </c>
      <c r="AB36" t="s">
        <v>65</v>
      </c>
      <c r="AC36" t="s">
        <v>65</v>
      </c>
      <c r="AE36" t="s">
        <v>133</v>
      </c>
      <c r="AF36" t="s">
        <v>133</v>
      </c>
      <c r="AG36" t="s">
        <v>134</v>
      </c>
      <c r="AH36" t="s">
        <v>406</v>
      </c>
      <c r="AI36">
        <v>500</v>
      </c>
      <c r="AJ36">
        <v>1</v>
      </c>
      <c r="AM36">
        <v>0.31780821917808222</v>
      </c>
      <c r="AN36">
        <v>1.7000000000000001E-2</v>
      </c>
      <c r="AO36">
        <v>0</v>
      </c>
      <c r="AP36">
        <v>0.01</v>
      </c>
      <c r="AQ36">
        <v>0.33479779829027939</v>
      </c>
      <c r="AR36">
        <v>159.4700012207031</v>
      </c>
      <c r="AS36">
        <v>100</v>
      </c>
      <c r="AT36">
        <v>50000</v>
      </c>
      <c r="AU36">
        <v>0.30200884472694789</v>
      </c>
      <c r="AV36" s="4">
        <v>15100.4422363474</v>
      </c>
      <c r="AW36" s="10">
        <v>-120403.3770931738</v>
      </c>
    </row>
    <row r="37" spans="1:49" x14ac:dyDescent="0.25">
      <c r="A37" t="s">
        <v>49</v>
      </c>
      <c r="B37">
        <v>1</v>
      </c>
      <c r="C37" t="s">
        <v>404</v>
      </c>
      <c r="D37" t="s">
        <v>412</v>
      </c>
      <c r="E37" t="s">
        <v>413</v>
      </c>
      <c r="F37">
        <v>430</v>
      </c>
      <c r="G37" s="2">
        <v>44456</v>
      </c>
      <c r="H37">
        <v>48199</v>
      </c>
      <c r="I37" t="s">
        <v>414</v>
      </c>
      <c r="J37" t="s">
        <v>415</v>
      </c>
      <c r="K37" t="s">
        <v>55</v>
      </c>
      <c r="L37" t="s">
        <v>416</v>
      </c>
      <c r="M37" t="s">
        <v>407</v>
      </c>
      <c r="N37" t="s">
        <v>407</v>
      </c>
      <c r="O37">
        <v>3000</v>
      </c>
      <c r="P37">
        <v>710217</v>
      </c>
      <c r="Q37">
        <v>0.01</v>
      </c>
      <c r="R37" t="s">
        <v>417</v>
      </c>
      <c r="S37" t="s">
        <v>418</v>
      </c>
      <c r="T37">
        <v>2.37</v>
      </c>
      <c r="U37" t="s">
        <v>419</v>
      </c>
      <c r="V37" t="s">
        <v>62</v>
      </c>
      <c r="W37">
        <v>0</v>
      </c>
      <c r="Y37" t="s">
        <v>420</v>
      </c>
      <c r="Z37" t="s">
        <v>65</v>
      </c>
      <c r="AA37" t="s">
        <v>65</v>
      </c>
      <c r="AB37" t="s">
        <v>65</v>
      </c>
      <c r="AC37" t="s">
        <v>65</v>
      </c>
      <c r="AE37" t="s">
        <v>421</v>
      </c>
      <c r="AF37" t="s">
        <v>421</v>
      </c>
      <c r="AG37" t="s">
        <v>422</v>
      </c>
      <c r="AH37" t="s">
        <v>415</v>
      </c>
      <c r="AI37">
        <v>3000</v>
      </c>
      <c r="AJ37">
        <v>1</v>
      </c>
      <c r="AM37">
        <v>6.8493150684931503E-2</v>
      </c>
      <c r="AN37">
        <v>1.7000000000000001E-2</v>
      </c>
      <c r="AO37">
        <v>0</v>
      </c>
      <c r="AP37">
        <v>0.01</v>
      </c>
      <c r="AQ37">
        <v>0.17710738399820819</v>
      </c>
      <c r="AR37">
        <v>450.25</v>
      </c>
      <c r="AS37">
        <v>100</v>
      </c>
      <c r="AT37">
        <v>300000</v>
      </c>
      <c r="AU37">
        <v>-0.1489134672804571</v>
      </c>
      <c r="AV37" s="4">
        <v>-44674.04018413712</v>
      </c>
      <c r="AW37" s="10">
        <v>1005724.329645387</v>
      </c>
    </row>
    <row r="38" spans="1:49" x14ac:dyDescent="0.25">
      <c r="A38" t="s">
        <v>49</v>
      </c>
      <c r="B38">
        <v>0</v>
      </c>
      <c r="C38" t="s">
        <v>404</v>
      </c>
      <c r="D38" t="s">
        <v>423</v>
      </c>
      <c r="E38" t="s">
        <v>52</v>
      </c>
      <c r="F38">
        <v>170</v>
      </c>
      <c r="G38" s="2">
        <v>44547</v>
      </c>
      <c r="H38">
        <v>49549</v>
      </c>
      <c r="I38" t="s">
        <v>424</v>
      </c>
      <c r="J38" t="s">
        <v>425</v>
      </c>
      <c r="K38" t="s">
        <v>55</v>
      </c>
      <c r="L38" t="s">
        <v>56</v>
      </c>
      <c r="M38" t="s">
        <v>407</v>
      </c>
      <c r="N38" t="s">
        <v>407</v>
      </c>
      <c r="O38">
        <v>400</v>
      </c>
      <c r="P38">
        <v>400442</v>
      </c>
      <c r="Q38">
        <v>0.01</v>
      </c>
      <c r="R38" t="s">
        <v>426</v>
      </c>
      <c r="S38" t="s">
        <v>427</v>
      </c>
      <c r="T38">
        <v>10.01</v>
      </c>
      <c r="U38" t="s">
        <v>428</v>
      </c>
      <c r="V38" t="s">
        <v>62</v>
      </c>
      <c r="W38">
        <v>0</v>
      </c>
      <c r="Y38" t="s">
        <v>429</v>
      </c>
      <c r="Z38" t="s">
        <v>65</v>
      </c>
      <c r="AA38" t="s">
        <v>65</v>
      </c>
      <c r="AB38" t="s">
        <v>65</v>
      </c>
      <c r="AC38" t="s">
        <v>65</v>
      </c>
      <c r="AE38" t="s">
        <v>430</v>
      </c>
      <c r="AF38" t="s">
        <v>430</v>
      </c>
      <c r="AG38" t="s">
        <v>431</v>
      </c>
      <c r="AH38" t="s">
        <v>425</v>
      </c>
      <c r="AI38">
        <v>400</v>
      </c>
      <c r="AJ38">
        <v>1</v>
      </c>
      <c r="AM38">
        <v>0.31780821917808222</v>
      </c>
      <c r="AN38">
        <v>1.7000000000000001E-2</v>
      </c>
      <c r="AO38">
        <v>0</v>
      </c>
      <c r="AP38">
        <v>0.01</v>
      </c>
      <c r="AQ38">
        <v>0.39364383596595248</v>
      </c>
      <c r="AR38">
        <v>153.25999450683591</v>
      </c>
      <c r="AS38">
        <v>100</v>
      </c>
      <c r="AT38">
        <v>40000</v>
      </c>
      <c r="AU38">
        <v>0.37001068488745659</v>
      </c>
      <c r="AV38" s="4">
        <v>14800.42739549826</v>
      </c>
      <c r="AW38" s="10">
        <v>-113415.6710666444</v>
      </c>
    </row>
    <row r="39" spans="1:49" x14ac:dyDescent="0.25">
      <c r="A39" t="s">
        <v>49</v>
      </c>
      <c r="B39">
        <v>0</v>
      </c>
      <c r="C39" t="s">
        <v>404</v>
      </c>
      <c r="D39" t="s">
        <v>156</v>
      </c>
      <c r="E39" t="s">
        <v>413</v>
      </c>
      <c r="F39">
        <v>15</v>
      </c>
      <c r="G39" s="2">
        <v>44484</v>
      </c>
      <c r="H39">
        <v>49007</v>
      </c>
      <c r="I39" t="s">
        <v>432</v>
      </c>
      <c r="J39" t="s">
        <v>433</v>
      </c>
      <c r="K39" t="s">
        <v>55</v>
      </c>
      <c r="L39" t="s">
        <v>159</v>
      </c>
      <c r="M39" t="s">
        <v>407</v>
      </c>
      <c r="N39" t="s">
        <v>407</v>
      </c>
      <c r="O39">
        <v>750</v>
      </c>
      <c r="P39">
        <v>104833</v>
      </c>
      <c r="Q39">
        <v>0</v>
      </c>
      <c r="R39" t="s">
        <v>434</v>
      </c>
      <c r="S39" t="s">
        <v>435</v>
      </c>
      <c r="T39">
        <v>1.4</v>
      </c>
      <c r="U39" t="s">
        <v>436</v>
      </c>
      <c r="V39" t="s">
        <v>62</v>
      </c>
      <c r="W39">
        <v>0</v>
      </c>
      <c r="Y39" t="s">
        <v>437</v>
      </c>
      <c r="Z39" t="s">
        <v>65</v>
      </c>
      <c r="AA39" t="s">
        <v>65</v>
      </c>
      <c r="AB39" t="s">
        <v>65</v>
      </c>
      <c r="AC39" t="s">
        <v>65</v>
      </c>
      <c r="AE39" t="s">
        <v>164</v>
      </c>
      <c r="AF39" t="s">
        <v>164</v>
      </c>
      <c r="AG39" t="s">
        <v>165</v>
      </c>
      <c r="AH39" t="s">
        <v>433</v>
      </c>
      <c r="AI39">
        <v>750</v>
      </c>
      <c r="AJ39">
        <v>1</v>
      </c>
      <c r="AM39">
        <v>0.14520547945205481</v>
      </c>
      <c r="AN39">
        <v>1.7000000000000001E-2</v>
      </c>
      <c r="AO39">
        <v>0</v>
      </c>
      <c r="AP39">
        <v>0</v>
      </c>
      <c r="AQ39">
        <v>0.34221721581030579</v>
      </c>
      <c r="AR39">
        <v>19.879999160766602</v>
      </c>
      <c r="AS39">
        <v>100</v>
      </c>
      <c r="AT39">
        <v>75000</v>
      </c>
      <c r="AU39">
        <v>-1.2414492111938241E-2</v>
      </c>
      <c r="AV39" s="4">
        <v>-931.08690839536769</v>
      </c>
      <c r="AW39" s="10">
        <v>925.50034787503398</v>
      </c>
    </row>
    <row r="40" spans="1:49" x14ac:dyDescent="0.25">
      <c r="A40" t="s">
        <v>49</v>
      </c>
      <c r="B40">
        <v>0</v>
      </c>
      <c r="C40" t="s">
        <v>404</v>
      </c>
      <c r="D40" t="s">
        <v>113</v>
      </c>
      <c r="E40" t="s">
        <v>413</v>
      </c>
      <c r="F40">
        <v>70</v>
      </c>
      <c r="G40" s="2">
        <v>44638</v>
      </c>
      <c r="H40">
        <v>49009</v>
      </c>
      <c r="I40" t="s">
        <v>438</v>
      </c>
      <c r="J40" t="s">
        <v>439</v>
      </c>
      <c r="K40" t="s">
        <v>55</v>
      </c>
      <c r="L40" t="s">
        <v>71</v>
      </c>
      <c r="M40" t="s">
        <v>407</v>
      </c>
      <c r="N40" t="s">
        <v>407</v>
      </c>
      <c r="O40">
        <v>200</v>
      </c>
      <c r="P40">
        <v>69259</v>
      </c>
      <c r="Q40">
        <v>0</v>
      </c>
      <c r="R40" t="s">
        <v>440</v>
      </c>
      <c r="S40" t="s">
        <v>441</v>
      </c>
      <c r="T40">
        <v>3.46</v>
      </c>
      <c r="U40" t="s">
        <v>442</v>
      </c>
      <c r="V40" t="s">
        <v>62</v>
      </c>
      <c r="W40">
        <v>0</v>
      </c>
      <c r="Y40" t="s">
        <v>443</v>
      </c>
      <c r="Z40" t="s">
        <v>65</v>
      </c>
      <c r="AA40" t="s">
        <v>65</v>
      </c>
      <c r="AB40" t="s">
        <v>65</v>
      </c>
      <c r="AC40" t="s">
        <v>65</v>
      </c>
      <c r="AE40" t="s">
        <v>121</v>
      </c>
      <c r="AF40" t="s">
        <v>121</v>
      </c>
      <c r="AG40" t="s">
        <v>122</v>
      </c>
      <c r="AH40" t="s">
        <v>439</v>
      </c>
      <c r="AI40">
        <v>200</v>
      </c>
      <c r="AJ40">
        <v>1</v>
      </c>
      <c r="AM40">
        <v>0.56712328767123288</v>
      </c>
      <c r="AN40">
        <v>1.7000000000000001E-2</v>
      </c>
      <c r="AO40">
        <v>0</v>
      </c>
      <c r="AP40">
        <v>0</v>
      </c>
      <c r="AQ40">
        <v>0.51566072862291912</v>
      </c>
      <c r="AR40">
        <v>101.0500030517578</v>
      </c>
      <c r="AS40">
        <v>100</v>
      </c>
      <c r="AT40">
        <v>20000</v>
      </c>
      <c r="AU40">
        <v>-0.12213687643059271</v>
      </c>
      <c r="AV40" s="4">
        <v>-2442.737528611854</v>
      </c>
      <c r="AW40" s="10">
        <v>12341.93173604356</v>
      </c>
    </row>
    <row r="41" spans="1:49" x14ac:dyDescent="0.25">
      <c r="A41" t="s">
        <v>49</v>
      </c>
      <c r="B41">
        <v>1</v>
      </c>
      <c r="C41" t="s">
        <v>404</v>
      </c>
      <c r="D41" t="s">
        <v>412</v>
      </c>
      <c r="E41" t="s">
        <v>413</v>
      </c>
      <c r="F41">
        <v>425</v>
      </c>
      <c r="G41" s="2">
        <v>44446</v>
      </c>
      <c r="H41">
        <v>48873</v>
      </c>
      <c r="I41" t="s">
        <v>444</v>
      </c>
      <c r="J41" t="s">
        <v>445</v>
      </c>
      <c r="K41" t="s">
        <v>55</v>
      </c>
      <c r="L41" t="s">
        <v>416</v>
      </c>
      <c r="M41" t="s">
        <v>407</v>
      </c>
      <c r="N41" t="s">
        <v>407</v>
      </c>
      <c r="O41">
        <v>1000</v>
      </c>
      <c r="P41">
        <v>54148</v>
      </c>
      <c r="Q41">
        <v>0</v>
      </c>
      <c r="R41" t="s">
        <v>446</v>
      </c>
      <c r="S41" t="s">
        <v>447</v>
      </c>
      <c r="T41">
        <v>0.54</v>
      </c>
      <c r="U41" t="s">
        <v>448</v>
      </c>
      <c r="V41" t="s">
        <v>62</v>
      </c>
      <c r="W41">
        <v>0</v>
      </c>
      <c r="Y41" t="s">
        <v>449</v>
      </c>
      <c r="Z41" t="s">
        <v>65</v>
      </c>
      <c r="AA41" t="s">
        <v>65</v>
      </c>
      <c r="AB41" t="s">
        <v>65</v>
      </c>
      <c r="AC41" t="s">
        <v>65</v>
      </c>
      <c r="AE41" t="s">
        <v>421</v>
      </c>
      <c r="AF41" t="s">
        <v>421</v>
      </c>
      <c r="AG41" t="s">
        <v>422</v>
      </c>
      <c r="AH41" t="s">
        <v>445</v>
      </c>
      <c r="AI41">
        <v>1000</v>
      </c>
      <c r="AJ41">
        <v>1</v>
      </c>
      <c r="AM41">
        <v>4.1095890410958902E-2</v>
      </c>
      <c r="AN41">
        <v>1.7000000000000001E-2</v>
      </c>
      <c r="AO41">
        <v>0</v>
      </c>
      <c r="AP41">
        <v>0</v>
      </c>
      <c r="AQ41">
        <v>0.17710738399820819</v>
      </c>
      <c r="AR41">
        <v>450.25</v>
      </c>
      <c r="AS41">
        <v>100</v>
      </c>
      <c r="AT41">
        <v>100000</v>
      </c>
      <c r="AU41">
        <v>-4.9996850807918707E-2</v>
      </c>
      <c r="AV41" s="4">
        <v>-4999.6850807918718</v>
      </c>
      <c r="AW41" s="10">
        <v>112555.410381327</v>
      </c>
    </row>
    <row r="42" spans="1:49" x14ac:dyDescent="0.25">
      <c r="A42" t="s">
        <v>49</v>
      </c>
      <c r="B42">
        <v>0</v>
      </c>
      <c r="C42" t="s">
        <v>404</v>
      </c>
      <c r="D42" t="s">
        <v>166</v>
      </c>
      <c r="E42" t="s">
        <v>52</v>
      </c>
      <c r="F42">
        <v>32.5</v>
      </c>
      <c r="G42" s="2">
        <v>44519</v>
      </c>
      <c r="H42">
        <v>47845</v>
      </c>
      <c r="I42" t="s">
        <v>450</v>
      </c>
      <c r="J42" t="s">
        <v>451</v>
      </c>
      <c r="K42" t="s">
        <v>55</v>
      </c>
      <c r="L42" t="s">
        <v>71</v>
      </c>
      <c r="M42" t="s">
        <v>407</v>
      </c>
      <c r="N42" t="s">
        <v>407</v>
      </c>
      <c r="O42">
        <v>5100</v>
      </c>
      <c r="P42">
        <v>19267</v>
      </c>
      <c r="Q42">
        <v>0</v>
      </c>
      <c r="R42" t="s">
        <v>452</v>
      </c>
      <c r="S42" t="s">
        <v>453</v>
      </c>
      <c r="T42">
        <v>0.04</v>
      </c>
      <c r="U42" t="s">
        <v>454</v>
      </c>
      <c r="V42" t="s">
        <v>62</v>
      </c>
      <c r="W42">
        <v>0</v>
      </c>
      <c r="Y42" t="s">
        <v>455</v>
      </c>
      <c r="Z42" t="s">
        <v>65</v>
      </c>
      <c r="AA42" t="s">
        <v>65</v>
      </c>
      <c r="AB42" t="s">
        <v>65</v>
      </c>
      <c r="AC42" t="s">
        <v>65</v>
      </c>
      <c r="AE42" t="s">
        <v>174</v>
      </c>
      <c r="AF42" t="s">
        <v>174</v>
      </c>
      <c r="AG42" t="s">
        <v>175</v>
      </c>
      <c r="AH42" t="s">
        <v>451</v>
      </c>
      <c r="AI42">
        <v>5100</v>
      </c>
      <c r="AJ42">
        <v>1</v>
      </c>
      <c r="AM42">
        <v>0.24109589041095891</v>
      </c>
      <c r="AN42">
        <v>1.7000000000000001E-2</v>
      </c>
      <c r="AO42">
        <v>0</v>
      </c>
      <c r="AP42">
        <v>0</v>
      </c>
      <c r="AQ42">
        <v>0.6817797735581872</v>
      </c>
      <c r="AR42">
        <v>4.8000001907348633</v>
      </c>
      <c r="AS42">
        <v>100</v>
      </c>
      <c r="AT42">
        <v>510000</v>
      </c>
      <c r="AU42">
        <v>1.5675311170041569E-8</v>
      </c>
      <c r="AV42" s="4">
        <v>7.9944086967211996E-3</v>
      </c>
      <c r="AW42" s="10">
        <v>-1.918658163453711E-3</v>
      </c>
    </row>
    <row r="43" spans="1:49" x14ac:dyDescent="0.25">
      <c r="A43" t="s">
        <v>49</v>
      </c>
      <c r="B43">
        <v>0</v>
      </c>
      <c r="C43" t="s">
        <v>404</v>
      </c>
      <c r="D43" t="s">
        <v>123</v>
      </c>
      <c r="E43" t="s">
        <v>52</v>
      </c>
      <c r="F43">
        <v>230</v>
      </c>
      <c r="G43" s="2">
        <v>44456</v>
      </c>
      <c r="H43">
        <v>47844</v>
      </c>
      <c r="I43" t="s">
        <v>456</v>
      </c>
      <c r="J43" t="s">
        <v>457</v>
      </c>
      <c r="K43" t="s">
        <v>55</v>
      </c>
      <c r="L43" t="s">
        <v>71</v>
      </c>
      <c r="M43" t="s">
        <v>407</v>
      </c>
      <c r="N43" t="s">
        <v>407</v>
      </c>
      <c r="O43">
        <v>280</v>
      </c>
      <c r="P43">
        <v>4936</v>
      </c>
      <c r="Q43">
        <v>0</v>
      </c>
      <c r="R43" t="s">
        <v>458</v>
      </c>
      <c r="S43" t="s">
        <v>459</v>
      </c>
      <c r="T43">
        <v>0.18</v>
      </c>
      <c r="U43" t="s">
        <v>454</v>
      </c>
      <c r="V43" t="s">
        <v>62</v>
      </c>
      <c r="W43">
        <v>0</v>
      </c>
      <c r="Y43" t="s">
        <v>460</v>
      </c>
      <c r="Z43" t="s">
        <v>65</v>
      </c>
      <c r="AA43" t="s">
        <v>65</v>
      </c>
      <c r="AB43" t="s">
        <v>65</v>
      </c>
      <c r="AC43" t="s">
        <v>65</v>
      </c>
      <c r="AE43" t="s">
        <v>133</v>
      </c>
      <c r="AF43" t="s">
        <v>133</v>
      </c>
      <c r="AG43" t="s">
        <v>134</v>
      </c>
      <c r="AH43" t="s">
        <v>457</v>
      </c>
      <c r="AI43">
        <v>280</v>
      </c>
      <c r="AJ43">
        <v>1</v>
      </c>
      <c r="AM43">
        <v>6.8493150684931503E-2</v>
      </c>
      <c r="AN43">
        <v>1.7000000000000001E-2</v>
      </c>
      <c r="AO43">
        <v>0</v>
      </c>
      <c r="AP43">
        <v>0</v>
      </c>
      <c r="AQ43">
        <v>0.33479779829027939</v>
      </c>
      <c r="AR43">
        <v>159.4700012207031</v>
      </c>
      <c r="AS43">
        <v>100</v>
      </c>
      <c r="AT43">
        <v>28000</v>
      </c>
      <c r="AU43">
        <v>1.8734913313530799E-5</v>
      </c>
      <c r="AV43" s="4">
        <v>0.52457757277886241</v>
      </c>
      <c r="AW43" s="10">
        <v>-4.1827193085699337</v>
      </c>
    </row>
    <row r="44" spans="1:49" x14ac:dyDescent="0.25">
      <c r="A44" t="s">
        <v>49</v>
      </c>
      <c r="B44">
        <v>0</v>
      </c>
      <c r="C44" t="s">
        <v>404</v>
      </c>
      <c r="D44" t="s">
        <v>123</v>
      </c>
      <c r="E44" t="s">
        <v>52</v>
      </c>
      <c r="F44">
        <v>225</v>
      </c>
      <c r="G44" s="2">
        <v>44456</v>
      </c>
      <c r="H44">
        <v>47901</v>
      </c>
      <c r="I44" t="s">
        <v>461</v>
      </c>
      <c r="J44" t="s">
        <v>462</v>
      </c>
      <c r="K44" t="s">
        <v>55</v>
      </c>
      <c r="L44" t="s">
        <v>71</v>
      </c>
      <c r="M44" t="s">
        <v>407</v>
      </c>
      <c r="N44" t="s">
        <v>407</v>
      </c>
      <c r="O44">
        <v>-140</v>
      </c>
      <c r="P44">
        <v>2997</v>
      </c>
      <c r="Q44">
        <v>0</v>
      </c>
      <c r="R44" t="s">
        <v>463</v>
      </c>
      <c r="S44" t="s">
        <v>464</v>
      </c>
      <c r="T44">
        <v>0.21</v>
      </c>
      <c r="U44" t="s">
        <v>465</v>
      </c>
      <c r="V44" t="s">
        <v>62</v>
      </c>
      <c r="W44">
        <v>0</v>
      </c>
      <c r="Y44" t="s">
        <v>466</v>
      </c>
      <c r="Z44" t="s">
        <v>65</v>
      </c>
      <c r="AA44" t="s">
        <v>65</v>
      </c>
      <c r="AB44" t="s">
        <v>65</v>
      </c>
      <c r="AC44" t="s">
        <v>65</v>
      </c>
      <c r="AE44" t="s">
        <v>133</v>
      </c>
      <c r="AF44" t="s">
        <v>133</v>
      </c>
      <c r="AG44" t="s">
        <v>134</v>
      </c>
      <c r="AH44" t="s">
        <v>462</v>
      </c>
      <c r="AI44">
        <v>-140</v>
      </c>
      <c r="AJ44">
        <v>1</v>
      </c>
      <c r="AM44">
        <v>6.8493150684931503E-2</v>
      </c>
      <c r="AN44">
        <v>1.7000000000000001E-2</v>
      </c>
      <c r="AO44">
        <v>0</v>
      </c>
      <c r="AP44">
        <v>0</v>
      </c>
      <c r="AQ44">
        <v>0.33479779829027939</v>
      </c>
      <c r="AR44">
        <v>159.4700012207031</v>
      </c>
      <c r="AS44">
        <v>100</v>
      </c>
      <c r="AT44">
        <v>-14000</v>
      </c>
      <c r="AU44">
        <v>5.4037239285623418E-5</v>
      </c>
      <c r="AV44" s="4">
        <v>-0.756521349998728</v>
      </c>
      <c r="AW44" s="10">
        <v>6.0321230303892568</v>
      </c>
    </row>
    <row r="45" spans="1:49" x14ac:dyDescent="0.25">
      <c r="A45" t="s">
        <v>49</v>
      </c>
      <c r="B45">
        <v>1</v>
      </c>
      <c r="C45" t="s">
        <v>404</v>
      </c>
      <c r="D45" t="s">
        <v>412</v>
      </c>
      <c r="E45" t="s">
        <v>413</v>
      </c>
      <c r="F45">
        <v>400</v>
      </c>
      <c r="G45" s="2">
        <v>44446</v>
      </c>
      <c r="H45">
        <v>48872</v>
      </c>
      <c r="I45" t="s">
        <v>467</v>
      </c>
      <c r="J45" t="s">
        <v>468</v>
      </c>
      <c r="K45" t="s">
        <v>55</v>
      </c>
      <c r="L45" t="s">
        <v>416</v>
      </c>
      <c r="M45" t="s">
        <v>407</v>
      </c>
      <c r="N45" t="s">
        <v>407</v>
      </c>
      <c r="O45">
        <v>-1000</v>
      </c>
      <c r="P45">
        <v>18889</v>
      </c>
      <c r="Q45">
        <v>0</v>
      </c>
      <c r="R45" t="s">
        <v>469</v>
      </c>
      <c r="S45" t="s">
        <v>470</v>
      </c>
      <c r="T45">
        <v>0.19</v>
      </c>
      <c r="U45" t="s">
        <v>471</v>
      </c>
      <c r="V45" t="s">
        <v>62</v>
      </c>
      <c r="W45">
        <v>0</v>
      </c>
      <c r="Y45" t="s">
        <v>472</v>
      </c>
      <c r="Z45" t="s">
        <v>65</v>
      </c>
      <c r="AA45" t="s">
        <v>65</v>
      </c>
      <c r="AB45" t="s">
        <v>65</v>
      </c>
      <c r="AC45" t="s">
        <v>65</v>
      </c>
      <c r="AE45" t="s">
        <v>421</v>
      </c>
      <c r="AF45" t="s">
        <v>421</v>
      </c>
      <c r="AG45" t="s">
        <v>422</v>
      </c>
      <c r="AH45" t="s">
        <v>468</v>
      </c>
      <c r="AI45">
        <v>-1000</v>
      </c>
      <c r="AJ45">
        <v>1</v>
      </c>
      <c r="AM45">
        <v>4.1095890410958902E-2</v>
      </c>
      <c r="AN45">
        <v>1.7000000000000001E-2</v>
      </c>
      <c r="AO45">
        <v>0</v>
      </c>
      <c r="AP45">
        <v>0</v>
      </c>
      <c r="AQ45">
        <v>0.17710738399820819</v>
      </c>
      <c r="AR45">
        <v>450.25</v>
      </c>
      <c r="AS45">
        <v>100</v>
      </c>
      <c r="AT45">
        <v>-100000</v>
      </c>
      <c r="AU45">
        <v>-4.2890933855921348E-4</v>
      </c>
      <c r="AV45" s="4">
        <v>42.890933855921347</v>
      </c>
      <c r="AW45" s="10">
        <v>-965.58214843142946</v>
      </c>
    </row>
    <row r="46" spans="1:49" x14ac:dyDescent="0.25">
      <c r="A46" t="s">
        <v>49</v>
      </c>
      <c r="B46">
        <v>0</v>
      </c>
      <c r="C46" t="s">
        <v>404</v>
      </c>
      <c r="D46" t="s">
        <v>113</v>
      </c>
      <c r="E46" t="s">
        <v>413</v>
      </c>
      <c r="F46">
        <v>50</v>
      </c>
      <c r="G46" s="2">
        <v>44638</v>
      </c>
      <c r="H46">
        <v>49008</v>
      </c>
      <c r="I46" t="s">
        <v>473</v>
      </c>
      <c r="J46" t="s">
        <v>474</v>
      </c>
      <c r="K46" t="s">
        <v>55</v>
      </c>
      <c r="L46" t="s">
        <v>71</v>
      </c>
      <c r="M46" t="s">
        <v>407</v>
      </c>
      <c r="N46" t="s">
        <v>407</v>
      </c>
      <c r="O46">
        <v>-200</v>
      </c>
      <c r="P46">
        <v>20526</v>
      </c>
      <c r="Q46">
        <v>0</v>
      </c>
      <c r="R46" t="s">
        <v>475</v>
      </c>
      <c r="S46" t="s">
        <v>476</v>
      </c>
      <c r="T46">
        <v>1.03</v>
      </c>
      <c r="U46" t="s">
        <v>477</v>
      </c>
      <c r="V46" t="s">
        <v>353</v>
      </c>
      <c r="W46">
        <v>0</v>
      </c>
      <c r="Y46" t="s">
        <v>478</v>
      </c>
      <c r="Z46" t="s">
        <v>65</v>
      </c>
      <c r="AA46" t="s">
        <v>65</v>
      </c>
      <c r="AB46" t="s">
        <v>65</v>
      </c>
      <c r="AC46" t="s">
        <v>65</v>
      </c>
      <c r="AE46" t="s">
        <v>121</v>
      </c>
      <c r="AF46" t="s">
        <v>121</v>
      </c>
      <c r="AG46" t="s">
        <v>122</v>
      </c>
      <c r="AH46" t="s">
        <v>474</v>
      </c>
      <c r="AI46">
        <v>-200</v>
      </c>
      <c r="AJ46">
        <v>1</v>
      </c>
      <c r="AM46">
        <v>0.56712328767123288</v>
      </c>
      <c r="AN46">
        <v>1.7000000000000001E-2</v>
      </c>
      <c r="AO46">
        <v>0</v>
      </c>
      <c r="AP46">
        <v>0</v>
      </c>
      <c r="AQ46">
        <v>0.51566072862291912</v>
      </c>
      <c r="AR46">
        <v>101.0500030517578</v>
      </c>
      <c r="AS46">
        <v>100</v>
      </c>
      <c r="AT46">
        <v>-20000</v>
      </c>
      <c r="AU46">
        <v>-2.1136288604289621E-2</v>
      </c>
      <c r="AV46" s="4">
        <v>422.72577208579241</v>
      </c>
      <c r="AW46" s="10">
        <v>-2135.8220279663001</v>
      </c>
    </row>
    <row r="47" spans="1:49" x14ac:dyDescent="0.25">
      <c r="A47" t="s">
        <v>49</v>
      </c>
      <c r="B47">
        <v>1</v>
      </c>
      <c r="C47" t="s">
        <v>404</v>
      </c>
      <c r="D47" t="s">
        <v>412</v>
      </c>
      <c r="E47" t="s">
        <v>413</v>
      </c>
      <c r="F47">
        <v>410</v>
      </c>
      <c r="G47" s="2">
        <v>44456</v>
      </c>
      <c r="H47">
        <v>47304</v>
      </c>
      <c r="I47" t="s">
        <v>479</v>
      </c>
      <c r="J47" t="s">
        <v>480</v>
      </c>
      <c r="K47" t="s">
        <v>55</v>
      </c>
      <c r="L47" t="s">
        <v>416</v>
      </c>
      <c r="M47" t="s">
        <v>407</v>
      </c>
      <c r="N47" t="s">
        <v>407</v>
      </c>
      <c r="O47">
        <v>-3000</v>
      </c>
      <c r="P47">
        <v>313553</v>
      </c>
      <c r="Q47">
        <v>0</v>
      </c>
      <c r="R47" t="s">
        <v>481</v>
      </c>
      <c r="S47" t="s">
        <v>482</v>
      </c>
      <c r="T47">
        <v>1.05</v>
      </c>
      <c r="U47" t="s">
        <v>483</v>
      </c>
      <c r="V47" t="s">
        <v>62</v>
      </c>
      <c r="W47">
        <v>0</v>
      </c>
      <c r="Y47" t="s">
        <v>484</v>
      </c>
      <c r="Z47" t="s">
        <v>65</v>
      </c>
      <c r="AA47" t="s">
        <v>65</v>
      </c>
      <c r="AB47" t="s">
        <v>65</v>
      </c>
      <c r="AC47" t="s">
        <v>65</v>
      </c>
      <c r="AE47" t="s">
        <v>421</v>
      </c>
      <c r="AF47" t="s">
        <v>421</v>
      </c>
      <c r="AG47" t="s">
        <v>422</v>
      </c>
      <c r="AH47" t="s">
        <v>480</v>
      </c>
      <c r="AI47">
        <v>-3000</v>
      </c>
      <c r="AJ47">
        <v>1</v>
      </c>
      <c r="AM47">
        <v>6.8493150684931503E-2</v>
      </c>
      <c r="AN47">
        <v>1.7000000000000001E-2</v>
      </c>
      <c r="AO47">
        <v>0</v>
      </c>
      <c r="AP47">
        <v>0</v>
      </c>
      <c r="AQ47">
        <v>0.17710738399820819</v>
      </c>
      <c r="AR47">
        <v>450.25</v>
      </c>
      <c r="AS47">
        <v>100</v>
      </c>
      <c r="AT47">
        <v>-300000</v>
      </c>
      <c r="AU47">
        <v>-1.928929387127987E-2</v>
      </c>
      <c r="AV47" s="4">
        <v>5786.78816138396</v>
      </c>
      <c r="AW47" s="10">
        <v>-130275.0684831564</v>
      </c>
    </row>
    <row r="48" spans="1:49" x14ac:dyDescent="0.25">
      <c r="A48" t="s">
        <v>49</v>
      </c>
      <c r="B48">
        <v>0</v>
      </c>
      <c r="C48" t="s">
        <v>404</v>
      </c>
      <c r="D48" t="s">
        <v>166</v>
      </c>
      <c r="E48" t="s">
        <v>413</v>
      </c>
      <c r="F48">
        <v>7.5</v>
      </c>
      <c r="G48" s="2">
        <v>44456</v>
      </c>
      <c r="H48">
        <v>48788</v>
      </c>
      <c r="I48" t="s">
        <v>485</v>
      </c>
      <c r="J48" t="s">
        <v>486</v>
      </c>
      <c r="K48" t="s">
        <v>55</v>
      </c>
      <c r="L48" t="s">
        <v>71</v>
      </c>
      <c r="M48" t="s">
        <v>407</v>
      </c>
      <c r="N48" t="s">
        <v>407</v>
      </c>
      <c r="O48">
        <v>-4000</v>
      </c>
      <c r="P48">
        <v>1324731</v>
      </c>
      <c r="Q48">
        <v>-0.02</v>
      </c>
      <c r="R48" t="s">
        <v>487</v>
      </c>
      <c r="S48" t="s">
        <v>488</v>
      </c>
      <c r="T48">
        <v>3.31</v>
      </c>
      <c r="U48" t="s">
        <v>489</v>
      </c>
      <c r="V48" t="s">
        <v>62</v>
      </c>
      <c r="W48">
        <v>0</v>
      </c>
      <c r="Y48" t="s">
        <v>490</v>
      </c>
      <c r="Z48" t="s">
        <v>65</v>
      </c>
      <c r="AA48" t="s">
        <v>65</v>
      </c>
      <c r="AB48" t="s">
        <v>65</v>
      </c>
      <c r="AC48" t="s">
        <v>65</v>
      </c>
      <c r="AE48" t="s">
        <v>174</v>
      </c>
      <c r="AF48" t="s">
        <v>174</v>
      </c>
      <c r="AG48" t="s">
        <v>175</v>
      </c>
      <c r="AH48" t="s">
        <v>486</v>
      </c>
      <c r="AI48">
        <v>-4000</v>
      </c>
      <c r="AJ48">
        <v>1</v>
      </c>
      <c r="AM48">
        <v>6.8493150684931503E-2</v>
      </c>
      <c r="AN48">
        <v>1.7000000000000001E-2</v>
      </c>
      <c r="AO48">
        <v>0</v>
      </c>
      <c r="AP48">
        <v>-0.02</v>
      </c>
      <c r="AQ48">
        <v>0.6817797735581872</v>
      </c>
      <c r="AR48">
        <v>4.8000001907348633</v>
      </c>
      <c r="AS48">
        <v>100</v>
      </c>
      <c r="AT48">
        <v>-400000</v>
      </c>
      <c r="AU48">
        <v>-0.99192369485547272</v>
      </c>
      <c r="AV48" s="4">
        <v>396769.47794218909</v>
      </c>
      <c r="AW48" s="10">
        <v>-95224.67849001399</v>
      </c>
    </row>
    <row r="49" spans="1:49" x14ac:dyDescent="0.25">
      <c r="A49" t="s">
        <v>49</v>
      </c>
      <c r="B49">
        <v>0</v>
      </c>
      <c r="C49" t="s">
        <v>404</v>
      </c>
      <c r="D49" t="s">
        <v>338</v>
      </c>
      <c r="E49" t="s">
        <v>413</v>
      </c>
      <c r="F49">
        <v>4.5</v>
      </c>
      <c r="G49" s="2">
        <v>44456</v>
      </c>
      <c r="H49">
        <v>48787</v>
      </c>
      <c r="I49" t="s">
        <v>491</v>
      </c>
      <c r="J49" t="s">
        <v>492</v>
      </c>
      <c r="K49" t="s">
        <v>55</v>
      </c>
      <c r="L49" t="s">
        <v>71</v>
      </c>
      <c r="M49" t="s">
        <v>407</v>
      </c>
      <c r="N49" t="s">
        <v>407</v>
      </c>
      <c r="O49">
        <v>-4311</v>
      </c>
      <c r="P49">
        <v>1357157</v>
      </c>
      <c r="Q49">
        <v>-0.02</v>
      </c>
      <c r="R49" t="s">
        <v>493</v>
      </c>
      <c r="S49" t="s">
        <v>494</v>
      </c>
      <c r="T49">
        <v>3.15</v>
      </c>
      <c r="U49" t="s">
        <v>399</v>
      </c>
      <c r="V49" t="s">
        <v>62</v>
      </c>
      <c r="W49">
        <v>0</v>
      </c>
      <c r="Y49" t="s">
        <v>495</v>
      </c>
      <c r="Z49" t="s">
        <v>65</v>
      </c>
      <c r="AA49" t="s">
        <v>65</v>
      </c>
      <c r="AB49" t="s">
        <v>65</v>
      </c>
      <c r="AC49" t="s">
        <v>65</v>
      </c>
      <c r="AE49" t="s">
        <v>346</v>
      </c>
      <c r="AF49" t="s">
        <v>346</v>
      </c>
      <c r="AG49" t="s">
        <v>347</v>
      </c>
      <c r="AH49" t="s">
        <v>492</v>
      </c>
      <c r="AI49">
        <v>-4311</v>
      </c>
      <c r="AJ49">
        <v>1</v>
      </c>
      <c r="AM49">
        <v>6.8493150684931503E-2</v>
      </c>
      <c r="AN49">
        <v>1.7000000000000001E-2</v>
      </c>
      <c r="AO49">
        <v>0</v>
      </c>
      <c r="AP49">
        <v>-0.02</v>
      </c>
      <c r="AQ49">
        <v>0.55602273890429388</v>
      </c>
      <c r="AR49">
        <v>2</v>
      </c>
      <c r="AS49">
        <v>100</v>
      </c>
      <c r="AT49">
        <v>-431100</v>
      </c>
      <c r="AU49">
        <v>-0.99999998012526148</v>
      </c>
      <c r="AV49" s="4">
        <v>431099.99143200018</v>
      </c>
      <c r="AW49" s="10">
        <v>-43109.999143200017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Saleem</cp:lastModifiedBy>
  <dcterms:created xsi:type="dcterms:W3CDTF">2021-08-30T19:43:14Z</dcterms:created>
  <dcterms:modified xsi:type="dcterms:W3CDTF">2021-08-30T20:36:59Z</dcterms:modified>
</cp:coreProperties>
</file>