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lee\projects\streamlit-example\"/>
    </mc:Choice>
  </mc:AlternateContent>
  <xr:revisionPtr revIDLastSave="0" documentId="13_ncr:1_{4915D519-1FE7-4178-8AE4-E8BD41B93000}" xr6:coauthVersionLast="47" xr6:coauthVersionMax="47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Sheet2" sheetId="2" r:id="rId1"/>
    <sheet name="Sheet3" sheetId="3" r:id="rId2"/>
    <sheet name="Sheet1" sheetId="1" r:id="rId3"/>
  </sheets>
  <calcPr calcId="191029"/>
  <pivotCaches>
    <pivotCache cacheId="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4" i="1" l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<sst xmlns="http://schemas.openxmlformats.org/spreadsheetml/2006/main" count="397" uniqueCount="122">
  <si>
    <t>Security Name</t>
  </si>
  <si>
    <t>Sector</t>
  </si>
  <si>
    <t>Asset Class</t>
  </si>
  <si>
    <t>Market Value</t>
  </si>
  <si>
    <t>Security PnL</t>
  </si>
  <si>
    <t>Income PnL</t>
  </si>
  <si>
    <t>FX PnL</t>
  </si>
  <si>
    <t>Total PnL</t>
  </si>
  <si>
    <t>Contributed Return (bps)</t>
  </si>
  <si>
    <t>Spdr S&amp;P 500 ETF Trust Put 410 09/17/21</t>
  </si>
  <si>
    <t>Equity Index</t>
  </si>
  <si>
    <t>Option</t>
  </si>
  <si>
    <t>-</t>
  </si>
  <si>
    <t>Workday Inc.</t>
  </si>
  <si>
    <t>Information Technology</t>
  </si>
  <si>
    <t>Equity</t>
  </si>
  <si>
    <t>Moderna Inc.</t>
  </si>
  <si>
    <t>Health Care</t>
  </si>
  <si>
    <t>Spdr S&amp;P 500 ETF Trust Put 400 09/07/21</t>
  </si>
  <si>
    <t>Salesforce Inc</t>
  </si>
  <si>
    <t>Mercadolibre Inc.</t>
  </si>
  <si>
    <t>Consumer Discretionary</t>
  </si>
  <si>
    <t>Coinbase Global Inc Put 285 09/17/21</t>
  </si>
  <si>
    <t>Financials</t>
  </si>
  <si>
    <t>Spdr S&amp;P 500 ETF Trust Put 415 09/17/21</t>
  </si>
  <si>
    <t>Spdr S&amp;P 500 ETF Trust Put 420 08/20/21</t>
  </si>
  <si>
    <t>Coinbase Global Inc</t>
  </si>
  <si>
    <t>Facebook Inc</t>
  </si>
  <si>
    <t>Communication Services</t>
  </si>
  <si>
    <t>Pinduoduo Inc.</t>
  </si>
  <si>
    <t>Roblox Corp</t>
  </si>
  <si>
    <t>Restoration Hardware Holdings Inc.</t>
  </si>
  <si>
    <t>23Andme Holding Co</t>
  </si>
  <si>
    <t>Alphabet Inc</t>
  </si>
  <si>
    <t>Aon Plc</t>
  </si>
  <si>
    <t>Cboe Global Markets Inc</t>
  </si>
  <si>
    <t>Amazon</t>
  </si>
  <si>
    <t>Microsoft Corp</t>
  </si>
  <si>
    <t>Manchester United Plc</t>
  </si>
  <si>
    <t>Arca Continental, S.A.B. De C.V.</t>
  </si>
  <si>
    <t>Consumer Staples</t>
  </si>
  <si>
    <t>Deutsche Boerse Ag</t>
  </si>
  <si>
    <t>Etsy Inc.</t>
  </si>
  <si>
    <t>Constellation Software Inc.</t>
  </si>
  <si>
    <t>Intuit Inc</t>
  </si>
  <si>
    <t>Apple Inc</t>
  </si>
  <si>
    <t>Wynn Resorts Ltd.</t>
  </si>
  <si>
    <t>New Oriental Education &amp; Technology Group Inc., Ad</t>
  </si>
  <si>
    <t>Swedish Match Ab</t>
  </si>
  <si>
    <t>Biogen Inc.</t>
  </si>
  <si>
    <t>Corteva Inc</t>
  </si>
  <si>
    <t>Materials</t>
  </si>
  <si>
    <t>Fleetcor Technologies Inc.</t>
  </si>
  <si>
    <t>American Tower Corp</t>
  </si>
  <si>
    <t>Real Estate</t>
  </si>
  <si>
    <t>Japan Exchange Group Inc.</t>
  </si>
  <si>
    <t>Broadcom Ltd</t>
  </si>
  <si>
    <t>Jack Henry &amp; Associates Inc</t>
  </si>
  <si>
    <t>New Oriental Education &amp; Technology Group Inc</t>
  </si>
  <si>
    <t>TENCENT HOLDINGS LTD</t>
  </si>
  <si>
    <t>Roper Technologies Inc Call 490 08/20/21</t>
  </si>
  <si>
    <t>Industrials</t>
  </si>
  <si>
    <t>Tencent Holdings Limited</t>
  </si>
  <si>
    <t>Aena Sa</t>
  </si>
  <si>
    <t>Coinbase Global Inc Call 300 12/17/21</t>
  </si>
  <si>
    <t>Visa Inc Call 255 09/17/21</t>
  </si>
  <si>
    <t>Coinbase Global Inc Call 290 08/20/21</t>
  </si>
  <si>
    <t>Jack Henry &amp; Associates Call 185 09/17/21</t>
  </si>
  <si>
    <t>Prosus Nv</t>
  </si>
  <si>
    <t>Pepsico Inc Call 155 09/17/21</t>
  </si>
  <si>
    <t>PepsiCo Inc</t>
  </si>
  <si>
    <t>Rh Call 780 08/20/21</t>
  </si>
  <si>
    <t>Salesforce.Com Inc Call 290 09/17/21</t>
  </si>
  <si>
    <t>Wynn Resorts Ltd Call 165 09/17/21</t>
  </si>
  <si>
    <t>Broadcom Inc Call 520 09/17/21</t>
  </si>
  <si>
    <t>Uber Technologies Inc Call 65 08/20/21</t>
  </si>
  <si>
    <t>Usd Capital Stock Receivable</t>
  </si>
  <si>
    <t>Cash Equivalent</t>
  </si>
  <si>
    <t>Cash</t>
  </si>
  <si>
    <t>Japanese Yen</t>
  </si>
  <si>
    <t>Mexican Nuevo Peso</t>
  </si>
  <si>
    <t>Swedish Krona</t>
  </si>
  <si>
    <t>European Currency Unit</t>
  </si>
  <si>
    <t>Tal Education Group Call 60 08/20/21</t>
  </si>
  <si>
    <t>American Tower Corp Call 300 10/15/21</t>
  </si>
  <si>
    <t>Cboe Global Markets Inc Call 130 09/17/21</t>
  </si>
  <si>
    <t>Roper Technologies Inc.</t>
  </si>
  <si>
    <t>Facebook Inc Call 380 09/17/21</t>
  </si>
  <si>
    <t>Pernod Ricard Sa</t>
  </si>
  <si>
    <t>US Dollar</t>
  </si>
  <si>
    <t>Accor Sa</t>
  </si>
  <si>
    <t>Lockheed Martin Corp</t>
  </si>
  <si>
    <t>Workday Inc Call 280 09/17/21</t>
  </si>
  <si>
    <t>Roblox Corp Call 100 12/17/21</t>
  </si>
  <si>
    <t>CME Group Inc</t>
  </si>
  <si>
    <t>Apple Inc Call 145 09/17/21</t>
  </si>
  <si>
    <t>Tal Education Group Call 32.5 11/19/21</t>
  </si>
  <si>
    <t>Alsea Sab De Cv</t>
  </si>
  <si>
    <t>Alibaba Group Holding Lt Call 230 09/17/21</t>
  </si>
  <si>
    <t>Alphabet Inc Call 2700 09/17/21</t>
  </si>
  <si>
    <t>Heineken Nv</t>
  </si>
  <si>
    <t>Microsoft Corp Call 285 09/17/21</t>
  </si>
  <si>
    <t>Intuit Inc Call 480 09/17/21</t>
  </si>
  <si>
    <t>Visa Inc</t>
  </si>
  <si>
    <t>Mercadolibre Inc Call 1700 09/17/21</t>
  </si>
  <si>
    <t>Angi Homeservices Inc.</t>
  </si>
  <si>
    <t>Frontdoor Inc.</t>
  </si>
  <si>
    <t>Amadeus IT Holding SA</t>
  </si>
  <si>
    <t>Uber Technologies Inc.</t>
  </si>
  <si>
    <t>Mtu Aero Engines Ag</t>
  </si>
  <si>
    <t>Tal Education Group, Adr</t>
  </si>
  <si>
    <t>Alibaba Group Holding Lt Call 180 12/17/21</t>
  </si>
  <si>
    <t>Alibaba Group Holding Ltd</t>
  </si>
  <si>
    <t>Realreal Inc. (The)</t>
  </si>
  <si>
    <t>Spdr S&amp;P 500 ETF Trust Put 430 08/20/21</t>
  </si>
  <si>
    <t>Spdr S&amp;P 500 ETF Trust Put 425 09/07/21</t>
  </si>
  <si>
    <t>Spdr S&amp;P 500 ETF Trust Put 430 09/17/21</t>
  </si>
  <si>
    <t>Grand Total</t>
  </si>
  <si>
    <t>Column Labels</t>
  </si>
  <si>
    <t>Sum of Total PnL</t>
  </si>
  <si>
    <t>(Multiple Items)</t>
  </si>
  <si>
    <t>is_HEDGE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</si>
</sst>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0" xfId="0" pivotButton="1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AE64D93A-D7ED-4A6A-A49E-7E26E286C9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eem Huda" refreshedDate="44452.734838773147" createdVersion="7" refreshedVersion="7" minRefreshableVersion="3" recordCount="93" xr:uid="{7D7AE659-88CE-4462-91D1-7520EB4653B8}">
  <cacheSource type="worksheet">
    <worksheetSource ref="A1:J94" sheet="Sheet1"/>
  </cacheSource>
  <cacheFields count="9">
    <cacheField name="Security Name" numFmtId="0">
      <sharedItems/>
    </cacheField>
    <cacheField name="Sector" numFmtId="0">
      <sharedItems count="11">
        <s v="Equity Index"/>
        <s v="Information Technology"/>
        <s v="Health Care"/>
        <s v="Consumer Discretionary"/>
        <s v="Financials"/>
        <s v="Communication Services"/>
        <s v="Consumer Staples"/>
        <s v="Materials"/>
        <s v="Real Estate"/>
        <s v="Industrials"/>
        <s v="Cash Equivalent"/>
      </sharedItems>
    </cacheField>
    <cacheField name="Asset Class" numFmtId="0">
      <sharedItems count="3">
        <s v="Option"/>
        <s v="Equity"/>
        <s v="Cash"/>
      </sharedItems>
    </cacheField>
    <cacheField name="Market Value" numFmtId="0">
      <sharedItems containsSemiMixedTypes="0" containsString="0" containsNumber="1" containsInteger="1" minValue="-3049290" maxValue="23033701"/>
    </cacheField>
    <cacheField name="Security PnL" numFmtId="0">
      <sharedItems containsMixedTypes="1" containsNumber="1" containsInteger="1" minValue="-596230" maxValue="235754" count="87">
        <n v="235754"/>
        <n v="156335"/>
        <n v="137782"/>
        <n v="117311"/>
        <n v="101255"/>
        <n v="101605"/>
        <n v="106396"/>
        <n v="95079"/>
        <n v="82342"/>
        <n v="62938"/>
        <n v="57445"/>
        <n v="57362"/>
        <n v="49399"/>
        <n v="45611"/>
        <n v="46214"/>
        <n v="42565"/>
        <n v="42955"/>
        <n v="37860"/>
        <n v="37847"/>
        <n v="36725"/>
        <n v="38972"/>
        <n v="37989"/>
        <n v="28598"/>
        <n v="29341"/>
        <n v="33403"/>
        <n v="27489"/>
        <n v="22003"/>
        <n v="18318"/>
        <n v="18265"/>
        <n v="17073"/>
        <n v="16411"/>
        <n v="12575"/>
        <n v="12831"/>
        <n v="12967"/>
        <n v="14758"/>
        <n v="9911"/>
        <n v="6588"/>
        <n v="8342"/>
        <n v="5415"/>
        <n v="9019"/>
        <n v="3147"/>
        <n v="4126"/>
        <n v="6149"/>
        <n v="6120"/>
        <n v="5267"/>
        <n v="5036"/>
        <n v="682"/>
        <n v="3152"/>
        <n v="-837"/>
        <n v="1501"/>
        <n v="1480"/>
        <n v="1381"/>
        <n v="1041"/>
        <n v="528"/>
        <s v="-"/>
        <n v="-257"/>
        <n v="-1044"/>
        <n v="-8498"/>
        <n v="-3375"/>
        <n v="-4137"/>
        <n v="-8640"/>
        <n v="-14984"/>
        <n v="-6898"/>
        <n v="-6748"/>
        <n v="-10369"/>
        <n v="-9503"/>
        <n v="-12132"/>
        <n v="-13811"/>
        <n v="-14839"/>
        <n v="-15475"/>
        <n v="-21412"/>
        <n v="-20428"/>
        <n v="-22706"/>
        <n v="-32192"/>
        <n v="-32081"/>
        <n v="-38072"/>
        <n v="-39708"/>
        <n v="-45595"/>
        <n v="-62646"/>
        <n v="-68987"/>
        <n v="-78498"/>
        <n v="-89216"/>
        <n v="-101273"/>
        <n v="-98880"/>
        <n v="-118522"/>
        <n v="-294306"/>
        <n v="-596230"/>
      </sharedItems>
    </cacheField>
    <cacheField name="Income PnL" numFmtId="0">
      <sharedItems containsMixedTypes="1" containsNumber="1" containsInteger="1" minValue="597" maxValue="3320"/>
    </cacheField>
    <cacheField name="FX PnL" numFmtId="0">
      <sharedItems containsSemiMixedTypes="0" containsString="0" containsNumber="1" minValue="-5853.64" maxValue="13980.57"/>
    </cacheField>
    <cacheField name="Total PnL" numFmtId="0">
      <sharedItems containsSemiMixedTypes="0" containsString="0" containsNumber="1" minValue="-582249.81000000006" maxValue="229900.65" count="92">
        <n v="229900.65"/>
        <n v="165562.14000000001"/>
        <n v="142955.75"/>
        <n v="116239.49"/>
        <n v="112760.41"/>
        <n v="107319.75"/>
        <n v="103239.71"/>
        <n v="93407.03"/>
        <n v="81639.600000000006"/>
        <n v="69700.36"/>
        <n v="66850.67"/>
        <n v="62498.080000000002"/>
        <n v="56759.040000000001"/>
        <n v="54439.71"/>
        <n v="49732.37"/>
        <n v="48628.67"/>
        <n v="47741.94"/>
        <n v="47226.44"/>
        <n v="47076.13"/>
        <n v="44641.79"/>
        <n v="44535.28"/>
        <n v="39317.360000000001"/>
        <n v="33897.730000000003"/>
        <n v="33670.370000000003"/>
        <n v="33402.639999999999"/>
        <n v="31825.27"/>
        <n v="28745.03"/>
        <n v="23235.89"/>
        <n v="22676.46"/>
        <n v="21660.82"/>
        <n v="21434.31"/>
        <n v="19697.09"/>
        <n v="19583.36"/>
        <n v="17421.89"/>
        <n v="16925.310000000001"/>
        <n v="14204.85"/>
        <n v="12366.86"/>
        <n v="12315.49"/>
        <n v="10500.64"/>
        <n v="8947.73"/>
        <n v="8003.35"/>
        <n v="7793.52"/>
        <n v="6654.05"/>
        <n v="6093.21"/>
        <n v="5267.53"/>
        <n v="4940.99"/>
        <n v="4199.38"/>
        <n v="3059.21"/>
        <n v="1705.43"/>
        <n v="1495.72"/>
        <n v="1466.97"/>
        <n v="1372.41"/>
        <n v="1012.58"/>
        <n v="519.08000000000004"/>
        <n v="192.3"/>
        <n v="0"/>
        <n v="-0.01"/>
        <n v="-1.17"/>
        <n v="-14.72"/>
        <n v="-336.3"/>
        <n v="-1209.3499999999999"/>
        <n v="-2756.14"/>
        <n v="-3435.65"/>
        <n v="-3554.12"/>
        <n v="-3848.96"/>
        <n v="-6349.48"/>
        <n v="-6551.21"/>
        <n v="-6881.34"/>
        <n v="-7475.46"/>
        <n v="-8102.37"/>
        <n v="-9724.7199999999993"/>
        <n v="-11909.38"/>
        <n v="-12315.91"/>
        <n v="-14754.2"/>
        <n v="-15455.04"/>
        <n v="-17943.62"/>
        <n v="-20443.96"/>
        <n v="-23044.68"/>
        <n v="-26765.89"/>
        <n v="-31983.99"/>
        <n v="-33305.65"/>
        <n v="-35989.589999999997"/>
        <n v="-41343.43"/>
        <n v="-55690.93"/>
        <n v="-63616.3"/>
        <n v="-73446.210000000006"/>
        <n v="-88490.81"/>
        <n v="-93845.6"/>
        <n v="-95033.88"/>
        <n v="-117264.23"/>
        <n v="-291232.78000000003"/>
        <n v="-582249.81000000006"/>
      </sharedItems>
    </cacheField>
    <cacheField name="Contributed Return (bps)" numFmtId="2">
      <sharedItems containsSemiMixedTypes="0" containsString="0" containsNumber="1" minValue="-342.51" maxValue="135.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s v="Spdr S&amp;P 500 ETF Trust Put 410 09/17/21"/>
    <x v="0"/>
    <x v="0"/>
    <n v="-3049290"/>
    <x v="0"/>
    <s v="-"/>
    <n v="-5853.64"/>
    <x v="0"/>
    <n v="135.43"/>
  </r>
  <r>
    <s v="Workday Inc."/>
    <x v="1"/>
    <x v="1"/>
    <n v="20251694"/>
    <x v="1"/>
    <s v="-"/>
    <n v="9227.23"/>
    <x v="1"/>
    <n v="89.81"/>
  </r>
  <r>
    <s v="Moderna Inc."/>
    <x v="2"/>
    <x v="1"/>
    <n v="7007819"/>
    <x v="2"/>
    <s v="-"/>
    <n v="5173.54"/>
    <x v="2"/>
    <n v="79.150000000000006"/>
  </r>
  <r>
    <s v="Spdr S&amp;P 500 ETF Trust Put 400 09/07/21"/>
    <x v="0"/>
    <x v="0"/>
    <n v="-763444"/>
    <x v="3"/>
    <s v="-"/>
    <n v="-1071.0999999999999"/>
    <x v="3"/>
    <n v="67.39"/>
  </r>
  <r>
    <s v="Salesforce Inc"/>
    <x v="1"/>
    <x v="1"/>
    <n v="23033701"/>
    <x v="4"/>
    <s v="-"/>
    <n v="11505.66"/>
    <x v="4"/>
    <n v="58.17"/>
  </r>
  <r>
    <s v="Mercadolibre Inc."/>
    <x v="3"/>
    <x v="1"/>
    <n v="12808000"/>
    <x v="5"/>
    <s v="-"/>
    <n v="5714.63"/>
    <x v="5"/>
    <n v="58.37"/>
  </r>
  <r>
    <s v="Coinbase Global Inc Put 285 09/17/21"/>
    <x v="4"/>
    <x v="0"/>
    <n v="-2825631"/>
    <x v="6"/>
    <s v="-"/>
    <n v="-3155.92"/>
    <x v="6"/>
    <n v="61.12"/>
  </r>
  <r>
    <s v="Spdr S&amp;P 500 ETF Trust Put 415 09/17/21"/>
    <x v="0"/>
    <x v="0"/>
    <n v="-1121277"/>
    <x v="7"/>
    <s v="-"/>
    <n v="-1671.56"/>
    <x v="7"/>
    <n v="54.62"/>
  </r>
  <r>
    <s v="Spdr S&amp;P 500 ETF Trust Put 420 08/20/21"/>
    <x v="0"/>
    <x v="0"/>
    <n v="-150414"/>
    <x v="8"/>
    <s v="-"/>
    <n v="-702"/>
    <x v="8"/>
    <n v="47.3"/>
  </r>
  <r>
    <s v="Coinbase Global Inc"/>
    <x v="1"/>
    <x v="1"/>
    <n v="14986341"/>
    <x v="9"/>
    <s v="-"/>
    <n v="6762.47"/>
    <x v="9"/>
    <n v="36.159999999999997"/>
  </r>
  <r>
    <s v="Facebook Inc"/>
    <x v="5"/>
    <x v="1"/>
    <n v="18847250"/>
    <x v="10"/>
    <s v="-"/>
    <n v="9405.2000000000007"/>
    <x v="10"/>
    <n v="33"/>
  </r>
  <r>
    <s v="Pinduoduo Inc."/>
    <x v="3"/>
    <x v="1"/>
    <n v="12298372"/>
    <x v="11"/>
    <s v="-"/>
    <n v="5136.34"/>
    <x v="11"/>
    <n v="32.950000000000003"/>
  </r>
  <r>
    <s v="Roblox Corp"/>
    <x v="5"/>
    <x v="1"/>
    <n v="16692515"/>
    <x v="12"/>
    <s v="-"/>
    <n v="7360.35"/>
    <x v="12"/>
    <n v="28.38"/>
  </r>
  <r>
    <s v="Restoration Hardware Holdings Inc."/>
    <x v="3"/>
    <x v="1"/>
    <n v="18151111"/>
    <x v="13"/>
    <s v="-"/>
    <n v="8829.06"/>
    <x v="13"/>
    <n v="26.2"/>
  </r>
  <r>
    <s v="23Andme Holding Co"/>
    <x v="2"/>
    <x v="1"/>
    <n v="10919285"/>
    <x v="14"/>
    <s v="-"/>
    <n v="3517.92"/>
    <x v="14"/>
    <n v="26.55"/>
  </r>
  <r>
    <s v="Alphabet Inc"/>
    <x v="5"/>
    <x v="1"/>
    <n v="12319137"/>
    <x v="15"/>
    <s v="-"/>
    <n v="6064.03"/>
    <x v="15"/>
    <n v="24.45"/>
  </r>
  <r>
    <s v="Aon Plc"/>
    <x v="4"/>
    <x v="1"/>
    <n v="9263714"/>
    <x v="16"/>
    <s v="-"/>
    <n v="4786.47"/>
    <x v="16"/>
    <n v="24.68"/>
  </r>
  <r>
    <s v="Cboe Global Markets Inc"/>
    <x v="4"/>
    <x v="1"/>
    <n v="13039222"/>
    <x v="17"/>
    <n v="2390"/>
    <n v="6976.88"/>
    <x v="17"/>
    <n v="23.12"/>
  </r>
  <r>
    <s v="Amazon"/>
    <x v="3"/>
    <x v="1"/>
    <n v="18142329"/>
    <x v="18"/>
    <s v="-"/>
    <n v="9229.43"/>
    <x v="18"/>
    <n v="21.74"/>
  </r>
  <r>
    <s v="Microsoft Corp"/>
    <x v="1"/>
    <x v="1"/>
    <n v="13332816"/>
    <x v="19"/>
    <n v="1211"/>
    <n v="6706.47"/>
    <x v="19"/>
    <n v="21.79"/>
  </r>
  <r>
    <s v="Manchester United Plc"/>
    <x v="3"/>
    <x v="1"/>
    <n v="11833295"/>
    <x v="20"/>
    <s v="-"/>
    <n v="5562.84"/>
    <x v="20"/>
    <n v="22.39"/>
  </r>
  <r>
    <s v="Arca Continental, S.A.B. De C.V."/>
    <x v="6"/>
    <x v="1"/>
    <n v="12543928"/>
    <x v="21"/>
    <s v="-"/>
    <n v="1328.86"/>
    <x v="21"/>
    <n v="21.82"/>
  </r>
  <r>
    <s v="Deutsche Boerse Ag"/>
    <x v="4"/>
    <x v="1"/>
    <n v="16609289"/>
    <x v="22"/>
    <s v="-"/>
    <n v="5300.11"/>
    <x v="22"/>
    <n v="16.43"/>
  </r>
  <r>
    <s v="Etsy Inc."/>
    <x v="3"/>
    <x v="1"/>
    <n v="9761087"/>
    <x v="23"/>
    <s v="-"/>
    <n v="4329.6400000000003"/>
    <x v="23"/>
    <n v="16.86"/>
  </r>
  <r>
    <s v="Constellation Software Inc."/>
    <x v="1"/>
    <x v="1"/>
    <n v="10455540"/>
    <x v="24"/>
    <s v="-"/>
    <n v="0"/>
    <x v="24"/>
    <n v="19.190000000000001"/>
  </r>
  <r>
    <s v="Intuit Inc"/>
    <x v="1"/>
    <x v="1"/>
    <n v="8640426"/>
    <x v="25"/>
    <s v="-"/>
    <n v="4335.7700000000004"/>
    <x v="25"/>
    <n v="15.79"/>
  </r>
  <r>
    <s v="Apple Inc"/>
    <x v="1"/>
    <x v="1"/>
    <n v="11444752"/>
    <x v="26"/>
    <n v="806"/>
    <n v="5936.47"/>
    <x v="26"/>
    <n v="13.1"/>
  </r>
  <r>
    <s v="Wynn Resorts Ltd."/>
    <x v="3"/>
    <x v="1"/>
    <n v="10513259"/>
    <x v="27"/>
    <s v="-"/>
    <n v="4918.3900000000003"/>
    <x v="27"/>
    <n v="10.52"/>
  </r>
  <r>
    <s v="New Oriental Education &amp; Technology Group Inc., Ad"/>
    <x v="6"/>
    <x v="1"/>
    <n v="8483002"/>
    <x v="28"/>
    <s v="-"/>
    <n v="4411.6400000000003"/>
    <x v="28"/>
    <n v="10.49"/>
  </r>
  <r>
    <s v="Swedish Match Ab"/>
    <x v="6"/>
    <x v="1"/>
    <n v="10859118"/>
    <x v="29"/>
    <s v="-"/>
    <n v="4587.55"/>
    <x v="29"/>
    <n v="9.81"/>
  </r>
  <r>
    <s v="Biogen Inc."/>
    <x v="2"/>
    <x v="1"/>
    <n v="9711192"/>
    <x v="30"/>
    <s v="-"/>
    <n v="5023.0200000000004"/>
    <x v="30"/>
    <n v="9.43"/>
  </r>
  <r>
    <s v="Corteva Inc"/>
    <x v="7"/>
    <x v="1"/>
    <n v="10057992"/>
    <x v="31"/>
    <n v="1515"/>
    <n v="5607.1"/>
    <x v="31"/>
    <n v="8.09"/>
  </r>
  <r>
    <s v="Fleetcor Technologies Inc."/>
    <x v="1"/>
    <x v="1"/>
    <n v="13446966"/>
    <x v="32"/>
    <s v="-"/>
    <n v="6752.1"/>
    <x v="32"/>
    <n v="7.37"/>
  </r>
  <r>
    <s v="American Tower Corp"/>
    <x v="8"/>
    <x v="1"/>
    <n v="8300675"/>
    <x v="33"/>
    <s v="-"/>
    <n v="4454.82"/>
    <x v="33"/>
    <n v="7.45"/>
  </r>
  <r>
    <s v="Japan Exchange Group Inc."/>
    <x v="4"/>
    <x v="1"/>
    <n v="5779352"/>
    <x v="34"/>
    <s v="-"/>
    <n v="2167.19"/>
    <x v="34"/>
    <n v="8.48"/>
  </r>
  <r>
    <s v="Broadcom Ltd"/>
    <x v="1"/>
    <x v="1"/>
    <n v="8388243"/>
    <x v="35"/>
    <s v="-"/>
    <n v="4293.45"/>
    <x v="35"/>
    <n v="5.69"/>
  </r>
  <r>
    <s v="Jack Henry &amp; Associates Inc"/>
    <x v="1"/>
    <x v="1"/>
    <n v="10735437"/>
    <x v="36"/>
    <s v="-"/>
    <n v="5778.76"/>
    <x v="36"/>
    <n v="3.78"/>
  </r>
  <r>
    <s v="New Oriental Education &amp; Technology Group Inc"/>
    <x v="3"/>
    <x v="1"/>
    <n v="8167024"/>
    <x v="37"/>
    <s v="-"/>
    <n v="3973.2"/>
    <x v="37"/>
    <n v="4.79"/>
  </r>
  <r>
    <s v="TENCENT HOLDINGS LTD"/>
    <x v="5"/>
    <x v="1"/>
    <n v="11357096"/>
    <x v="38"/>
    <s v="-"/>
    <n v="5085.6499999999996"/>
    <x v="38"/>
    <n v="3.11"/>
  </r>
  <r>
    <s v="Roper Technologies Inc Call 490 08/20/21"/>
    <x v="9"/>
    <x v="0"/>
    <n v="-47262"/>
    <x v="39"/>
    <s v="-"/>
    <n v="-71.12"/>
    <x v="39"/>
    <n v="5.18"/>
  </r>
  <r>
    <s v="Tencent Holdings Limited"/>
    <x v="5"/>
    <x v="1"/>
    <n v="10740522"/>
    <x v="40"/>
    <s v="-"/>
    <n v="4855.92"/>
    <x v="40"/>
    <n v="1.81"/>
  </r>
  <r>
    <s v="Aena Sa"/>
    <x v="9"/>
    <x v="1"/>
    <n v="11827295"/>
    <x v="41"/>
    <s v="-"/>
    <n v="3667.77"/>
    <x v="41"/>
    <n v="2.37"/>
  </r>
  <r>
    <s v="Coinbase Global Inc Call 300 12/17/21"/>
    <x v="4"/>
    <x v="0"/>
    <n v="2513317"/>
    <x v="42"/>
    <s v="-"/>
    <n v="505.54"/>
    <x v="42"/>
    <n v="3.53"/>
  </r>
  <r>
    <s v="Visa Inc Call 255 09/17/21"/>
    <x v="1"/>
    <x v="0"/>
    <n v="-24849"/>
    <x v="43"/>
    <s v="-"/>
    <n v="-27.04"/>
    <x v="43"/>
    <n v="3.52"/>
  </r>
  <r>
    <s v="Coinbase Global Inc Call 290 08/20/21"/>
    <x v="4"/>
    <x v="0"/>
    <n v="-119226"/>
    <x v="44"/>
    <s v="-"/>
    <n v="0.88"/>
    <x v="44"/>
    <n v="3.03"/>
  </r>
  <r>
    <s v="Jack Henry &amp; Associates Call 185 09/17/21"/>
    <x v="1"/>
    <x v="0"/>
    <n v="-69552"/>
    <x v="45"/>
    <s v="-"/>
    <n v="-94.51"/>
    <x v="45"/>
    <n v="2.89"/>
  </r>
  <r>
    <s v="Prosus Nv"/>
    <x v="3"/>
    <x v="1"/>
    <n v="11837061"/>
    <x v="46"/>
    <s v="-"/>
    <n v="3517.04"/>
    <x v="46"/>
    <n v="0.39"/>
  </r>
  <r>
    <s v="Pepsico Inc Call 155 09/17/21"/>
    <x v="6"/>
    <x v="0"/>
    <n v="-79626"/>
    <x v="47"/>
    <s v="-"/>
    <n v="-93.21"/>
    <x v="47"/>
    <n v="1.81"/>
  </r>
  <r>
    <s v="PepsiCo Inc"/>
    <x v="6"/>
    <x v="1"/>
    <n v="4697165"/>
    <x v="48"/>
    <s v="-"/>
    <n v="2542.56"/>
    <x v="48"/>
    <n v="-0.48"/>
  </r>
  <r>
    <s v="Rh Call 780 08/20/21"/>
    <x v="3"/>
    <x v="0"/>
    <n v="-16981"/>
    <x v="49"/>
    <s v="-"/>
    <n v="-5.46"/>
    <x v="49"/>
    <n v="0.86"/>
  </r>
  <r>
    <s v="Salesforce.Com Inc Call 290 09/17/21"/>
    <x v="1"/>
    <x v="0"/>
    <n v="-97121"/>
    <x v="50"/>
    <s v="-"/>
    <n v="-13.42"/>
    <x v="50"/>
    <n v="0.85"/>
  </r>
  <r>
    <s v="Wynn Resorts Ltd Call 165 09/17/21"/>
    <x v="3"/>
    <x v="0"/>
    <n v="-12385"/>
    <x v="51"/>
    <s v="-"/>
    <n v="-8.14"/>
    <x v="51"/>
    <n v="0.79"/>
  </r>
  <r>
    <s v="Broadcom Inc Call 520 09/17/21"/>
    <x v="1"/>
    <x v="0"/>
    <n v="-57674"/>
    <x v="52"/>
    <s v="-"/>
    <n v="-28.27"/>
    <x v="52"/>
    <n v="0.6"/>
  </r>
  <r>
    <s v="Uber Technologies Inc Call 65 08/20/21"/>
    <x v="9"/>
    <x v="0"/>
    <n v="-4224"/>
    <x v="53"/>
    <s v="-"/>
    <n v="-9.1999999999999993"/>
    <x v="53"/>
    <n v="0.3"/>
  </r>
  <r>
    <s v="Usd Capital Stock Receivable"/>
    <x v="10"/>
    <x v="2"/>
    <n v="2035284"/>
    <x v="54"/>
    <s v="-"/>
    <n v="192.3"/>
    <x v="54"/>
    <n v="0"/>
  </r>
  <r>
    <s v="Japanese Yen"/>
    <x v="10"/>
    <x v="2"/>
    <n v="-2"/>
    <x v="54"/>
    <s v="-"/>
    <n v="0"/>
    <x v="55"/>
    <n v="0"/>
  </r>
  <r>
    <s v="Mexican Nuevo Peso"/>
    <x v="10"/>
    <x v="2"/>
    <n v="-11"/>
    <x v="54"/>
    <s v="-"/>
    <n v="0"/>
    <x v="55"/>
    <n v="0"/>
  </r>
  <r>
    <s v="Swedish Krona"/>
    <x v="10"/>
    <x v="2"/>
    <n v="-25"/>
    <x v="54"/>
    <s v="-"/>
    <n v="-0.01"/>
    <x v="56"/>
    <n v="0"/>
  </r>
  <r>
    <s v="European Currency Unit"/>
    <x v="10"/>
    <x v="2"/>
    <n v="-834"/>
    <x v="54"/>
    <s v="-"/>
    <n v="-1.17"/>
    <x v="57"/>
    <n v="0"/>
  </r>
  <r>
    <s v="Tal Education Group Call 60 08/20/21"/>
    <x v="3"/>
    <x v="0"/>
    <n v="-7404"/>
    <x v="54"/>
    <s v="-"/>
    <n v="-14.72"/>
    <x v="58"/>
    <n v="0"/>
  </r>
  <r>
    <s v="American Tower Corp Call 300 10/15/21"/>
    <x v="8"/>
    <x v="0"/>
    <n v="-85064"/>
    <x v="55"/>
    <s v="-"/>
    <n v="-79.78"/>
    <x v="59"/>
    <n v="-0.15"/>
  </r>
  <r>
    <s v="Cboe Global Markets Inc Call 130 09/17/21"/>
    <x v="4"/>
    <x v="0"/>
    <n v="-114227"/>
    <x v="56"/>
    <s v="-"/>
    <n v="-165.08"/>
    <x v="60"/>
    <n v="-0.6"/>
  </r>
  <r>
    <s v="Roper Technologies Inc."/>
    <x v="9"/>
    <x v="1"/>
    <n v="10780342"/>
    <x v="57"/>
    <s v="-"/>
    <n v="5741.75"/>
    <x v="61"/>
    <n v="-4.88"/>
  </r>
  <r>
    <s v="Facebook Inc Call 380 09/17/21"/>
    <x v="5"/>
    <x v="0"/>
    <n v="-186090"/>
    <x v="58"/>
    <s v="-"/>
    <n v="-61.01"/>
    <x v="62"/>
    <n v="-1.94"/>
  </r>
  <r>
    <s v="Pernod Ricard Sa"/>
    <x v="6"/>
    <x v="1"/>
    <n v="1951219"/>
    <x v="59"/>
    <s v="-"/>
    <n v="582.61"/>
    <x v="63"/>
    <n v="-2.38"/>
  </r>
  <r>
    <s v="US Dollar"/>
    <x v="10"/>
    <x v="2"/>
    <n v="-2778585"/>
    <x v="54"/>
    <s v="-"/>
    <n v="-3848.96"/>
    <x v="64"/>
    <n v="0"/>
  </r>
  <r>
    <s v="Accor Sa"/>
    <x v="3"/>
    <x v="1"/>
    <n v="7566855"/>
    <x v="60"/>
    <s v="-"/>
    <n v="2290.0500000000002"/>
    <x v="65"/>
    <n v="-4.96"/>
  </r>
  <r>
    <s v="Lockheed Martin Corp"/>
    <x v="9"/>
    <x v="1"/>
    <n v="9651942"/>
    <x v="61"/>
    <n v="3320"/>
    <n v="5112.92"/>
    <x v="66"/>
    <n v="-6.7"/>
  </r>
  <r>
    <s v="Workday Inc Call 280 09/17/21"/>
    <x v="1"/>
    <x v="0"/>
    <n v="-70787"/>
    <x v="62"/>
    <s v="-"/>
    <n v="16.82"/>
    <x v="67"/>
    <n v="-3.96"/>
  </r>
  <r>
    <s v="Roblox Corp Call 100 12/17/21"/>
    <x v="5"/>
    <x v="0"/>
    <n v="1108596"/>
    <x v="63"/>
    <s v="-"/>
    <n v="-727.32"/>
    <x v="68"/>
    <n v="-3.88"/>
  </r>
  <r>
    <s v="CME Group Inc"/>
    <x v="4"/>
    <x v="1"/>
    <n v="4311091"/>
    <x v="64"/>
    <s v="-"/>
    <n v="2266.65"/>
    <x v="69"/>
    <n v="-5.96"/>
  </r>
  <r>
    <s v="Apple Inc Call 145 09/17/21"/>
    <x v="1"/>
    <x v="0"/>
    <n v="-448025"/>
    <x v="65"/>
    <s v="-"/>
    <n v="-221.6"/>
    <x v="70"/>
    <n v="-5.46"/>
  </r>
  <r>
    <s v="Tal Education Group Call 32.5 11/19/21"/>
    <x v="3"/>
    <x v="0"/>
    <n v="193820"/>
    <x v="66"/>
    <s v="-"/>
    <n v="223.01"/>
    <x v="71"/>
    <n v="-6.97"/>
  </r>
  <r>
    <s v="Alsea Sab De Cv"/>
    <x v="3"/>
    <x v="1"/>
    <n v="12935059"/>
    <x v="67"/>
    <s v="-"/>
    <n v="1494.59"/>
    <x v="72"/>
    <n v="-7.93"/>
  </r>
  <r>
    <s v="Alibaba Group Holding Lt Call 230 09/17/21"/>
    <x v="3"/>
    <x v="0"/>
    <n v="100194"/>
    <x v="68"/>
    <s v="-"/>
    <n v="84.64"/>
    <x v="73"/>
    <n v="-8.52"/>
  </r>
  <r>
    <s v="Alphabet Inc Call 2700 09/17/21"/>
    <x v="5"/>
    <x v="0"/>
    <n v="-295368"/>
    <x v="69"/>
    <s v="-"/>
    <n v="19.68"/>
    <x v="74"/>
    <n v="-8.89"/>
  </r>
  <r>
    <s v="Heineken Nv"/>
    <x v="6"/>
    <x v="1"/>
    <n v="7685262"/>
    <x v="70"/>
    <n v="1094"/>
    <n v="2374.39"/>
    <x v="75"/>
    <n v="-11.67"/>
  </r>
  <r>
    <s v="Microsoft Corp Call 285 09/17/21"/>
    <x v="1"/>
    <x v="0"/>
    <n v="-581635"/>
    <x v="71"/>
    <s v="-"/>
    <n v="-16.2"/>
    <x v="76"/>
    <n v="-11.74"/>
  </r>
  <r>
    <s v="Intuit Inc Call 480 09/17/21"/>
    <x v="1"/>
    <x v="0"/>
    <n v="-1049267"/>
    <x v="72"/>
    <s v="-"/>
    <n v="-338.86"/>
    <x v="77"/>
    <n v="-13.04"/>
  </r>
  <r>
    <s v="Visa Inc"/>
    <x v="1"/>
    <x v="1"/>
    <n v="9247636"/>
    <x v="73"/>
    <n v="597"/>
    <n v="4829.3500000000004"/>
    <x v="78"/>
    <n v="-18.149999999999999"/>
  </r>
  <r>
    <s v="Mercadolibre Inc Call 1700 09/17/21"/>
    <x v="3"/>
    <x v="0"/>
    <n v="-769869"/>
    <x v="74"/>
    <s v="-"/>
    <n v="96.82"/>
    <x v="79"/>
    <n v="-18.43"/>
  </r>
  <r>
    <s v="Angi Homeservices Inc."/>
    <x v="5"/>
    <x v="1"/>
    <n v="9997199"/>
    <x v="75"/>
    <s v="-"/>
    <n v="4766.82"/>
    <x v="80"/>
    <n v="-21.87"/>
  </r>
  <r>
    <s v="Frontdoor Inc."/>
    <x v="3"/>
    <x v="1"/>
    <n v="6921692"/>
    <x v="76"/>
    <s v="-"/>
    <n v="3718.07"/>
    <x v="81"/>
    <n v="-22.81"/>
  </r>
  <r>
    <s v="Amadeus IT Holding SA"/>
    <x v="1"/>
    <x v="1"/>
    <n v="14256448"/>
    <x v="77"/>
    <s v="-"/>
    <n v="4252.03"/>
    <x v="82"/>
    <n v="-26.19"/>
  </r>
  <r>
    <s v="Uber Technologies Inc."/>
    <x v="9"/>
    <x v="1"/>
    <n v="11504746"/>
    <x v="78"/>
    <s v="-"/>
    <n v="6954.81"/>
    <x v="83"/>
    <n v="-35.99"/>
  </r>
  <r>
    <s v="Mtu Aero Engines Ag"/>
    <x v="9"/>
    <x v="1"/>
    <n v="17466857"/>
    <x v="79"/>
    <s v="-"/>
    <n v="5371.03"/>
    <x v="84"/>
    <n v="-39.630000000000003"/>
  </r>
  <r>
    <s v="Tal Education Group, Adr"/>
    <x v="3"/>
    <x v="1"/>
    <n v="10338247"/>
    <x v="80"/>
    <s v="-"/>
    <n v="5052.18"/>
    <x v="85"/>
    <n v="-45.09"/>
  </r>
  <r>
    <s v="Alibaba Group Holding Lt Call 180 12/17/21"/>
    <x v="3"/>
    <x v="0"/>
    <n v="1202943"/>
    <x v="81"/>
    <s v="-"/>
    <n v="724.76"/>
    <x v="86"/>
    <n v="-51.25"/>
  </r>
  <r>
    <s v="Alibaba Group Holding Ltd"/>
    <x v="3"/>
    <x v="1"/>
    <n v="13546898"/>
    <x v="82"/>
    <s v="-"/>
    <n v="7426.92"/>
    <x v="87"/>
    <n v="-58.18"/>
  </r>
  <r>
    <s v="Realreal Inc. (The)"/>
    <x v="3"/>
    <x v="1"/>
    <n v="7047654"/>
    <x v="83"/>
    <s v="-"/>
    <n v="3845.85"/>
    <x v="88"/>
    <n v="-56.8"/>
  </r>
  <r>
    <s v="Spdr S&amp;P 500 ETF Trust Put 430 08/20/21"/>
    <x v="0"/>
    <x v="0"/>
    <n v="269492"/>
    <x v="84"/>
    <s v="-"/>
    <n v="1257.75"/>
    <x v="89"/>
    <n v="-68.09"/>
  </r>
  <r>
    <s v="Spdr S&amp;P 500 ETF Trust Put 425 09/07/21"/>
    <x v="0"/>
    <x v="0"/>
    <n v="2140323"/>
    <x v="85"/>
    <s v="-"/>
    <n v="3073.02"/>
    <x v="90"/>
    <n v="-169.07"/>
  </r>
  <r>
    <s v="Spdr S&amp;P 500 ETF Trust Put 430 09/17/21"/>
    <x v="0"/>
    <x v="0"/>
    <n v="8253395"/>
    <x v="86"/>
    <s v="-"/>
    <n v="13980.57"/>
    <x v="91"/>
    <n v="-342.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9B3DEE-20EE-4AE0-8852-B3366919184C}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L6" firstHeaderRow="1" firstDataRow="2" firstDataCol="1" rowPageCount="1" colPageCount="1"/>
  <pivotFields count="9">
    <pivotField showAll="0"/>
    <pivotField axis="axisCol" showAll="0">
      <items count="12">
        <item x="10"/>
        <item x="5"/>
        <item x="3"/>
        <item x="6"/>
        <item x="0"/>
        <item x="4"/>
        <item x="2"/>
        <item x="9"/>
        <item x="1"/>
        <item x="7"/>
        <item x="8"/>
        <item t="default"/>
      </items>
    </pivotField>
    <pivotField axis="axisPage" multipleItemSelectionAllowed="1" showAll="0">
      <items count="4">
        <item h="1" x="2"/>
        <item x="1"/>
        <item x="0"/>
        <item t="default"/>
      </items>
    </pivotField>
    <pivotField showAll="0"/>
    <pivotField showAll="0">
      <items count="88">
        <item x="86"/>
        <item x="85"/>
        <item x="84"/>
        <item x="82"/>
        <item x="83"/>
        <item x="81"/>
        <item x="80"/>
        <item x="79"/>
        <item x="78"/>
        <item x="77"/>
        <item x="76"/>
        <item x="75"/>
        <item x="73"/>
        <item x="74"/>
        <item x="72"/>
        <item x="70"/>
        <item x="71"/>
        <item x="69"/>
        <item x="61"/>
        <item x="68"/>
        <item x="67"/>
        <item x="66"/>
        <item x="64"/>
        <item x="65"/>
        <item x="60"/>
        <item x="57"/>
        <item x="62"/>
        <item x="63"/>
        <item x="59"/>
        <item x="58"/>
        <item x="56"/>
        <item x="48"/>
        <item x="55"/>
        <item x="53"/>
        <item x="46"/>
        <item x="52"/>
        <item x="51"/>
        <item x="50"/>
        <item x="49"/>
        <item x="40"/>
        <item x="47"/>
        <item x="41"/>
        <item x="45"/>
        <item x="44"/>
        <item x="38"/>
        <item x="43"/>
        <item x="42"/>
        <item x="36"/>
        <item x="37"/>
        <item x="39"/>
        <item x="35"/>
        <item x="31"/>
        <item x="32"/>
        <item x="33"/>
        <item x="34"/>
        <item x="30"/>
        <item x="29"/>
        <item x="28"/>
        <item x="27"/>
        <item x="26"/>
        <item x="25"/>
        <item x="22"/>
        <item x="23"/>
        <item x="24"/>
        <item x="19"/>
        <item x="18"/>
        <item x="17"/>
        <item x="21"/>
        <item x="20"/>
        <item x="15"/>
        <item x="16"/>
        <item x="13"/>
        <item x="14"/>
        <item x="12"/>
        <item x="11"/>
        <item x="10"/>
        <item x="9"/>
        <item x="8"/>
        <item x="7"/>
        <item x="4"/>
        <item x="5"/>
        <item x="6"/>
        <item x="3"/>
        <item x="2"/>
        <item x="1"/>
        <item x="0"/>
        <item x="54"/>
        <item t="default"/>
      </items>
    </pivotField>
    <pivotField showAll="0"/>
    <pivotField showAll="0"/>
    <pivotField dataField="1" showAll="0">
      <items count="93"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" showAll="0"/>
  </pivotFields>
  <rowItems count="1">
    <i/>
  </rowItems>
  <colFields count="1">
    <field x="1"/>
  </colFields>
  <col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2" hier="-1"/>
  </pageFields>
  <dataFields count="1">
    <dataField name="Sum of Total PnL" fld="7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0C7E33-67CB-4265-9FE4-7D14614E3D54}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0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</pivot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E50C-A3B0-48E7-B412-2C12050EF0AE}">
  <dimension ref="A2:L6"/>
  <sheetViews>
    <sheetView workbookViewId="0">
      <selection activeCell="E6" sqref="E6"/>
    </sheetView>
  </sheetViews>
  <sheetFormatPr defaultRowHeight="15"/>
  <cols>
    <col min="1" max="1" width="15.7109375" bestFit="1" customWidth="1"/>
    <col min="2" max="2" width="23.140625" bestFit="1" customWidth="1"/>
    <col min="3" max="3" width="22.5703125" bestFit="1" customWidth="1"/>
    <col min="4" max="4" width="17" bestFit="1" customWidth="1"/>
    <col min="5" max="5" width="12" bestFit="1" customWidth="1"/>
    <col min="6" max="6" width="10" bestFit="1" customWidth="1"/>
    <col min="7" max="7" width="11.28515625" bestFit="1" customWidth="1"/>
    <col min="8" max="8" width="10.7109375" bestFit="1" customWidth="1"/>
    <col min="9" max="9" width="22.5703125" bestFit="1" customWidth="1"/>
    <col min="10" max="10" width="9.28515625" bestFit="1" customWidth="1"/>
    <col min="11" max="11" width="10.7109375" bestFit="1" customWidth="1"/>
    <col min="12" max="13" width="11.140625" bestFit="1" customWidth="1"/>
  </cols>
  <sheetData>
    <row r="2" spans="1:12">
      <c r="A2" s="16" t="s">
        <v>2</v>
      </c>
      <c r="B2" s="6" t="s">
        <v>120</v>
      </c>
    </row>
    <row r="4" spans="1:12">
      <c r="B4" s="16" t="s">
        <v>118</v>
      </c>
    </row>
    <row r="5" spans="1:12">
      <c r="B5" s="6" t="s">
        <v>28</v>
      </c>
      <c r="C5" s="6" t="s">
        <v>21</v>
      </c>
      <c r="D5" s="6" t="s">
        <v>40</v>
      </c>
      <c r="E5" s="6" t="s">
        <v>10</v>
      </c>
      <c r="F5" s="6" t="s">
        <v>23</v>
      </c>
      <c r="G5" s="6" t="s">
        <v>17</v>
      </c>
      <c r="H5" s="6" t="s">
        <v>61</v>
      </c>
      <c r="I5" s="6" t="s">
        <v>14</v>
      </c>
      <c r="J5" s="6" t="s">
        <v>51</v>
      </c>
      <c r="K5" s="6" t="s">
        <v>54</v>
      </c>
      <c r="L5" s="6" t="s">
        <v>117</v>
      </c>
    </row>
    <row r="6" spans="1:12">
      <c r="A6" t="s">
        <v>119</v>
      </c>
      <c r="B6" s="17">
        <v>131070.57000000004</v>
      </c>
      <c r="C6" s="17">
        <v>-71975.560000000114</v>
      </c>
      <c r="D6" s="17">
        <v>66921.540000000008</v>
      </c>
      <c r="E6" s="17">
        <v>-469560.05000000005</v>
      </c>
      <c r="F6" s="17">
        <v>251640.99000000002</v>
      </c>
      <c r="G6" s="17">
        <v>214122.43</v>
      </c>
      <c r="H6" s="17">
        <v>-111354.25</v>
      </c>
      <c r="I6" s="17">
        <v>418102.43999999989</v>
      </c>
      <c r="J6" s="17">
        <v>19697.09</v>
      </c>
      <c r="K6" s="17">
        <v>17085.59</v>
      </c>
      <c r="L6" s="17">
        <v>465750.7899999998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E1AC-8EF3-4FAF-B00B-47CC8FBD1F35}">
  <dimension ref="A3:C20"/>
  <sheetViews>
    <sheetView workbookViewId="0">
      <selection activeCell="A3" sqref="A3"/>
    </sheetView>
  </sheetViews>
  <sheetFormatPr defaultRowHeight="15"/>
  <sheetData>
    <row r="3" spans="1:3">
      <c r="A3" s="7"/>
      <c r="B3" s="8"/>
      <c r="C3" s="9"/>
    </row>
    <row r="4" spans="1:3">
      <c r="A4" s="10"/>
      <c r="B4" s="11"/>
      <c r="C4" s="12"/>
    </row>
    <row r="5" spans="1:3">
      <c r="A5" s="10"/>
      <c r="B5" s="11"/>
      <c r="C5" s="12"/>
    </row>
    <row r="6" spans="1:3">
      <c r="A6" s="10"/>
      <c r="B6" s="11"/>
      <c r="C6" s="12"/>
    </row>
    <row r="7" spans="1:3">
      <c r="A7" s="10"/>
      <c r="B7" s="11"/>
      <c r="C7" s="12"/>
    </row>
    <row r="8" spans="1:3">
      <c r="A8" s="10"/>
      <c r="B8" s="11"/>
      <c r="C8" s="12"/>
    </row>
    <row r="9" spans="1:3">
      <c r="A9" s="10"/>
      <c r="B9" s="11"/>
      <c r="C9" s="12"/>
    </row>
    <row r="10" spans="1:3">
      <c r="A10" s="10"/>
      <c r="B10" s="11"/>
      <c r="C10" s="12"/>
    </row>
    <row r="11" spans="1:3">
      <c r="A11" s="10"/>
      <c r="B11" s="11"/>
      <c r="C11" s="12"/>
    </row>
    <row r="12" spans="1:3">
      <c r="A12" s="10"/>
      <c r="B12" s="11"/>
      <c r="C12" s="12"/>
    </row>
    <row r="13" spans="1:3">
      <c r="A13" s="10"/>
      <c r="B13" s="11"/>
      <c r="C13" s="12"/>
    </row>
    <row r="14" spans="1:3">
      <c r="A14" s="10"/>
      <c r="B14" s="11"/>
      <c r="C14" s="12"/>
    </row>
    <row r="15" spans="1:3">
      <c r="A15" s="10"/>
      <c r="B15" s="11"/>
      <c r="C15" s="12"/>
    </row>
    <row r="16" spans="1:3">
      <c r="A16" s="10"/>
      <c r="B16" s="11"/>
      <c r="C16" s="12"/>
    </row>
    <row r="17" spans="1:3">
      <c r="A17" s="10"/>
      <c r="B17" s="11"/>
      <c r="C17" s="12"/>
    </row>
    <row r="18" spans="1:3">
      <c r="A18" s="10"/>
      <c r="B18" s="11"/>
      <c r="C18" s="12"/>
    </row>
    <row r="19" spans="1:3">
      <c r="A19" s="10"/>
      <c r="B19" s="11"/>
      <c r="C19" s="12"/>
    </row>
    <row r="20" spans="1:3">
      <c r="A20" s="13"/>
      <c r="B20" s="14"/>
      <c r="C2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/>
  </sheetViews>
  <sheetFormatPr defaultRowHeight="15"/>
  <cols>
    <col min="1" max="1" width="54" customWidth="1"/>
    <col min="2" max="2" width="29.7109375" customWidth="1"/>
    <col min="3" max="3" width="29.7109375" style="6" customWidth="1"/>
    <col min="4" max="4" width="14.85546875" customWidth="1"/>
    <col min="5" max="6" width="16.140625" customWidth="1"/>
    <col min="7" max="7" width="13.42578125" customWidth="1"/>
    <col min="8" max="8" width="12.140625" customWidth="1"/>
    <col min="9" max="9" width="14.85546875" customWidth="1"/>
    <col min="10" max="10" width="32.42578125" customWidth="1"/>
  </cols>
  <sheetData>
    <row r="1" spans="1:10">
      <c r="A1" s="1" t="s">
        <v>0</v>
      </c>
      <c r="B1" s="1" t="s">
        <v>1</v>
      </c>
      <c r="C1" s="1" t="s">
        <v>121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 t="s">
        <v>10</v>
      </c>
      <c r="C2" s="6">
        <f>IF(B2="Equity Index",1,0)</f>
        <v>1</v>
      </c>
      <c r="D2" t="s">
        <v>11</v>
      </c>
      <c r="E2" s="2">
        <v>-3049290</v>
      </c>
      <c r="F2" s="2">
        <v>235754</v>
      </c>
      <c r="G2" t="s">
        <v>12</v>
      </c>
      <c r="H2" s="3">
        <v>-5853.64</v>
      </c>
      <c r="I2" s="3">
        <v>229900.65</v>
      </c>
      <c r="J2" s="5">
        <v>135.43</v>
      </c>
    </row>
    <row r="3" spans="1:10">
      <c r="A3" t="s">
        <v>13</v>
      </c>
      <c r="B3" t="s">
        <v>14</v>
      </c>
      <c r="C3" s="6">
        <f t="shared" ref="C3:C66" si="0">IF(B3="Equity Index",1,0)</f>
        <v>0</v>
      </c>
      <c r="D3" t="s">
        <v>15</v>
      </c>
      <c r="E3" s="2">
        <v>20251694</v>
      </c>
      <c r="F3" s="2">
        <v>156335</v>
      </c>
      <c r="G3" t="s">
        <v>12</v>
      </c>
      <c r="H3" s="3">
        <v>9227.23</v>
      </c>
      <c r="I3" s="3">
        <v>165562.14000000001</v>
      </c>
      <c r="J3" s="5">
        <v>89.81</v>
      </c>
    </row>
    <row r="4" spans="1:10">
      <c r="A4" t="s">
        <v>16</v>
      </c>
      <c r="B4" t="s">
        <v>17</v>
      </c>
      <c r="C4" s="6">
        <f t="shared" si="0"/>
        <v>0</v>
      </c>
      <c r="D4" t="s">
        <v>15</v>
      </c>
      <c r="E4" s="2">
        <v>7007819</v>
      </c>
      <c r="F4" s="2">
        <v>137782</v>
      </c>
      <c r="G4" t="s">
        <v>12</v>
      </c>
      <c r="H4" s="3">
        <v>5173.54</v>
      </c>
      <c r="I4" s="3">
        <v>142955.75</v>
      </c>
      <c r="J4" s="5">
        <v>79.150000000000006</v>
      </c>
    </row>
    <row r="5" spans="1:10">
      <c r="A5" t="s">
        <v>18</v>
      </c>
      <c r="B5" t="s">
        <v>10</v>
      </c>
      <c r="C5" s="6">
        <f t="shared" si="0"/>
        <v>1</v>
      </c>
      <c r="D5" t="s">
        <v>11</v>
      </c>
      <c r="E5" s="2">
        <v>-763444</v>
      </c>
      <c r="F5" s="2">
        <v>117311</v>
      </c>
      <c r="G5" t="s">
        <v>12</v>
      </c>
      <c r="H5" s="3">
        <v>-1071.0999999999999</v>
      </c>
      <c r="I5" s="3">
        <v>116239.49</v>
      </c>
      <c r="J5" s="5">
        <v>67.39</v>
      </c>
    </row>
    <row r="6" spans="1:10">
      <c r="A6" t="s">
        <v>19</v>
      </c>
      <c r="B6" t="s">
        <v>14</v>
      </c>
      <c r="C6" s="6">
        <f t="shared" si="0"/>
        <v>0</v>
      </c>
      <c r="D6" t="s">
        <v>15</v>
      </c>
      <c r="E6" s="2">
        <v>23033701</v>
      </c>
      <c r="F6" s="2">
        <v>101255</v>
      </c>
      <c r="G6" t="s">
        <v>12</v>
      </c>
      <c r="H6" s="3">
        <v>11505.66</v>
      </c>
      <c r="I6" s="3">
        <v>112760.41</v>
      </c>
      <c r="J6" s="5">
        <v>58.17</v>
      </c>
    </row>
    <row r="7" spans="1:10">
      <c r="A7" t="s">
        <v>20</v>
      </c>
      <c r="B7" t="s">
        <v>21</v>
      </c>
      <c r="C7" s="6">
        <f t="shared" si="0"/>
        <v>0</v>
      </c>
      <c r="D7" t="s">
        <v>15</v>
      </c>
      <c r="E7" s="2">
        <v>12808000</v>
      </c>
      <c r="F7" s="2">
        <v>101605</v>
      </c>
      <c r="G7" t="s">
        <v>12</v>
      </c>
      <c r="H7" s="3">
        <v>5714.63</v>
      </c>
      <c r="I7" s="3">
        <v>107319.75</v>
      </c>
      <c r="J7" s="5">
        <v>58.37</v>
      </c>
    </row>
    <row r="8" spans="1:10">
      <c r="A8" t="s">
        <v>22</v>
      </c>
      <c r="B8" t="s">
        <v>23</v>
      </c>
      <c r="C8" s="6">
        <f t="shared" si="0"/>
        <v>0</v>
      </c>
      <c r="D8" t="s">
        <v>11</v>
      </c>
      <c r="E8" s="2">
        <v>-2825631</v>
      </c>
      <c r="F8" s="2">
        <v>106396</v>
      </c>
      <c r="G8" t="s">
        <v>12</v>
      </c>
      <c r="H8" s="3">
        <v>-3155.92</v>
      </c>
      <c r="I8" s="3">
        <v>103239.71</v>
      </c>
      <c r="J8" s="5">
        <v>61.12</v>
      </c>
    </row>
    <row r="9" spans="1:10">
      <c r="A9" t="s">
        <v>24</v>
      </c>
      <c r="B9" t="s">
        <v>10</v>
      </c>
      <c r="C9" s="6">
        <f t="shared" si="0"/>
        <v>1</v>
      </c>
      <c r="D9" t="s">
        <v>11</v>
      </c>
      <c r="E9" s="2">
        <v>-1121277</v>
      </c>
      <c r="F9" s="2">
        <v>95079</v>
      </c>
      <c r="G9" t="s">
        <v>12</v>
      </c>
      <c r="H9" s="3">
        <v>-1671.56</v>
      </c>
      <c r="I9" s="3">
        <v>93407.03</v>
      </c>
      <c r="J9" s="5">
        <v>54.62</v>
      </c>
    </row>
    <row r="10" spans="1:10">
      <c r="A10" t="s">
        <v>25</v>
      </c>
      <c r="B10" t="s">
        <v>10</v>
      </c>
      <c r="C10" s="6">
        <f t="shared" si="0"/>
        <v>1</v>
      </c>
      <c r="D10" t="s">
        <v>11</v>
      </c>
      <c r="E10" s="2">
        <v>-150414</v>
      </c>
      <c r="F10" s="2">
        <v>82342</v>
      </c>
      <c r="G10" t="s">
        <v>12</v>
      </c>
      <c r="H10" s="5">
        <v>-702</v>
      </c>
      <c r="I10" s="3">
        <v>81639.600000000006</v>
      </c>
      <c r="J10" s="5">
        <v>47.3</v>
      </c>
    </row>
    <row r="11" spans="1:10">
      <c r="A11" t="s">
        <v>26</v>
      </c>
      <c r="B11" t="s">
        <v>14</v>
      </c>
      <c r="C11" s="6">
        <f t="shared" si="0"/>
        <v>0</v>
      </c>
      <c r="D11" t="s">
        <v>15</v>
      </c>
      <c r="E11" s="2">
        <v>14986341</v>
      </c>
      <c r="F11" s="2">
        <v>62938</v>
      </c>
      <c r="G11" t="s">
        <v>12</v>
      </c>
      <c r="H11" s="3">
        <v>6762.47</v>
      </c>
      <c r="I11" s="3">
        <v>69700.36</v>
      </c>
      <c r="J11" s="5">
        <v>36.159999999999997</v>
      </c>
    </row>
    <row r="12" spans="1:10">
      <c r="A12" t="s">
        <v>27</v>
      </c>
      <c r="B12" t="s">
        <v>28</v>
      </c>
      <c r="C12" s="6">
        <f t="shared" si="0"/>
        <v>0</v>
      </c>
      <c r="D12" t="s">
        <v>15</v>
      </c>
      <c r="E12" s="2">
        <v>18847250</v>
      </c>
      <c r="F12" s="2">
        <v>57445</v>
      </c>
      <c r="G12" t="s">
        <v>12</v>
      </c>
      <c r="H12" s="3">
        <v>9405.2000000000007</v>
      </c>
      <c r="I12" s="3">
        <v>66850.67</v>
      </c>
      <c r="J12" s="5">
        <v>33</v>
      </c>
    </row>
    <row r="13" spans="1:10">
      <c r="A13" t="s">
        <v>29</v>
      </c>
      <c r="B13" t="s">
        <v>21</v>
      </c>
      <c r="C13" s="6">
        <f t="shared" si="0"/>
        <v>0</v>
      </c>
      <c r="D13" t="s">
        <v>15</v>
      </c>
      <c r="E13" s="2">
        <v>12298372</v>
      </c>
      <c r="F13" s="2">
        <v>57362</v>
      </c>
      <c r="G13" t="s">
        <v>12</v>
      </c>
      <c r="H13" s="3">
        <v>5136.34</v>
      </c>
      <c r="I13" s="3">
        <v>62498.080000000002</v>
      </c>
      <c r="J13" s="5">
        <v>32.950000000000003</v>
      </c>
    </row>
    <row r="14" spans="1:10">
      <c r="A14" t="s">
        <v>30</v>
      </c>
      <c r="B14" t="s">
        <v>28</v>
      </c>
      <c r="C14" s="6">
        <f t="shared" si="0"/>
        <v>0</v>
      </c>
      <c r="D14" t="s">
        <v>15</v>
      </c>
      <c r="E14" s="2">
        <v>16692515</v>
      </c>
      <c r="F14" s="2">
        <v>49399</v>
      </c>
      <c r="G14" t="s">
        <v>12</v>
      </c>
      <c r="H14" s="3">
        <v>7360.35</v>
      </c>
      <c r="I14" s="3">
        <v>56759.040000000001</v>
      </c>
      <c r="J14" s="5">
        <v>28.38</v>
      </c>
    </row>
    <row r="15" spans="1:10">
      <c r="A15" t="s">
        <v>31</v>
      </c>
      <c r="B15" t="s">
        <v>21</v>
      </c>
      <c r="C15" s="6">
        <f t="shared" si="0"/>
        <v>0</v>
      </c>
      <c r="D15" t="s">
        <v>15</v>
      </c>
      <c r="E15" s="2">
        <v>18151111</v>
      </c>
      <c r="F15" s="2">
        <v>45611</v>
      </c>
      <c r="G15" t="s">
        <v>12</v>
      </c>
      <c r="H15" s="3">
        <v>8829.06</v>
      </c>
      <c r="I15" s="3">
        <v>54439.71</v>
      </c>
      <c r="J15" s="5">
        <v>26.2</v>
      </c>
    </row>
    <row r="16" spans="1:10">
      <c r="A16" t="s">
        <v>32</v>
      </c>
      <c r="B16" t="s">
        <v>17</v>
      </c>
      <c r="C16" s="6">
        <f t="shared" si="0"/>
        <v>0</v>
      </c>
      <c r="D16" t="s">
        <v>15</v>
      </c>
      <c r="E16" s="2">
        <v>10919285</v>
      </c>
      <c r="F16" s="2">
        <v>46214</v>
      </c>
      <c r="G16" t="s">
        <v>12</v>
      </c>
      <c r="H16" s="3">
        <v>3517.92</v>
      </c>
      <c r="I16" s="3">
        <v>49732.37</v>
      </c>
      <c r="J16" s="5">
        <v>26.55</v>
      </c>
    </row>
    <row r="17" spans="1:10">
      <c r="A17" t="s">
        <v>33</v>
      </c>
      <c r="B17" t="s">
        <v>28</v>
      </c>
      <c r="C17" s="6">
        <f t="shared" si="0"/>
        <v>0</v>
      </c>
      <c r="D17" t="s">
        <v>15</v>
      </c>
      <c r="E17" s="2">
        <v>12319137</v>
      </c>
      <c r="F17" s="2">
        <v>42565</v>
      </c>
      <c r="G17" t="s">
        <v>12</v>
      </c>
      <c r="H17" s="3">
        <v>6064.03</v>
      </c>
      <c r="I17" s="3">
        <v>48628.67</v>
      </c>
      <c r="J17" s="5">
        <v>24.45</v>
      </c>
    </row>
    <row r="18" spans="1:10">
      <c r="A18" t="s">
        <v>34</v>
      </c>
      <c r="B18" t="s">
        <v>23</v>
      </c>
      <c r="C18" s="6">
        <f t="shared" si="0"/>
        <v>0</v>
      </c>
      <c r="D18" t="s">
        <v>15</v>
      </c>
      <c r="E18" s="2">
        <v>9263714</v>
      </c>
      <c r="F18" s="2">
        <v>42955</v>
      </c>
      <c r="G18" t="s">
        <v>12</v>
      </c>
      <c r="H18" s="3">
        <v>4786.47</v>
      </c>
      <c r="I18" s="3">
        <v>47741.94</v>
      </c>
      <c r="J18" s="5">
        <v>24.68</v>
      </c>
    </row>
    <row r="19" spans="1:10">
      <c r="A19" t="s">
        <v>35</v>
      </c>
      <c r="B19" t="s">
        <v>23</v>
      </c>
      <c r="C19" s="6">
        <f t="shared" si="0"/>
        <v>0</v>
      </c>
      <c r="D19" t="s">
        <v>15</v>
      </c>
      <c r="E19" s="2">
        <v>13039222</v>
      </c>
      <c r="F19" s="2">
        <v>37860</v>
      </c>
      <c r="G19" s="2">
        <v>2390</v>
      </c>
      <c r="H19" s="3">
        <v>6976.88</v>
      </c>
      <c r="I19" s="3">
        <v>47226.44</v>
      </c>
      <c r="J19" s="5">
        <v>23.12</v>
      </c>
    </row>
    <row r="20" spans="1:10">
      <c r="A20" t="s">
        <v>36</v>
      </c>
      <c r="B20" t="s">
        <v>21</v>
      </c>
      <c r="C20" s="6">
        <f t="shared" si="0"/>
        <v>0</v>
      </c>
      <c r="D20" t="s">
        <v>15</v>
      </c>
      <c r="E20" s="2">
        <v>18142329</v>
      </c>
      <c r="F20" s="2">
        <v>37847</v>
      </c>
      <c r="G20" t="s">
        <v>12</v>
      </c>
      <c r="H20" s="3">
        <v>9229.43</v>
      </c>
      <c r="I20" s="3">
        <v>47076.13</v>
      </c>
      <c r="J20" s="5">
        <v>21.74</v>
      </c>
    </row>
    <row r="21" spans="1:10">
      <c r="A21" t="s">
        <v>37</v>
      </c>
      <c r="B21" t="s">
        <v>14</v>
      </c>
      <c r="C21" s="6">
        <f t="shared" si="0"/>
        <v>0</v>
      </c>
      <c r="D21" t="s">
        <v>15</v>
      </c>
      <c r="E21" s="2">
        <v>13332816</v>
      </c>
      <c r="F21" s="2">
        <v>36725</v>
      </c>
      <c r="G21" s="2">
        <v>1211</v>
      </c>
      <c r="H21" s="3">
        <v>6706.47</v>
      </c>
      <c r="I21" s="3">
        <v>44641.79</v>
      </c>
      <c r="J21" s="5">
        <v>21.79</v>
      </c>
    </row>
    <row r="22" spans="1:10">
      <c r="A22" t="s">
        <v>38</v>
      </c>
      <c r="B22" t="s">
        <v>21</v>
      </c>
      <c r="C22" s="6">
        <f t="shared" si="0"/>
        <v>0</v>
      </c>
      <c r="D22" t="s">
        <v>15</v>
      </c>
      <c r="E22" s="2">
        <v>11833295</v>
      </c>
      <c r="F22" s="2">
        <v>38972</v>
      </c>
      <c r="G22" t="s">
        <v>12</v>
      </c>
      <c r="H22" s="3">
        <v>5562.84</v>
      </c>
      <c r="I22" s="3">
        <v>44535.28</v>
      </c>
      <c r="J22" s="5">
        <v>22.39</v>
      </c>
    </row>
    <row r="23" spans="1:10">
      <c r="A23" t="s">
        <v>39</v>
      </c>
      <c r="B23" t="s">
        <v>40</v>
      </c>
      <c r="C23" s="6">
        <f t="shared" si="0"/>
        <v>0</v>
      </c>
      <c r="D23" t="s">
        <v>15</v>
      </c>
      <c r="E23" s="2">
        <v>12543928</v>
      </c>
      <c r="F23" s="2">
        <v>37989</v>
      </c>
      <c r="G23" t="s">
        <v>12</v>
      </c>
      <c r="H23" s="3">
        <v>1328.86</v>
      </c>
      <c r="I23" s="3">
        <v>39317.360000000001</v>
      </c>
      <c r="J23" s="5">
        <v>21.82</v>
      </c>
    </row>
    <row r="24" spans="1:10">
      <c r="A24" t="s">
        <v>41</v>
      </c>
      <c r="B24" t="s">
        <v>23</v>
      </c>
      <c r="C24" s="6">
        <f t="shared" si="0"/>
        <v>0</v>
      </c>
      <c r="D24" t="s">
        <v>15</v>
      </c>
      <c r="E24" s="2">
        <v>16609289</v>
      </c>
      <c r="F24" s="2">
        <v>28598</v>
      </c>
      <c r="G24" t="s">
        <v>12</v>
      </c>
      <c r="H24" s="3">
        <v>5300.11</v>
      </c>
      <c r="I24" s="3">
        <v>33897.730000000003</v>
      </c>
      <c r="J24" s="5">
        <v>16.43</v>
      </c>
    </row>
    <row r="25" spans="1:10">
      <c r="A25" t="s">
        <v>42</v>
      </c>
      <c r="B25" t="s">
        <v>21</v>
      </c>
      <c r="C25" s="6">
        <f t="shared" si="0"/>
        <v>0</v>
      </c>
      <c r="D25" t="s">
        <v>15</v>
      </c>
      <c r="E25" s="2">
        <v>9761087</v>
      </c>
      <c r="F25" s="2">
        <v>29341</v>
      </c>
      <c r="G25" t="s">
        <v>12</v>
      </c>
      <c r="H25" s="3">
        <v>4329.6400000000003</v>
      </c>
      <c r="I25" s="3">
        <v>33670.370000000003</v>
      </c>
      <c r="J25" s="5">
        <v>16.86</v>
      </c>
    </row>
    <row r="26" spans="1:10">
      <c r="A26" t="s">
        <v>43</v>
      </c>
      <c r="B26" t="s">
        <v>14</v>
      </c>
      <c r="C26" s="6">
        <f t="shared" si="0"/>
        <v>0</v>
      </c>
      <c r="D26" t="s">
        <v>15</v>
      </c>
      <c r="E26" s="2">
        <v>10455540</v>
      </c>
      <c r="F26" s="2">
        <v>33403</v>
      </c>
      <c r="G26" t="s">
        <v>12</v>
      </c>
      <c r="H26" s="5">
        <v>0</v>
      </c>
      <c r="I26" s="3">
        <v>33402.639999999999</v>
      </c>
      <c r="J26" s="5">
        <v>19.190000000000001</v>
      </c>
    </row>
    <row r="27" spans="1:10">
      <c r="A27" t="s">
        <v>44</v>
      </c>
      <c r="B27" t="s">
        <v>14</v>
      </c>
      <c r="C27" s="6">
        <f t="shared" si="0"/>
        <v>0</v>
      </c>
      <c r="D27" t="s">
        <v>15</v>
      </c>
      <c r="E27" s="2">
        <v>8640426</v>
      </c>
      <c r="F27" s="2">
        <v>27489</v>
      </c>
      <c r="G27" t="s">
        <v>12</v>
      </c>
      <c r="H27" s="3">
        <v>4335.7700000000004</v>
      </c>
      <c r="I27" s="3">
        <v>31825.27</v>
      </c>
      <c r="J27" s="5">
        <v>15.79</v>
      </c>
    </row>
    <row r="28" spans="1:10">
      <c r="A28" t="s">
        <v>45</v>
      </c>
      <c r="B28" t="s">
        <v>14</v>
      </c>
      <c r="C28" s="6">
        <f t="shared" si="0"/>
        <v>0</v>
      </c>
      <c r="D28" t="s">
        <v>15</v>
      </c>
      <c r="E28" s="2">
        <v>11444752</v>
      </c>
      <c r="F28" s="2">
        <v>22003</v>
      </c>
      <c r="G28" s="4">
        <v>806</v>
      </c>
      <c r="H28" s="3">
        <v>5936.47</v>
      </c>
      <c r="I28" s="3">
        <v>28745.03</v>
      </c>
      <c r="J28" s="5">
        <v>13.1</v>
      </c>
    </row>
    <row r="29" spans="1:10">
      <c r="A29" t="s">
        <v>46</v>
      </c>
      <c r="B29" t="s">
        <v>21</v>
      </c>
      <c r="C29" s="6">
        <f t="shared" si="0"/>
        <v>0</v>
      </c>
      <c r="D29" t="s">
        <v>15</v>
      </c>
      <c r="E29" s="2">
        <v>10513259</v>
      </c>
      <c r="F29" s="2">
        <v>18318</v>
      </c>
      <c r="G29" t="s">
        <v>12</v>
      </c>
      <c r="H29" s="3">
        <v>4918.3900000000003</v>
      </c>
      <c r="I29" s="3">
        <v>23235.89</v>
      </c>
      <c r="J29" s="5">
        <v>10.52</v>
      </c>
    </row>
    <row r="30" spans="1:10">
      <c r="A30" t="s">
        <v>47</v>
      </c>
      <c r="B30" t="s">
        <v>40</v>
      </c>
      <c r="C30" s="6">
        <f t="shared" si="0"/>
        <v>0</v>
      </c>
      <c r="D30" t="s">
        <v>15</v>
      </c>
      <c r="E30" s="2">
        <v>8483002</v>
      </c>
      <c r="F30" s="2">
        <v>18265</v>
      </c>
      <c r="G30" t="s">
        <v>12</v>
      </c>
      <c r="H30" s="3">
        <v>4411.6400000000003</v>
      </c>
      <c r="I30" s="3">
        <v>22676.46</v>
      </c>
      <c r="J30" s="5">
        <v>10.49</v>
      </c>
    </row>
    <row r="31" spans="1:10">
      <c r="A31" t="s">
        <v>48</v>
      </c>
      <c r="B31" t="s">
        <v>40</v>
      </c>
      <c r="C31" s="6">
        <f t="shared" si="0"/>
        <v>0</v>
      </c>
      <c r="D31" t="s">
        <v>15</v>
      </c>
      <c r="E31" s="2">
        <v>10859118</v>
      </c>
      <c r="F31" s="2">
        <v>17073</v>
      </c>
      <c r="G31" t="s">
        <v>12</v>
      </c>
      <c r="H31" s="3">
        <v>4587.55</v>
      </c>
      <c r="I31" s="3">
        <v>21660.82</v>
      </c>
      <c r="J31" s="5">
        <v>9.81</v>
      </c>
    </row>
    <row r="32" spans="1:10">
      <c r="A32" t="s">
        <v>49</v>
      </c>
      <c r="B32" t="s">
        <v>17</v>
      </c>
      <c r="C32" s="6">
        <f t="shared" si="0"/>
        <v>0</v>
      </c>
      <c r="D32" t="s">
        <v>15</v>
      </c>
      <c r="E32" s="2">
        <v>9711192</v>
      </c>
      <c r="F32" s="2">
        <v>16411</v>
      </c>
      <c r="G32" t="s">
        <v>12</v>
      </c>
      <c r="H32" s="3">
        <v>5023.0200000000004</v>
      </c>
      <c r="I32" s="3">
        <v>21434.31</v>
      </c>
      <c r="J32" s="5">
        <v>9.43</v>
      </c>
    </row>
    <row r="33" spans="1:10">
      <c r="A33" t="s">
        <v>50</v>
      </c>
      <c r="B33" t="s">
        <v>51</v>
      </c>
      <c r="C33" s="6">
        <f t="shared" si="0"/>
        <v>0</v>
      </c>
      <c r="D33" t="s">
        <v>15</v>
      </c>
      <c r="E33" s="2">
        <v>10057992</v>
      </c>
      <c r="F33" s="2">
        <v>12575</v>
      </c>
      <c r="G33" s="2">
        <v>1515</v>
      </c>
      <c r="H33" s="3">
        <v>5607.1</v>
      </c>
      <c r="I33" s="3">
        <v>19697.09</v>
      </c>
      <c r="J33" s="5">
        <v>8.09</v>
      </c>
    </row>
    <row r="34" spans="1:10">
      <c r="A34" t="s">
        <v>52</v>
      </c>
      <c r="B34" t="s">
        <v>14</v>
      </c>
      <c r="C34" s="6">
        <f t="shared" si="0"/>
        <v>0</v>
      </c>
      <c r="D34" t="s">
        <v>15</v>
      </c>
      <c r="E34" s="2">
        <v>13446966</v>
      </c>
      <c r="F34" s="2">
        <v>12831</v>
      </c>
      <c r="G34" t="s">
        <v>12</v>
      </c>
      <c r="H34" s="3">
        <v>6752.1</v>
      </c>
      <c r="I34" s="3">
        <v>19583.36</v>
      </c>
      <c r="J34" s="5">
        <v>7.37</v>
      </c>
    </row>
    <row r="35" spans="1:10">
      <c r="A35" t="s">
        <v>53</v>
      </c>
      <c r="B35" t="s">
        <v>54</v>
      </c>
      <c r="C35" s="6">
        <f t="shared" si="0"/>
        <v>0</v>
      </c>
      <c r="D35" t="s">
        <v>15</v>
      </c>
      <c r="E35" s="2">
        <v>8300675</v>
      </c>
      <c r="F35" s="2">
        <v>12967</v>
      </c>
      <c r="G35" t="s">
        <v>12</v>
      </c>
      <c r="H35" s="3">
        <v>4454.82</v>
      </c>
      <c r="I35" s="3">
        <v>17421.89</v>
      </c>
      <c r="J35" s="5">
        <v>7.45</v>
      </c>
    </row>
    <row r="36" spans="1:10">
      <c r="A36" t="s">
        <v>55</v>
      </c>
      <c r="B36" t="s">
        <v>23</v>
      </c>
      <c r="C36" s="6">
        <f t="shared" si="0"/>
        <v>0</v>
      </c>
      <c r="D36" t="s">
        <v>15</v>
      </c>
      <c r="E36" s="2">
        <v>5779352</v>
      </c>
      <c r="F36" s="2">
        <v>14758</v>
      </c>
      <c r="G36" t="s">
        <v>12</v>
      </c>
      <c r="H36" s="3">
        <v>2167.19</v>
      </c>
      <c r="I36" s="3">
        <v>16925.310000000001</v>
      </c>
      <c r="J36" s="5">
        <v>8.48</v>
      </c>
    </row>
    <row r="37" spans="1:10">
      <c r="A37" t="s">
        <v>56</v>
      </c>
      <c r="B37" t="s">
        <v>14</v>
      </c>
      <c r="C37" s="6">
        <f t="shared" si="0"/>
        <v>0</v>
      </c>
      <c r="D37" t="s">
        <v>15</v>
      </c>
      <c r="E37" s="2">
        <v>8388243</v>
      </c>
      <c r="F37" s="2">
        <v>9911</v>
      </c>
      <c r="G37" t="s">
        <v>12</v>
      </c>
      <c r="H37" s="3">
        <v>4293.45</v>
      </c>
      <c r="I37" s="3">
        <v>14204.85</v>
      </c>
      <c r="J37" s="5">
        <v>5.69</v>
      </c>
    </row>
    <row r="38" spans="1:10">
      <c r="A38" t="s">
        <v>57</v>
      </c>
      <c r="B38" t="s">
        <v>14</v>
      </c>
      <c r="C38" s="6">
        <f t="shared" si="0"/>
        <v>0</v>
      </c>
      <c r="D38" t="s">
        <v>15</v>
      </c>
      <c r="E38" s="2">
        <v>10735437</v>
      </c>
      <c r="F38" s="2">
        <v>6588</v>
      </c>
      <c r="G38" t="s">
        <v>12</v>
      </c>
      <c r="H38" s="3">
        <v>5778.76</v>
      </c>
      <c r="I38" s="3">
        <v>12366.86</v>
      </c>
      <c r="J38" s="5">
        <v>3.78</v>
      </c>
    </row>
    <row r="39" spans="1:10">
      <c r="A39" t="s">
        <v>58</v>
      </c>
      <c r="B39" t="s">
        <v>21</v>
      </c>
      <c r="C39" s="6">
        <f t="shared" si="0"/>
        <v>0</v>
      </c>
      <c r="D39" t="s">
        <v>15</v>
      </c>
      <c r="E39" s="2">
        <v>8167024</v>
      </c>
      <c r="F39" s="2">
        <v>8342</v>
      </c>
      <c r="G39" t="s">
        <v>12</v>
      </c>
      <c r="H39" s="3">
        <v>3973.2</v>
      </c>
      <c r="I39" s="3">
        <v>12315.49</v>
      </c>
      <c r="J39" s="5">
        <v>4.79</v>
      </c>
    </row>
    <row r="40" spans="1:10">
      <c r="A40" t="s">
        <v>59</v>
      </c>
      <c r="B40" t="s">
        <v>28</v>
      </c>
      <c r="C40" s="6">
        <f t="shared" si="0"/>
        <v>0</v>
      </c>
      <c r="D40" t="s">
        <v>15</v>
      </c>
      <c r="E40" s="2">
        <v>11357096</v>
      </c>
      <c r="F40" s="2">
        <v>5415</v>
      </c>
      <c r="G40" t="s">
        <v>12</v>
      </c>
      <c r="H40" s="3">
        <v>5085.6499999999996</v>
      </c>
      <c r="I40" s="3">
        <v>10500.64</v>
      </c>
      <c r="J40" s="5">
        <v>3.11</v>
      </c>
    </row>
    <row r="41" spans="1:10">
      <c r="A41" t="s">
        <v>60</v>
      </c>
      <c r="B41" t="s">
        <v>61</v>
      </c>
      <c r="C41" s="6">
        <f t="shared" si="0"/>
        <v>0</v>
      </c>
      <c r="D41" t="s">
        <v>11</v>
      </c>
      <c r="E41" s="2">
        <v>-47262</v>
      </c>
      <c r="F41" s="2">
        <v>9019</v>
      </c>
      <c r="G41" t="s">
        <v>12</v>
      </c>
      <c r="H41" s="5">
        <v>-71.12</v>
      </c>
      <c r="I41" s="3">
        <v>8947.73</v>
      </c>
      <c r="J41" s="5">
        <v>5.18</v>
      </c>
    </row>
    <row r="42" spans="1:10">
      <c r="A42" t="s">
        <v>62</v>
      </c>
      <c r="B42" t="s">
        <v>28</v>
      </c>
      <c r="C42" s="6">
        <f t="shared" si="0"/>
        <v>0</v>
      </c>
      <c r="D42" t="s">
        <v>15</v>
      </c>
      <c r="E42" s="2">
        <v>10740522</v>
      </c>
      <c r="F42" s="2">
        <v>3147</v>
      </c>
      <c r="G42" t="s">
        <v>12</v>
      </c>
      <c r="H42" s="3">
        <v>4855.92</v>
      </c>
      <c r="I42" s="3">
        <v>8003.35</v>
      </c>
      <c r="J42" s="5">
        <v>1.81</v>
      </c>
    </row>
    <row r="43" spans="1:10">
      <c r="A43" t="s">
        <v>63</v>
      </c>
      <c r="B43" t="s">
        <v>61</v>
      </c>
      <c r="C43" s="6">
        <f t="shared" si="0"/>
        <v>0</v>
      </c>
      <c r="D43" t="s">
        <v>15</v>
      </c>
      <c r="E43" s="2">
        <v>11827295</v>
      </c>
      <c r="F43" s="2">
        <v>4126</v>
      </c>
      <c r="G43" t="s">
        <v>12</v>
      </c>
      <c r="H43" s="3">
        <v>3667.77</v>
      </c>
      <c r="I43" s="3">
        <v>7793.52</v>
      </c>
      <c r="J43" s="5">
        <v>2.37</v>
      </c>
    </row>
    <row r="44" spans="1:10">
      <c r="A44" t="s">
        <v>64</v>
      </c>
      <c r="B44" t="s">
        <v>23</v>
      </c>
      <c r="C44" s="6">
        <f t="shared" si="0"/>
        <v>0</v>
      </c>
      <c r="D44" t="s">
        <v>11</v>
      </c>
      <c r="E44" s="2">
        <v>2513317</v>
      </c>
      <c r="F44" s="2">
        <v>6149</v>
      </c>
      <c r="G44" t="s">
        <v>12</v>
      </c>
      <c r="H44" s="5">
        <v>505.54</v>
      </c>
      <c r="I44" s="3">
        <v>6654.05</v>
      </c>
      <c r="J44" s="5">
        <v>3.53</v>
      </c>
    </row>
    <row r="45" spans="1:10">
      <c r="A45" t="s">
        <v>65</v>
      </c>
      <c r="B45" t="s">
        <v>14</v>
      </c>
      <c r="C45" s="6">
        <f t="shared" si="0"/>
        <v>0</v>
      </c>
      <c r="D45" t="s">
        <v>11</v>
      </c>
      <c r="E45" s="2">
        <v>-24849</v>
      </c>
      <c r="F45" s="2">
        <v>6120</v>
      </c>
      <c r="G45" t="s">
        <v>12</v>
      </c>
      <c r="H45" s="5">
        <v>-27.04</v>
      </c>
      <c r="I45" s="3">
        <v>6093.21</v>
      </c>
      <c r="J45" s="5">
        <v>3.52</v>
      </c>
    </row>
    <row r="46" spans="1:10">
      <c r="A46" t="s">
        <v>66</v>
      </c>
      <c r="B46" t="s">
        <v>23</v>
      </c>
      <c r="C46" s="6">
        <f t="shared" si="0"/>
        <v>0</v>
      </c>
      <c r="D46" t="s">
        <v>11</v>
      </c>
      <c r="E46" s="2">
        <v>-119226</v>
      </c>
      <c r="F46" s="2">
        <v>5267</v>
      </c>
      <c r="G46" t="s">
        <v>12</v>
      </c>
      <c r="H46" s="5">
        <v>0.88</v>
      </c>
      <c r="I46" s="3">
        <v>5267.53</v>
      </c>
      <c r="J46" s="5">
        <v>3.03</v>
      </c>
    </row>
    <row r="47" spans="1:10">
      <c r="A47" t="s">
        <v>67</v>
      </c>
      <c r="B47" t="s">
        <v>14</v>
      </c>
      <c r="C47" s="6">
        <f t="shared" si="0"/>
        <v>0</v>
      </c>
      <c r="D47" t="s">
        <v>11</v>
      </c>
      <c r="E47" s="2">
        <v>-69552</v>
      </c>
      <c r="F47" s="2">
        <v>5036</v>
      </c>
      <c r="G47" t="s">
        <v>12</v>
      </c>
      <c r="H47" s="5">
        <v>-94.51</v>
      </c>
      <c r="I47" s="3">
        <v>4940.99</v>
      </c>
      <c r="J47" s="5">
        <v>2.89</v>
      </c>
    </row>
    <row r="48" spans="1:10">
      <c r="A48" t="s">
        <v>68</v>
      </c>
      <c r="B48" t="s">
        <v>21</v>
      </c>
      <c r="C48" s="6">
        <f t="shared" si="0"/>
        <v>0</v>
      </c>
      <c r="D48" t="s">
        <v>15</v>
      </c>
      <c r="E48" s="2">
        <v>11837061</v>
      </c>
      <c r="F48" s="4">
        <v>682</v>
      </c>
      <c r="G48" t="s">
        <v>12</v>
      </c>
      <c r="H48" s="3">
        <v>3517.04</v>
      </c>
      <c r="I48" s="3">
        <v>4199.38</v>
      </c>
      <c r="J48" s="5">
        <v>0.39</v>
      </c>
    </row>
    <row r="49" spans="1:10">
      <c r="A49" t="s">
        <v>69</v>
      </c>
      <c r="B49" t="s">
        <v>40</v>
      </c>
      <c r="C49" s="6">
        <f t="shared" si="0"/>
        <v>0</v>
      </c>
      <c r="D49" t="s">
        <v>11</v>
      </c>
      <c r="E49" s="2">
        <v>-79626</v>
      </c>
      <c r="F49" s="2">
        <v>3152</v>
      </c>
      <c r="G49" t="s">
        <v>12</v>
      </c>
      <c r="H49" s="5">
        <v>-93.21</v>
      </c>
      <c r="I49" s="3">
        <v>3059.21</v>
      </c>
      <c r="J49" s="5">
        <v>1.81</v>
      </c>
    </row>
    <row r="50" spans="1:10">
      <c r="A50" t="s">
        <v>70</v>
      </c>
      <c r="B50" t="s">
        <v>40</v>
      </c>
      <c r="C50" s="6">
        <f t="shared" si="0"/>
        <v>0</v>
      </c>
      <c r="D50" t="s">
        <v>15</v>
      </c>
      <c r="E50" s="2">
        <v>4697165</v>
      </c>
      <c r="F50" s="4">
        <v>-837</v>
      </c>
      <c r="G50" t="s">
        <v>12</v>
      </c>
      <c r="H50" s="3">
        <v>2542.56</v>
      </c>
      <c r="I50" s="3">
        <v>1705.43</v>
      </c>
      <c r="J50" s="5">
        <v>-0.48</v>
      </c>
    </row>
    <row r="51" spans="1:10">
      <c r="A51" t="s">
        <v>71</v>
      </c>
      <c r="B51" t="s">
        <v>21</v>
      </c>
      <c r="C51" s="6">
        <f t="shared" si="0"/>
        <v>0</v>
      </c>
      <c r="D51" t="s">
        <v>11</v>
      </c>
      <c r="E51" s="2">
        <v>-16981</v>
      </c>
      <c r="F51" s="2">
        <v>1501</v>
      </c>
      <c r="G51" t="s">
        <v>12</v>
      </c>
      <c r="H51" s="5">
        <v>-5.46</v>
      </c>
      <c r="I51" s="3">
        <v>1495.72</v>
      </c>
      <c r="J51" s="5">
        <v>0.86</v>
      </c>
    </row>
    <row r="52" spans="1:10">
      <c r="A52" t="s">
        <v>72</v>
      </c>
      <c r="B52" t="s">
        <v>14</v>
      </c>
      <c r="C52" s="6">
        <f t="shared" si="0"/>
        <v>0</v>
      </c>
      <c r="D52" t="s">
        <v>11</v>
      </c>
      <c r="E52" s="2">
        <v>-97121</v>
      </c>
      <c r="F52" s="2">
        <v>1480</v>
      </c>
      <c r="G52" t="s">
        <v>12</v>
      </c>
      <c r="H52" s="5">
        <v>-13.42</v>
      </c>
      <c r="I52" s="3">
        <v>1466.97</v>
      </c>
      <c r="J52" s="5">
        <v>0.85</v>
      </c>
    </row>
    <row r="53" spans="1:10">
      <c r="A53" t="s">
        <v>73</v>
      </c>
      <c r="B53" t="s">
        <v>21</v>
      </c>
      <c r="C53" s="6">
        <f t="shared" si="0"/>
        <v>0</v>
      </c>
      <c r="D53" t="s">
        <v>11</v>
      </c>
      <c r="E53" s="2">
        <v>-12385</v>
      </c>
      <c r="F53" s="2">
        <v>1381</v>
      </c>
      <c r="G53" t="s">
        <v>12</v>
      </c>
      <c r="H53" s="5">
        <v>-8.14</v>
      </c>
      <c r="I53" s="3">
        <v>1372.41</v>
      </c>
      <c r="J53" s="5">
        <v>0.79</v>
      </c>
    </row>
    <row r="54" spans="1:10">
      <c r="A54" t="s">
        <v>74</v>
      </c>
      <c r="B54" t="s">
        <v>14</v>
      </c>
      <c r="C54" s="6">
        <f t="shared" si="0"/>
        <v>0</v>
      </c>
      <c r="D54" t="s">
        <v>11</v>
      </c>
      <c r="E54" s="2">
        <v>-57674</v>
      </c>
      <c r="F54" s="2">
        <v>1041</v>
      </c>
      <c r="G54" t="s">
        <v>12</v>
      </c>
      <c r="H54" s="5">
        <v>-28.27</v>
      </c>
      <c r="I54" s="3">
        <v>1012.58</v>
      </c>
      <c r="J54" s="5">
        <v>0.6</v>
      </c>
    </row>
    <row r="55" spans="1:10">
      <c r="A55" t="s">
        <v>75</v>
      </c>
      <c r="B55" t="s">
        <v>61</v>
      </c>
      <c r="C55" s="6">
        <f t="shared" si="0"/>
        <v>0</v>
      </c>
      <c r="D55" t="s">
        <v>11</v>
      </c>
      <c r="E55" s="2">
        <v>-4224</v>
      </c>
      <c r="F55" s="4">
        <v>528</v>
      </c>
      <c r="G55" t="s">
        <v>12</v>
      </c>
      <c r="H55" s="5">
        <v>-9.1999999999999993</v>
      </c>
      <c r="I55" s="5">
        <v>519.08000000000004</v>
      </c>
      <c r="J55" s="5">
        <v>0.3</v>
      </c>
    </row>
    <row r="56" spans="1:10">
      <c r="A56" t="s">
        <v>76</v>
      </c>
      <c r="B56" t="s">
        <v>77</v>
      </c>
      <c r="C56" s="6">
        <f t="shared" si="0"/>
        <v>0</v>
      </c>
      <c r="D56" t="s">
        <v>78</v>
      </c>
      <c r="E56" s="2">
        <v>2035284</v>
      </c>
      <c r="F56" t="s">
        <v>12</v>
      </c>
      <c r="G56" t="s">
        <v>12</v>
      </c>
      <c r="H56" s="5">
        <v>192.3</v>
      </c>
      <c r="I56" s="5">
        <v>192.3</v>
      </c>
      <c r="J56" s="5">
        <v>0</v>
      </c>
    </row>
    <row r="57" spans="1:10">
      <c r="A57" t="s">
        <v>79</v>
      </c>
      <c r="B57" t="s">
        <v>77</v>
      </c>
      <c r="C57" s="6">
        <f t="shared" si="0"/>
        <v>0</v>
      </c>
      <c r="D57" t="s">
        <v>78</v>
      </c>
      <c r="E57" s="4">
        <v>-2</v>
      </c>
      <c r="F57" t="s">
        <v>12</v>
      </c>
      <c r="G57" t="s">
        <v>12</v>
      </c>
      <c r="H57" s="5">
        <v>0</v>
      </c>
      <c r="I57" s="5">
        <v>0</v>
      </c>
      <c r="J57" s="5">
        <v>0</v>
      </c>
    </row>
    <row r="58" spans="1:10">
      <c r="A58" t="s">
        <v>80</v>
      </c>
      <c r="B58" t="s">
        <v>77</v>
      </c>
      <c r="C58" s="6">
        <f t="shared" si="0"/>
        <v>0</v>
      </c>
      <c r="D58" t="s">
        <v>78</v>
      </c>
      <c r="E58" s="4">
        <v>-11</v>
      </c>
      <c r="F58" t="s">
        <v>12</v>
      </c>
      <c r="G58" t="s">
        <v>12</v>
      </c>
      <c r="H58" s="5">
        <v>0</v>
      </c>
      <c r="I58" s="5">
        <v>0</v>
      </c>
      <c r="J58" s="5">
        <v>0</v>
      </c>
    </row>
    <row r="59" spans="1:10">
      <c r="A59" t="s">
        <v>81</v>
      </c>
      <c r="B59" t="s">
        <v>77</v>
      </c>
      <c r="C59" s="6">
        <f t="shared" si="0"/>
        <v>0</v>
      </c>
      <c r="D59" t="s">
        <v>78</v>
      </c>
      <c r="E59" s="4">
        <v>-25</v>
      </c>
      <c r="F59" t="s">
        <v>12</v>
      </c>
      <c r="G59" t="s">
        <v>12</v>
      </c>
      <c r="H59" s="5">
        <v>-0.01</v>
      </c>
      <c r="I59" s="5">
        <v>-0.01</v>
      </c>
      <c r="J59" s="5">
        <v>0</v>
      </c>
    </row>
    <row r="60" spans="1:10">
      <c r="A60" t="s">
        <v>82</v>
      </c>
      <c r="B60" t="s">
        <v>77</v>
      </c>
      <c r="C60" s="6">
        <f t="shared" si="0"/>
        <v>0</v>
      </c>
      <c r="D60" t="s">
        <v>78</v>
      </c>
      <c r="E60" s="4">
        <v>-834</v>
      </c>
      <c r="F60" t="s">
        <v>12</v>
      </c>
      <c r="G60" t="s">
        <v>12</v>
      </c>
      <c r="H60" s="5">
        <v>-1.17</v>
      </c>
      <c r="I60" s="5">
        <v>-1.17</v>
      </c>
      <c r="J60" s="5">
        <v>0</v>
      </c>
    </row>
    <row r="61" spans="1:10">
      <c r="A61" t="s">
        <v>83</v>
      </c>
      <c r="B61" t="s">
        <v>21</v>
      </c>
      <c r="C61" s="6">
        <f t="shared" si="0"/>
        <v>0</v>
      </c>
      <c r="D61" t="s">
        <v>11</v>
      </c>
      <c r="E61" s="2">
        <v>-7404</v>
      </c>
      <c r="F61" t="s">
        <v>12</v>
      </c>
      <c r="G61" t="s">
        <v>12</v>
      </c>
      <c r="H61" s="5">
        <v>-14.72</v>
      </c>
      <c r="I61" s="5">
        <v>-14.72</v>
      </c>
      <c r="J61" s="5">
        <v>0</v>
      </c>
    </row>
    <row r="62" spans="1:10">
      <c r="A62" t="s">
        <v>84</v>
      </c>
      <c r="B62" t="s">
        <v>54</v>
      </c>
      <c r="C62" s="6">
        <f t="shared" si="0"/>
        <v>0</v>
      </c>
      <c r="D62" t="s">
        <v>11</v>
      </c>
      <c r="E62" s="2">
        <v>-85064</v>
      </c>
      <c r="F62" s="4">
        <v>-257</v>
      </c>
      <c r="G62" t="s">
        <v>12</v>
      </c>
      <c r="H62" s="5">
        <v>-79.78</v>
      </c>
      <c r="I62" s="5">
        <v>-336.3</v>
      </c>
      <c r="J62" s="5">
        <v>-0.15</v>
      </c>
    </row>
    <row r="63" spans="1:10">
      <c r="A63" t="s">
        <v>85</v>
      </c>
      <c r="B63" t="s">
        <v>23</v>
      </c>
      <c r="C63" s="6">
        <f t="shared" si="0"/>
        <v>0</v>
      </c>
      <c r="D63" t="s">
        <v>11</v>
      </c>
      <c r="E63" s="2">
        <v>-114227</v>
      </c>
      <c r="F63" s="2">
        <v>-1044</v>
      </c>
      <c r="G63" t="s">
        <v>12</v>
      </c>
      <c r="H63" s="5">
        <v>-165.08</v>
      </c>
      <c r="I63" s="3">
        <v>-1209.3499999999999</v>
      </c>
      <c r="J63" s="5">
        <v>-0.6</v>
      </c>
    </row>
    <row r="64" spans="1:10">
      <c r="A64" t="s">
        <v>86</v>
      </c>
      <c r="B64" t="s">
        <v>61</v>
      </c>
      <c r="C64" s="6">
        <f t="shared" si="0"/>
        <v>0</v>
      </c>
      <c r="D64" t="s">
        <v>15</v>
      </c>
      <c r="E64" s="2">
        <v>10780342</v>
      </c>
      <c r="F64" s="2">
        <v>-8498</v>
      </c>
      <c r="G64" t="s">
        <v>12</v>
      </c>
      <c r="H64" s="3">
        <v>5741.75</v>
      </c>
      <c r="I64" s="3">
        <v>-2756.14</v>
      </c>
      <c r="J64" s="5">
        <v>-4.88</v>
      </c>
    </row>
    <row r="65" spans="1:10">
      <c r="A65" t="s">
        <v>87</v>
      </c>
      <c r="B65" t="s">
        <v>28</v>
      </c>
      <c r="C65" s="6">
        <f t="shared" si="0"/>
        <v>0</v>
      </c>
      <c r="D65" t="s">
        <v>11</v>
      </c>
      <c r="E65" s="2">
        <v>-186090</v>
      </c>
      <c r="F65" s="2">
        <v>-3375</v>
      </c>
      <c r="G65" t="s">
        <v>12</v>
      </c>
      <c r="H65" s="5">
        <v>-61.01</v>
      </c>
      <c r="I65" s="3">
        <v>-3435.65</v>
      </c>
      <c r="J65" s="5">
        <v>-1.94</v>
      </c>
    </row>
    <row r="66" spans="1:10">
      <c r="A66" t="s">
        <v>88</v>
      </c>
      <c r="B66" t="s">
        <v>40</v>
      </c>
      <c r="C66" s="6">
        <f t="shared" si="0"/>
        <v>0</v>
      </c>
      <c r="D66" t="s">
        <v>15</v>
      </c>
      <c r="E66" s="2">
        <v>1951219</v>
      </c>
      <c r="F66" s="2">
        <v>-4137</v>
      </c>
      <c r="G66" t="s">
        <v>12</v>
      </c>
      <c r="H66" s="5">
        <v>582.61</v>
      </c>
      <c r="I66" s="3">
        <v>-3554.12</v>
      </c>
      <c r="J66" s="5">
        <v>-2.38</v>
      </c>
    </row>
    <row r="67" spans="1:10">
      <c r="A67" t="s">
        <v>89</v>
      </c>
      <c r="B67" t="s">
        <v>77</v>
      </c>
      <c r="C67" s="6">
        <f t="shared" ref="C67:C94" si="1">IF(B67="Equity Index",1,0)</f>
        <v>0</v>
      </c>
      <c r="D67" t="s">
        <v>78</v>
      </c>
      <c r="E67" s="2">
        <v>-2778585</v>
      </c>
      <c r="F67" t="s">
        <v>12</v>
      </c>
      <c r="G67" t="s">
        <v>12</v>
      </c>
      <c r="H67" s="3">
        <v>-3848.96</v>
      </c>
      <c r="I67" s="3">
        <v>-3848.96</v>
      </c>
      <c r="J67" s="5">
        <v>0</v>
      </c>
    </row>
    <row r="68" spans="1:10">
      <c r="A68" t="s">
        <v>90</v>
      </c>
      <c r="B68" t="s">
        <v>21</v>
      </c>
      <c r="C68" s="6">
        <f t="shared" si="1"/>
        <v>0</v>
      </c>
      <c r="D68" t="s">
        <v>15</v>
      </c>
      <c r="E68" s="2">
        <v>7566855</v>
      </c>
      <c r="F68" s="2">
        <v>-8640</v>
      </c>
      <c r="G68" t="s">
        <v>12</v>
      </c>
      <c r="H68" s="3">
        <v>2290.0500000000002</v>
      </c>
      <c r="I68" s="3">
        <v>-6349.48</v>
      </c>
      <c r="J68" s="5">
        <v>-4.96</v>
      </c>
    </row>
    <row r="69" spans="1:10">
      <c r="A69" t="s">
        <v>91</v>
      </c>
      <c r="B69" t="s">
        <v>61</v>
      </c>
      <c r="C69" s="6">
        <f t="shared" si="1"/>
        <v>0</v>
      </c>
      <c r="D69" t="s">
        <v>15</v>
      </c>
      <c r="E69" s="2">
        <v>9651942</v>
      </c>
      <c r="F69" s="2">
        <v>-14984</v>
      </c>
      <c r="G69" s="2">
        <v>3320</v>
      </c>
      <c r="H69" s="3">
        <v>5112.92</v>
      </c>
      <c r="I69" s="3">
        <v>-6551.21</v>
      </c>
      <c r="J69" s="5">
        <v>-6.7</v>
      </c>
    </row>
    <row r="70" spans="1:10">
      <c r="A70" t="s">
        <v>92</v>
      </c>
      <c r="B70" t="s">
        <v>14</v>
      </c>
      <c r="C70" s="6">
        <f t="shared" si="1"/>
        <v>0</v>
      </c>
      <c r="D70" t="s">
        <v>11</v>
      </c>
      <c r="E70" s="2">
        <v>-70787</v>
      </c>
      <c r="F70" s="2">
        <v>-6898</v>
      </c>
      <c r="G70" t="s">
        <v>12</v>
      </c>
      <c r="H70" s="5">
        <v>16.82</v>
      </c>
      <c r="I70" s="3">
        <v>-6881.34</v>
      </c>
      <c r="J70" s="5">
        <v>-3.96</v>
      </c>
    </row>
    <row r="71" spans="1:10">
      <c r="A71" t="s">
        <v>93</v>
      </c>
      <c r="B71" t="s">
        <v>28</v>
      </c>
      <c r="C71" s="6">
        <f t="shared" si="1"/>
        <v>0</v>
      </c>
      <c r="D71" t="s">
        <v>11</v>
      </c>
      <c r="E71" s="2">
        <v>1108596</v>
      </c>
      <c r="F71" s="2">
        <v>-6748</v>
      </c>
      <c r="G71" t="s">
        <v>12</v>
      </c>
      <c r="H71" s="5">
        <v>-727.32</v>
      </c>
      <c r="I71" s="3">
        <v>-7475.46</v>
      </c>
      <c r="J71" s="5">
        <v>-3.88</v>
      </c>
    </row>
    <row r="72" spans="1:10">
      <c r="A72" t="s">
        <v>94</v>
      </c>
      <c r="B72" t="s">
        <v>23</v>
      </c>
      <c r="C72" s="6">
        <f t="shared" si="1"/>
        <v>0</v>
      </c>
      <c r="D72" t="s">
        <v>15</v>
      </c>
      <c r="E72" s="2">
        <v>4311091</v>
      </c>
      <c r="F72" s="2">
        <v>-10369</v>
      </c>
      <c r="G72" t="s">
        <v>12</v>
      </c>
      <c r="H72" s="3">
        <v>2266.65</v>
      </c>
      <c r="I72" s="3">
        <v>-8102.37</v>
      </c>
      <c r="J72" s="5">
        <v>-5.96</v>
      </c>
    </row>
    <row r="73" spans="1:10">
      <c r="A73" t="s">
        <v>95</v>
      </c>
      <c r="B73" t="s">
        <v>14</v>
      </c>
      <c r="C73" s="6">
        <f t="shared" si="1"/>
        <v>0</v>
      </c>
      <c r="D73" t="s">
        <v>11</v>
      </c>
      <c r="E73" s="2">
        <v>-448025</v>
      </c>
      <c r="F73" s="2">
        <v>-9503</v>
      </c>
      <c r="G73" t="s">
        <v>12</v>
      </c>
      <c r="H73" s="5">
        <v>-221.6</v>
      </c>
      <c r="I73" s="3">
        <v>-9724.7199999999993</v>
      </c>
      <c r="J73" s="5">
        <v>-5.46</v>
      </c>
    </row>
    <row r="74" spans="1:10">
      <c r="A74" t="s">
        <v>96</v>
      </c>
      <c r="B74" t="s">
        <v>21</v>
      </c>
      <c r="C74" s="6">
        <f t="shared" si="1"/>
        <v>0</v>
      </c>
      <c r="D74" t="s">
        <v>11</v>
      </c>
      <c r="E74" s="2">
        <v>193820</v>
      </c>
      <c r="F74" s="2">
        <v>-12132</v>
      </c>
      <c r="G74" t="s">
        <v>12</v>
      </c>
      <c r="H74" s="5">
        <v>223.01</v>
      </c>
      <c r="I74" s="3">
        <v>-11909.38</v>
      </c>
      <c r="J74" s="5">
        <v>-6.97</v>
      </c>
    </row>
    <row r="75" spans="1:10">
      <c r="A75" t="s">
        <v>97</v>
      </c>
      <c r="B75" t="s">
        <v>21</v>
      </c>
      <c r="C75" s="6">
        <f t="shared" si="1"/>
        <v>0</v>
      </c>
      <c r="D75" t="s">
        <v>15</v>
      </c>
      <c r="E75" s="2">
        <v>12935059</v>
      </c>
      <c r="F75" s="2">
        <v>-13811</v>
      </c>
      <c r="G75" t="s">
        <v>12</v>
      </c>
      <c r="H75" s="3">
        <v>1494.59</v>
      </c>
      <c r="I75" s="3">
        <v>-12315.91</v>
      </c>
      <c r="J75" s="5">
        <v>-7.93</v>
      </c>
    </row>
    <row r="76" spans="1:10">
      <c r="A76" t="s">
        <v>98</v>
      </c>
      <c r="B76" t="s">
        <v>21</v>
      </c>
      <c r="C76" s="6">
        <f t="shared" si="1"/>
        <v>0</v>
      </c>
      <c r="D76" t="s">
        <v>11</v>
      </c>
      <c r="E76" s="2">
        <v>100194</v>
      </c>
      <c r="F76" s="2">
        <v>-14839</v>
      </c>
      <c r="G76" t="s">
        <v>12</v>
      </c>
      <c r="H76" s="5">
        <v>84.64</v>
      </c>
      <c r="I76" s="3">
        <v>-14754.2</v>
      </c>
      <c r="J76" s="5">
        <v>-8.52</v>
      </c>
    </row>
    <row r="77" spans="1:10">
      <c r="A77" t="s">
        <v>99</v>
      </c>
      <c r="B77" t="s">
        <v>28</v>
      </c>
      <c r="C77" s="6">
        <f t="shared" si="1"/>
        <v>0</v>
      </c>
      <c r="D77" t="s">
        <v>11</v>
      </c>
      <c r="E77" s="2">
        <v>-295368</v>
      </c>
      <c r="F77" s="2">
        <v>-15475</v>
      </c>
      <c r="G77" t="s">
        <v>12</v>
      </c>
      <c r="H77" s="5">
        <v>19.68</v>
      </c>
      <c r="I77" s="3">
        <v>-15455.04</v>
      </c>
      <c r="J77" s="5">
        <v>-8.89</v>
      </c>
    </row>
    <row r="78" spans="1:10">
      <c r="A78" t="s">
        <v>100</v>
      </c>
      <c r="B78" t="s">
        <v>40</v>
      </c>
      <c r="C78" s="6">
        <f t="shared" si="1"/>
        <v>0</v>
      </c>
      <c r="D78" t="s">
        <v>15</v>
      </c>
      <c r="E78" s="2">
        <v>7685262</v>
      </c>
      <c r="F78" s="2">
        <v>-21412</v>
      </c>
      <c r="G78" s="2">
        <v>1094</v>
      </c>
      <c r="H78" s="3">
        <v>2374.39</v>
      </c>
      <c r="I78" s="3">
        <v>-17943.62</v>
      </c>
      <c r="J78" s="5">
        <v>-11.67</v>
      </c>
    </row>
    <row r="79" spans="1:10">
      <c r="A79" t="s">
        <v>101</v>
      </c>
      <c r="B79" t="s">
        <v>14</v>
      </c>
      <c r="C79" s="6">
        <f t="shared" si="1"/>
        <v>0</v>
      </c>
      <c r="D79" t="s">
        <v>11</v>
      </c>
      <c r="E79" s="2">
        <v>-581635</v>
      </c>
      <c r="F79" s="2">
        <v>-20428</v>
      </c>
      <c r="G79" t="s">
        <v>12</v>
      </c>
      <c r="H79" s="5">
        <v>-16.2</v>
      </c>
      <c r="I79" s="3">
        <v>-20443.96</v>
      </c>
      <c r="J79" s="5">
        <v>-11.74</v>
      </c>
    </row>
    <row r="80" spans="1:10">
      <c r="A80" t="s">
        <v>102</v>
      </c>
      <c r="B80" t="s">
        <v>14</v>
      </c>
      <c r="C80" s="6">
        <f t="shared" si="1"/>
        <v>0</v>
      </c>
      <c r="D80" t="s">
        <v>11</v>
      </c>
      <c r="E80" s="2">
        <v>-1049267</v>
      </c>
      <c r="F80" s="2">
        <v>-22706</v>
      </c>
      <c r="G80" t="s">
        <v>12</v>
      </c>
      <c r="H80" s="5">
        <v>-338.86</v>
      </c>
      <c r="I80" s="3">
        <v>-23044.68</v>
      </c>
      <c r="J80" s="5">
        <v>-13.04</v>
      </c>
    </row>
    <row r="81" spans="1:10">
      <c r="A81" t="s">
        <v>103</v>
      </c>
      <c r="B81" t="s">
        <v>14</v>
      </c>
      <c r="C81" s="6">
        <f t="shared" si="1"/>
        <v>0</v>
      </c>
      <c r="D81" t="s">
        <v>15</v>
      </c>
      <c r="E81" s="2">
        <v>9247636</v>
      </c>
      <c r="F81" s="2">
        <v>-32192</v>
      </c>
      <c r="G81" s="4">
        <v>597</v>
      </c>
      <c r="H81" s="3">
        <v>4829.3500000000004</v>
      </c>
      <c r="I81" s="3">
        <v>-26765.89</v>
      </c>
      <c r="J81" s="5">
        <v>-18.149999999999999</v>
      </c>
    </row>
    <row r="82" spans="1:10">
      <c r="A82" t="s">
        <v>104</v>
      </c>
      <c r="B82" t="s">
        <v>21</v>
      </c>
      <c r="C82" s="6">
        <f t="shared" si="1"/>
        <v>0</v>
      </c>
      <c r="D82" t="s">
        <v>11</v>
      </c>
      <c r="E82" s="2">
        <v>-769869</v>
      </c>
      <c r="F82" s="2">
        <v>-32081</v>
      </c>
      <c r="G82" t="s">
        <v>12</v>
      </c>
      <c r="H82" s="5">
        <v>96.82</v>
      </c>
      <c r="I82" s="3">
        <v>-31983.99</v>
      </c>
      <c r="J82" s="5">
        <v>-18.43</v>
      </c>
    </row>
    <row r="83" spans="1:10">
      <c r="A83" t="s">
        <v>105</v>
      </c>
      <c r="B83" t="s">
        <v>28</v>
      </c>
      <c r="C83" s="6">
        <f t="shared" si="1"/>
        <v>0</v>
      </c>
      <c r="D83" t="s">
        <v>15</v>
      </c>
      <c r="E83" s="2">
        <v>9997199</v>
      </c>
      <c r="F83" s="2">
        <v>-38072</v>
      </c>
      <c r="G83" t="s">
        <v>12</v>
      </c>
      <c r="H83" s="3">
        <v>4766.82</v>
      </c>
      <c r="I83" s="3">
        <v>-33305.65</v>
      </c>
      <c r="J83" s="5">
        <v>-21.87</v>
      </c>
    </row>
    <row r="84" spans="1:10">
      <c r="A84" t="s">
        <v>106</v>
      </c>
      <c r="B84" t="s">
        <v>21</v>
      </c>
      <c r="C84" s="6">
        <f t="shared" si="1"/>
        <v>0</v>
      </c>
      <c r="D84" t="s">
        <v>15</v>
      </c>
      <c r="E84" s="2">
        <v>6921692</v>
      </c>
      <c r="F84" s="2">
        <v>-39708</v>
      </c>
      <c r="G84" t="s">
        <v>12</v>
      </c>
      <c r="H84" s="3">
        <v>3718.07</v>
      </c>
      <c r="I84" s="3">
        <v>-35989.589999999997</v>
      </c>
      <c r="J84" s="5">
        <v>-22.81</v>
      </c>
    </row>
    <row r="85" spans="1:10">
      <c r="A85" t="s">
        <v>107</v>
      </c>
      <c r="B85" t="s">
        <v>14</v>
      </c>
      <c r="C85" s="6">
        <f t="shared" si="1"/>
        <v>0</v>
      </c>
      <c r="D85" t="s">
        <v>15</v>
      </c>
      <c r="E85" s="2">
        <v>14256448</v>
      </c>
      <c r="F85" s="2">
        <v>-45595</v>
      </c>
      <c r="G85" t="s">
        <v>12</v>
      </c>
      <c r="H85" s="3">
        <v>4252.03</v>
      </c>
      <c r="I85" s="3">
        <v>-41343.43</v>
      </c>
      <c r="J85" s="5">
        <v>-26.19</v>
      </c>
    </row>
    <row r="86" spans="1:10">
      <c r="A86" t="s">
        <v>108</v>
      </c>
      <c r="B86" t="s">
        <v>61</v>
      </c>
      <c r="C86" s="6">
        <f t="shared" si="1"/>
        <v>0</v>
      </c>
      <c r="D86" t="s">
        <v>15</v>
      </c>
      <c r="E86" s="2">
        <v>11504746</v>
      </c>
      <c r="F86" s="2">
        <v>-62646</v>
      </c>
      <c r="G86" t="s">
        <v>12</v>
      </c>
      <c r="H86" s="3">
        <v>6954.81</v>
      </c>
      <c r="I86" s="3">
        <v>-55690.93</v>
      </c>
      <c r="J86" s="5">
        <v>-35.99</v>
      </c>
    </row>
    <row r="87" spans="1:10">
      <c r="A87" t="s">
        <v>109</v>
      </c>
      <c r="B87" t="s">
        <v>61</v>
      </c>
      <c r="C87" s="6">
        <f t="shared" si="1"/>
        <v>0</v>
      </c>
      <c r="D87" t="s">
        <v>15</v>
      </c>
      <c r="E87" s="2">
        <v>17466857</v>
      </c>
      <c r="F87" s="2">
        <v>-68987</v>
      </c>
      <c r="G87" t="s">
        <v>12</v>
      </c>
      <c r="H87" s="3">
        <v>5371.03</v>
      </c>
      <c r="I87" s="3">
        <v>-63616.3</v>
      </c>
      <c r="J87" s="5">
        <v>-39.630000000000003</v>
      </c>
    </row>
    <row r="88" spans="1:10">
      <c r="A88" t="s">
        <v>110</v>
      </c>
      <c r="B88" t="s">
        <v>21</v>
      </c>
      <c r="C88" s="6">
        <f t="shared" si="1"/>
        <v>0</v>
      </c>
      <c r="D88" t="s">
        <v>15</v>
      </c>
      <c r="E88" s="2">
        <v>10338247</v>
      </c>
      <c r="F88" s="2">
        <v>-78498</v>
      </c>
      <c r="G88" t="s">
        <v>12</v>
      </c>
      <c r="H88" s="3">
        <v>5052.18</v>
      </c>
      <c r="I88" s="3">
        <v>-73446.210000000006</v>
      </c>
      <c r="J88" s="5">
        <v>-45.09</v>
      </c>
    </row>
    <row r="89" spans="1:10">
      <c r="A89" t="s">
        <v>111</v>
      </c>
      <c r="B89" t="s">
        <v>21</v>
      </c>
      <c r="C89" s="6">
        <f t="shared" si="1"/>
        <v>0</v>
      </c>
      <c r="D89" t="s">
        <v>11</v>
      </c>
      <c r="E89" s="2">
        <v>1202943</v>
      </c>
      <c r="F89" s="2">
        <v>-89216</v>
      </c>
      <c r="G89" t="s">
        <v>12</v>
      </c>
      <c r="H89" s="5">
        <v>724.76</v>
      </c>
      <c r="I89" s="3">
        <v>-88490.81</v>
      </c>
      <c r="J89" s="5">
        <v>-51.25</v>
      </c>
    </row>
    <row r="90" spans="1:10">
      <c r="A90" t="s">
        <v>112</v>
      </c>
      <c r="B90" t="s">
        <v>21</v>
      </c>
      <c r="C90" s="6">
        <f t="shared" si="1"/>
        <v>0</v>
      </c>
      <c r="D90" t="s">
        <v>15</v>
      </c>
      <c r="E90" s="2">
        <v>13546898</v>
      </c>
      <c r="F90" s="2">
        <v>-101273</v>
      </c>
      <c r="G90" t="s">
        <v>12</v>
      </c>
      <c r="H90" s="3">
        <v>7426.92</v>
      </c>
      <c r="I90" s="3">
        <v>-93845.6</v>
      </c>
      <c r="J90" s="5">
        <v>-58.18</v>
      </c>
    </row>
    <row r="91" spans="1:10">
      <c r="A91" t="s">
        <v>113</v>
      </c>
      <c r="B91" t="s">
        <v>21</v>
      </c>
      <c r="C91" s="6">
        <f t="shared" si="1"/>
        <v>0</v>
      </c>
      <c r="D91" t="s">
        <v>15</v>
      </c>
      <c r="E91" s="2">
        <v>7047654</v>
      </c>
      <c r="F91" s="2">
        <v>-98880</v>
      </c>
      <c r="G91" t="s">
        <v>12</v>
      </c>
      <c r="H91" s="3">
        <v>3845.85</v>
      </c>
      <c r="I91" s="3">
        <v>-95033.88</v>
      </c>
      <c r="J91" s="5">
        <v>-56.8</v>
      </c>
    </row>
    <row r="92" spans="1:10">
      <c r="A92" t="s">
        <v>114</v>
      </c>
      <c r="B92" t="s">
        <v>10</v>
      </c>
      <c r="C92" s="6">
        <f t="shared" si="1"/>
        <v>1</v>
      </c>
      <c r="D92" t="s">
        <v>11</v>
      </c>
      <c r="E92" s="2">
        <v>269492</v>
      </c>
      <c r="F92" s="2">
        <v>-118522</v>
      </c>
      <c r="G92" t="s">
        <v>12</v>
      </c>
      <c r="H92" s="3">
        <v>1257.75</v>
      </c>
      <c r="I92" s="3">
        <v>-117264.23</v>
      </c>
      <c r="J92" s="5">
        <v>-68.09</v>
      </c>
    </row>
    <row r="93" spans="1:10">
      <c r="A93" t="s">
        <v>115</v>
      </c>
      <c r="B93" t="s">
        <v>10</v>
      </c>
      <c r="C93" s="6">
        <f t="shared" si="1"/>
        <v>1</v>
      </c>
      <c r="D93" t="s">
        <v>11</v>
      </c>
      <c r="E93" s="2">
        <v>2140323</v>
      </c>
      <c r="F93" s="2">
        <v>-294306</v>
      </c>
      <c r="G93" t="s">
        <v>12</v>
      </c>
      <c r="H93" s="3">
        <v>3073.02</v>
      </c>
      <c r="I93" s="3">
        <v>-291232.78000000003</v>
      </c>
      <c r="J93" s="5">
        <v>-169.07</v>
      </c>
    </row>
    <row r="94" spans="1:10">
      <c r="A94" t="s">
        <v>116</v>
      </c>
      <c r="B94" t="s">
        <v>10</v>
      </c>
      <c r="C94" s="6">
        <f t="shared" si="1"/>
        <v>1</v>
      </c>
      <c r="D94" t="s">
        <v>11</v>
      </c>
      <c r="E94" s="2">
        <v>8253395</v>
      </c>
      <c r="F94" s="2">
        <v>-596230</v>
      </c>
      <c r="G94" t="s">
        <v>12</v>
      </c>
      <c r="H94" s="3">
        <v>13980.57</v>
      </c>
      <c r="I94" s="3">
        <v>-582249.81000000006</v>
      </c>
      <c r="J94" s="5">
        <v>-342.51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Saleem Huda</cp:lastModifiedBy>
  <dcterms:modified xsi:type="dcterms:W3CDTF">2021-09-13T21:41:43Z</dcterms:modified>
</cp:coreProperties>
</file>