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9.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Nadine Sienel\Desktop\SHUFFLE-Reifegradmodell\SHUFFLE-Reifegradmodell\"/>
    </mc:Choice>
  </mc:AlternateContent>
  <xr:revisionPtr revIDLastSave="0" documentId="13_ncr:1_{8510652F-8C94-488F-ADFB-6A7CCB0A3412}" xr6:coauthVersionLast="47" xr6:coauthVersionMax="47" xr10:uidLastSave="{00000000-0000-0000-0000-000000000000}"/>
  <bookViews>
    <workbookView xWindow="-28920" yWindow="195" windowWidth="29040" windowHeight="15720" xr2:uid="{A9C9DA4C-830E-4F9E-8D72-2B01D5E76290}"/>
  </bookViews>
  <sheets>
    <sheet name="Einleitung" sheetId="1" r:id="rId1"/>
    <sheet name="Hinweis für Screenreader-Nutzer" sheetId="10" r:id="rId2"/>
    <sheet name="Dimension Beratung und Support" sheetId="3" r:id="rId3"/>
    <sheet name="Dimension Lehren und Lernen" sheetId="5" r:id="rId4"/>
    <sheet name="Dimension Struktur" sheetId="11" r:id="rId5"/>
    <sheet name="Dimension Strategie" sheetId="4" r:id="rId6"/>
    <sheet name="Ergebnis + Handlungsempfehlung" sheetId="7" r:id="rId7"/>
    <sheet name="Glossar" sheetId="9" r:id="rId8"/>
    <sheet name="ausgeblendet" sheetId="2" state="hidden" r:id="rId9"/>
  </sheets>
  <definedNames>
    <definedName name="_xlnm._FilterDatabase" localSheetId="7" hidden="1">Glossar!$A$2:$B$5</definedName>
    <definedName name="_xlchart.v1.0" hidden="1">ausgeblendet!$A$1:$B$19</definedName>
    <definedName name="_xlchart.v1.1" hidden="1">ausgeblendet!$C$1:$C$19</definedName>
    <definedName name="_xlchart.v1.2" hidden="1">ausgeblendet!$A$1:$B$19</definedName>
    <definedName name="_xlchart.v1.3" hidden="1">ausgeblendet!$C$1:$C$19</definedName>
    <definedName name="Austausch" localSheetId="8">ausgeblendet!$A$70</definedName>
    <definedName name="Stellen" localSheetId="8">ausgeblendet!$E$79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1" i="7" l="1"/>
  <c r="A107" i="7"/>
  <c r="A103" i="7"/>
  <c r="A99" i="7"/>
  <c r="A95" i="7"/>
  <c r="A89" i="7"/>
  <c r="A85" i="7"/>
  <c r="A81" i="7"/>
  <c r="A77" i="7"/>
  <c r="A73" i="7"/>
  <c r="A69" i="7"/>
  <c r="A37" i="7"/>
  <c r="A41" i="7"/>
  <c r="A47" i="7"/>
  <c r="A51" i="7"/>
  <c r="A55" i="7"/>
  <c r="A59" i="7"/>
  <c r="A63" i="7"/>
  <c r="A33" i="7"/>
  <c r="A109" i="7"/>
  <c r="A105" i="7"/>
  <c r="A93" i="7"/>
  <c r="A87" i="7"/>
  <c r="A83" i="7"/>
  <c r="A79" i="7"/>
  <c r="A75" i="7"/>
  <c r="A71" i="7"/>
  <c r="A67" i="7"/>
  <c r="A61" i="7"/>
  <c r="A57" i="7"/>
  <c r="A53" i="7"/>
  <c r="A49" i="7"/>
  <c r="A45" i="7"/>
  <c r="A31" i="7"/>
  <c r="A39" i="7"/>
  <c r="A35" i="7"/>
  <c r="K8" i="2"/>
  <c r="K7" i="2"/>
  <c r="K9" i="2"/>
  <c r="K10" i="2"/>
  <c r="K11" i="2"/>
  <c r="K3" i="2"/>
  <c r="K5" i="2"/>
  <c r="K6" i="2"/>
  <c r="K4" i="2"/>
  <c r="K1" i="2"/>
  <c r="K2" i="2"/>
  <c r="K15" i="2"/>
  <c r="K16" i="2"/>
  <c r="K14" i="2"/>
  <c r="K13" i="2"/>
  <c r="K12" i="2"/>
  <c r="I12" i="2"/>
  <c r="J12" i="2"/>
  <c r="J13" i="2"/>
  <c r="J14" i="2"/>
  <c r="J16" i="2"/>
  <c r="J15" i="2"/>
  <c r="I7" i="2"/>
  <c r="J7" i="2"/>
  <c r="J8" i="2"/>
  <c r="J9" i="2"/>
  <c r="J10" i="2"/>
  <c r="J11" i="2"/>
  <c r="K19" i="2"/>
  <c r="K17" i="2"/>
  <c r="K18" i="2"/>
  <c r="B14" i="7"/>
  <c r="B15" i="7"/>
  <c r="B16" i="7"/>
  <c r="B17" i="7"/>
  <c r="B13" i="7"/>
  <c r="B12" i="7"/>
  <c r="B4" i="7"/>
  <c r="B8" i="7"/>
  <c r="B9" i="7"/>
  <c r="B10" i="7"/>
  <c r="B11" i="7"/>
  <c r="B5" i="7"/>
  <c r="B6" i="7"/>
  <c r="B7" i="7"/>
  <c r="B20" i="7"/>
  <c r="B21" i="7"/>
  <c r="B18" i="7"/>
  <c r="B19" i="7"/>
  <c r="B22" i="7"/>
  <c r="A7" i="4"/>
  <c r="B7" i="4"/>
  <c r="C7" i="4"/>
  <c r="D7" i="4"/>
  <c r="E7" i="4"/>
  <c r="F7" i="4"/>
  <c r="A6" i="4"/>
  <c r="B6" i="4"/>
  <c r="C6" i="4"/>
  <c r="D6" i="4"/>
  <c r="E6" i="4"/>
  <c r="F6" i="4"/>
  <c r="A4" i="11"/>
  <c r="A3" i="11"/>
  <c r="A5" i="11"/>
  <c r="A6" i="11"/>
  <c r="A7" i="11"/>
  <c r="A8" i="11"/>
  <c r="B3" i="11"/>
  <c r="B4" i="11"/>
  <c r="B5" i="11"/>
  <c r="B6" i="11"/>
  <c r="B7" i="11"/>
  <c r="B8" i="11"/>
  <c r="C3" i="11"/>
  <c r="C4" i="11"/>
  <c r="C5" i="11"/>
  <c r="C6" i="11"/>
  <c r="C7" i="11"/>
  <c r="C8" i="11"/>
  <c r="D3" i="11"/>
  <c r="D4" i="11"/>
  <c r="D5" i="11"/>
  <c r="D6" i="11"/>
  <c r="D7" i="11"/>
  <c r="D8" i="11"/>
  <c r="E3" i="11"/>
  <c r="E4" i="11"/>
  <c r="E5" i="11"/>
  <c r="E6" i="11"/>
  <c r="E7" i="11"/>
  <c r="E8" i="11"/>
  <c r="F3" i="11"/>
  <c r="F4" i="11"/>
  <c r="F5" i="11"/>
  <c r="F6" i="11"/>
  <c r="F7" i="11"/>
  <c r="F8" i="11"/>
  <c r="A4" i="5"/>
  <c r="B4" i="5"/>
  <c r="C4" i="5"/>
  <c r="D4" i="5"/>
  <c r="E4" i="5"/>
  <c r="F4" i="5"/>
  <c r="A5" i="5"/>
  <c r="B5" i="5"/>
  <c r="C5" i="5"/>
  <c r="D5" i="5"/>
  <c r="E5" i="5"/>
  <c r="F5" i="5"/>
  <c r="A6" i="5"/>
  <c r="B6" i="5"/>
  <c r="C6" i="5"/>
  <c r="D6" i="5"/>
  <c r="E6" i="5"/>
  <c r="F6" i="5"/>
  <c r="A7" i="5"/>
  <c r="B7" i="5"/>
  <c r="C7" i="5"/>
  <c r="D7" i="5"/>
  <c r="E7" i="5"/>
  <c r="F7" i="5"/>
  <c r="C3" i="5"/>
  <c r="D3" i="5"/>
  <c r="E3" i="5"/>
  <c r="F3" i="5"/>
  <c r="B3" i="5"/>
  <c r="A3" i="5"/>
  <c r="A3" i="4"/>
  <c r="A4" i="3"/>
  <c r="B4" i="3"/>
  <c r="C4" i="3"/>
  <c r="D4" i="3"/>
  <c r="E4" i="3"/>
  <c r="F4" i="3"/>
  <c r="A5" i="3"/>
  <c r="B5" i="3"/>
  <c r="C5" i="3"/>
  <c r="D5" i="3"/>
  <c r="E5" i="3"/>
  <c r="F5" i="3"/>
  <c r="B3" i="3" l="1"/>
  <c r="C3" i="3"/>
  <c r="D3" i="3"/>
  <c r="E3" i="3"/>
  <c r="F3" i="3"/>
  <c r="A3" i="3"/>
  <c r="J19" i="2"/>
  <c r="J18" i="2"/>
  <c r="J17" i="2"/>
  <c r="I17" i="2"/>
  <c r="J6" i="2"/>
  <c r="J5" i="2"/>
  <c r="J4" i="2"/>
  <c r="J3" i="2"/>
  <c r="J2" i="2"/>
  <c r="J1" i="2"/>
  <c r="I1" i="2"/>
  <c r="A101" i="7"/>
  <c r="A97" i="7"/>
  <c r="F5" i="4"/>
  <c r="E5" i="4"/>
  <c r="D5" i="4"/>
  <c r="C5" i="4"/>
  <c r="B5" i="4"/>
  <c r="A5" i="4"/>
  <c r="F4" i="4"/>
  <c r="E4" i="4"/>
  <c r="D4" i="4"/>
  <c r="C4" i="4"/>
  <c r="B4" i="4"/>
  <c r="A4" i="4"/>
  <c r="F3" i="4"/>
  <c r="E3" i="4"/>
  <c r="D3" i="4"/>
  <c r="C3" i="4"/>
  <c r="B3" i="4"/>
</calcChain>
</file>

<file path=xl/sharedStrings.xml><?xml version="1.0" encoding="utf-8"?>
<sst xmlns="http://schemas.openxmlformats.org/spreadsheetml/2006/main" count="548" uniqueCount="331">
  <si>
    <t>Struktur</t>
  </si>
  <si>
    <t>Webauftritt</t>
  </si>
  <si>
    <t>Lehren und Lernen</t>
  </si>
  <si>
    <t>Nachteils-ausgleich</t>
  </si>
  <si>
    <t>Strategie</t>
  </si>
  <si>
    <t>Partizipation</t>
  </si>
  <si>
    <t>Steuerungs-instrumente</t>
  </si>
  <si>
    <t>Beratung und Support</t>
  </si>
  <si>
    <t>Austausch</t>
  </si>
  <si>
    <t>Unterstützungs-angebote</t>
  </si>
  <si>
    <t>Beratung</t>
  </si>
  <si>
    <t>Zielgruppe Studierende mit Beein-trächtigungen</t>
  </si>
  <si>
    <t>Steuerungsinstrumente</t>
  </si>
  <si>
    <t>Stufe 0</t>
  </si>
  <si>
    <t>Stufe 1</t>
  </si>
  <si>
    <t>Stufe 2</t>
  </si>
  <si>
    <t>Stufe 3</t>
  </si>
  <si>
    <t>Stufe 4</t>
  </si>
  <si>
    <t>Einstufung</t>
  </si>
  <si>
    <t>Begründung</t>
  </si>
  <si>
    <t>Glossar</t>
  </si>
  <si>
    <t>Wort</t>
  </si>
  <si>
    <t>Erklärung oder Beispiele</t>
  </si>
  <si>
    <t>Audits mit Themenbezug zu Barrierefreiheit</t>
  </si>
  <si>
    <t>Ihr Ergebnis</t>
  </si>
  <si>
    <t>Ergebnisse Dimension Strategie</t>
  </si>
  <si>
    <t>Ergebnisse Dimension Beratung und Support</t>
  </si>
  <si>
    <t>Ergebnisse Dimension Lehren und Lernen</t>
  </si>
  <si>
    <t>Ergebnisse Dimension Struktur</t>
  </si>
  <si>
    <t>Link zurück</t>
  </si>
  <si>
    <t>Dimension und Indikator</t>
  </si>
  <si>
    <t>Erreichte Stufe</t>
  </si>
  <si>
    <t>Beratung und Support: Austausch</t>
  </si>
  <si>
    <t>Beratung und Support: Unterstützungsangebote</t>
  </si>
  <si>
    <t>Beratung und Support: Beratung</t>
  </si>
  <si>
    <t>Strategie: Partizipation</t>
  </si>
  <si>
    <t>Strategie: Steuerungsinstrumente</t>
  </si>
  <si>
    <t>Lehren und Lernen: Nachteilsausgleich</t>
  </si>
  <si>
    <t>Struktur: finanzielle Ressourcen</t>
  </si>
  <si>
    <t>Struktur: personelle Ressourcen</t>
  </si>
  <si>
    <t>Struktur: Webauftritt</t>
  </si>
  <si>
    <t>Zielgruppe Studierende mit Beeinträchtigungen</t>
  </si>
  <si>
    <t>Handlungsempfehlungen für Steuerungsinstrumente</t>
  </si>
  <si>
    <t>Verantwortlichkeit/ Anmerkungen</t>
  </si>
  <si>
    <t>Finanzielle Ressourcen</t>
  </si>
  <si>
    <t>Personelle Ressourcen</t>
  </si>
  <si>
    <t>Kollaboration</t>
  </si>
  <si>
    <t>Akkreditierung</t>
  </si>
  <si>
    <t>Training und Unterstützung</t>
  </si>
  <si>
    <t>Sensibilisierung</t>
  </si>
  <si>
    <t>Prüfung auf Barrierefreiheit von Lehrmaterial</t>
  </si>
  <si>
    <t>Feedback- und Beschwerde-management</t>
  </si>
  <si>
    <t>Infrastruktur</t>
  </si>
  <si>
    <t>Beschaffung</t>
  </si>
  <si>
    <t>Prüfungs-leistungen</t>
  </si>
  <si>
    <t>mit Klammern</t>
  </si>
  <si>
    <t>ohne Klammern</t>
  </si>
  <si>
    <t>Es gibt eine*n Beauftragte*n für Studierende mit Behinderung und chronischer Erkrankung. Beratungen finden auf Anfrage statt.</t>
  </si>
  <si>
    <t>Es gibt unkoordinierte Beratungen durch einzelne Personen ohne Verweispraxis (Verweispraxis bedeutet, dass Studierende innerhalb der Hochschule an die für bestimmte Themen zuständigen Beratungsstellen oder Ansprechpartner verwiesen werden).
Die Beratungsangebote sind den Studierenden kaum bekannt.</t>
  </si>
  <si>
    <t>Es gibt eine Übersicht über die vorhandenen Beratungsangebote und Zuständigkeiten sind definiert.
Die Beratungsangebote werden hochschulweit kommuniziert und eine Verweispraxis ist etabliert.
Es gibt grundlegende Informationen zum Thema Studium und Behinderung.</t>
  </si>
  <si>
    <t>Es gibt unkoordinierte Beratungen durch einzelne Personen ohne Verweispraxis.
Die Beratungsangebote sind den Studierenden kaum bekannt.</t>
  </si>
  <si>
    <t>Es gibt ein verstetigtes Beratungsangebot, das hochschulweit bekannt ist.
Beratende in allen Bereichen bilden sich regelmäßig zum Thema (digitale) Barrierefreiheit fort.</t>
  </si>
  <si>
    <t>Es gibt eine zentrale Einrichtung für die Beratung von Studierenden zum Thema Studium mit Behinderung.
Die Beratungen erfolgen durch mehrere Personen mit unterschiedlicher Expertise, die untereinander vernetzt sind.
Das Angebot wird bedarfsgerecht gestaltet. Kennzahlen zur Nutzung und Themen des Angebots werden regelmäßig erhoben und in die Organisation getragen.</t>
  </si>
  <si>
    <t>Verweispraxis</t>
  </si>
  <si>
    <t>Studierende werden innerhalb der Hochschule an die für bestimmte Themen zuständigen Beratungsstellen oder Ansprechpartner verwiesen.</t>
  </si>
  <si>
    <t>Unterstützungsangebote</t>
  </si>
  <si>
    <t>Beispiele: Einführungen für Studierende mit Beeinträchtigung, Orientierungstraining, Navigationsapp, Umsetzungsdienst für barrierefreie Dokumente, Arbeitsräume für Studierende (Infrastruktur), Schulung im Umgang mit assitiven Technologien</t>
  </si>
  <si>
    <t>Informationen zur (digitalen) Barrierefreiheit für Studierende</t>
  </si>
  <si>
    <t>z.B. zur Nutzung von Software, Anlaufstellen oder den Bibliotheks-Services</t>
  </si>
  <si>
    <t>- Beispiele für barrierearme physische Ausstattung: Sichtschutz, verstellbare Tische und Stühle, blickwinkelstabile Monitore, Monitorschwenkarme, dimmbare Lampen, ergonomische Eingabegeräte, Großschrifttastaturen etc.
- Beispiele für physische Hilfsmittel: Bildschirmlesegeräte, Vergrößerungsgeräte, Braillezeilen, alternative Eingabegeräte, Punktschriftdrucker, Höranlagen etc.
- Beispiele für assistive Software: Screenreader, automatische Spracherkennung, etc.</t>
  </si>
  <si>
    <t>Hilfsmittel/assisstive Technologien</t>
  </si>
  <si>
    <t>weiterführende Unterstützung</t>
  </si>
  <si>
    <t>Es werden beispielsweise Schulungen zur Nutzung der Hochschul-IT mit assistiven Technologien oder Studienassistenz für Studierende mit Beeinträchtigungen von der Hochschule angeboten.</t>
  </si>
  <si>
    <t>Hilfsmittelpool</t>
  </si>
  <si>
    <t>Eine Sammlung von Hilfsmitteln wie Bildschirmlesegeräte, Vergrößerungsgeräte, Braillezeilen, alternative Eingabegeräte oder Punktschriftdrucker, die von Studierenden mit Beeinträchtigungen genutzt und ausgeliehen werden können.</t>
  </si>
  <si>
    <t>Austauschformate</t>
  </si>
  <si>
    <t>Beispiele für Austauschformate sind Peer/Mentoring Programme, Study Buddy, Peer Groups, Selbsthilfegruppen z.B zu Mental Health</t>
  </si>
  <si>
    <t>Nachteilsausgleich</t>
  </si>
  <si>
    <t>Nachteilsausgleiche gibt es sowohl für Prüfungen (z.B. Zeitverlängerungen, ruhige Arbeitsatmosphäre, ...) als auch für die Organisation und Durchführung des Studiums (z.B. bevorzugte Zulassung, individuelle Studienverlaufspläne, ...)</t>
  </si>
  <si>
    <t>z.B. Flexibilität der SPOs, alternative Prüfungsformate, Berücksichtigung von z.B. Praktika, Auslandsaufenthalte, praktische Übungen</t>
  </si>
  <si>
    <t>Richtlinien zur Umsetzung von Nachteilsausgleichen</t>
  </si>
  <si>
    <t>Richtlinien zur Vergabe von Nachteilausgleichen</t>
  </si>
  <si>
    <t>z.B. benötigte Unterlagen, klare Kriterien für Erfolg, Dokumente zur Beantragung, …</t>
  </si>
  <si>
    <t>einfache Lösungen zur Anpassung von Prüfungsleistungen</t>
  </si>
  <si>
    <t>z.B. Erhöhung der Bearbeitungszeit, alle Bilder werden aus schriftlichen Prüfungen entfernt</t>
  </si>
  <si>
    <t>unterschiedliche Formate von Schulungsangeboten</t>
  </si>
  <si>
    <t>z.B. Workshops, Weiterbildungen, Fachtage</t>
  </si>
  <si>
    <t>Weitergehende Umsetzungsdienste</t>
  </si>
  <si>
    <t>z.B. Aufbereitung von Grafiken oder taktile Darstellungen</t>
  </si>
  <si>
    <t>Angebote zur Sensibilisierung</t>
  </si>
  <si>
    <t>Studieninhalt</t>
  </si>
  <si>
    <t>z.B. Module in IT oder Pädagogik sowie Wahlbereiche</t>
  </si>
  <si>
    <t>Das Feedback- und Beschwerdemanagement bezieht sich auf alle Formen von Rückmeldungen, wie beispielsweise Barrieren zu melden, Verbesserungsvorschläge zu machen, allgemeine Rückmeldungen zu geben oder passende Ansprechpartner*innen zu finden.</t>
  </si>
  <si>
    <t>Ansprechpersonen</t>
  </si>
  <si>
    <t>z.B. Gleichstellungsbeauftragte oder Antidiskriminierungsbeauftragte</t>
  </si>
  <si>
    <t>Zum Webauftritt einer Hochschule gehört der Internetauftritt, das Intranet sowie intern und extern verwendete Softwareprodukte</t>
  </si>
  <si>
    <t>zentraler Webauftritt</t>
  </si>
  <si>
    <t>zu dem zentralen Webauftritt gehören alle Seite der Hochschule, die regelmäßig von Hochschulangehörigen verwendet und grundsätzlich zentral verwaltet werden (z.B. Homepage, Seiten der Beratungsstellen, zentral verwalteter Bereich des Intranets usw.)</t>
  </si>
  <si>
    <t>einfache Maßnahmen</t>
  </si>
  <si>
    <t>z.B. höhenverstellbarer Schreibtisch, Monitorschwenkarm, Screenreader, Kopfhörer</t>
  </si>
  <si>
    <t>Barrierefreiheits-Technologien</t>
  </si>
  <si>
    <t>z.B. FM-Anlage/ Hörschleife oder Höranlagen</t>
  </si>
  <si>
    <t>finanzielle Ressourcen</t>
  </si>
  <si>
    <t>z.B. Sachmittel, Investitionsmittel, festes Budget</t>
  </si>
  <si>
    <t>zeitlich befristete finanzielle Ressourcen</t>
  </si>
  <si>
    <t>z.B. aus Drittmitteln oder Förderlinien</t>
  </si>
  <si>
    <t>Stellen</t>
  </si>
  <si>
    <t>Stellen hängen nicht an einzelnen Personen, sondern bleiben auch dann, wenn die Person, die diese Stelle inne hatte, die Hochschule verlässt, und werden neu besetzt.</t>
  </si>
  <si>
    <t>Beispiele für zielgruppenspezifische Informationen für Studieninteressierte sind: Zulassung, Studierbarkeit, Ansprechperson. Für Studierende sind es beispielsweise: NTA, Studienverlaufsplanung, Hilfsmittel, Übergang Studium-Beruf mit Beeinträchtigung usw.</t>
  </si>
  <si>
    <t>spezifische Angebote (für Studierende und Studieninteressierte mit Beeinträchtigungen)</t>
  </si>
  <si>
    <t>z.B. Informationstage, Führungen über den Campus beispielsweise für Blinde, Deaf Mentoring usw.</t>
  </si>
  <si>
    <t>Bei der Kollaboration geht es uns nicht um einen Austausch, sondern um ein gemeinsames arbeiten, um das Thema (digitale) Barrierefreiheit strukturiert und strukturell voranzubringen.</t>
  </si>
  <si>
    <t>Stakeholder</t>
  </si>
  <si>
    <t>Stakeholder finden sich in allen Statusgruppen. In einer Hochschule gehören dazu beispielsweise Lehrende, Mitarbeitende, Studierende, Forschungsgruppen, Beauftragte, techn. Verantwortliche etc.</t>
  </si>
  <si>
    <t>interne Kollaborations-Formate</t>
  </si>
  <si>
    <t>z.B. Verwaltungsrunden, Lehrenden-Cafes, Austausch zwischen Dekan*innen, …</t>
  </si>
  <si>
    <t>Format zur Kollaboration</t>
  </si>
  <si>
    <t>z.B. runder Tisch, Arbeitsgruppen, etc.</t>
  </si>
  <si>
    <t>Netzwerkarbeit</t>
  </si>
  <si>
    <t>Beispielsweise Teilnahme an IBS- oder IAAP-DACH Veranstaltungen oder Mitarbeit in Entwicklercommunities</t>
  </si>
  <si>
    <t>Beispiele für Steuerungsinstrumente sind Zielvereinbarungen, Aktionspläne, Leitbilder, leistungsorientierte Mittelvergaben, Richtlinien oder Qualitätssicherungsverfahren wie die Akkreditierung</t>
  </si>
  <si>
    <t>Aktionen und Aufgaben zur Erreichung des Ziels, inklusive der Festlegung von Verantwortlichkeiten, persoenller und finanzieller Ressourcen, Priorisierung, Deadlines usw.</t>
  </si>
  <si>
    <t>Unterstützungsangebote
Welche Unterstützungs-angebote  zu (digitaler) Barrierefreiheit werden für Studierende mit Beeinträchtigungen an der Hochschule angeboten?</t>
  </si>
  <si>
    <t>Es gibt keine Unterstützungsangebote zu (digitaler) Barrierefreiheit an der Hochschule.</t>
  </si>
  <si>
    <t>Es gibt eine zentrale Einrichtung an der Hochschule, die die Studierenden zu allen Bereichen der (digitalen) Barrierefreiheit unterstützt .</t>
  </si>
  <si>
    <t>Unterstützungsangebote
Welche Unterstützungs-angebote zu (digitaler) Barrierefreiheit werden für Studierende mit Beeinträchtigungen an der Hochschule angeboten? (Beispiele für Unterstützungsangebote sind: Einführungen für Studierende mit Beeinträchtigung, Orientierungstraining, Navigationsapp, Umsetzungsdienst für barrierefreie Dokumente, Arbeitsräume für Studierende (Infrastruktur), Schulung im Umgang mit assitiven Technologien)</t>
  </si>
  <si>
    <t>Es gibt vereinzelte Informationen zur (digitalen) Barrierefreiheit an der Hochschule.</t>
  </si>
  <si>
    <t>Es gibt eine zentrale Einrichtung an der Hochschule, die die Studierenden zu allen Bereichen der (digitalen) Barrierefreiheit unterstützt.
(Es werden beispielsweise Schulungen zur Nutzung der Hochschul-IT mit assistiven Technologien oder Studienassistenz für Studierende mit Beeinträchtigungen von der Hochschule angeboten).</t>
  </si>
  <si>
    <t>Mitarbeitende in Beratungsstellen können zum Thema (digitale) Barrierefreiheit vereinzelt Hilfeleistungen anbieten.
Einzelne Hilfsmittel
sind auf Anfrage ausleihbar.
Die Unterstützungs-angebote werden hochschulweit kommuniziert.</t>
  </si>
  <si>
    <t>Mitarbeitende in Beratungsstellen können zum Thema (digitale) Barrierefreiheit vereinzelt Hilfeleistungen anbieten.
Einzelne Hilfsmittel
(z.B. Softwarelizenzen, Braillezeile, Dokumentenkamera) sind auf Anfrage ausleihbar.
Die Unterstützungs-angebote werden hochschulweit kommuniziert.</t>
  </si>
  <si>
    <t>Es gibt strukturell verankerte Dienstleistungen zur Umsetzung von Barrierefreiheit in Dokumenten und Lehrinhalten an der Hochschule, die hochschulweit bekannt sind.
Studierende mit Beeinträchtigungen bekommen gezielte Einführungen in Anwendungen sowie einen IT Support.
Ein fest etablierter Hilfsmittelpool
ist vorhanden.</t>
  </si>
  <si>
    <t>Es gibt keine Austauschformate an der Hochschule für Studierende mit Beeinträchtigungen.</t>
  </si>
  <si>
    <t>Es gibt vereinzelte, selbstverwaltete Austauschformate, die aber nicht von der Hochschule initiiert oder begleitet werden.</t>
  </si>
  <si>
    <t>Es gibt regelmäßige und auch durch die Hochschule begleitete Austauschformate.</t>
  </si>
  <si>
    <t>Fest etablierte Austauschformate werden von der Hochschule durch Verantwortliche und Räume strukturell unterstützt.</t>
  </si>
  <si>
    <t>Austauschformate werden weiterentwickelt und bedarfsgerecht mit Ressourcen ausgestattet.
Die Erkenntnisse und Ideen aus den Austauschformaten werden zurück in die Hochschule gemeldet.</t>
  </si>
  <si>
    <t>Feedback-/Beschwerdemanagement</t>
  </si>
  <si>
    <t>Nachteilsausgleich 
Wie sind der Prozess und die Vergabe von Nachteilsausgleichen an der Hochschule geregelt?</t>
  </si>
  <si>
    <t>Die Umsetzung von Nachteilsausgleichen wird auf Einzelfall-Basis gehandhabt. Es gibt keine oder nur unzureichende Informationen für Lehrende und Studierende.</t>
  </si>
  <si>
    <t>Es gibt kein standardisiertes Verfahren, wie Nachteilsausgleiche vergeben und umgesetzt werden.
Studierende werden für die Beantragung von Nachteilsausgleichen von Beauftragten beraten und unterstützt.</t>
  </si>
  <si>
    <t>Es gibt definierte Prozesse zur Beantragung und Vergabe von Nachteilsausgleichen und diese sind allen Hochschulangehörigen grundlegend bekannt.
Es gibt Informationen zur Ausgestaltung und konkreten Umsetzung von Nachteilsausgleichen für Lehrende.</t>
  </si>
  <si>
    <t>Die Prozesse und die Vergabe von Nachteilsausgleichen werden evaluiert.
Die Nützlichkeit der Nachteilsausgleiche wird überprüft auch unter Einbezug von Studierenden.</t>
  </si>
  <si>
    <t>Es existieren auf Ebene der Hochschule oder des Studiengangs klare Richtlinien zur Umsetzung 
und zur Vergabe 
von Nachteilsausgleichen.
Das Vergabeverfahren ist transparent und nachvollziehbar.</t>
  </si>
  <si>
    <t>Es existieren auf Ebene der Hochschule oder des Studiengangs klare Richtlinien zur Umsetzung 
(z.B. Flexibilität 
der SPOs, alternative Prüfungsformate, Berücksichtigung von z.B. Praktika, Auslandsaufenthalte, praktische Übungen) und zur Vergabe von Nachteilsausgleichen (z.B. benötigte Unterlagen, klare Kriterien für Erfolg, Dokumente zur Beantragung, ...).
Das Vergabeverfahren ist transparent und nachvollziehbar.</t>
  </si>
  <si>
    <t>Prüfungsleistungen
Wie wird Barrierefreiheit in Prüfungskontexten umgesetzt?</t>
  </si>
  <si>
    <t xml:space="preserve">Es gibt keine Vorgaben oder Informationen zur Umsetzung.
Das Modulhandbuch lässt keine bedarfsgerechten Anpassungen von Prüfungsformaten zu. </t>
  </si>
  <si>
    <t>Prüfungsleistungen werden mit einfachen Lösungen
angepasst.
Das Modulhandbuch sieht ein alternatives Format für Prüfungsleistungen vor. Dies wird vereinzelt umgesetzt.</t>
  </si>
  <si>
    <t>Rahmenbedingungen zur Umsetzung von barrierefreien Prüfungsleistungen sind allen Hochschulangehörigen grundlegend bekannt.
Das Modulhandbuch lässt ein flexibles Eingehen auf die Bedarfe der Prüflinge zu.</t>
  </si>
  <si>
    <t>Lehrende werden regelmäßig in der Planung und Erstellung von barrierefreien Prüfungsleistungen geschult.
Prüfungen werden barrierefrei geplant, Anpassungen werden direkt mitbedacht und Prüfungsformate flexibel gestaltet.</t>
  </si>
  <si>
    <t>Es gibt Beratung und Unterstützung bei der Gestaltung von barrierefreien Prüfungen.</t>
  </si>
  <si>
    <t>Prüfungsleistungen werden mit einfachen Lösungen
angepasst (z.B. Erhöhung der Bearbeitungszeit, alle Bilder werden aus schriftlichen Prüfungen entfernt).
Das Modulhandbuch sieht ein alternatives Format für Prüfungsleistungen vor. Dies wird vereinzelt umgesetzt.</t>
  </si>
  <si>
    <t>Training und Unterstützung
Gibt es an der Hochschule Schulungen und Unterstützungsangebote zum Thema (digitale) Barrierefreiheit für Lehrende?</t>
  </si>
  <si>
    <t>Es gibt keine Schulungs- oder Unterstützungsangebote für Lehrende an der Hochschule.</t>
  </si>
  <si>
    <t>Es gibt vereinzelte Informationen, wie man Lehre und Lernmaterial barrierefrei gestalten kann. Diese müssen im Selbststudium erarbeitet werden.</t>
  </si>
  <si>
    <t>Vereinzelt werden Schulungen angeboten, die unterschiedliche Themenbereiche der Barrierefreiheit abdecken.
Es gibt Personen, die Lehrende zum Thema (digitale) Barrierefreiheit beraten und grundlegende Unterstützung anbieten können.</t>
  </si>
  <si>
    <t>Es gibt umfangreiche und differenzierte Schulungsangebote in unterschiedlichen Formaten zum Thema Barrierefreiheit.
Das Thema findet Einzug in Didaktik und Lehrentwicklung.
Es gibt grundlegende Dienstleistungen zur Umsetzung von Barrierefreiheit in Dokumenten und Lehrinhalten.</t>
  </si>
  <si>
    <t>Das Schulungsangebot wird evaluiert und stetig weiterentwickelt.
Es gibt Zertifikate, Anrechnungsmöglichkeiten und/oder Anreize zu Fortbildungen für Lehrende. 
Eine zentrale Einrichtung an der Hochschule unterstützt die Lehrenden zu allen Bereichen der (digitalen) Barrierefreiheit. 
Umsetzungsdienste gehen über die grundlegende Aufbereitung von einzelnen Dokumenten hinaus.</t>
  </si>
  <si>
    <t>Es gibt umfangreiche und differenzierte Schulungsangebote in unterschiedlichen Formaten (z.B. Workshops, Weiterbildungen, Fachtage) zum Thema Barrierefreiheit.
Das Thema findet Einzug in Didaktik und Lehrentwicklung.
Es gibt grundlegende Dienstleistungen zur Umsetzung von Barrierefreiheit in Dokumenten und Lehrinhalten.</t>
  </si>
  <si>
    <t>Das Schulungsangebot wird evaluiert und stetig weiterentwickelt.
Es gibt Zertifikate, Anrechnungsmöglichkeiten und/oder Anreize zu Fortbildungen für Lehrende. 
Eine zentrale Einrichtung an der Hochschule unterstützt die Lehrenden zu allen Bereichen der (digitalen) Barrierefreiheit. 
Umsetzungsdienste gehen über die grundlegende Aufbereitung von einzelnen Dokumenten hinaus 
(z.B. Aufbereitung von Grafiken oder taktile Darstellungen).</t>
  </si>
  <si>
    <t>Sensibilisierung 
Gibt es Angebote zur Sensibilisierung
zum Thema „Studieren mit Beeinträchtigungen“?</t>
  </si>
  <si>
    <t>Es gibt keine Angebote zur Sensibilisierung.</t>
  </si>
  <si>
    <t>Es gibt vereinzelte, unregelmäßige Angebote zur Sensibilisierung .</t>
  </si>
  <si>
    <t>Es gibt regelmäßige Angebote zur Sensibilisierung.
Die Angebote werden von bzw. mit Menschen mit Beeinträchtigungen durchgeführt.</t>
  </si>
  <si>
    <t>Es gibt umfangreiche und fest etablierte Angebote zur Sensibilisierung für alle Hochschulangehörigen. „Studieren mit Beeinträchtigung“ ist in der internen und externen Kommunikation präsent.</t>
  </si>
  <si>
    <t>Angebote zur Sensibilisierung sind Teil der (Diversitäts-)Strategie.
Kompetenzen in Barrierefreiheit finden sich auch als Studieninhalt.</t>
  </si>
  <si>
    <t>Angebote zur Sensibilisierung sind Teil der (Diversitäts-)Strategie.
Kompetenzen in Barrierefreiheit finden sich auch als Studieninhalt
(z.B. Module in IT oder Pädagogik sowie Wahlbereiche).</t>
  </si>
  <si>
    <t>Prüfung auf Barrierefreiheit von Lehrmaterial
Werden Lehrmaterialien und Lernumgebungen auf (digitale) Barrierefreiheit getestet?</t>
  </si>
  <si>
    <t>Lehrmaterialien und Lernumgebungen werden nicht auf (digitale) Barrierefreiheit getestet.</t>
  </si>
  <si>
    <t>Es wird vereinzelt getestet. Dafür erhalten Lehrende Informationen über Prüfung von Kursen und Material, die sie selbstständig durchführen.</t>
  </si>
  <si>
    <t>Lehrende erhalten Informationen und Schulungsangebote zur barrierefreien Umsetzung und Prüfung von Lehrmaterialien.</t>
  </si>
  <si>
    <t>Es gibt einen zentralen Dienst an der Hochschule, der Lehrende bei der Testung von Dokumenten auf Barrierefreiheit unterstützt.</t>
  </si>
  <si>
    <t>Ein zentraler Dienst bietet die Prüfung und Korrektur von Lehrmaterialien und Kursen an. Das Angebot wird umfangreich genutzt und die Nutzung wird evaluiert.</t>
  </si>
  <si>
    <t>Es gibt die Möglichkeit, dezentral und themenabhängig Beschwerden und Feedback einzubringen.</t>
  </si>
  <si>
    <t>Es gibt einen definierten und transparenten Prozess zur Meldung und Verarbeitung von Beschwerden und Feedback.
Feedback wird an die richtigen Stellen weitergegeben, wo es bearbeitet wird.</t>
  </si>
  <si>
    <t>Feedback-Gebende werden über den Fortgang ihres Anliegens informiert und in den Prozess bis zum Ende einbezogen (Überprüfungsmöglichkeit).</t>
  </si>
  <si>
    <t>Feedback wird aktiv von unterschiedlichen Zielgruppen eingeholt.
Es gibt ein Monitoring des Feedbackprozesses und der daraus resultierenden Ergebnisse. Dieses wird regelmäßig in die Organisation getragen.</t>
  </si>
  <si>
    <t>Es gibt eine zentrale Stelle für Feedback und Beschwerden. Hier gibt es auch die Möglichkeit, Feedback anonym einzureichen.
Eine Übersicht der Ansprechpersonen
wird zur Verfügung gestellt.</t>
  </si>
  <si>
    <t>Feedback- und Beschwerdemanagement
Gibt es ein Feedback-/
Beschwerdemanagement für alle Hochschulangehörigen?</t>
  </si>
  <si>
    <t>Feedback- und Beschwerdemanagement
Gibt es ein Feedback-/
Beschwerdemanagement für alle Hochschulangehörigen?
Das Feedback- und Beschwerdemanagement bezieht sich auf alle Formen von Rückmeldungen, wie beispielsweise Barrieren zu melden, Verbesserungsvorschläge zu machen, allgemeine Rückmeldungen zu geben oder passende Ansprechpartner*innen zu finden.</t>
  </si>
  <si>
    <t>Es gibt eine zentrale Stelle für Feedback und Beschwerden. Hier gibt es auch die Möglichkeit, Feedback anonym einzureichen.
Eine Übersicht der Ansprechpersonen
(z.B. Gleichstellungs-beauftragte oder Antidiskriminierungs-beauftragte) wird zur Verfügung gestellt.</t>
  </si>
  <si>
    <t xml:space="preserve">Webauftritt
Sind die Webauftritte und mobilen Apps der Hochschule digital barrierefrei? </t>
  </si>
  <si>
    <t>Die Webauftritte und Apps sind nicht barrierefrei und nicht auf Barrierefreiheit geprüft.
Auf den Webseiten und in den Apps gibt es eine Erklärung zur Barrierefreiheit und eine Möglichkeit, Barrieren zu melden.</t>
  </si>
  <si>
    <t xml:space="preserve">Einige Inhalte der Webseiten und Apps sind barrierefrei erstellt oder auf Barrierefreiheit überprüft worden.
Bei Problemen mit der Webseite bzw. mobilen Apps werden vereinzelt Barrieren behoben. </t>
  </si>
  <si>
    <t>Autor*innen sind im Hinblick auf die Erstellung barrierefreier Inhalte geschult.
Ein IT-Support für barrierefreie Webauftritte steht zur Verfügung (z.B. für Autor*innen).</t>
  </si>
  <si>
    <t>Stichprobenartige Testungen der Webauftritte auf digitale Barrierefreiheit werden regelmäßig durchgeführt und die Barrieren werden behoben.
Alle IT-Verantwortlichen haben Kompetenzen im Bereich digitale Barrierefreiheit.</t>
  </si>
  <si>
    <t>Der zentrale Webauftritt
(zu dem zentralen Webauftritt gehören alle Seite der Hochschule, die regelmäßig von Hochschulangehörigen verwendet und grundsätzlich zentral verwaltet werden (z.B. Homepage, Seiten der Beratungsstellen, zentral verwalteter Bereich des Intranets usw.)) sowie die mobilen Apps wurden mindestens einmal auf Barrierefreiheit geprüft und die gefundenen Fehler wurden behoben.
Die Architektur und das CMS sind barrierefrei umgesetzt.</t>
  </si>
  <si>
    <t>Der zentrale Webauftritt
sowie die mobilen Apps wurden mindestens einmal auf Barrierefreiheit geprüft und die gefundenen Fehler wurden behoben.
Die Architektur und das CMS sind barrierefrei umgesetzt.</t>
  </si>
  <si>
    <t>Webauftritt
Sind die Webauftritte und mobilen Apps der Hochschule digital barrierefrei?
Zum Webauftritt einer Hochschule gehört der Internetauftritt, das Intranet sowie intern und extern verwendete Softwareprodukte.
Hinweis: Die rechtlichen Standards, die für öffentliche Stellen bezüglich der Barrierefreiheit maßgeblich sind, finden sich in der BITV 2.0. Umfassendere Maßnahmen zur Gestaltung der digitalen Barrierefreiheit sind umsetzbar.</t>
  </si>
  <si>
    <t>Prüfung auf Barrierefreiheit von Lehrmaterial
Werden Lehrmaterialien und Lernumgebungen auf (digitale) Barrierefreiheit getestet?
Hinweis: Sowohl Lern-Management-System-Kursräume (ILIAS/Moodle etc.) als auch Dokumentformate (Word, PowerPoint, PDF etc.) können Barrieren verursachen.</t>
  </si>
  <si>
    <t>Sensibilisierung 
Gibt es Angebote zur Sensibilisierung
zum Thema „Studieren mit Beeinträchtigungen“ (Beispiele für Sensibislieirungsangebote sind Workshops, Vorträge, Aktionswochen/-tage, Schulungen, Übungen und Simulationen für Selbsterfahrungen, Informationsmaterialien, Gesprächsangebote (Austausch mit Betroffenen))?
Hinweis: Für die möglichst umfängliche Umsetzung von Barrierefreiheitsmaßnahmen ist ein ausgeprägtes Bewusstsein über verschiedene Beeinträchtigungen und Barrieren bei allen Hochschulangehörigen zuträglich.</t>
  </si>
  <si>
    <t>Nachteilsausgleich 
Wie sind der Prozess und die Vergabe von Nachteilsausgleichen an der Hochschule geregelt?
(Nachteilsausgleiche gibt es sowohl für Prüfungen (z.B. Zeitverlängerungen, ruhige Arbeitsatmosphäre, ...) als auch für die Organisation und Durchführung des Studiums (z.B. bevorzugte Zulassung, individuelle Studienverlaufspläne, ...))
Hinweis: Die Zuständigkeiten und entsprechend die Verweispraxis können an Hochschulen unterschiedlich geregelt sein.</t>
  </si>
  <si>
    <t>Infrastruktur
Bietet die Hochschule Technologien für ein barrierefreies Studium an?</t>
  </si>
  <si>
    <t>Es gibt vereinzelte Arbeitsplätze, die durch einfache Maßnahmen
barrierearm gestaltet sind.</t>
  </si>
  <si>
    <t>Es gibt keine barrierefreien Arbeitsplätze und keine Hilfsmittel (Assistive Technologien).</t>
  </si>
  <si>
    <t>Es gibt barrierearme Arbeitsplätze in ausreichender Menge sowie grundlegende assistive Technologien.
Diese sind an der Hochschule bekannt und werden kommuniziert.</t>
  </si>
  <si>
    <t>Assistive Technologien sind in einem Hilfsmittelpool
gesammelt, der bedarfsgerecht erweitert und aktualisiert wird.
Der Hilfsmittelpool wird durch Fachkräfte betreut, die auch zu assistiven Technologien beraten können.</t>
  </si>
  <si>
    <t>Hörsäle und Seminarräume sind bedarfsgerecht mit Barrierefreiheits-Technologien
ausgestattet.</t>
  </si>
  <si>
    <t>Es gibt keine barrierefreien Arbeitsplätze und keine Hilfsmittel (Assistive Technologien).
(z.B. Monitorschwenkarme, Großschrifttastaturen, Bildschirmlesegeräte, Vergrößerungsgeräte, Braillezeilen, Screenreader, automatische Spracherkennung etc.)</t>
  </si>
  <si>
    <t>Es gibt vereinzelte Arbeitsplätze, die durch einfache Maßnahmen
(z.B. höhenverstellbarer Schreibtisch, Monitorschwenkarm, Screenreader, Kopfhörer) barrierearm gestaltet sind.</t>
  </si>
  <si>
    <t>Assistive Technologien sind in einem Hilfsmittelpool
(eine Sammlung von Hilfsmitteln wie Bildschirmlesegeräte, Vergrößerungsgeräte, Braillezeilen, alternative Eingabegeräte oder Punktschriftdrucker, die von Studierenden mit Beeinträchtigungen genutzt und ausgeliehen werden können)gesammelt, der bedarfsgerecht erweitert und aktualisiert wird.
Der Hilfsmittelpool wird durch Fachkräfte betreut, die auch zu assistiven Technologien beraten können.</t>
  </si>
  <si>
    <t>Hörsäle und Seminarräume sind bedarfsgerecht mit Barrierefreiheits-Technologien
(z.B. FM-Anlage/ Hörschleife oder Höranlagen) ausgestattet.</t>
  </si>
  <si>
    <t>Beschaffung
Wird (digitale) Barrierefreiheit im Vergabe- und Beschaffungsprozess beachtet?</t>
  </si>
  <si>
    <t>(Digitale) Barrierefreiheit wird bei Beschaffungen nicht beachtet.</t>
  </si>
  <si>
    <t>Vertretungen von Betroffenen werden vereinzelt am Beschaffungsprozess beteiligt.
In einzelnen Ausschreibungen wird (digitale) Barrierefreiheit als Abnahmekriterium genannt.</t>
  </si>
  <si>
    <t>Es sind Kompetenzen im Bereich der Barrierefreiheit in der Vergabestelle vorhanden.
Barrierefreiheit wird im Vergabeprozess grundsätzlich mitgedacht.</t>
  </si>
  <si>
    <t>(Digitale) Barrierefreiheit ist Teil aller Ausschreibungen.
Bei der Leistungsabnahme werden Tests zur Barrierefreiheit durchgeführt und bei Bedarf Nachbesserungen verlangt.</t>
  </si>
  <si>
    <t>Eine Strategie zum Vergabe- und Beschaffungsprozess ist vorhanden, die Barrierefreiheit als verbindliches Kriterium definiert und die Beteiligung von Vertretungen Betroffener festlegt.</t>
  </si>
  <si>
    <t>Es sind keine finanziellen Ressourcen für (digitale) Barrierefreiheit vorhanden.</t>
  </si>
  <si>
    <t>Bei Bedarf können vereinzelte Anschaffungen für (digitale) Barrierefreiheit finanziert werden.</t>
  </si>
  <si>
    <t>Finanzielle Ressourcen für (digitale) Barrierefreiheit stehen zeitlich befristet
zur Verfügung.</t>
  </si>
  <si>
    <t>Ein festes Budget für (digitale) Barrierefreiheit ist im Haushaltsplan eingeplant, mit dem Anschaffungen und Investitionen getätigt werden können.</t>
  </si>
  <si>
    <t>Es gibt eine langfristige Budgetplanung, um (digitale) Barrierefreiheit nachhaltig zu verbessern.
Diese ist Bestandteil einer Investitionsstrategie.</t>
  </si>
  <si>
    <t>Finanzielle Ressourcen
Sind finanzielle Ressourcen(z.B. Sachmittel, Investitionsmittel, festes Budget) für (digitale) Barrierefreiheit vorhanden?</t>
  </si>
  <si>
    <t>Finanzielle Ressourcen
Sind finanzielle Ressourcen für (digitale) Barrierefreiheit vorhanden?</t>
  </si>
  <si>
    <t>Finanzielle Ressourcen für (digitale) Barrierefreiheit stehen zeitlich befristet
zur Verfügung (z.B. aus Drittmitteln oder Förderlinien).</t>
  </si>
  <si>
    <t>Personelle Ressourcen
Sind personelle Ressourcen im Bereich (digitale) Barrierefreiheit vorhanden?</t>
  </si>
  <si>
    <t>Es sind keine personellen Ressourcen im Bereich (digitale) Barrierefreiheit vorhanden.</t>
  </si>
  <si>
    <t>Es gibt keine dezidierten personellen Ressourcen für (digitale) Barrierefreiheit.
Digitale Barrierefreiheit ist nicht explizit Teil der Tätigkeitsbeschreibungen.
Einzelne Personen können Teilbereiche des Themas bearbeiten.</t>
  </si>
  <si>
    <t>Einige Personen sind – durch ihre Tätigkeitsbeschreibung festgeschrieben – mit geringem Anteil im Bereich (digitale) Barrierefreiheit tätig.</t>
  </si>
  <si>
    <t>Es gibt eine zentrale Einrichtung mit Expert*innen zum Thema (digitale) Barrierefreiheit.</t>
  </si>
  <si>
    <t>Es gibt ausreichend
Stellen
(Stellen hängen nicht an einzelnen Personen, sondern bleiben auch dann, wenn die Person, die diese Stelle inne hatte, die Hochschule verlässt, und werden neu besetzt), die untereinander vernetzt sind und deren Tätigkeitsbeschreibungen eine adäquate Beschäftigung im Bereich (digitale) Barrierefreiheit festlegen.</t>
  </si>
  <si>
    <t>Es gibt ausreichend
Stellen,
die untereinander vernetzt sind und deren Tätigkeitsbeschreibungen eine adäquate Beschäftigung im Bereich (digitale) Barrierefreiheit festlegen.</t>
  </si>
  <si>
    <t>Zielgruppe Studierende mit Beeinträchtigungen
Werden Studieninteressierte und Studierende mit Beeinträchtigungen für die Hochschule als Zielgruppe erkannt und gezielt angesprochen?</t>
  </si>
  <si>
    <t>Studieninteressierte und Studierende mit Beeinträchtigungen werden nicht als Zielgruppe erkannt und angesprochen.
Es gibt keine zielgruppenspezifischen Angebote.
Auf Nachfrage bekommen Studieninteressierte und Studierende mit Beeinträchtigungen Informationen und Beratung.</t>
  </si>
  <si>
    <t>Es gibt vereinzelte Angebote und Hinweise zu Beratungsstellen für Studieninteressierte und Studierende mit Beeinträchtigungen.</t>
  </si>
  <si>
    <t>Studieninteressierte und Studierende mit Beeinträchtigungen werden als Zielgruppe erkannt.
Es gibt zielgruppenspezifische Informationen
sowie konkrete Hinweise zu Beratungsstellen.</t>
  </si>
  <si>
    <t>Alle Bereiche an der Hochschule haben die Zielgruppe Studierende und Studieninteressierte mit Beeinträchtigungen erkannt.
Die Angebote für Studierende und Studieninteressierte mit Beeinträchtigungen werden bedarfsgerecht gestaltet, überprüft und verbessert.</t>
  </si>
  <si>
    <t>Studieninteressierte und Studierende mit Beeinträchtigungen werden als Zielgruppe erkannt.
Es gibt zielgruppenspezifische Informationen
(z.B. für Studieninteressierte: Zulassung, Studierbarkeit, Ansprechperson. Für Studierende beispielsweise: NTA, Studienverlaufsplanung, Hilfsmittel, Übergang Studium-Beruf mit Beeinträchtigung usw.) sowie konkrete Hinweise zu Beratungsstellen.</t>
  </si>
  <si>
    <t>Es gibt spezifische Angebote
für Studierende und Studieninteressierte mit Beeinträchtigungen (z.B. Informationstage, Führungen über den Campus beispielsweise für Blinde, Deaf Mentoring usw.).</t>
  </si>
  <si>
    <t>Es gibt spezifische Angebote
für Studierende und Studieninteressierte mit Beeinträchtigungen.</t>
  </si>
  <si>
    <t>zielgruppenspezifische Informationen (für Studierende und Studieninteressierte mit Beeinträchtigungen)</t>
  </si>
  <si>
    <t>Partizipation
Werden Studierende mit Beeinträchtigungen in Entscheidungsprozesse der Hochschule einbezogen?</t>
  </si>
  <si>
    <t>Studierende mit Beeinträchtigungen werden nicht einbezogen.</t>
  </si>
  <si>
    <t>Bei auftretenden Barrieren werden einzelne Studierende mit Beeinträchtigungen befragt.</t>
  </si>
  <si>
    <t>In allgemeinen Studierendenbefragungen werden Barrieren und Bedarfe von Studierenden mit Beeinträchtigung abgefragt. Die Ergebnisse fließen in die Entscheidungsprozesse der Hochschule ein.</t>
  </si>
  <si>
    <t xml:space="preserve">Es gibt Vertretungen von Studierenden mit Beeinträchtigung in den zentralen Gremien. </t>
  </si>
  <si>
    <t>Partizipation wird in der Diversitätsstrategie verlangt.
Vertretungen von Studierenden mit Beeinträchtigungen gestalten Entscheidungsprozesse aktiv mit.
Entscheidungsprozesse sind partizipativ gestaltet.</t>
  </si>
  <si>
    <t>Partizipation
Werden Studierende mit Beeinträchtigungen in Entscheidungsprozesse der Hochschule einbezogen?
Hinweis: Idealerweise werden Studierende mit Beeinträchtigungen nicht nur zu den Themenfeldern Inklusion und Barrierefreiheit, sondern in allen Themenbereichen einbezogen.</t>
  </si>
  <si>
    <t>Kollaboration 
Inwieweit wird mit verschiedenen Stakeholdern
das Thema (digitale) Barrierefreiheit strukturiert vorangetrieben?</t>
  </si>
  <si>
    <t>Es findet keine Kollaboration statt.
Jeder arbeitet allein in seinem Bereich an dem Thema (digitale) Barrierefreiheit.</t>
  </si>
  <si>
    <t>Loser Austausch findet statt und ermöglicht eine Kollaboration (intern und extern) in kleinem Rahmen.</t>
  </si>
  <si>
    <t>In bestehenden internen Formaten
wird das Thema (digitale) Barrierefreiheit regelmäßig und koordiniert besprochen und in Aktionen umgesetzt.</t>
  </si>
  <si>
    <t xml:space="preserve">Es gibt ein fest etabliertes Format zur Kollaboration
aller Stakeholder zum Thema (digitale) Barrierefreiheit an der Hochschule.
Es findet eine externe Zusammenarbeit (Netzwerkarbeit)
zum Thema (digitale) Barrierefreiheit statt. </t>
  </si>
  <si>
    <t>Es gibt ein Gremium oder einen Lenkungskreis für eine regelmäßige Kollaboration aller Statusgruppen, der strategisch verankert ist.
Die externe Netzwerkarbeit wird von der Hochschule gefördert.</t>
  </si>
  <si>
    <t>Kollaboration 
Inwieweit wird mit verschiedenen Stakeholdern
(Stakeholder finden sich in allen Statusgruppen. In einer Hochschule gehören dazu beispielsweise Lehrende, Mitarbeitende, Studierende, Forschungsgruppen, Beauftragte, techn. Verantwortliche etc.)das Thema (digitale) Barrierefreiheit strukturiert vorangetrieben?
Hinweis: Bei der Kollaboration geht es uns nicht um einen Austausch, sondern um ein gemeinsames arbeiten, um das Thema (digitale) Barrierefreiheit strukturiert und strukturell voranzubringen.</t>
  </si>
  <si>
    <t>In bestehenden internen Formaten
(z.B. Verwaltungsrunden, Lehrenden-Cafes, Austausch zwischen Dekan*innen, …) wird das Thema (digitale) Barrierefreiheit regelmäßig und koordiniert besprochen und in Aktionen umgesetzt.</t>
  </si>
  <si>
    <t xml:space="preserve">Es gibt ein fest etabliertes Format zur Kollaboration
(z.B. runder Tisch, Arbeitsgruppen, etc.) aller Stakeholder zum Thema (digitale) Barrierefreiheit an der Hochschule.
Es findet eine externe Zusammenarbeit (Netzwerkarbeit, beispielsweise Teilnahme an IBS- oder IAAP-DACH Veranstaltungen oder Mitarbeit in Entwicklercommunities) zum Thema (digitale) Barrierefreiheit statt. </t>
  </si>
  <si>
    <t>(Digitale) Barrierefreiheit ist kein Aspekt der Akkreditierung.
Die Hochschule hat bisher an keinem externen Audit teilgenommen.</t>
  </si>
  <si>
    <t>(Digitale) Barrierefreiheit wird als optionaler Aspekt in der Akkreditierung der Studiengänge genannt und vereinzelt behandelt.</t>
  </si>
  <si>
    <t>Personen, die im Qualitätsmanagement und der Akkreditierung tätig sind, werden zum Thema (digitale) Barrierefreiheit geschult.
Die Hochschule hat schon mindestens einmal an einem externen Audit mit Themenbezug zu Barrierefreiheit
teilgenommen.</t>
  </si>
  <si>
    <t>Steuerungsinstrumente
Inwieweit wird die (digitale) Barrierefreiheit der Hochschule in Steuerungsinstrumenten explizit als Ziel thematisiert?</t>
  </si>
  <si>
    <t>(Digitale) Barrierefreiheit ist ein obligatorischer Aspekt in der Akkreditierung der Studiengänge und wird im Prozess mit allen Studiengängen behandelt.
Konsequenzen und Ergebnisse des externen Audits werden umgesetzt und strukturell verankert.</t>
  </si>
  <si>
    <t>Für die Akkreditierung der Studiengänge werden konkrete Daten in Bezug auf (digitale) Barrierefreiheit erhoben und validiert.
Studierende mit Beeinträchtigungen werden im Prozess der Akkreditierung involviert.
Die Hochschule lässt sich regelmäßig extern auditieren, die Ergebnisse werden verstetigt, evaluiert und verbessert.</t>
  </si>
  <si>
    <t>(Digitale) Barrierefreiheit wird in den Steuerungsinstrumenten nicht benannt.</t>
  </si>
  <si>
    <t>(Digitale) Barrierefreiheit wird in vereinzelten Steuerungsinstrumenten genannt, aber es gibt keine Anreize oder ersichtliche Bemühungen, diese umzusetzen.</t>
  </si>
  <si>
    <t>(Digitale) Barrierefreiheit wird grundlegend in den Steuerungsinstrumenten genannt, einige Anreize und Bemühungen zur Umsetzung sind erkennbar.</t>
  </si>
  <si>
    <t>Die Umsetzung der in den Steuerungsinstrumenten genannten Maßnahmen und deren Wirkung werden kontrolliert und bei Bedarf angepasst.</t>
  </si>
  <si>
    <t>(Digitale) Barrierefreiheit wird als Ziel mit konkreten Maßnahmen
und Messkriterien in Steuerungsinstrumenten thematisiert und Handlungsmaßnahmen daraus abgeleitet.</t>
  </si>
  <si>
    <t>Steuerungsinstrumente
Inwieweit wird die (digitale) Barrierefreiheit der Hochschule in Steuerungsinstrumenten explizit als Ziel thematisiert?
Beispiele für Steuerungsinstrumente sind Zielvereinbarungen, Aktionspläne, Leitbilder, leistungsorientierte Mittelvergaben, Richtlinien oder Qualitätssicherungsverfahren wie die Akkreditierung</t>
  </si>
  <si>
    <t>(Digitale) Barrierefreiheit wird als Ziel mit konkreten Maßnahmen
(inklusive der Festlegung von Verantwortlichkeiten, persoenller und finanzieller Ressourcen, Priorisierung, Deadlines usw.) und Messkriterien in Steuerungsinstrumenten thematisiert und Handlungsmaßnahmen daraus abgeleitet.</t>
  </si>
  <si>
    <t>Maßnahmen (in Steuerungsinstrumenten)</t>
  </si>
  <si>
    <t>Akkreditierung
Inwieweit wird (digitale) Barrierefreiheit in der (internen und externen) Akkreditierung der Hochschule mit einbezogen?</t>
  </si>
  <si>
    <t>Beispiele: European Quality Audit, Audit „Vielfalt gestalten“ des Stifterverbandes 2023, Total E-Quality (inklusive Aktionsfeld 9 Diversity)</t>
  </si>
  <si>
    <t>Personen, die im Qualitätsmanagement und der Akkreditierung tätig sind, werden zum Thema (digitale) Barrierefreiheit geschult.
Die Hochschule hat schon mindestens einmal an einem externen Audit mit Themenbezug zu Barrierefreiheit
teilgenommen. (Beispiele: European Quality Audit, Audit „Vielfalt gestalten“ des Stifterverbandes 2023, Total E-Quality (inklusive Aktionsfeld 9 Diversity))</t>
  </si>
  <si>
    <t>Strategie: Akkreditierung</t>
  </si>
  <si>
    <t>Strategie: Zielgruppe Studierende mit Beeinträchtigungen</t>
  </si>
  <si>
    <t>Lehren und Lernen: Prüfungsleistungen</t>
  </si>
  <si>
    <t>Lehren und Lernen: Training und Unterstützung</t>
  </si>
  <si>
    <t>Lehren und Lernen: Sensibilisierung</t>
  </si>
  <si>
    <t>Lehren und Lernen: Prüfung auf Barrierefreiheit von Lehrmaterial</t>
  </si>
  <si>
    <t>Struktur: Feedback- und Beschwerdemanagement</t>
  </si>
  <si>
    <t>Struktur: Infrastruktur</t>
  </si>
  <si>
    <t>Struktur: Beschaffung</t>
  </si>
  <si>
    <t>Strategie: Kollaboration</t>
  </si>
  <si>
    <r>
      <rPr>
        <b/>
        <sz val="11"/>
        <color theme="0" tint="-0.14999847407452621"/>
        <rFont val="Calibri"/>
        <family val="2"/>
        <scheme val="minor"/>
      </rPr>
      <t>Beratung</t>
    </r>
    <r>
      <rPr>
        <sz val="11"/>
        <color theme="0" tint="-0.14999847407452621"/>
        <rFont val="Calibri"/>
        <family val="2"/>
        <scheme val="minor"/>
      </rPr>
      <t xml:space="preserve">
Gibt es Beratungsangebote </t>
    </r>
    <r>
      <rPr>
        <b/>
        <sz val="11"/>
        <color theme="0" tint="-0.14999847407452621"/>
        <rFont val="Calibri"/>
        <family val="2"/>
        <scheme val="minor"/>
      </rPr>
      <t>für Studierende mit Beeinträchtigungen</t>
    </r>
    <r>
      <rPr>
        <sz val="11"/>
        <color theme="0" tint="-0.14999847407452621"/>
        <rFont val="Calibri"/>
        <family val="2"/>
        <scheme val="minor"/>
      </rPr>
      <t>?</t>
    </r>
  </si>
  <si>
    <t>Handlungsempfehlungen für Unterstützungsangebote</t>
  </si>
  <si>
    <t>Handlungsempfehlungen für Beratung</t>
  </si>
  <si>
    <t>Handlungsempfehlungen für Austausch</t>
  </si>
  <si>
    <t>Prüfungsleistungen</t>
  </si>
  <si>
    <t>Handlungsempfehlungen für Nachteilsausgleich</t>
  </si>
  <si>
    <t>Handlungsempfehlungen für Prüfungsleistungen</t>
  </si>
  <si>
    <t>Handlungsempfehlungen für Training und Unterstützung</t>
  </si>
  <si>
    <t>Handlungsempfehlungen für Sensibilisierung</t>
  </si>
  <si>
    <t>Handlungsempfehlungen für Prüfung auf Barrierefreiheit von Lehrmaterial</t>
  </si>
  <si>
    <t>Handlungsempfehlungen für Feedback- und Beschwerdemanagement</t>
  </si>
  <si>
    <t>Feedback- und Beschwerdemanagement</t>
  </si>
  <si>
    <t>Handlungsempfehlungen für Webauftritt</t>
  </si>
  <si>
    <t>Handlungsempfehlungen für Infrastruktur</t>
  </si>
  <si>
    <t>Handlungsempfehlungen für Beschaffung</t>
  </si>
  <si>
    <t>Handlungsempfehlungen für Finanzielle Ressourcen</t>
  </si>
  <si>
    <t>Handlungsempfehlungen für Personelle Ressourcen</t>
  </si>
  <si>
    <t>Handlungsempfehlungen für Zielgruppe Studierende mit Beeinträchtigungen</t>
  </si>
  <si>
    <t>Handlungsempfehlungen für Partizipation</t>
  </si>
  <si>
    <t>Handlungsempfehlungen für mehr Kollaboration</t>
  </si>
  <si>
    <t>Handlungsempfehlungen für Akkreditierung</t>
  </si>
  <si>
    <t>nach oben zum Gesamtergebnis</t>
  </si>
  <si>
    <t>zurück zur Dimension Beratung und Support</t>
  </si>
  <si>
    <t>Es gibt vereinzelte Informationen zur (digitalen) Barrierefreiheit an der Hochschule (z.B. zur Nutzung von Software, Anlaufstellen oder den Bibliotheks-Services).</t>
  </si>
  <si>
    <t>zurück zur Dimension Lehren und Lernen</t>
  </si>
  <si>
    <t>zurück zur Dimension Struktur</t>
  </si>
  <si>
    <t>zurück zur Dimension Strategie</t>
  </si>
  <si>
    <t>zu den Handlungsempfehlungen der Dimension Beratung und Support</t>
  </si>
  <si>
    <t>zu den Handlungsempfehlungen der Dimension Lehren und Lernen</t>
  </si>
  <si>
    <t>zu den Handlungsempfehlungen der Dimension Struktur</t>
  </si>
  <si>
    <t>zu den Handlungsempfehlungen der Dimension Strategie</t>
  </si>
  <si>
    <t>Austausch
Werden an der Hochschule Austauschformate
für Studierende mit Beeinträchtigungen angeboten und unterstützt?</t>
  </si>
  <si>
    <t>Austausch
Werden an der Hochschule Austauschformate 
für Studierende mit Beeinträchtigungen angeboten und unterstützt? (Beispiele für Austauschformate sind Peer/Mentoring Programme, Study Buddy, Peer Groups, Selbsthilfegruppen z.B zu Mental Health)</t>
  </si>
  <si>
    <t>Es gibt strukturell verankerte Dienstleistungen zur Umsetzung von Barrierefreiheit in Dokumenten und Lehrinhalten an der Hochschule, die hochschulweit bekannt sind.
Studierende mit Beeinträchtigungen bekommen gezielte Einführungen in Anwendungen sowie einen IT Support.
Ein fest etablierter Hilfsmittelpool
ist vorhanden (Ein Hilfsmittelpool ist eine Sammlung von Hilfsmitteln wie Bildschirmlesegeräte, Vergrößerungsgeräte, Braillezeilen, alternative Eingabegeräte oder Punktschriftdrucker, die von Studierenden mit Beeinträchtigungen genutzt und ausgeliehen werden können).</t>
  </si>
  <si>
    <t>Indikator</t>
  </si>
  <si>
    <t>alternativer Link zurück</t>
  </si>
  <si>
    <t>aus</t>
  </si>
  <si>
    <t>zur Dimension Beratung und Support</t>
  </si>
  <si>
    <t>zur Dimension Lehren und Lernen</t>
  </si>
  <si>
    <t>zur Dimension Struktur</t>
  </si>
  <si>
    <t>zur Dimension Strategie</t>
  </si>
  <si>
    <t>zum Glossar</t>
  </si>
  <si>
    <t>zu den Ergebnissen und Handlungsempfehlungen</t>
  </si>
  <si>
    <t xml:space="preserve">Herzlich willkommen in der Excel-Datei zur Anwendung des SHUFFLE-Reifegradmodells! </t>
  </si>
  <si>
    <t xml:space="preserve">Das vom Forschungsprojekt SHUFFLE entwickelte Reifegradmodell ist ein Analyse- und Unterstützungstool, um den Ist-Stand der (digitalen) Barrierefreiheit an deutschen Hochschulen zu erheben und zu verbessern. Es hilft Verantwortlichen, relevante Daten strukturiert zu erheben und zu bündeln. </t>
  </si>
  <si>
    <t>Dimension</t>
  </si>
  <si>
    <t>Aufbau der Excel-Datei</t>
  </si>
  <si>
    <t>Links zu den Inhalten dieser Excel-Datei:</t>
  </si>
  <si>
    <t>Beispiele und Erklärungen im Text direkt anzeigen (Werte: "ein" oder "aus")</t>
  </si>
  <si>
    <t>Hinweise für Tastatur- und Screenreader-Nutzende</t>
  </si>
  <si>
    <t>Das SHUFFLE-Reifegradmodell besteht aus 4 Dimensionen, die wiederum durch insgesamt 19 Indikatoren detailliert beschrieben werden. Die Dimensionen und Indikatoren sind in der nachfolgenden Visualisierung sowie für Screenreader-Nutzende als darunterliegende zweispaltige Tabelle dargestellt.</t>
  </si>
  <si>
    <t>Diese Seite enthält an dieser Stelle ein Netzdiagramm, indem die erreichten Stufen je Indikator abgebildet sind. Die Daten sind in der nachfolgenden zweispaltigen Tabelle zusammengefasst.</t>
  </si>
  <si>
    <t>zu den Hinweisen für Tastatur- und Screenreader-Nutzende</t>
  </si>
  <si>
    <r>
      <t>Die Excel-Datei besteht aus mehreren Tabellenblättern, in denen die Anwendung des Reifegradmodells, also das Ausfüllen, stattfindet sowie die Ergebnisse und passende Handlungsempfehlungen dargestellt werden.
Das erste Tabellenblatt ist die "</t>
    </r>
    <r>
      <rPr>
        <b/>
        <sz val="11"/>
        <rFont val="Verdana"/>
        <family val="2"/>
      </rPr>
      <t>Einleitung</t>
    </r>
    <r>
      <rPr>
        <sz val="11"/>
        <rFont val="Verdana"/>
        <family val="2"/>
      </rPr>
      <t xml:space="preserve">", in der Sie sich momentan befinden.
Das zweite Tabellenblatt enthält </t>
    </r>
    <r>
      <rPr>
        <b/>
        <sz val="11"/>
        <rFont val="Verdana"/>
        <family val="2"/>
      </rPr>
      <t>wichtige Hinweise für Tastatur- und Screenreader-Nutzende</t>
    </r>
    <r>
      <rPr>
        <sz val="11"/>
        <rFont val="Verdana"/>
        <family val="2"/>
      </rPr>
      <t xml:space="preserve">, durch die wir versucht haben, die Excel-Datei so zugänglich wie möglich umzusetzen.
Daran anschließend folgen </t>
    </r>
    <r>
      <rPr>
        <b/>
        <sz val="11"/>
        <rFont val="Verdana"/>
        <family val="2"/>
      </rPr>
      <t>vier Tabellenblätter für die vier Dimensionen</t>
    </r>
    <r>
      <rPr>
        <sz val="11"/>
        <rFont val="Verdana"/>
        <family val="2"/>
      </rPr>
      <t xml:space="preserve">. Hier haben Sie die Möglichkeit, in den dort vorhandenen Tabellen pro Indikator auszuwählen, in welche Stufe Sie sich und Ihre Hochschule momentan einordnen würden. Zusätzlich gibt es weitere Felder für Begründungen sowie Anmerkungen für die interne Nutzung.
In den Beschreibungen der verschiedenen Stufen finden Sie teilweise Icons:
     rote mit einem Fragezeichen sowie 
     blaue mit einem i
Diese Icons verweisen auf das Glossar und enthalten in den Quickinfos (beim mit der Maus über die Icons fahren) als Popup Erklärungen oder konkrete Beispiele sowie Hinweise zu bestimmten Begriffen in den jeweiligen Zellen. </t>
    </r>
    <r>
      <rPr>
        <i/>
        <sz val="11"/>
        <rFont val="Verdana"/>
        <family val="2"/>
      </rPr>
      <t>Diese Icons sind mit der Tastatur nicht zugänglich. Weitere Hinweise hierzu erhalten Sie im Tabellenblatt "Hinweis für Screenreader-Nutzer".</t>
    </r>
    <r>
      <rPr>
        <sz val="11"/>
        <rFont val="Verdana"/>
        <family val="2"/>
      </rPr>
      <t xml:space="preserve">
Das siebte Tabellenblatt, das "</t>
    </r>
    <r>
      <rPr>
        <b/>
        <sz val="11"/>
        <rFont val="Verdana"/>
        <family val="2"/>
      </rPr>
      <t>Ergebnis + Handlungsempfehlung</t>
    </r>
    <r>
      <rPr>
        <sz val="11"/>
        <rFont val="Verdana"/>
        <family val="2"/>
      </rPr>
      <t xml:space="preserve">" benannt ist, enthält eine Grafik, in der das Ergebnis Ihrer Hochschule dargestellt wird. Hierdurch erhalten Sie einen Überblick über die erreichten Stufen je Indikator. Zusätzlich enthält dieses Tabellenblatt unter den Ergebnissen eine Liste mit passenden Handlungsempfehlungen je Indikator, die Ihnen dabei helfen sollen, Ihre Hochschule in dem jeweiligen Bereich noch weiter voranzubringen.
Das letzte Tabellenblatt enthält ein </t>
    </r>
    <r>
      <rPr>
        <b/>
        <sz val="11"/>
        <rFont val="Verdana"/>
        <family val="2"/>
      </rPr>
      <t>Glossar</t>
    </r>
    <r>
      <rPr>
        <sz val="11"/>
        <rFont val="Verdana"/>
        <family val="2"/>
      </rPr>
      <t>, in dem wichtige Begriffe definiert oder durch konkrete Beispiele beschrieben werden.
Weitere und detailliertere Informationen zur Anwendung des SHUFFLE-Reifegradmodells finden Sie zusätzlich auch im beigefügten Dokument "Anleitung.docx".</t>
    </r>
  </si>
  <si>
    <t>Wir haben versucht, diese Excel-Datei und damit die Anwendung des SHUFFLE-Reifegradmodells so zugänglich und barrierefrei zu gestalten, wie wir konnten. Dennoch gibt es einige Umsetzungen in dieser Datei, die mit der Tastatur und einem Screenreader nicht zugänglich sind, für die wir aber versucht haben, gute Lösungen zu finden.
Wie Sie vermutlich bereits in der Einleitung erfahren haben, sind in den 4 Tabellenblättern zum Ausfüllen der vier Dimensionen Info-Buttons durch Quickinfos in Icons umgesetzt. Diese Icons sind mit der Tastatur nicht erreichtbar und auch deren Quickinfos sind nicht zugänglich. Aus diesem Grund haben Sie in der nächsten Zeile die Möglichkeit, in einem Auswahlfeld alle Hinweise und Beispiele aus den Infobuttons direkt in den Text einfügen zu lassen. Hierfür ändern Sie in der nächsten Zeile in Spalte "B"  den momentanen Standardwert "aus" in den Wert "ein".</t>
  </si>
  <si>
    <t>In den gleichen Tabellen der 4 verschiedenen Dimensionen können Sie in der Spalte "G" Ihre Einstufung eintragen. Diese ist durch ein Dropdown-Menü umgesetzt, damit keine falschen Werte eingetragen werden können. Da dieses Dropbox-Menü jedoch leider mit dem Screenreader nicht zugänglich ist, müssen Sie den passenden Wert einfach textlich eintragen. Die möglichen Werte lauten hierbei: "Stufe 0", "Stufe 1", "Stufe 2", "Stufe 3" und "Stufe 4".
Des Weiteren nutzen wir innerhalb der Excel-Datei interne Links, um auf andere Tabellenblätter oder Zeilen weiter unten oder oben in einem Tabellenblatt zu verweisen. Diese Links sind mit der Tastatur aber nicht einfach auswählbar. Hierfür müssen Sie, wenn Sie in der Zelle eines Links sind mit der Tastenkombination "Umschalt + F10" das Bearbeitungsmenü öffnen und können dort nach unten navigieren bis zu dem Punkt "Hyperlink öffnen". Hierdurch wird der Link aktiviert und Sie werden auf die jeweilige Stelle in der Excel-Datei navigiert.
Externe Links sind in dieser Datei nicht enthalten.
Zusätzlich möchten wir Sie darauf hinweisen, dass viele der enthaltenen Texte durch Formeln eingefügt wurden, um beispielsweise das Einfügen der Infobuttons direkt in die Texte zu ermöglichen oder bei den Handlungsempfehlungen die passenden Handlungsempfehlungen je Stufe ausgeben zu können. Wundern Sie sich also nicht, wenn viele der Zellen eine Formel enthalten.
Wenn Ihnen während der Nutzung der Excel-Datei Barrieren begegnen, geben Sie uns gerne diesbezüglich Rückmeldungen, sodass wir die Probleme in der Datei bei Möglichkeit beheben können.</t>
  </si>
  <si>
    <t>Beispiele für Sensibilisierungsangebote: Workshops, Vorträge, Aktionswochen/-tage, Schulungen, Übungen und Simulationen für Selbsterfahrungen, Informationsmaterialien, Gesprächsangebote (Austausch mit Betroffenen)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</si>
</sst>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Verdana"/>
      <family val="2"/>
    </font>
    <font>
      <b/>
      <sz val="14"/>
      <name val="Verdana"/>
      <family val="2"/>
    </font>
    <font>
      <u/>
      <sz val="11"/>
      <color theme="10"/>
      <name val="Verdana"/>
      <family val="2"/>
    </font>
    <font>
      <b/>
      <sz val="28"/>
      <color theme="1"/>
      <name val="Verdana"/>
      <family val="2"/>
    </font>
    <font>
      <b/>
      <sz val="14"/>
      <color theme="1"/>
      <name val="Verdana"/>
      <family val="2"/>
    </font>
    <font>
      <u/>
      <sz val="11"/>
      <color theme="0"/>
      <name val="Verdana"/>
      <family val="2"/>
    </font>
    <font>
      <sz val="11"/>
      <color theme="0"/>
      <name val="Verdana"/>
      <family val="2"/>
    </font>
    <font>
      <b/>
      <sz val="20"/>
      <color theme="1"/>
      <name val="Verdana"/>
      <family val="2"/>
    </font>
    <font>
      <b/>
      <sz val="16"/>
      <color theme="1"/>
      <name val="Verdana"/>
      <family val="2"/>
    </font>
    <font>
      <sz val="12"/>
      <color theme="1"/>
      <name val="Verdana"/>
      <family val="2"/>
    </font>
    <font>
      <b/>
      <sz val="12"/>
      <color theme="1"/>
      <name val="Verdana"/>
      <family val="2"/>
    </font>
    <font>
      <b/>
      <sz val="11"/>
      <name val="Verdana"/>
      <family val="2"/>
    </font>
    <font>
      <sz val="11"/>
      <name val="Verdana"/>
      <family val="2"/>
    </font>
    <font>
      <b/>
      <sz val="11"/>
      <color theme="1"/>
      <name val="Verdana"/>
      <family val="2"/>
    </font>
    <font>
      <sz val="11"/>
      <color theme="0" tint="-0.14999847407452621"/>
      <name val="Calibri"/>
      <family val="2"/>
      <scheme val="minor"/>
    </font>
    <font>
      <b/>
      <sz val="11"/>
      <color theme="0" tint="-0.14999847407452621"/>
      <name val="Calibri"/>
      <family val="2"/>
      <scheme val="minor"/>
    </font>
    <font>
      <u/>
      <sz val="11"/>
      <color theme="1"/>
      <name val="Verdana"/>
      <family val="2"/>
    </font>
    <font>
      <b/>
      <sz val="20"/>
      <color theme="0"/>
      <name val="Verdana"/>
      <family val="2"/>
    </font>
    <font>
      <sz val="11"/>
      <color theme="0"/>
      <name val="Calibri"/>
      <family val="2"/>
      <scheme val="minor"/>
    </font>
    <font>
      <b/>
      <sz val="11"/>
      <color theme="0"/>
      <name val="Verdana"/>
      <family val="2"/>
    </font>
    <font>
      <u/>
      <sz val="11"/>
      <name val="Verdana"/>
      <family val="2"/>
    </font>
    <font>
      <b/>
      <sz val="12"/>
      <name val="Verdana"/>
      <family val="2"/>
    </font>
    <font>
      <i/>
      <sz val="11"/>
      <name val="Verdana"/>
      <family val="2"/>
    </font>
  </fonts>
  <fills count="9">
    <fill>
      <patternFill patternType="none"/>
    </fill>
    <fill>
      <patternFill patternType="gray125"/>
    </fill>
    <fill>
      <patternFill patternType="solid">
        <fgColor theme="0"/>
        <bgColor indexed="64"/>
      </patternFill>
    </fill>
    <fill>
      <patternFill patternType="solid">
        <fgColor rgb="FF324B8C"/>
        <bgColor indexed="64"/>
      </patternFill>
    </fill>
    <fill>
      <patternFill patternType="solid">
        <fgColor rgb="FFE21437"/>
        <bgColor indexed="64"/>
      </patternFill>
    </fill>
    <fill>
      <patternFill patternType="solid">
        <fgColor rgb="FF1E7F5E"/>
        <bgColor indexed="64"/>
      </patternFill>
    </fill>
    <fill>
      <patternFill patternType="solid">
        <fgColor rgb="FFFEC705"/>
        <bgColor indexed="64"/>
      </patternFill>
    </fill>
    <fill>
      <patternFill patternType="solid">
        <fgColor theme="1" tint="0.499984740745262"/>
        <bgColor indexed="64"/>
      </patternFill>
    </fill>
    <fill>
      <patternFill patternType="solid">
        <fgColor theme="0" tint="-0.14999847407452621"/>
        <bgColor indexed="64"/>
      </patternFill>
    </fill>
  </fills>
  <borders count="44">
    <border>
      <left/>
      <right/>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top/>
      <bottom style="thick">
        <color theme="0"/>
      </bottom>
      <diagonal/>
    </border>
    <border>
      <left style="thick">
        <color theme="0"/>
      </left>
      <right style="thick">
        <color theme="0"/>
      </right>
      <top style="thick">
        <color theme="0"/>
      </top>
      <bottom style="thick">
        <color theme="0"/>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ck">
        <color theme="0"/>
      </right>
      <top style="thick">
        <color theme="0"/>
      </top>
      <bottom style="thick">
        <color theme="0"/>
      </bottom>
      <diagonal/>
    </border>
    <border>
      <left/>
      <right/>
      <top style="thin">
        <color indexed="64"/>
      </top>
      <bottom style="medium">
        <color indexed="64"/>
      </bottom>
      <diagonal/>
    </border>
    <border>
      <left style="thin">
        <color indexed="64"/>
      </left>
      <right style="thick">
        <color theme="0"/>
      </right>
      <top/>
      <bottom style="thick">
        <color theme="0"/>
      </bottom>
      <diagonal/>
    </border>
    <border>
      <left style="medium">
        <color indexed="64"/>
      </left>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123">
    <xf numFmtId="0" fontId="0" fillId="0" borderId="0" xfId="0"/>
    <xf numFmtId="0" fontId="3" fillId="2" borderId="6" xfId="0" applyFont="1" applyFill="1" applyBorder="1" applyAlignment="1">
      <alignment vertical="top" wrapText="1"/>
    </xf>
    <xf numFmtId="0" fontId="3" fillId="2" borderId="0" xfId="0" applyFont="1" applyFill="1" applyAlignment="1">
      <alignment vertical="top"/>
    </xf>
    <xf numFmtId="0" fontId="3" fillId="2" borderId="7" xfId="0" applyFont="1" applyFill="1" applyBorder="1" applyAlignment="1">
      <alignment vertical="top" wrapText="1"/>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2" borderId="7" xfId="0" applyFont="1" applyFill="1" applyBorder="1" applyAlignment="1">
      <alignment vertical="top"/>
    </xf>
    <xf numFmtId="0" fontId="3" fillId="2" borderId="20" xfId="0" applyFont="1" applyFill="1" applyBorder="1" applyAlignment="1">
      <alignment vertical="top"/>
    </xf>
    <xf numFmtId="0" fontId="3" fillId="2" borderId="11" xfId="0" applyFont="1" applyFill="1" applyBorder="1" applyAlignment="1">
      <alignment vertical="top" wrapText="1"/>
    </xf>
    <xf numFmtId="0" fontId="3" fillId="2" borderId="12" xfId="0" applyFont="1" applyFill="1" applyBorder="1" applyAlignment="1">
      <alignment vertical="top" wrapText="1"/>
    </xf>
    <xf numFmtId="0" fontId="3" fillId="2" borderId="13" xfId="0" applyFont="1" applyFill="1" applyBorder="1" applyAlignment="1">
      <alignment vertical="top" wrapText="1"/>
    </xf>
    <xf numFmtId="0" fontId="3" fillId="2" borderId="14" xfId="0" applyFont="1" applyFill="1" applyBorder="1" applyAlignment="1">
      <alignment vertical="top"/>
    </xf>
    <xf numFmtId="0" fontId="3" fillId="2" borderId="12" xfId="0" applyFont="1" applyFill="1" applyBorder="1" applyAlignment="1">
      <alignment vertical="top"/>
    </xf>
    <xf numFmtId="0" fontId="3" fillId="2" borderId="21" xfId="0" applyFont="1" applyFill="1" applyBorder="1" applyAlignment="1">
      <alignment vertical="top"/>
    </xf>
    <xf numFmtId="0" fontId="3" fillId="2" borderId="25" xfId="0" applyFont="1" applyFill="1" applyBorder="1" applyAlignment="1">
      <alignment vertical="top"/>
    </xf>
    <xf numFmtId="0" fontId="3" fillId="2" borderId="23" xfId="0" applyFont="1" applyFill="1" applyBorder="1" applyAlignment="1">
      <alignment vertical="top"/>
    </xf>
    <xf numFmtId="0" fontId="3" fillId="2" borderId="26" xfId="0" applyFont="1" applyFill="1" applyBorder="1" applyAlignment="1">
      <alignment vertical="top"/>
    </xf>
    <xf numFmtId="0" fontId="3" fillId="0" borderId="0" xfId="0" applyFont="1"/>
    <xf numFmtId="0" fontId="6" fillId="2" borderId="0" xfId="0" applyFont="1" applyFill="1" applyAlignment="1">
      <alignment vertical="top"/>
    </xf>
    <xf numFmtId="0" fontId="4" fillId="2" borderId="2" xfId="0" applyFont="1" applyFill="1" applyBorder="1" applyAlignment="1">
      <alignment vertical="center" wrapText="1"/>
    </xf>
    <xf numFmtId="0" fontId="4" fillId="2" borderId="3" xfId="0" applyFont="1" applyFill="1" applyBorder="1" applyAlignment="1">
      <alignment vertical="center" wrapText="1"/>
    </xf>
    <xf numFmtId="0" fontId="4" fillId="2" borderId="5" xfId="0" applyFont="1" applyFill="1" applyBorder="1" applyAlignment="1">
      <alignment vertical="center" wrapText="1"/>
    </xf>
    <xf numFmtId="0" fontId="4" fillId="2" borderId="4" xfId="0" applyFont="1" applyFill="1" applyBorder="1" applyAlignment="1">
      <alignment vertical="center"/>
    </xf>
    <xf numFmtId="0" fontId="4" fillId="2" borderId="3" xfId="0" applyFont="1" applyFill="1" applyBorder="1" applyAlignment="1">
      <alignment vertical="center"/>
    </xf>
    <xf numFmtId="0" fontId="4" fillId="2" borderId="19" xfId="0" applyFont="1" applyFill="1" applyBorder="1" applyAlignment="1">
      <alignment vertical="center" wrapText="1"/>
    </xf>
    <xf numFmtId="0" fontId="3" fillId="2" borderId="0" xfId="0" applyFont="1" applyFill="1" applyAlignment="1">
      <alignment vertical="top" wrapText="1"/>
    </xf>
    <xf numFmtId="0" fontId="3" fillId="2" borderId="10" xfId="0" applyFont="1" applyFill="1" applyBorder="1" applyAlignment="1">
      <alignment vertical="top"/>
    </xf>
    <xf numFmtId="0" fontId="3" fillId="2" borderId="15" xfId="0" applyFont="1" applyFill="1" applyBorder="1" applyAlignment="1">
      <alignment vertical="top"/>
    </xf>
    <xf numFmtId="0" fontId="3" fillId="2" borderId="22" xfId="0" applyFont="1" applyFill="1" applyBorder="1" applyAlignment="1">
      <alignment vertical="top" wrapText="1"/>
    </xf>
    <xf numFmtId="0" fontId="3" fillId="2" borderId="23" xfId="0" applyFont="1" applyFill="1" applyBorder="1" applyAlignment="1">
      <alignment vertical="top" wrapText="1"/>
    </xf>
    <xf numFmtId="0" fontId="3" fillId="2" borderId="24" xfId="0" applyFont="1" applyFill="1" applyBorder="1" applyAlignment="1">
      <alignment vertical="top" wrapText="1"/>
    </xf>
    <xf numFmtId="0" fontId="9" fillId="0" borderId="0" xfId="0" applyFont="1" applyAlignment="1">
      <alignment horizontal="left" vertical="center" indent="2"/>
    </xf>
    <xf numFmtId="0" fontId="3" fillId="0" borderId="0" xfId="0" applyFont="1" applyAlignment="1">
      <alignment vertical="center"/>
    </xf>
    <xf numFmtId="0" fontId="6" fillId="2" borderId="0" xfId="0" applyFont="1" applyFill="1" applyAlignment="1">
      <alignment vertical="top" wrapText="1"/>
    </xf>
    <xf numFmtId="0" fontId="3" fillId="2" borderId="0" xfId="0" applyFont="1" applyFill="1"/>
    <xf numFmtId="0" fontId="14" fillId="2" borderId="2" xfId="0" applyFont="1" applyFill="1" applyBorder="1" applyAlignment="1">
      <alignment vertical="top" wrapText="1"/>
    </xf>
    <xf numFmtId="0" fontId="3" fillId="2" borderId="18" xfId="0" applyFont="1" applyFill="1" applyBorder="1" applyAlignment="1">
      <alignment vertical="top" wrapText="1"/>
    </xf>
    <xf numFmtId="0" fontId="0" fillId="0" borderId="0" xfId="0" applyAlignment="1">
      <alignment vertical="top"/>
    </xf>
    <xf numFmtId="0" fontId="3" fillId="2" borderId="23" xfId="0" quotePrefix="1" applyFont="1" applyFill="1" applyBorder="1" applyAlignment="1">
      <alignment vertical="top" wrapText="1"/>
    </xf>
    <xf numFmtId="0" fontId="0" fillId="0" borderId="0" xfId="0" applyAlignment="1">
      <alignment wrapText="1"/>
    </xf>
    <xf numFmtId="0" fontId="7" fillId="2" borderId="4" xfId="0" applyFont="1" applyFill="1" applyBorder="1" applyAlignment="1">
      <alignment vertical="center"/>
    </xf>
    <xf numFmtId="0" fontId="7" fillId="2" borderId="3" xfId="0" applyFont="1" applyFill="1" applyBorder="1" applyAlignment="1">
      <alignment vertical="center"/>
    </xf>
    <xf numFmtId="0" fontId="3" fillId="2" borderId="14" xfId="0" applyFont="1" applyFill="1" applyBorder="1" applyAlignment="1">
      <alignment vertical="top" wrapText="1"/>
    </xf>
    <xf numFmtId="0" fontId="3" fillId="2" borderId="33" xfId="0" applyFont="1" applyFill="1" applyBorder="1" applyAlignment="1">
      <alignment vertical="top" wrapText="1"/>
    </xf>
    <xf numFmtId="0" fontId="4" fillId="2" borderId="34" xfId="0" applyFont="1" applyFill="1" applyBorder="1" applyAlignment="1">
      <alignment vertical="center" wrapText="1"/>
    </xf>
    <xf numFmtId="0" fontId="3" fillId="2" borderId="35" xfId="0" applyFont="1" applyFill="1" applyBorder="1" applyAlignment="1">
      <alignment vertical="top" wrapText="1"/>
    </xf>
    <xf numFmtId="0" fontId="3" fillId="2" borderId="36" xfId="0" applyFont="1" applyFill="1" applyBorder="1" applyAlignment="1">
      <alignment vertical="top" wrapText="1"/>
    </xf>
    <xf numFmtId="0" fontId="4" fillId="2" borderId="2" xfId="0" applyFont="1" applyFill="1" applyBorder="1" applyAlignment="1">
      <alignment vertical="center"/>
    </xf>
    <xf numFmtId="0" fontId="4" fillId="2" borderId="1" xfId="0" applyFont="1" applyFill="1" applyBorder="1" applyAlignment="1">
      <alignment vertical="center" wrapText="1"/>
    </xf>
    <xf numFmtId="0" fontId="3" fillId="2" borderId="6" xfId="0" applyFont="1" applyFill="1" applyBorder="1" applyAlignment="1">
      <alignment vertical="top"/>
    </xf>
    <xf numFmtId="0" fontId="3" fillId="2" borderId="11" xfId="0" applyFont="1" applyFill="1" applyBorder="1" applyAlignment="1">
      <alignment vertical="top"/>
    </xf>
    <xf numFmtId="0" fontId="3" fillId="2" borderId="22" xfId="0" applyFont="1" applyFill="1" applyBorder="1" applyAlignment="1">
      <alignment vertical="top"/>
    </xf>
    <xf numFmtId="0" fontId="3" fillId="2" borderId="37" xfId="0" applyFont="1" applyFill="1" applyBorder="1" applyAlignment="1">
      <alignment vertical="top"/>
    </xf>
    <xf numFmtId="0" fontId="3" fillId="2" borderId="16" xfId="0" applyFont="1" applyFill="1" applyBorder="1" applyAlignment="1">
      <alignment vertical="top"/>
    </xf>
    <xf numFmtId="0" fontId="3" fillId="2" borderId="17" xfId="0" applyFont="1" applyFill="1" applyBorder="1" applyAlignment="1">
      <alignment vertical="top"/>
    </xf>
    <xf numFmtId="0" fontId="3" fillId="2" borderId="31" xfId="0" applyFont="1" applyFill="1" applyBorder="1" applyAlignment="1">
      <alignment vertical="top"/>
    </xf>
    <xf numFmtId="0" fontId="16" fillId="2" borderId="32" xfId="0" applyFont="1" applyFill="1" applyBorder="1" applyAlignment="1">
      <alignment vertical="top" wrapText="1"/>
    </xf>
    <xf numFmtId="0" fontId="16" fillId="2" borderId="38" xfId="0" applyFont="1" applyFill="1" applyBorder="1" applyAlignment="1">
      <alignment vertical="top" wrapText="1"/>
    </xf>
    <xf numFmtId="0" fontId="16" fillId="2" borderId="39" xfId="0" applyFont="1" applyFill="1" applyBorder="1" applyAlignment="1">
      <alignment vertical="top" wrapText="1"/>
    </xf>
    <xf numFmtId="0" fontId="7" fillId="2" borderId="2" xfId="0" applyFont="1" applyFill="1" applyBorder="1" applyAlignment="1">
      <alignment vertical="center" wrapText="1"/>
    </xf>
    <xf numFmtId="0" fontId="7" fillId="2" borderId="3" xfId="0" applyFont="1" applyFill="1" applyBorder="1" applyAlignment="1">
      <alignment vertical="center" wrapText="1"/>
    </xf>
    <xf numFmtId="0" fontId="7" fillId="2" borderId="5" xfId="0" applyFont="1" applyFill="1" applyBorder="1" applyAlignment="1">
      <alignment vertical="center" wrapText="1"/>
    </xf>
    <xf numFmtId="0" fontId="1" fillId="0" borderId="0" xfId="0" applyFont="1"/>
    <xf numFmtId="0" fontId="8" fillId="3" borderId="30" xfId="1" applyFont="1" applyFill="1" applyBorder="1" applyAlignment="1">
      <alignment horizontal="left" vertical="center" indent="2"/>
    </xf>
    <xf numFmtId="0" fontId="8" fillId="4" borderId="30" xfId="1" applyFont="1" applyFill="1" applyBorder="1" applyAlignment="1">
      <alignment horizontal="left" vertical="center" indent="2"/>
    </xf>
    <xf numFmtId="0" fontId="8" fillId="5" borderId="30" xfId="1" applyFont="1" applyFill="1" applyBorder="1" applyAlignment="1">
      <alignment horizontal="left" vertical="center" indent="2"/>
    </xf>
    <xf numFmtId="0" fontId="17" fillId="2" borderId="0" xfId="0" applyFont="1" applyFill="1" applyAlignment="1">
      <alignment vertical="top" wrapText="1"/>
    </xf>
    <xf numFmtId="0" fontId="17" fillId="2" borderId="0" xfId="0" applyFont="1" applyFill="1" applyAlignment="1">
      <alignment vertical="top"/>
    </xf>
    <xf numFmtId="0" fontId="17" fillId="0" borderId="0" xfId="0" applyFont="1"/>
    <xf numFmtId="0" fontId="17" fillId="0" borderId="0" xfId="0" applyFont="1" applyAlignment="1">
      <alignment vertical="top" wrapText="1"/>
    </xf>
    <xf numFmtId="0" fontId="17" fillId="0" borderId="0" xfId="0" applyFont="1" applyAlignment="1">
      <alignment vertical="top"/>
    </xf>
    <xf numFmtId="0" fontId="8" fillId="7" borderId="30" xfId="1" applyFont="1" applyFill="1" applyBorder="1" applyAlignment="1">
      <alignment horizontal="left" vertical="center" indent="2"/>
    </xf>
    <xf numFmtId="0" fontId="8" fillId="6" borderId="30" xfId="1" applyFont="1" applyFill="1" applyBorder="1" applyAlignment="1">
      <alignment horizontal="left" vertical="center" indent="2"/>
    </xf>
    <xf numFmtId="0" fontId="20" fillId="4" borderId="0" xfId="0" applyFont="1" applyFill="1" applyAlignment="1">
      <alignment vertical="center" wrapText="1"/>
    </xf>
    <xf numFmtId="0" fontId="20" fillId="5" borderId="0" xfId="0" applyFont="1" applyFill="1" applyAlignment="1">
      <alignment vertical="center" wrapText="1"/>
    </xf>
    <xf numFmtId="0" fontId="10" fillId="6" borderId="0" xfId="0" applyFont="1" applyFill="1" applyAlignment="1">
      <alignment vertical="center" wrapText="1"/>
    </xf>
    <xf numFmtId="0" fontId="20" fillId="3" borderId="0" xfId="0" applyFont="1" applyFill="1" applyAlignment="1">
      <alignment vertical="center" wrapText="1"/>
    </xf>
    <xf numFmtId="0" fontId="8" fillId="5" borderId="40" xfId="1" applyFont="1" applyFill="1" applyBorder="1" applyAlignment="1">
      <alignment horizontal="center" vertical="center" wrapText="1"/>
    </xf>
    <xf numFmtId="0" fontId="8" fillId="5" borderId="40" xfId="1" applyFont="1" applyFill="1" applyBorder="1" applyAlignment="1">
      <alignment horizontal="center" vertical="top" wrapText="1"/>
    </xf>
    <xf numFmtId="0" fontId="19" fillId="6" borderId="40" xfId="1" applyFont="1" applyFill="1" applyBorder="1" applyAlignment="1">
      <alignment horizontal="center" vertical="center" wrapText="1"/>
    </xf>
    <xf numFmtId="0" fontId="19" fillId="6" borderId="40" xfId="1" applyFont="1" applyFill="1" applyBorder="1" applyAlignment="1">
      <alignment horizontal="center" vertical="top" wrapText="1"/>
    </xf>
    <xf numFmtId="0" fontId="8" fillId="3" borderId="40" xfId="1" applyFont="1" applyFill="1" applyBorder="1" applyAlignment="1">
      <alignment horizontal="center" vertical="center" wrapText="1"/>
    </xf>
    <xf numFmtId="0" fontId="8" fillId="3" borderId="40" xfId="1" applyFont="1" applyFill="1" applyBorder="1" applyAlignment="1">
      <alignment horizontal="center" vertical="top" wrapText="1"/>
    </xf>
    <xf numFmtId="0" fontId="8" fillId="4" borderId="40" xfId="1" applyFont="1" applyFill="1" applyBorder="1" applyAlignment="1">
      <alignment horizontal="center" vertical="center" wrapText="1"/>
    </xf>
    <xf numFmtId="0" fontId="9" fillId="2" borderId="0" xfId="0" applyFont="1" applyFill="1"/>
    <xf numFmtId="0" fontId="9" fillId="2" borderId="29" xfId="0" applyFont="1" applyFill="1" applyBorder="1"/>
    <xf numFmtId="0" fontId="6" fillId="2" borderId="0" xfId="0" applyFont="1" applyFill="1"/>
    <xf numFmtId="0" fontId="9" fillId="2" borderId="0" xfId="0" applyFont="1" applyFill="1" applyAlignment="1">
      <alignment horizontal="left" vertical="center" indent="2"/>
    </xf>
    <xf numFmtId="0" fontId="3" fillId="2" borderId="0" xfId="0" applyFont="1" applyFill="1" applyAlignment="1">
      <alignment vertical="center"/>
    </xf>
    <xf numFmtId="0" fontId="11" fillId="2" borderId="0" xfId="0" applyFont="1" applyFill="1" applyAlignment="1">
      <alignment wrapText="1"/>
    </xf>
    <xf numFmtId="0" fontId="12" fillId="2" borderId="0" xfId="0" applyFont="1" applyFill="1" applyAlignment="1">
      <alignment vertical="center" wrapText="1"/>
    </xf>
    <xf numFmtId="0" fontId="12" fillId="2" borderId="0" xfId="0" applyFont="1" applyFill="1"/>
    <xf numFmtId="0" fontId="13" fillId="2" borderId="0" xfId="0" applyFont="1" applyFill="1" applyAlignment="1">
      <alignment wrapText="1"/>
    </xf>
    <xf numFmtId="0" fontId="3" fillId="2" borderId="0" xfId="0" applyFont="1" applyFill="1" applyAlignment="1">
      <alignment horizontal="left" vertical="top" wrapText="1" indent="1"/>
    </xf>
    <xf numFmtId="0" fontId="16" fillId="2" borderId="10" xfId="0" applyFont="1" applyFill="1" applyBorder="1" applyAlignment="1">
      <alignment vertical="top" wrapText="1"/>
    </xf>
    <xf numFmtId="0" fontId="16" fillId="2" borderId="15" xfId="0" applyFont="1" applyFill="1" applyBorder="1" applyAlignment="1">
      <alignment vertical="top" wrapText="1"/>
    </xf>
    <xf numFmtId="0" fontId="16" fillId="2" borderId="31" xfId="0" applyFont="1" applyFill="1" applyBorder="1" applyAlignment="1">
      <alignment vertical="top" wrapText="1"/>
    </xf>
    <xf numFmtId="0" fontId="7" fillId="2" borderId="19" xfId="0" applyFont="1" applyFill="1" applyBorder="1" applyAlignment="1">
      <alignment vertical="center" wrapText="1"/>
    </xf>
    <xf numFmtId="0" fontId="3" fillId="2" borderId="41" xfId="0" applyFont="1" applyFill="1" applyBorder="1" applyAlignment="1">
      <alignment vertical="top"/>
    </xf>
    <xf numFmtId="0" fontId="9" fillId="2" borderId="0" xfId="0" applyFont="1" applyFill="1" applyAlignment="1">
      <alignment vertical="top"/>
    </xf>
    <xf numFmtId="0" fontId="16" fillId="2" borderId="27" xfId="0" applyFont="1" applyFill="1" applyBorder="1" applyAlignment="1">
      <alignment vertical="top" wrapText="1"/>
    </xf>
    <xf numFmtId="0" fontId="16" fillId="2" borderId="28" xfId="0" applyFont="1" applyFill="1" applyBorder="1" applyAlignment="1">
      <alignment vertical="top" wrapText="1"/>
    </xf>
    <xf numFmtId="0" fontId="22" fillId="2" borderId="0" xfId="0" applyFont="1" applyFill="1"/>
    <xf numFmtId="0" fontId="8" fillId="5" borderId="42" xfId="1" applyFont="1" applyFill="1" applyBorder="1" applyAlignment="1">
      <alignment horizontal="center" vertical="center" wrapText="1"/>
    </xf>
    <xf numFmtId="0" fontId="14" fillId="2" borderId="3" xfId="0" applyFont="1" applyFill="1" applyBorder="1" applyAlignment="1">
      <alignment vertical="top" wrapText="1"/>
    </xf>
    <xf numFmtId="0" fontId="9" fillId="2" borderId="1" xfId="0" applyFont="1" applyFill="1" applyBorder="1"/>
    <xf numFmtId="0" fontId="15" fillId="2" borderId="34" xfId="0" applyFont="1" applyFill="1" applyBorder="1"/>
    <xf numFmtId="0" fontId="23" fillId="8" borderId="30" xfId="1" applyFont="1" applyFill="1" applyBorder="1" applyAlignment="1">
      <alignment horizontal="left" vertical="center" indent="2"/>
    </xf>
    <xf numFmtId="0" fontId="15" fillId="0" borderId="0" xfId="0" applyFont="1" applyAlignment="1">
      <alignment horizontal="left" vertical="center"/>
    </xf>
    <xf numFmtId="0" fontId="3" fillId="2" borderId="0" xfId="0" applyFont="1" applyFill="1" applyAlignment="1">
      <alignment wrapText="1"/>
    </xf>
    <xf numFmtId="0" fontId="21" fillId="2" borderId="0" xfId="0" applyFont="1" applyFill="1"/>
    <xf numFmtId="0" fontId="5" fillId="2" borderId="0" xfId="1" quotePrefix="1" applyFont="1" applyFill="1"/>
    <xf numFmtId="0" fontId="13" fillId="2" borderId="0" xfId="0" applyFont="1" applyFill="1"/>
    <xf numFmtId="0" fontId="24" fillId="2" borderId="0" xfId="0" applyFont="1" applyFill="1"/>
    <xf numFmtId="0" fontId="15" fillId="2" borderId="0" xfId="0" applyFont="1" applyFill="1" applyAlignment="1">
      <alignment vertical="top" wrapText="1"/>
    </xf>
    <xf numFmtId="0" fontId="11" fillId="2" borderId="0" xfId="0" applyFont="1" applyFill="1" applyAlignment="1">
      <alignment horizontal="left" vertical="center" wrapText="1"/>
    </xf>
    <xf numFmtId="0" fontId="3" fillId="0" borderId="0" xfId="0" applyFont="1" applyAlignment="1">
      <alignment vertical="center" wrapText="1"/>
    </xf>
    <xf numFmtId="0" fontId="11" fillId="0" borderId="0" xfId="0" applyFont="1"/>
    <xf numFmtId="0" fontId="3" fillId="0" borderId="43" xfId="0" applyFont="1" applyBorder="1" applyAlignment="1">
      <alignment vertical="center"/>
    </xf>
    <xf numFmtId="0" fontId="3" fillId="0" borderId="1" xfId="0" applyFont="1" applyBorder="1" applyAlignment="1">
      <alignment vertical="center"/>
    </xf>
    <xf numFmtId="0" fontId="23" fillId="6" borderId="30" xfId="1" applyFont="1" applyFill="1" applyBorder="1" applyAlignment="1">
      <alignment horizontal="left" vertical="center" indent="2"/>
    </xf>
    <xf numFmtId="0" fontId="3" fillId="2" borderId="17" xfId="0" applyFont="1" applyFill="1" applyBorder="1" applyAlignment="1">
      <alignment vertical="top" wrapText="1"/>
    </xf>
    <xf numFmtId="0" fontId="0" fillId="0" borderId="0" xfId="0" applyAlignment="1">
      <alignment horizontal="center" vertical="center"/>
    </xf>
  </cellXfs>
  <cellStyles count="2">
    <cellStyle name="Link" xfId="1" builtinId="8"/>
    <cellStyle name="Standard" xfId="0" builtinId="0"/>
  </cellStyles>
  <dxfs count="60">
    <dxf>
      <font>
        <strike val="0"/>
        <outline val="0"/>
        <shadow val="0"/>
        <u val="none"/>
        <vertAlign val="baseline"/>
        <name val="Verdana"/>
        <family val="2"/>
        <scheme val="none"/>
      </font>
      <fill>
        <patternFill patternType="solid">
          <fgColor indexed="64"/>
          <bgColor theme="0"/>
        </patternFill>
      </fill>
      <border diagonalUp="0" diagonalDown="0">
        <left style="thin">
          <color indexed="64"/>
        </left>
        <right style="thick">
          <color theme="0"/>
        </right>
        <top style="thick">
          <color theme="0"/>
        </top>
        <bottom style="thick">
          <color theme="0"/>
        </bottom>
        <vertical/>
        <horizontal style="thick">
          <color theme="0"/>
        </horizontal>
      </border>
    </dxf>
    <dxf>
      <font>
        <strike val="0"/>
        <outline val="0"/>
        <shadow val="0"/>
        <u val="none"/>
        <vertAlign val="baseline"/>
        <name val="Verdana"/>
        <family val="2"/>
        <scheme val="none"/>
      </font>
      <fill>
        <patternFill patternType="solid">
          <fgColor indexed="64"/>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border>
    </dxf>
    <dxf>
      <font>
        <strike val="0"/>
        <outline val="0"/>
        <shadow val="0"/>
        <u val="none"/>
        <vertAlign val="baseline"/>
        <name val="Verdana"/>
        <family val="2"/>
        <scheme val="none"/>
      </font>
      <fill>
        <patternFill patternType="solid">
          <fgColor indexed="64"/>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border>
    </dxf>
    <dxf>
      <font>
        <strike val="0"/>
        <outline val="0"/>
        <shadow val="0"/>
        <u val="none"/>
        <vertAlign val="baseline"/>
        <name val="Verdana"/>
        <family val="2"/>
        <scheme val="none"/>
      </font>
    </dxf>
    <dxf>
      <border>
        <bottom style="medium">
          <color indexed="64"/>
        </bottom>
      </border>
    </dxf>
    <dxf>
      <font>
        <strike val="0"/>
        <outline val="0"/>
        <shadow val="0"/>
        <u val="none"/>
        <vertAlign val="baseline"/>
        <sz val="11"/>
        <color auto="1"/>
        <name val="Verdana"/>
        <family val="2"/>
        <scheme val="none"/>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0"/>
        <name val="Verdana"/>
        <family val="2"/>
        <scheme val="none"/>
      </font>
      <numFmt numFmtId="0" formatCode="General"/>
      <fill>
        <patternFill patternType="solid">
          <fgColor indexed="64"/>
          <bgColor theme="0"/>
        </patternFill>
      </fill>
    </dxf>
    <dxf>
      <font>
        <strike val="0"/>
        <outline val="0"/>
        <shadow val="0"/>
        <u val="none"/>
        <vertAlign val="baseline"/>
        <sz val="11"/>
        <color theme="0"/>
        <name val="Verdana"/>
        <family val="2"/>
        <scheme val="none"/>
      </font>
      <fill>
        <patternFill patternType="solid">
          <fgColor indexed="64"/>
          <bgColor theme="0"/>
        </patternFill>
      </fill>
    </dxf>
    <dxf>
      <font>
        <strike val="0"/>
        <outline val="0"/>
        <shadow val="0"/>
        <u val="none"/>
        <vertAlign val="baseline"/>
        <sz val="11"/>
        <color theme="0"/>
        <name val="Verdana"/>
        <family val="2"/>
        <scheme val="none"/>
      </font>
      <fill>
        <patternFill patternType="solid">
          <fgColor indexed="64"/>
          <bgColor theme="0"/>
        </patternFill>
      </fill>
    </dxf>
    <dxf>
      <font>
        <b/>
        <strike val="0"/>
        <outline val="0"/>
        <shadow val="0"/>
        <u val="none"/>
        <vertAlign val="baseline"/>
        <sz val="11"/>
        <color theme="0"/>
        <name val="Verdana"/>
        <family val="2"/>
        <scheme val="none"/>
      </font>
      <fill>
        <patternFill patternType="solid">
          <fgColor indexed="64"/>
          <bgColor theme="0"/>
        </patternFill>
      </fill>
    </dxf>
    <dxf>
      <font>
        <strike val="0"/>
        <outline val="0"/>
        <shadow val="0"/>
        <u val="none"/>
        <vertAlign val="baseline"/>
        <name val="Verdana"/>
        <family val="2"/>
        <scheme val="none"/>
      </font>
      <fill>
        <patternFill patternType="solid">
          <fgColor indexed="64"/>
          <bgColor theme="0"/>
        </patternFill>
      </fill>
      <alignment horizontal="general" vertical="top" textRotation="0" wrapText="0" indent="0" justifyLastLine="0" shrinkToFit="0" readingOrder="0"/>
      <border diagonalUp="0" diagonalDown="0" outline="0">
        <left/>
        <right/>
        <top style="thin">
          <color indexed="64"/>
        </top>
        <bottom style="thin">
          <color indexed="64"/>
        </bottom>
      </border>
    </dxf>
    <dxf>
      <font>
        <strike val="0"/>
        <outline val="0"/>
        <shadow val="0"/>
        <u val="none"/>
        <vertAlign val="baseline"/>
        <name val="Verdana"/>
        <family val="2"/>
        <scheme val="none"/>
      </font>
      <fill>
        <patternFill patternType="solid">
          <fgColor indexed="64"/>
          <bgColor theme="0"/>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Verdana"/>
        <family val="2"/>
        <scheme val="none"/>
      </font>
      <fill>
        <patternFill patternType="solid">
          <fgColor indexed="64"/>
          <bgColor theme="0"/>
        </patternFill>
      </fill>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dxf>
    <dxf>
      <font>
        <strike val="0"/>
        <outline val="0"/>
        <shadow val="0"/>
        <u val="none"/>
        <vertAlign val="baseline"/>
        <name val="Verdana"/>
        <family val="2"/>
        <scheme val="none"/>
      </font>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medium">
          <color indexed="64"/>
        </right>
        <top style="thin">
          <color indexed="64"/>
        </top>
        <bottom style="thin">
          <color indexed="64"/>
        </bottom>
      </border>
    </dxf>
    <dxf>
      <font>
        <strike val="0"/>
        <outline val="0"/>
        <shadow val="0"/>
        <u val="none"/>
        <vertAlign val="baseline"/>
        <name val="Verdana"/>
        <family val="2"/>
        <scheme val="none"/>
      </font>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Verdana"/>
        <family val="2"/>
        <scheme val="none"/>
      </font>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Verdana"/>
        <family val="2"/>
        <scheme val="none"/>
      </font>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Verdana"/>
        <family val="2"/>
        <scheme val="none"/>
      </font>
      <fill>
        <patternFill patternType="solid">
          <fgColor indexed="64"/>
          <bgColor theme="0"/>
        </patternFill>
      </fill>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font>
        <b/>
        <strike val="0"/>
        <outline val="0"/>
        <shadow val="0"/>
        <u val="none"/>
        <vertAlign val="baseline"/>
        <name val="Verdana"/>
        <family val="2"/>
        <scheme val="none"/>
      </font>
      <fill>
        <patternFill patternType="solid">
          <fgColor indexed="64"/>
          <bgColor theme="0"/>
        </patternFill>
      </fill>
      <alignment horizontal="general" vertical="top" textRotation="0" wrapText="1" indent="0" justifyLastLine="0" shrinkToFit="0" readingOrder="0"/>
      <border diagonalUp="0" diagonalDown="0" outline="0">
        <left/>
        <right style="medium">
          <color indexed="64"/>
        </right>
        <top style="thin">
          <color indexed="64"/>
        </top>
        <bottom style="thin">
          <color indexed="64"/>
        </bottom>
      </border>
    </dxf>
    <dxf>
      <border outline="0">
        <left style="medium">
          <color indexed="64"/>
        </left>
        <right style="medium">
          <color indexed="64"/>
        </right>
        <bottom style="medium">
          <color indexed="64"/>
        </bottom>
      </border>
    </dxf>
    <dxf>
      <font>
        <strike val="0"/>
        <outline val="0"/>
        <shadow val="0"/>
        <u val="none"/>
        <vertAlign val="baseline"/>
        <name val="Verdana"/>
        <family val="2"/>
        <scheme val="none"/>
      </font>
      <fill>
        <patternFill>
          <fgColor indexed="64"/>
          <bgColor theme="0"/>
        </patternFill>
      </fill>
    </dxf>
    <dxf>
      <font>
        <strike val="0"/>
        <outline val="0"/>
        <shadow val="0"/>
        <u val="none"/>
        <vertAlign val="baseline"/>
        <name val="Verdana"/>
        <family val="2"/>
        <scheme val="none"/>
      </font>
      <fill>
        <patternFill>
          <fgColor indexed="64"/>
          <bgColor theme="0"/>
        </patternFill>
      </fill>
    </dxf>
    <dxf>
      <font>
        <strike val="0"/>
        <outline val="0"/>
        <shadow val="0"/>
        <u val="none"/>
        <vertAlign val="baseline"/>
        <name val="Verdana"/>
        <family val="2"/>
        <scheme val="none"/>
      </font>
      <fill>
        <patternFill patternType="solid">
          <fgColor indexed="64"/>
          <bgColor theme="0"/>
        </patternFill>
      </fill>
      <alignment horizontal="general" vertical="top" textRotation="0" wrapText="0" indent="0" justifyLastLine="0" shrinkToFit="0" readingOrder="0"/>
      <border diagonalUp="0" diagonalDown="0" outline="0">
        <left/>
        <right/>
        <top style="thin">
          <color indexed="64"/>
        </top>
        <bottom style="thin">
          <color indexed="64"/>
        </bottom>
      </border>
    </dxf>
    <dxf>
      <font>
        <strike val="0"/>
        <outline val="0"/>
        <shadow val="0"/>
        <u val="none"/>
        <vertAlign val="baseline"/>
        <name val="Verdana"/>
        <family val="2"/>
        <scheme val="none"/>
      </font>
      <fill>
        <patternFill patternType="solid">
          <fgColor indexed="64"/>
          <bgColor theme="0"/>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Verdana"/>
        <family val="2"/>
        <scheme val="none"/>
      </font>
      <fill>
        <patternFill patternType="solid">
          <fgColor indexed="64"/>
          <bgColor theme="0"/>
        </patternFill>
      </fill>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dxf>
    <dxf>
      <font>
        <strike val="0"/>
        <outline val="0"/>
        <shadow val="0"/>
        <u val="none"/>
        <vertAlign val="baseline"/>
        <name val="Verdana"/>
        <family val="2"/>
        <scheme val="none"/>
      </font>
      <numFmt numFmtId="0" formatCode="General"/>
      <fill>
        <patternFill patternType="solid">
          <fgColor indexed="64"/>
          <bgColor theme="0"/>
        </patternFill>
      </fill>
      <alignment horizontal="general" vertical="top" textRotation="0" wrapText="1" indent="0" justifyLastLine="0" shrinkToFit="0" readingOrder="0"/>
      <border diagonalUp="0" diagonalDown="0">
        <left style="thin">
          <color indexed="64"/>
        </left>
        <right style="medium">
          <color indexed="64"/>
        </right>
        <top style="thin">
          <color indexed="64"/>
        </top>
        <bottom style="thin">
          <color indexed="64"/>
        </bottom>
      </border>
    </dxf>
    <dxf>
      <font>
        <strike val="0"/>
        <outline val="0"/>
        <shadow val="0"/>
        <u val="none"/>
        <vertAlign val="baseline"/>
        <name val="Verdana"/>
        <family val="2"/>
        <scheme val="none"/>
      </font>
      <numFmt numFmtId="0" formatCode="General"/>
      <fill>
        <patternFill patternType="solid">
          <fgColor indexed="64"/>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name val="Verdana"/>
        <family val="2"/>
        <scheme val="none"/>
      </font>
      <numFmt numFmtId="0" formatCode="General"/>
      <fill>
        <patternFill patternType="solid">
          <fgColor indexed="64"/>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name val="Verdana"/>
        <family val="2"/>
        <scheme val="none"/>
      </font>
      <numFmt numFmtId="0" formatCode="General"/>
      <fill>
        <patternFill patternType="solid">
          <fgColor indexed="64"/>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name val="Verdana"/>
        <family val="2"/>
        <scheme val="none"/>
      </font>
      <numFmt numFmtId="0" formatCode="General"/>
      <fill>
        <patternFill patternType="solid">
          <fgColor indexed="64"/>
          <bgColor theme="0"/>
        </patternFill>
      </fill>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font>
        <b/>
        <strike val="0"/>
        <outline val="0"/>
        <shadow val="0"/>
        <u val="none"/>
        <vertAlign val="baseline"/>
        <name val="Verdana"/>
        <family val="2"/>
        <scheme val="none"/>
      </font>
      <numFmt numFmtId="0" formatCode="General"/>
      <fill>
        <patternFill patternType="solid">
          <fgColor indexed="64"/>
          <bgColor theme="0"/>
        </patternFill>
      </fill>
      <alignment horizontal="general" vertical="top" textRotation="0" wrapText="1" indent="0" justifyLastLine="0" shrinkToFit="0" readingOrder="0"/>
      <border diagonalUp="0" diagonalDown="0">
        <left style="medium">
          <color indexed="64"/>
        </left>
        <right style="medium">
          <color indexed="64"/>
        </right>
        <top style="thin">
          <color indexed="64"/>
        </top>
        <bottom style="thin">
          <color indexed="64"/>
        </bottom>
        <vertical/>
        <horizontal style="thin">
          <color indexed="64"/>
        </horizontal>
      </border>
    </dxf>
    <dxf>
      <border outline="0">
        <left style="medium">
          <color rgb="FF000000"/>
        </left>
        <right style="medium">
          <color rgb="FF000000"/>
        </right>
        <bottom style="medium">
          <color rgb="FF000000"/>
        </bottom>
      </border>
    </dxf>
    <dxf>
      <font>
        <strike val="0"/>
        <outline val="0"/>
        <shadow val="0"/>
        <u val="none"/>
        <vertAlign val="baseline"/>
        <name val="Verdana"/>
        <family val="2"/>
        <scheme val="none"/>
      </font>
      <fill>
        <patternFill>
          <fgColor rgb="FF000000"/>
          <bgColor rgb="FFFFFFFF"/>
        </patternFill>
      </fill>
    </dxf>
    <dxf>
      <font>
        <strike val="0"/>
        <outline val="0"/>
        <shadow val="0"/>
        <u val="none"/>
        <vertAlign val="baseline"/>
        <name val="Verdana"/>
        <family val="2"/>
        <scheme val="none"/>
      </font>
      <fill>
        <patternFill>
          <fgColor indexed="64"/>
          <bgColor theme="0"/>
        </patternFill>
      </fill>
    </dxf>
    <dxf>
      <font>
        <strike val="0"/>
        <outline val="0"/>
        <shadow val="0"/>
        <u val="none"/>
        <vertAlign val="baseline"/>
        <name val="Verdana"/>
        <family val="2"/>
        <scheme val="none"/>
      </font>
      <fill>
        <patternFill patternType="solid">
          <fgColor indexed="64"/>
          <bgColor theme="0"/>
        </patternFill>
      </fill>
      <alignment horizontal="general" vertical="top" textRotation="0" wrapText="0" indent="0" justifyLastLine="0" shrinkToFit="0" readingOrder="0"/>
      <border diagonalUp="0" diagonalDown="0" outline="0">
        <left/>
        <right/>
        <top style="thin">
          <color indexed="64"/>
        </top>
        <bottom style="thin">
          <color indexed="64"/>
        </bottom>
      </border>
    </dxf>
    <dxf>
      <font>
        <strike val="0"/>
        <outline val="0"/>
        <shadow val="0"/>
        <u val="none"/>
        <vertAlign val="baseline"/>
        <name val="Verdana"/>
        <family val="2"/>
        <scheme val="none"/>
      </font>
      <fill>
        <patternFill patternType="solid">
          <fgColor indexed="64"/>
          <bgColor theme="0"/>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Verdana"/>
        <family val="2"/>
        <scheme val="none"/>
      </font>
      <fill>
        <patternFill patternType="solid">
          <fgColor indexed="64"/>
          <bgColor theme="0"/>
        </patternFill>
      </fill>
      <alignment horizontal="general" vertical="top"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strike val="0"/>
        <outline val="0"/>
        <shadow val="0"/>
        <u val="none"/>
        <vertAlign val="baseline"/>
        <name val="Verdana"/>
        <family val="2"/>
        <scheme val="none"/>
      </font>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Verdana"/>
        <family val="2"/>
        <scheme val="none"/>
      </font>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Verdana"/>
        <family val="2"/>
        <scheme val="none"/>
      </font>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Verdana"/>
        <family val="2"/>
        <scheme val="none"/>
      </font>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Verdana"/>
        <family val="2"/>
        <scheme val="none"/>
      </font>
      <fill>
        <patternFill patternType="solid">
          <fgColor indexed="64"/>
          <bgColor theme="0"/>
        </patternFill>
      </fill>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font>
        <b/>
        <strike val="0"/>
        <outline val="0"/>
        <shadow val="0"/>
        <u val="none"/>
        <vertAlign val="baseline"/>
        <name val="Verdana"/>
        <family val="2"/>
        <scheme val="none"/>
      </font>
      <fill>
        <patternFill patternType="solid">
          <fgColor indexed="64"/>
          <bgColor theme="0"/>
        </patternFill>
      </fill>
      <alignment horizontal="general" vertical="top" textRotation="0" wrapText="1" indent="0" justifyLastLine="0" shrinkToFit="0" readingOrder="0"/>
      <border diagonalUp="0" diagonalDown="0" outline="0">
        <left style="medium">
          <color indexed="64"/>
        </left>
        <right style="medium">
          <color indexed="64"/>
        </right>
        <top style="thin">
          <color indexed="64"/>
        </top>
        <bottom style="thin">
          <color indexed="64"/>
        </bottom>
      </border>
    </dxf>
    <dxf>
      <border outline="0">
        <left style="medium">
          <color indexed="64"/>
        </left>
        <right style="medium">
          <color indexed="64"/>
        </right>
        <bottom style="medium">
          <color indexed="64"/>
        </bottom>
      </border>
    </dxf>
    <dxf>
      <font>
        <strike val="0"/>
        <outline val="0"/>
        <shadow val="0"/>
        <u val="none"/>
        <vertAlign val="baseline"/>
        <name val="Verdana"/>
        <family val="2"/>
        <scheme val="none"/>
      </font>
      <fill>
        <patternFill>
          <fgColor indexed="64"/>
          <bgColor theme="0"/>
        </patternFill>
      </fill>
    </dxf>
    <dxf>
      <font>
        <strike val="0"/>
        <outline val="0"/>
        <shadow val="0"/>
        <u val="none"/>
        <vertAlign val="baseline"/>
        <name val="Verdana"/>
        <family val="2"/>
        <scheme val="none"/>
      </font>
      <fill>
        <patternFill>
          <fgColor indexed="64"/>
          <bgColor theme="0"/>
        </patternFill>
      </fill>
    </dxf>
    <dxf>
      <font>
        <b val="0"/>
        <i val="0"/>
        <strike val="0"/>
        <condense val="0"/>
        <extend val="0"/>
        <outline val="0"/>
        <shadow val="0"/>
        <u val="none"/>
        <vertAlign val="baseline"/>
        <sz val="11"/>
        <color theme="1"/>
        <name val="Verdana"/>
        <family val="2"/>
        <scheme val="none"/>
      </font>
      <fill>
        <patternFill patternType="solid">
          <fgColor indexed="64"/>
          <bgColor theme="0"/>
        </patternFill>
      </fill>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Verdana"/>
        <family val="2"/>
        <scheme val="none"/>
      </font>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Verdana"/>
        <family val="2"/>
        <scheme val="none"/>
      </font>
      <fill>
        <patternFill patternType="solid">
          <fgColor indexed="64"/>
          <bgColor theme="0"/>
        </patternFill>
      </fill>
      <alignment horizontal="general" vertical="top"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Verdana"/>
        <family val="2"/>
        <scheme val="none"/>
      </font>
      <fill>
        <patternFill patternType="solid">
          <fgColor indexed="64"/>
          <bgColor theme="0"/>
        </patternFill>
      </fill>
      <alignment horizontal="general" vertical="top"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Verdana"/>
        <family val="2"/>
        <scheme val="none"/>
      </font>
      <fill>
        <patternFill patternType="solid">
          <fgColor indexed="64"/>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Verdana"/>
        <family val="2"/>
        <scheme val="none"/>
      </font>
      <fill>
        <patternFill patternType="solid">
          <fgColor indexed="64"/>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Verdana"/>
        <family val="2"/>
        <scheme val="none"/>
      </font>
      <fill>
        <patternFill patternType="solid">
          <fgColor indexed="64"/>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Verdana"/>
        <family val="2"/>
        <scheme val="none"/>
      </font>
      <fill>
        <patternFill patternType="solid">
          <fgColor indexed="64"/>
          <bgColor theme="0"/>
        </patternFill>
      </fill>
      <alignment horizontal="general" vertical="top" textRotation="0" wrapText="1" indent="0" justifyLastLine="0" shrinkToFit="0" readingOrder="0"/>
      <border diagonalUp="0" diagonalDown="0">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Verdana"/>
        <family val="2"/>
        <scheme val="none"/>
      </font>
      <fill>
        <patternFill patternType="solid">
          <fgColor indexed="64"/>
          <bgColor theme="0"/>
        </patternFill>
      </fill>
      <alignment horizontal="general" vertical="top" textRotation="0" wrapText="1" indent="0" justifyLastLine="0" shrinkToFit="0" readingOrder="0"/>
      <border diagonalUp="0" diagonalDown="0">
        <left/>
        <right style="medium">
          <color indexed="64"/>
        </right>
        <top style="thin">
          <color indexed="64"/>
        </top>
        <bottom style="thin">
          <color indexed="64"/>
        </bottom>
        <vertical/>
        <horizontal/>
      </border>
    </dxf>
    <dxf>
      <border outline="0">
        <left style="medium">
          <color indexed="64"/>
        </left>
        <right style="medium">
          <color indexed="64"/>
        </right>
      </border>
    </dxf>
    <dxf>
      <font>
        <b val="0"/>
        <i val="0"/>
        <strike val="0"/>
        <condense val="0"/>
        <extend val="0"/>
        <outline val="0"/>
        <shadow val="0"/>
        <u val="none"/>
        <vertAlign val="baseline"/>
        <sz val="11"/>
        <color theme="0"/>
        <name val="Verdana"/>
        <family val="2"/>
        <scheme val="none"/>
      </font>
      <fill>
        <patternFill patternType="solid">
          <fgColor indexed="64"/>
          <bgColor theme="0"/>
        </patternFill>
      </fill>
    </dxf>
    <dxf>
      <font>
        <b val="0"/>
        <i val="0"/>
        <strike val="0"/>
        <condense val="0"/>
        <extend val="0"/>
        <outline val="0"/>
        <shadow val="0"/>
        <u val="none"/>
        <vertAlign val="baseline"/>
        <sz val="11"/>
        <color theme="0"/>
        <name val="Verdana"/>
        <family val="2"/>
        <scheme val="none"/>
      </font>
      <fill>
        <patternFill patternType="solid">
          <fgColor indexed="64"/>
          <bgColor theme="0"/>
        </patternFill>
      </fill>
    </dxf>
    <dxf>
      <font>
        <b val="0"/>
        <i val="0"/>
        <strike val="0"/>
        <condense val="0"/>
        <extend val="0"/>
        <outline val="0"/>
        <shadow val="0"/>
        <u val="none"/>
        <vertAlign val="baseline"/>
        <sz val="11"/>
        <color theme="0"/>
        <name val="Verdana"/>
        <family val="2"/>
        <scheme val="none"/>
      </font>
      <fill>
        <patternFill patternType="solid">
          <fgColor indexed="64"/>
          <bgColor theme="0"/>
        </patternFill>
      </fill>
    </dxf>
    <dxf>
      <font>
        <b/>
        <i val="0"/>
        <strike val="0"/>
        <condense val="0"/>
        <extend val="0"/>
        <outline val="0"/>
        <shadow val="0"/>
        <u val="none"/>
        <vertAlign val="baseline"/>
        <sz val="11"/>
        <color theme="0"/>
        <name val="Verdana"/>
        <family val="2"/>
        <scheme val="none"/>
      </font>
      <fill>
        <patternFill patternType="solid">
          <fgColor indexed="64"/>
          <bgColor theme="0"/>
        </patternFill>
      </fill>
    </dxf>
  </dxfs>
  <tableStyles count="1" defaultTableStyle="TableStyleMedium2" defaultPivotStyle="PivotStyleLight16">
    <tableStyle name="Stufen und Indikatoren" pivot="0" count="0" xr9:uid="{9D90F964-6DF8-4388-ABAB-2A8475DB0169}"/>
  </tableStyles>
  <colors>
    <mruColors>
      <color rgb="FFF37187"/>
      <color rgb="FF7A93D0"/>
      <color rgb="FFFFE78F"/>
      <color rgb="FF31CF9A"/>
      <color rgb="FFE21437"/>
      <color rgb="FF324B8C"/>
      <color rgb="FFFEC705"/>
      <color rgb="FF1E7F5E"/>
      <color rgb="FFE27D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filled"/>
        <c:varyColors val="0"/>
        <c:ser>
          <c:idx val="0"/>
          <c:order val="0"/>
          <c:spPr>
            <a:solidFill>
              <a:schemeClr val="accent3">
                <a:lumMod val="20000"/>
                <a:lumOff val="80000"/>
              </a:schemeClr>
            </a:solidFill>
            <a:ln>
              <a:noFill/>
            </a:ln>
            <a:effectLst/>
          </c:spPr>
          <c:dLbls>
            <c:dLbl>
              <c:idx val="0"/>
              <c:layout>
                <c:manualLayout>
                  <c:x val="3.1560670437534651E-3"/>
                  <c:y val="4.89750600043214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51B-4CDE-B7DF-6CC8D9D89623}"/>
                </c:ext>
              </c:extLst>
            </c:dLbl>
            <c:dLbl>
              <c:idx val="1"/>
              <c:layout>
                <c:manualLayout>
                  <c:x val="-3.0626981459224562E-2"/>
                  <c:y val="6.65785175769349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51B-4CDE-B7DF-6CC8D9D89623}"/>
                </c:ext>
              </c:extLst>
            </c:dLbl>
            <c:dLbl>
              <c:idx val="2"/>
              <c:layout>
                <c:manualLayout>
                  <c:x val="-8.9014826332882727E-2"/>
                  <c:y val="9.30619334141826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51B-4CDE-B7DF-6CC8D9D89623}"/>
                </c:ext>
              </c:extLst>
            </c:dLbl>
            <c:dLbl>
              <c:idx val="3"/>
              <c:layout>
                <c:manualLayout>
                  <c:x val="-0.10749151796402129"/>
                  <c:y val="7.10756784430216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51B-4CDE-B7DF-6CC8D9D89623}"/>
                </c:ext>
              </c:extLst>
            </c:dLbl>
            <c:dLbl>
              <c:idx val="4"/>
              <c:layout>
                <c:manualLayout>
                  <c:x val="-7.0637283233499742E-2"/>
                  <c:y val="2.47219751106162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51B-4CDE-B7DF-6CC8D9D89623}"/>
                </c:ext>
              </c:extLst>
            </c:dLbl>
            <c:dLbl>
              <c:idx val="5"/>
              <c:layout>
                <c:manualLayout>
                  <c:x val="-6.7521359253822771E-2"/>
                  <c:y val="-1.5060452042288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51B-4CDE-B7DF-6CC8D9D89623}"/>
                </c:ext>
              </c:extLst>
            </c:dLbl>
            <c:dLbl>
              <c:idx val="6"/>
              <c:layout>
                <c:manualLayout>
                  <c:x val="-0.11363389041910821"/>
                  <c:y val="-5.25341971100596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51B-4CDE-B7DF-6CC8D9D89623}"/>
                </c:ext>
              </c:extLst>
            </c:dLbl>
            <c:dLbl>
              <c:idx val="7"/>
              <c:layout>
                <c:manualLayout>
                  <c:x val="-8.5823936390171232E-2"/>
                  <c:y val="-8.71644283870565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51B-4CDE-B7DF-6CC8D9D89623}"/>
                </c:ext>
              </c:extLst>
            </c:dLbl>
            <c:dLbl>
              <c:idx val="8"/>
              <c:layout>
                <c:manualLayout>
                  <c:x val="-4.6051349266421779E-2"/>
                  <c:y val="-9.908596823518200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51B-4CDE-B7DF-6CC8D9D89623}"/>
                </c:ext>
              </c:extLst>
            </c:dLbl>
            <c:dLbl>
              <c:idx val="9"/>
              <c:layout>
                <c:manualLayout>
                  <c:x val="-2.1531191886264543E-2"/>
                  <c:y val="-5.96162156690604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51B-4CDE-B7DF-6CC8D9D89623}"/>
                </c:ext>
              </c:extLst>
            </c:dLbl>
            <c:dLbl>
              <c:idx val="10"/>
              <c:layout>
                <c:manualLayout>
                  <c:x val="1.5431380752126252E-2"/>
                  <c:y val="-5.7073210138735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51B-4CDE-B7DF-6CC8D9D89623}"/>
                </c:ext>
              </c:extLst>
            </c:dLbl>
            <c:dLbl>
              <c:idx val="11"/>
              <c:layout>
                <c:manualLayout>
                  <c:x val="5.2148983969375194E-2"/>
                  <c:y val="-9.69337451067036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51B-4CDE-B7DF-6CC8D9D89623}"/>
                </c:ext>
              </c:extLst>
            </c:dLbl>
            <c:dLbl>
              <c:idx val="12"/>
              <c:layout>
                <c:manualLayout>
                  <c:x val="7.6706624331049689E-2"/>
                  <c:y val="-8.82883536137882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51B-4CDE-B7DF-6CC8D9D89623}"/>
                </c:ext>
              </c:extLst>
            </c:dLbl>
            <c:dLbl>
              <c:idx val="13"/>
              <c:layout>
                <c:manualLayout>
                  <c:x val="9.2135586826303864E-2"/>
                  <c:y val="-4.63537033324055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51B-4CDE-B7DF-6CC8D9D89623}"/>
                </c:ext>
              </c:extLst>
            </c:dLbl>
            <c:dLbl>
              <c:idx val="14"/>
              <c:layout>
                <c:manualLayout>
                  <c:x val="6.7481216189746104E-2"/>
                  <c:y val="-6.805842951219844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51B-4CDE-B7DF-6CC8D9D89623}"/>
                </c:ext>
              </c:extLst>
            </c:dLbl>
            <c:dLbl>
              <c:idx val="15"/>
              <c:layout>
                <c:manualLayout>
                  <c:x val="5.8258226305314548E-2"/>
                  <c:y val="2.851567898807310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51B-4CDE-B7DF-6CC8D9D89623}"/>
                </c:ext>
              </c:extLst>
            </c:dLbl>
            <c:dLbl>
              <c:idx val="16"/>
              <c:layout>
                <c:manualLayout>
                  <c:x val="0.10134914550893423"/>
                  <c:y val="6.79854315541946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51B-4CDE-B7DF-6CC8D9D89623}"/>
                </c:ext>
              </c:extLst>
            </c:dLbl>
            <c:dLbl>
              <c:idx val="17"/>
              <c:layout>
                <c:manualLayout>
                  <c:x val="5.5222346628103533E-2"/>
                  <c:y val="0.102723456482510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51B-4CDE-B7DF-6CC8D9D89623}"/>
                </c:ext>
              </c:extLst>
            </c:dLbl>
            <c:dLbl>
              <c:idx val="18"/>
              <c:layout>
                <c:manualLayout>
                  <c:x val="2.1422853978395238E-2"/>
                  <c:y val="6.63439508052161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E0E-40DF-A667-F65D97D711FE}"/>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Verdana" panose="020B0604030504040204" pitchFamily="34" charset="0"/>
                    <a:ea typeface="Verdana" panose="020B0604030504040204" pitchFamily="34" charset="0"/>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ausgeblendet!$J$1:$J$19</c:f>
              <c:strCache>
                <c:ptCount val="19"/>
                <c:pt idx="0">
                  <c:v>Infrastruktur</c:v>
                </c:pt>
                <c:pt idx="1">
                  <c:v>Webauftritt</c:v>
                </c:pt>
                <c:pt idx="2">
                  <c:v>Feedback- und Beschwerde-management</c:v>
                </c:pt>
                <c:pt idx="3">
                  <c:v>Beschaffung</c:v>
                </c:pt>
                <c:pt idx="4">
                  <c:v>Personelle Ressourcen</c:v>
                </c:pt>
                <c:pt idx="5">
                  <c:v>Finanzielle Ressourcen</c:v>
                </c:pt>
                <c:pt idx="6">
                  <c:v>Steuerungs-instrumente</c:v>
                </c:pt>
                <c:pt idx="7">
                  <c:v>Akkreditierung</c:v>
                </c:pt>
                <c:pt idx="8">
                  <c:v>Kollaboration</c:v>
                </c:pt>
                <c:pt idx="9">
                  <c:v>Partizipation</c:v>
                </c:pt>
                <c:pt idx="10">
                  <c:v>Zielgruppe Studierende mit Beein-trächtigungen</c:v>
                </c:pt>
                <c:pt idx="11">
                  <c:v>Training und Unterstützung</c:v>
                </c:pt>
                <c:pt idx="12">
                  <c:v>Sensibilisierung</c:v>
                </c:pt>
                <c:pt idx="13">
                  <c:v>Prüfung auf Barrierefreiheit von Lehrmaterial</c:v>
                </c:pt>
                <c:pt idx="14">
                  <c:v>Nachteils-ausgleich</c:v>
                </c:pt>
                <c:pt idx="15">
                  <c:v>Prüfungs-leistungen</c:v>
                </c:pt>
                <c:pt idx="16">
                  <c:v>Austausch</c:v>
                </c:pt>
                <c:pt idx="17">
                  <c:v>Unterstützungs-angebote</c:v>
                </c:pt>
                <c:pt idx="18">
                  <c:v>Beratung</c:v>
                </c:pt>
              </c:strCache>
            </c:strRef>
          </c:cat>
          <c:val>
            <c:numRef>
              <c:f>ausgeblendet!$K$1:$K$19</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extLst>
            <c:ext xmlns:c16="http://schemas.microsoft.com/office/drawing/2014/chart" uri="{C3380CC4-5D6E-409C-BE32-E72D297353CC}">
              <c16:uniqueId val="{00000000-FE48-4492-8E59-E7181C456F77}"/>
            </c:ext>
          </c:extLst>
        </c:ser>
        <c:dLbls>
          <c:showLegendKey val="0"/>
          <c:showVal val="1"/>
          <c:showCatName val="0"/>
          <c:showSerName val="0"/>
          <c:showPercent val="0"/>
          <c:showBubbleSize val="0"/>
        </c:dLbls>
        <c:axId val="1036090864"/>
        <c:axId val="1154719552"/>
      </c:radarChart>
      <c:catAx>
        <c:axId val="1036090864"/>
        <c:scaling>
          <c:orientation val="minMax"/>
        </c:scaling>
        <c:delete val="1"/>
        <c:axPos val="b"/>
        <c:numFmt formatCode="General" sourceLinked="1"/>
        <c:majorTickMark val="none"/>
        <c:minorTickMark val="none"/>
        <c:tickLblPos val="nextTo"/>
        <c:crossAx val="1154719552"/>
        <c:crosses val="autoZero"/>
        <c:auto val="1"/>
        <c:lblAlgn val="ctr"/>
        <c:lblOffset val="100"/>
        <c:noMultiLvlLbl val="0"/>
      </c:catAx>
      <c:valAx>
        <c:axId val="1154719552"/>
        <c:scaling>
          <c:orientation val="minMax"/>
          <c:max val="4"/>
          <c:min val="-2"/>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36090864"/>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Verdana" panose="020B0604030504040204" pitchFamily="34" charset="0"/>
          <a:ea typeface="Verdana" panose="020B0604030504040204" pitchFamily="34" charset="0"/>
        </a:defRPr>
      </a:pPr>
      <a:endParaRPr lang="de-DE"/>
    </a:p>
  </c:txPr>
  <c:printSettings>
    <c:headerFooter/>
    <c:pageMargins b="0.78740157499999996" l="0.7" r="0.7" t="0.78740157499999996" header="0.3" footer="0.3"/>
    <c:pageSetup/>
  </c:printSettings>
  <c:userShapes r:id="rId3"/>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sunburst" uniqueId="{D8A71A44-EC2B-4869-B364-2451E1E56EC7}">
          <cx:dataPt idx="0">
            <cx:spPr>
              <a:solidFill>
                <a:srgbClr val="FFC000"/>
              </a:solidFill>
            </cx:spPr>
          </cx:dataPt>
          <cx:dataPt idx="1">
            <cx:spPr>
              <a:solidFill>
                <a:srgbClr val="FFE78F"/>
              </a:solidFill>
            </cx:spPr>
          </cx:dataPt>
          <cx:dataPt idx="2">
            <cx:spPr>
              <a:solidFill>
                <a:srgbClr val="FFE78F"/>
              </a:solidFill>
            </cx:spPr>
          </cx:dataPt>
          <cx:dataPt idx="3">
            <cx:spPr>
              <a:solidFill>
                <a:srgbClr val="FFE78F"/>
              </a:solidFill>
            </cx:spPr>
          </cx:dataPt>
          <cx:dataPt idx="4">
            <cx:spPr>
              <a:solidFill>
                <a:srgbClr val="FFE78F"/>
              </a:solidFill>
            </cx:spPr>
          </cx:dataPt>
          <cx:dataPt idx="5">
            <cx:spPr>
              <a:solidFill>
                <a:srgbClr val="FFE78F"/>
              </a:solidFill>
            </cx:spPr>
          </cx:dataPt>
          <cx:dataPt idx="6">
            <cx:spPr>
              <a:solidFill>
                <a:srgbClr val="FFE78F"/>
              </a:solidFill>
            </cx:spPr>
          </cx:dataPt>
          <cx:dataPt idx="7">
            <cx:spPr>
              <a:solidFill>
                <a:srgbClr val="70AD47">
                  <a:lumMod val="60000"/>
                  <a:lumOff val="40000"/>
                </a:srgbClr>
              </a:solidFill>
            </cx:spPr>
          </cx:dataPt>
          <cx:dataPt idx="8">
            <cx:spPr>
              <a:solidFill>
                <a:srgbClr val="31CF9A"/>
              </a:solidFill>
            </cx:spPr>
          </cx:dataPt>
          <cx:dataPt idx="9">
            <cx:spPr>
              <a:solidFill>
                <a:srgbClr val="31CF9A"/>
              </a:solidFill>
            </cx:spPr>
          </cx:dataPt>
          <cx:dataPt idx="10">
            <cx:spPr>
              <a:solidFill>
                <a:srgbClr val="31CF9A"/>
              </a:solidFill>
            </cx:spPr>
          </cx:dataPt>
          <cx:dataPt idx="11">
            <cx:spPr>
              <a:solidFill>
                <a:srgbClr val="31CF9A"/>
              </a:solidFill>
            </cx:spPr>
          </cx:dataPt>
          <cx:dataPt idx="12">
            <cx:spPr>
              <a:solidFill>
                <a:srgbClr val="31CF9A"/>
              </a:solidFill>
            </cx:spPr>
          </cx:dataPt>
          <cx:dataPt idx="14">
            <cx:spPr>
              <a:solidFill>
                <a:srgbClr val="7A93D0"/>
              </a:solidFill>
            </cx:spPr>
          </cx:dataPt>
          <cx:dataPt idx="15">
            <cx:spPr>
              <a:solidFill>
                <a:srgbClr val="7A93D0"/>
              </a:solidFill>
            </cx:spPr>
          </cx:dataPt>
          <cx:dataPt idx="16">
            <cx:spPr>
              <a:solidFill>
                <a:srgbClr val="7A93D0"/>
              </a:solidFill>
            </cx:spPr>
          </cx:dataPt>
          <cx:dataPt idx="17">
            <cx:spPr>
              <a:solidFill>
                <a:srgbClr val="7A93D0"/>
              </a:solidFill>
            </cx:spPr>
          </cx:dataPt>
          <cx:dataPt idx="18">
            <cx:spPr>
              <a:solidFill>
                <a:srgbClr val="7A93D0"/>
              </a:solidFill>
            </cx:spPr>
          </cx:dataPt>
          <cx:dataPt idx="19">
            <cx:spPr>
              <a:solidFill>
                <a:srgbClr val="ED7D31"/>
              </a:solidFill>
            </cx:spPr>
          </cx:dataPt>
          <cx:dataPt idx="20">
            <cx:spPr>
              <a:solidFill>
                <a:srgbClr val="F37187"/>
              </a:solidFill>
            </cx:spPr>
          </cx:dataPt>
          <cx:dataPt idx="21">
            <cx:spPr>
              <a:solidFill>
                <a:srgbClr val="F37187"/>
              </a:solidFill>
            </cx:spPr>
          </cx:dataPt>
          <cx:dataPt idx="22">
            <cx:spPr>
              <a:solidFill>
                <a:srgbClr val="F37187"/>
              </a:solidFill>
            </cx:spPr>
          </cx:dataPt>
          <cx:dataLabels pos="ctr">
            <cx:txPr>
              <a:bodyPr spcFirstLastPara="1" vertOverflow="ellipsis" horzOverflow="overflow" wrap="square" lIns="0" tIns="0" rIns="0" bIns="0" anchor="ctr" anchorCtr="1"/>
              <a:lstStyle/>
              <a:p>
                <a:pPr algn="ctr" rtl="0">
                  <a:defRPr sz="800">
                    <a:solidFill>
                      <a:sysClr val="windowText" lastClr="000000"/>
                    </a:solidFill>
                    <a:latin typeface="Verdana" panose="020B0604030504040204" pitchFamily="34" charset="0"/>
                    <a:ea typeface="Verdana" panose="020B0604030504040204" pitchFamily="34" charset="0"/>
                    <a:cs typeface="Verdana" panose="020B0604030504040204" pitchFamily="34" charset="0"/>
                  </a:defRPr>
                </a:pPr>
                <a:endParaRPr lang="de-DE" sz="800" b="0" i="0" u="none" strike="noStrike" baseline="0">
                  <a:solidFill>
                    <a:sysClr val="windowText" lastClr="000000"/>
                  </a:solidFill>
                  <a:latin typeface="Verdana" panose="020B0604030504040204" pitchFamily="34" charset="0"/>
                  <a:ea typeface="Verdana" panose="020B0604030504040204" pitchFamily="34" charset="0"/>
                </a:endParaRPr>
              </a:p>
            </cx:txPr>
            <cx:visibility seriesName="0" categoryName="1" value="0"/>
            <cx:dataLabel idx="0">
              <cx:txPr>
                <a:bodyPr spcFirstLastPara="1" vertOverflow="ellipsis" horzOverflow="overflow" wrap="square" lIns="0" tIns="0" rIns="0" bIns="0" anchor="ctr" anchorCtr="1"/>
                <a:lstStyle/>
                <a:p>
                  <a:pPr algn="ctr" rtl="0">
                    <a:defRPr sz="1400" b="1">
                      <a:solidFill>
                        <a:sysClr val="windowText" lastClr="000000"/>
                      </a:solidFill>
                    </a:defRPr>
                  </a:pPr>
                  <a:r>
                    <a:rPr lang="de-DE" sz="1400" b="1" i="0" u="none" strike="noStrike" baseline="0">
                      <a:solidFill>
                        <a:sysClr val="windowText" lastClr="000000"/>
                      </a:solidFill>
                      <a:latin typeface="Calibri" panose="020F0502020204030204"/>
                    </a:rPr>
                    <a:t>Struktur</a:t>
                  </a:r>
                </a:p>
              </cx:txPr>
              <cx:visibility seriesName="0" categoryName="1" value="0"/>
            </cx:dataLabel>
            <cx:dataLabel idx="7">
              <cx:txPr>
                <a:bodyPr spcFirstLastPara="1" vertOverflow="ellipsis" horzOverflow="overflow" wrap="square" lIns="0" tIns="0" rIns="0" bIns="0" anchor="ctr" anchorCtr="1"/>
                <a:lstStyle/>
                <a:p>
                  <a:pPr algn="ctr" rtl="0">
                    <a:defRPr sz="1200" b="1">
                      <a:solidFill>
                        <a:sysClr val="windowText" lastClr="000000"/>
                      </a:solidFill>
                    </a:defRPr>
                  </a:pPr>
                  <a:r>
                    <a:rPr lang="de-DE" sz="1200" b="1" i="0" u="none" strike="noStrike" baseline="0">
                      <a:solidFill>
                        <a:sysClr val="windowText" lastClr="000000"/>
                      </a:solidFill>
                      <a:latin typeface="Calibri" panose="020F0502020204030204"/>
                    </a:rPr>
                    <a:t>Lehren und Lernen</a:t>
                  </a:r>
                </a:p>
              </cx:txPr>
              <cx:visibility seriesName="0" categoryName="1" value="0"/>
            </cx:dataLabel>
            <cx:dataLabel idx="14">
              <cx:txPr>
                <a:bodyPr spcFirstLastPara="1" vertOverflow="ellipsis" horzOverflow="overflow" wrap="square" lIns="0" tIns="0" rIns="0" bIns="0" anchor="ctr" anchorCtr="1"/>
                <a:lstStyle/>
                <a:p>
                  <a:pPr algn="ctr" rtl="0">
                    <a:defRPr sz="900">
                      <a:solidFill>
                        <a:schemeClr val="bg1"/>
                      </a:solidFill>
                    </a:defRPr>
                  </a:pPr>
                  <a:r>
                    <a:rPr lang="de-DE" sz="900" b="0" i="0" u="none" strike="noStrike" baseline="0">
                      <a:solidFill>
                        <a:schemeClr val="bg1"/>
                      </a:solidFill>
                      <a:latin typeface="Verdana" panose="020B0604030504040204" pitchFamily="34" charset="0"/>
                      <a:ea typeface="Verdana" panose="020B0604030504040204" pitchFamily="34" charset="0"/>
                    </a:rPr>
                    <a:t>Zielgruppe Studierende mit Beein-trächtigungen</a:t>
                  </a:r>
                </a:p>
              </cx:txPr>
            </cx:dataLabel>
            <cx:dataLabel idx="15">
              <cx:txPr>
                <a:bodyPr spcFirstLastPara="1" vertOverflow="ellipsis" horzOverflow="overflow" wrap="square" lIns="0" tIns="0" rIns="0" bIns="0" anchor="ctr" anchorCtr="1"/>
                <a:lstStyle/>
                <a:p>
                  <a:pPr algn="ctr" rtl="0">
                    <a:defRPr>
                      <a:solidFill>
                        <a:schemeClr val="bg1"/>
                      </a:solidFill>
                    </a:defRPr>
                  </a:pPr>
                  <a:r>
                    <a:rPr lang="de-DE" sz="800" b="0" i="0" u="none" strike="noStrike" baseline="0">
                      <a:solidFill>
                        <a:schemeClr val="bg1"/>
                      </a:solidFill>
                      <a:latin typeface="Verdana" panose="020B0604030504040204" pitchFamily="34" charset="0"/>
                      <a:ea typeface="Verdana" panose="020B0604030504040204" pitchFamily="34" charset="0"/>
                    </a:rPr>
                    <a:t>Partizipation</a:t>
                  </a:r>
                </a:p>
              </cx:txPr>
            </cx:dataLabel>
            <cx:dataLabel idx="16">
              <cx:txPr>
                <a:bodyPr spcFirstLastPara="1" vertOverflow="ellipsis" horzOverflow="overflow" wrap="square" lIns="0" tIns="0" rIns="0" bIns="0" anchor="ctr" anchorCtr="1"/>
                <a:lstStyle/>
                <a:p>
                  <a:pPr algn="ctr" rtl="0">
                    <a:defRPr>
                      <a:solidFill>
                        <a:schemeClr val="bg1"/>
                      </a:solidFill>
                    </a:defRPr>
                  </a:pPr>
                  <a:r>
                    <a:rPr lang="de-DE" sz="800" b="0" i="0" u="none" strike="noStrike" baseline="0">
                      <a:solidFill>
                        <a:schemeClr val="bg1"/>
                      </a:solidFill>
                      <a:latin typeface="Verdana" panose="020B0604030504040204" pitchFamily="34" charset="0"/>
                      <a:ea typeface="Verdana" panose="020B0604030504040204" pitchFamily="34" charset="0"/>
                    </a:rPr>
                    <a:t>Kollaboration</a:t>
                  </a:r>
                </a:p>
              </cx:txPr>
            </cx:dataLabel>
            <cx:dataLabel idx="17">
              <cx:txPr>
                <a:bodyPr spcFirstLastPara="1" vertOverflow="ellipsis" horzOverflow="overflow" wrap="square" lIns="0" tIns="0" rIns="0" bIns="0" anchor="ctr" anchorCtr="1"/>
                <a:lstStyle/>
                <a:p>
                  <a:pPr algn="ctr" rtl="0">
                    <a:defRPr>
                      <a:solidFill>
                        <a:schemeClr val="bg1"/>
                      </a:solidFill>
                    </a:defRPr>
                  </a:pPr>
                  <a:r>
                    <a:rPr lang="de-DE" sz="800" b="0" i="0" u="none" strike="noStrike" baseline="0">
                      <a:solidFill>
                        <a:schemeClr val="bg1"/>
                      </a:solidFill>
                      <a:latin typeface="Verdana" panose="020B0604030504040204" pitchFamily="34" charset="0"/>
                      <a:ea typeface="Verdana" panose="020B0604030504040204" pitchFamily="34" charset="0"/>
                    </a:rPr>
                    <a:t>Akkreditierung</a:t>
                  </a:r>
                </a:p>
              </cx:txPr>
            </cx:dataLabel>
            <cx:dataLabel idx="18">
              <cx:txPr>
                <a:bodyPr spcFirstLastPara="1" vertOverflow="ellipsis" horzOverflow="overflow" wrap="square" lIns="0" tIns="0" rIns="0" bIns="0" anchor="ctr" anchorCtr="1"/>
                <a:lstStyle/>
                <a:p>
                  <a:pPr algn="ctr" rtl="0">
                    <a:defRPr>
                      <a:solidFill>
                        <a:schemeClr val="bg1"/>
                      </a:solidFill>
                    </a:defRPr>
                  </a:pPr>
                  <a:r>
                    <a:rPr lang="de-DE" sz="800" b="0" i="0" u="none" strike="noStrike" baseline="0">
                      <a:solidFill>
                        <a:schemeClr val="bg1"/>
                      </a:solidFill>
                      <a:latin typeface="Verdana" panose="020B0604030504040204" pitchFamily="34" charset="0"/>
                      <a:ea typeface="Verdana" panose="020B0604030504040204" pitchFamily="34" charset="0"/>
                    </a:rPr>
                    <a:t>Steuerungs-instrumente</a:t>
                  </a:r>
                </a:p>
              </cx:txPr>
            </cx:dataLabel>
            <cx:dataLabel idx="19">
              <cx:txPr>
                <a:bodyPr spcFirstLastPara="1" vertOverflow="ellipsis" horzOverflow="overflow" wrap="square" lIns="0" tIns="0" rIns="0" bIns="0" anchor="ctr" anchorCtr="1"/>
                <a:lstStyle/>
                <a:p>
                  <a:pPr algn="ctr" rtl="0">
                    <a:defRPr sz="1200" b="1">
                      <a:solidFill>
                        <a:sysClr val="windowText" lastClr="000000"/>
                      </a:solidFill>
                    </a:defRPr>
                  </a:pPr>
                  <a:r>
                    <a:rPr lang="de-DE" sz="1200" b="1" i="0" u="none" strike="noStrike" baseline="0">
                      <a:solidFill>
                        <a:sysClr val="windowText" lastClr="000000"/>
                      </a:solidFill>
                      <a:latin typeface="Calibri" panose="020F0502020204030204"/>
                    </a:rPr>
                    <a:t>Beratung und Support</a:t>
                  </a:r>
                </a:p>
              </cx:txPr>
              <cx:visibility seriesName="0" categoryName="1" value="0"/>
            </cx:dataLabel>
            <cx:dataLabel idx="21">
              <cx:txPr>
                <a:bodyPr spcFirstLastPara="1" vertOverflow="ellipsis" horzOverflow="overflow" wrap="square" lIns="0" tIns="0" rIns="0" bIns="0" anchor="ctr" anchorCtr="1"/>
                <a:lstStyle/>
                <a:p>
                  <a:pPr algn="ctr" rtl="0">
                    <a:defRPr sz="800"/>
                  </a:pPr>
                  <a:r>
                    <a:rPr lang="de-DE" sz="800" b="0" i="0" u="none" strike="noStrike" baseline="0">
                      <a:solidFill>
                        <a:sysClr val="windowText" lastClr="000000"/>
                      </a:solidFill>
                      <a:latin typeface="Verdana" panose="020B0604030504040204" pitchFamily="34" charset="0"/>
                      <a:ea typeface="Verdana" panose="020B0604030504040204" pitchFamily="34" charset="0"/>
                    </a:rPr>
                    <a:t>Unterstützungs-angebote</a:t>
                  </a:r>
                </a:p>
              </cx:txPr>
            </cx:dataLabel>
          </cx:dataLabels>
          <cx:dataId val="0"/>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sunburst" uniqueId="{D8A71A44-EC2B-4869-B364-2451E1E56EC7}">
          <cx:dataPt idx="0">
            <cx:spPr>
              <a:solidFill>
                <a:srgbClr val="FFC000"/>
              </a:solidFill>
            </cx:spPr>
          </cx:dataPt>
          <cx:dataPt idx="1">
            <cx:spPr>
              <a:solidFill>
                <a:srgbClr val="FFE78F"/>
              </a:solidFill>
            </cx:spPr>
          </cx:dataPt>
          <cx:dataPt idx="2">
            <cx:spPr>
              <a:solidFill>
                <a:srgbClr val="FFE78F"/>
              </a:solidFill>
            </cx:spPr>
          </cx:dataPt>
          <cx:dataPt idx="3">
            <cx:spPr>
              <a:solidFill>
                <a:srgbClr val="FFE78F"/>
              </a:solidFill>
            </cx:spPr>
          </cx:dataPt>
          <cx:dataPt idx="4">
            <cx:spPr>
              <a:solidFill>
                <a:srgbClr val="FFE78F"/>
              </a:solidFill>
            </cx:spPr>
          </cx:dataPt>
          <cx:dataPt idx="5">
            <cx:spPr>
              <a:solidFill>
                <a:srgbClr val="FFE78F"/>
              </a:solidFill>
            </cx:spPr>
          </cx:dataPt>
          <cx:dataPt idx="6">
            <cx:spPr>
              <a:solidFill>
                <a:srgbClr val="FFE78F"/>
              </a:solidFill>
            </cx:spPr>
          </cx:dataPt>
          <cx:dataPt idx="7">
            <cx:spPr>
              <a:solidFill>
                <a:srgbClr val="70AD47">
                  <a:lumMod val="60000"/>
                  <a:lumOff val="40000"/>
                </a:srgbClr>
              </a:solidFill>
            </cx:spPr>
          </cx:dataPt>
          <cx:dataPt idx="8">
            <cx:spPr>
              <a:solidFill>
                <a:srgbClr val="31CF9A"/>
              </a:solidFill>
            </cx:spPr>
          </cx:dataPt>
          <cx:dataPt idx="9">
            <cx:spPr>
              <a:solidFill>
                <a:srgbClr val="31CF9A"/>
              </a:solidFill>
            </cx:spPr>
          </cx:dataPt>
          <cx:dataPt idx="10">
            <cx:spPr>
              <a:solidFill>
                <a:srgbClr val="31CF9A"/>
              </a:solidFill>
            </cx:spPr>
          </cx:dataPt>
          <cx:dataPt idx="11">
            <cx:spPr>
              <a:solidFill>
                <a:srgbClr val="31CF9A"/>
              </a:solidFill>
            </cx:spPr>
          </cx:dataPt>
          <cx:dataPt idx="12">
            <cx:spPr>
              <a:solidFill>
                <a:srgbClr val="31CF9A"/>
              </a:solidFill>
            </cx:spPr>
          </cx:dataPt>
          <cx:dataPt idx="14">
            <cx:spPr>
              <a:solidFill>
                <a:srgbClr val="7A93D0"/>
              </a:solidFill>
            </cx:spPr>
          </cx:dataPt>
          <cx:dataPt idx="15">
            <cx:spPr>
              <a:solidFill>
                <a:srgbClr val="7A93D0"/>
              </a:solidFill>
            </cx:spPr>
          </cx:dataPt>
          <cx:dataPt idx="16">
            <cx:spPr>
              <a:solidFill>
                <a:srgbClr val="7A93D0"/>
              </a:solidFill>
            </cx:spPr>
          </cx:dataPt>
          <cx:dataPt idx="17">
            <cx:spPr>
              <a:solidFill>
                <a:srgbClr val="7A93D0"/>
              </a:solidFill>
            </cx:spPr>
          </cx:dataPt>
          <cx:dataPt idx="18">
            <cx:spPr>
              <a:solidFill>
                <a:srgbClr val="7A93D0"/>
              </a:solidFill>
            </cx:spPr>
          </cx:dataPt>
          <cx:dataPt idx="19">
            <cx:spPr>
              <a:solidFill>
                <a:srgbClr val="ED7D31"/>
              </a:solidFill>
            </cx:spPr>
          </cx:dataPt>
          <cx:dataPt idx="20">
            <cx:spPr>
              <a:solidFill>
                <a:srgbClr val="F37187"/>
              </a:solidFill>
            </cx:spPr>
          </cx:dataPt>
          <cx:dataPt idx="21">
            <cx:spPr>
              <a:solidFill>
                <a:srgbClr val="F37187"/>
              </a:solidFill>
            </cx:spPr>
          </cx:dataPt>
          <cx:dataPt idx="22">
            <cx:spPr>
              <a:solidFill>
                <a:srgbClr val="F37187"/>
              </a:solidFill>
            </cx:spPr>
          </cx:dataPt>
          <cx:dataLabels pos="ctr">
            <cx:txPr>
              <a:bodyPr spcFirstLastPara="1" vertOverflow="ellipsis" horzOverflow="overflow" wrap="square" lIns="0" tIns="0" rIns="0" bIns="0" anchor="ctr" anchorCtr="1"/>
              <a:lstStyle/>
              <a:p>
                <a:pPr algn="ctr" rtl="0">
                  <a:defRPr sz="800">
                    <a:solidFill>
                      <a:sysClr val="windowText" lastClr="000000"/>
                    </a:solidFill>
                    <a:latin typeface="Verdana" panose="020B0604030504040204" pitchFamily="34" charset="0"/>
                    <a:ea typeface="Verdana" panose="020B0604030504040204" pitchFamily="34" charset="0"/>
                    <a:cs typeface="Verdana" panose="020B0604030504040204" pitchFamily="34" charset="0"/>
                  </a:defRPr>
                </a:pPr>
                <a:endParaRPr lang="de-DE" sz="800" b="0" i="0" u="none" strike="noStrike" baseline="0">
                  <a:solidFill>
                    <a:sysClr val="windowText" lastClr="000000"/>
                  </a:solidFill>
                  <a:latin typeface="Verdana" panose="020B0604030504040204" pitchFamily="34" charset="0"/>
                  <a:ea typeface="Verdana" panose="020B0604030504040204" pitchFamily="34" charset="0"/>
                </a:endParaRPr>
              </a:p>
            </cx:txPr>
            <cx:visibility seriesName="0" categoryName="1" value="0"/>
            <cx:dataLabel idx="0">
              <cx:txPr>
                <a:bodyPr spcFirstLastPara="1" vertOverflow="ellipsis" horzOverflow="overflow" wrap="square" lIns="0" tIns="0" rIns="0" bIns="0" anchor="ctr" anchorCtr="1"/>
                <a:lstStyle/>
                <a:p>
                  <a:pPr algn="ctr" rtl="0">
                    <a:defRPr sz="1400" b="1">
                      <a:solidFill>
                        <a:sysClr val="windowText" lastClr="000000"/>
                      </a:solidFill>
                    </a:defRPr>
                  </a:pPr>
                  <a:r>
                    <a:rPr lang="de-DE" sz="1400" b="1" i="0" u="none" strike="noStrike" baseline="0">
                      <a:solidFill>
                        <a:sysClr val="windowText" lastClr="000000"/>
                      </a:solidFill>
                      <a:latin typeface="Calibri" panose="020F0502020204030204"/>
                    </a:rPr>
                    <a:t>Struktur</a:t>
                  </a:r>
                </a:p>
              </cx:txPr>
              <cx:visibility seriesName="0" categoryName="1" value="0"/>
            </cx:dataLabel>
            <cx:dataLabel idx="7">
              <cx:txPr>
                <a:bodyPr spcFirstLastPara="1" vertOverflow="ellipsis" horzOverflow="overflow" wrap="square" lIns="0" tIns="0" rIns="0" bIns="0" anchor="ctr" anchorCtr="1"/>
                <a:lstStyle/>
                <a:p>
                  <a:pPr algn="ctr" rtl="0">
                    <a:defRPr sz="1200" b="1">
                      <a:solidFill>
                        <a:sysClr val="windowText" lastClr="000000"/>
                      </a:solidFill>
                    </a:defRPr>
                  </a:pPr>
                  <a:r>
                    <a:rPr lang="de-DE" sz="1200" b="1" i="0" u="none" strike="noStrike" baseline="0">
                      <a:solidFill>
                        <a:sysClr val="windowText" lastClr="000000"/>
                      </a:solidFill>
                      <a:latin typeface="Calibri" panose="020F0502020204030204"/>
                    </a:rPr>
                    <a:t>Lehren und Lernen</a:t>
                  </a:r>
                </a:p>
              </cx:txPr>
              <cx:visibility seriesName="0" categoryName="1" value="0"/>
            </cx:dataLabel>
            <cx:dataLabel idx="14">
              <cx:txPr>
                <a:bodyPr spcFirstLastPara="1" vertOverflow="ellipsis" horzOverflow="overflow" wrap="square" lIns="0" tIns="0" rIns="0" bIns="0" anchor="ctr" anchorCtr="1"/>
                <a:lstStyle/>
                <a:p>
                  <a:pPr algn="ctr" rtl="0">
                    <a:defRPr sz="900">
                      <a:solidFill>
                        <a:schemeClr val="bg1"/>
                      </a:solidFill>
                    </a:defRPr>
                  </a:pPr>
                  <a:r>
                    <a:rPr lang="de-DE" sz="900" b="0" i="0" u="none" strike="noStrike" baseline="0">
                      <a:solidFill>
                        <a:schemeClr val="bg1"/>
                      </a:solidFill>
                      <a:latin typeface="Verdana" panose="020B0604030504040204" pitchFamily="34" charset="0"/>
                      <a:ea typeface="Verdana" panose="020B0604030504040204" pitchFamily="34" charset="0"/>
                    </a:rPr>
                    <a:t>Zielgruppe Studierende mit Beein-trächtigungen</a:t>
                  </a:r>
                </a:p>
              </cx:txPr>
            </cx:dataLabel>
            <cx:dataLabel idx="15">
              <cx:txPr>
                <a:bodyPr spcFirstLastPara="1" vertOverflow="ellipsis" horzOverflow="overflow" wrap="square" lIns="0" tIns="0" rIns="0" bIns="0" anchor="ctr" anchorCtr="1"/>
                <a:lstStyle/>
                <a:p>
                  <a:pPr algn="ctr" rtl="0">
                    <a:defRPr>
                      <a:solidFill>
                        <a:schemeClr val="bg1"/>
                      </a:solidFill>
                    </a:defRPr>
                  </a:pPr>
                  <a:r>
                    <a:rPr lang="de-DE" sz="800" b="0" i="0" u="none" strike="noStrike" baseline="0">
                      <a:solidFill>
                        <a:schemeClr val="bg1"/>
                      </a:solidFill>
                      <a:latin typeface="Verdana" panose="020B0604030504040204" pitchFamily="34" charset="0"/>
                      <a:ea typeface="Verdana" panose="020B0604030504040204" pitchFamily="34" charset="0"/>
                    </a:rPr>
                    <a:t>Partizipation</a:t>
                  </a:r>
                </a:p>
              </cx:txPr>
            </cx:dataLabel>
            <cx:dataLabel idx="16">
              <cx:txPr>
                <a:bodyPr spcFirstLastPara="1" vertOverflow="ellipsis" horzOverflow="overflow" wrap="square" lIns="0" tIns="0" rIns="0" bIns="0" anchor="ctr" anchorCtr="1"/>
                <a:lstStyle/>
                <a:p>
                  <a:pPr algn="ctr" rtl="0">
                    <a:defRPr>
                      <a:solidFill>
                        <a:schemeClr val="bg1"/>
                      </a:solidFill>
                    </a:defRPr>
                  </a:pPr>
                  <a:r>
                    <a:rPr lang="de-DE" sz="800" b="0" i="0" u="none" strike="noStrike" baseline="0">
                      <a:solidFill>
                        <a:schemeClr val="bg1"/>
                      </a:solidFill>
                      <a:latin typeface="Verdana" panose="020B0604030504040204" pitchFamily="34" charset="0"/>
                      <a:ea typeface="Verdana" panose="020B0604030504040204" pitchFamily="34" charset="0"/>
                    </a:rPr>
                    <a:t>Kollaboration</a:t>
                  </a:r>
                </a:p>
              </cx:txPr>
            </cx:dataLabel>
            <cx:dataLabel idx="17">
              <cx:txPr>
                <a:bodyPr spcFirstLastPara="1" vertOverflow="ellipsis" horzOverflow="overflow" wrap="square" lIns="0" tIns="0" rIns="0" bIns="0" anchor="ctr" anchorCtr="1"/>
                <a:lstStyle/>
                <a:p>
                  <a:pPr algn="ctr" rtl="0">
                    <a:defRPr>
                      <a:solidFill>
                        <a:schemeClr val="bg1"/>
                      </a:solidFill>
                    </a:defRPr>
                  </a:pPr>
                  <a:r>
                    <a:rPr lang="de-DE" sz="800" b="0" i="0" u="none" strike="noStrike" baseline="0">
                      <a:solidFill>
                        <a:schemeClr val="bg1"/>
                      </a:solidFill>
                      <a:latin typeface="Verdana" panose="020B0604030504040204" pitchFamily="34" charset="0"/>
                      <a:ea typeface="Verdana" panose="020B0604030504040204" pitchFamily="34" charset="0"/>
                    </a:rPr>
                    <a:t>Akkreditierung</a:t>
                  </a:r>
                </a:p>
              </cx:txPr>
            </cx:dataLabel>
            <cx:dataLabel idx="18">
              <cx:txPr>
                <a:bodyPr spcFirstLastPara="1" vertOverflow="ellipsis" horzOverflow="overflow" wrap="square" lIns="0" tIns="0" rIns="0" bIns="0" anchor="ctr" anchorCtr="1"/>
                <a:lstStyle/>
                <a:p>
                  <a:pPr algn="ctr" rtl="0">
                    <a:defRPr>
                      <a:solidFill>
                        <a:schemeClr val="bg1"/>
                      </a:solidFill>
                    </a:defRPr>
                  </a:pPr>
                  <a:r>
                    <a:rPr lang="de-DE" sz="800" b="0" i="0" u="none" strike="noStrike" baseline="0">
                      <a:solidFill>
                        <a:schemeClr val="bg1"/>
                      </a:solidFill>
                      <a:latin typeface="Verdana" panose="020B0604030504040204" pitchFamily="34" charset="0"/>
                      <a:ea typeface="Verdana" panose="020B0604030504040204" pitchFamily="34" charset="0"/>
                    </a:rPr>
                    <a:t>Steuerungs-instrumente</a:t>
                  </a:r>
                </a:p>
              </cx:txPr>
            </cx:dataLabel>
            <cx:dataLabel idx="19">
              <cx:txPr>
                <a:bodyPr spcFirstLastPara="1" vertOverflow="ellipsis" horzOverflow="overflow" wrap="square" lIns="0" tIns="0" rIns="0" bIns="0" anchor="ctr" anchorCtr="1"/>
                <a:lstStyle/>
                <a:p>
                  <a:pPr algn="ctr" rtl="0">
                    <a:defRPr sz="1200" b="1">
                      <a:solidFill>
                        <a:sysClr val="windowText" lastClr="000000"/>
                      </a:solidFill>
                    </a:defRPr>
                  </a:pPr>
                  <a:r>
                    <a:rPr lang="de-DE" sz="1200" b="1" i="0" u="none" strike="noStrike" baseline="0">
                      <a:solidFill>
                        <a:sysClr val="windowText" lastClr="000000"/>
                      </a:solidFill>
                      <a:latin typeface="Calibri" panose="020F0502020204030204"/>
                    </a:rPr>
                    <a:t>Beratung und Support</a:t>
                  </a:r>
                </a:p>
              </cx:txPr>
              <cx:visibility seriesName="0" categoryName="1" value="0"/>
            </cx:dataLabel>
            <cx:dataLabel idx="21">
              <cx:txPr>
                <a:bodyPr spcFirstLastPara="1" vertOverflow="ellipsis" horzOverflow="overflow" wrap="square" lIns="0" tIns="0" rIns="0" bIns="0" anchor="ctr" anchorCtr="1"/>
                <a:lstStyle/>
                <a:p>
                  <a:pPr algn="ctr" rtl="0">
                    <a:defRPr sz="800"/>
                  </a:pPr>
                  <a:r>
                    <a:rPr lang="de-DE" sz="800" b="0" i="0" u="none" strike="noStrike" baseline="0">
                      <a:solidFill>
                        <a:sysClr val="windowText" lastClr="000000"/>
                      </a:solidFill>
                      <a:latin typeface="Verdana" panose="020B0604030504040204" pitchFamily="34" charset="0"/>
                      <a:ea typeface="Verdana" panose="020B0604030504040204" pitchFamily="34" charset="0"/>
                    </a:rPr>
                    <a:t>Unterstützungs-angebote</a:t>
                  </a:r>
                </a:p>
              </cx:txPr>
            </cx:dataLabel>
          </cx:dataLabels>
          <cx:dataId val="0"/>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jpeg"/><Relationship Id="rId5" Type="http://schemas.openxmlformats.org/officeDocument/2006/relationships/image" Target="../media/image5.sv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hyperlink" Target="#Glossar!A14"/><Relationship Id="rId3" Type="http://schemas.openxmlformats.org/officeDocument/2006/relationships/image" Target="../media/image5.svg"/><Relationship Id="rId7" Type="http://schemas.openxmlformats.org/officeDocument/2006/relationships/hyperlink" Target="#Glossar!A32"/><Relationship Id="rId2" Type="http://schemas.openxmlformats.org/officeDocument/2006/relationships/image" Target="../media/image4.png"/><Relationship Id="rId1" Type="http://schemas.openxmlformats.org/officeDocument/2006/relationships/hyperlink" Target="#Glossar!A30"/><Relationship Id="rId6" Type="http://schemas.openxmlformats.org/officeDocument/2006/relationships/hyperlink" Target="#Glossar!A13"/><Relationship Id="rId5" Type="http://schemas.openxmlformats.org/officeDocument/2006/relationships/hyperlink" Target="#Glossar!A15"/><Relationship Id="rId4" Type="http://schemas.openxmlformats.org/officeDocument/2006/relationships/hyperlink" Target="#Glossar!A29"/><Relationship Id="rId9" Type="http://schemas.openxmlformats.org/officeDocument/2006/relationships/hyperlink" Target="#Glossar!A6"/></Relationships>
</file>

<file path=xl/drawings/_rels/drawing3.xml.rels><?xml version="1.0" encoding="UTF-8" standalone="yes"?>
<Relationships xmlns="http://schemas.openxmlformats.org/package/2006/relationships"><Relationship Id="rId8" Type="http://schemas.openxmlformats.org/officeDocument/2006/relationships/hyperlink" Target="#Glossar!A22"/><Relationship Id="rId13" Type="http://schemas.openxmlformats.org/officeDocument/2006/relationships/hyperlink" Target="#Glossar!A3"/><Relationship Id="rId3" Type="http://schemas.openxmlformats.org/officeDocument/2006/relationships/image" Target="../media/image3.svg"/><Relationship Id="rId7" Type="http://schemas.openxmlformats.org/officeDocument/2006/relationships/hyperlink" Target="#Glossar!A21"/><Relationship Id="rId12" Type="http://schemas.openxmlformats.org/officeDocument/2006/relationships/hyperlink" Target="#'Dimension Lehren und Lernen'!A6"/><Relationship Id="rId2" Type="http://schemas.openxmlformats.org/officeDocument/2006/relationships/image" Target="../media/image2.png"/><Relationship Id="rId1" Type="http://schemas.openxmlformats.org/officeDocument/2006/relationships/hyperlink" Target="#'Dimension Lehren und Lernen'!A3"/><Relationship Id="rId6" Type="http://schemas.openxmlformats.org/officeDocument/2006/relationships/image" Target="../media/image5.svg"/><Relationship Id="rId11" Type="http://schemas.openxmlformats.org/officeDocument/2006/relationships/hyperlink" Target="#Glossar!A33"/><Relationship Id="rId5" Type="http://schemas.openxmlformats.org/officeDocument/2006/relationships/image" Target="../media/image4.png"/><Relationship Id="rId15" Type="http://schemas.openxmlformats.org/officeDocument/2006/relationships/hyperlink" Target="#'Dimension Lehren und Lernen'!A7"/><Relationship Id="rId10" Type="http://schemas.openxmlformats.org/officeDocument/2006/relationships/hyperlink" Target="#Glossar!A28"/><Relationship Id="rId4" Type="http://schemas.openxmlformats.org/officeDocument/2006/relationships/hyperlink" Target="#Glossar!A19"/><Relationship Id="rId9" Type="http://schemas.openxmlformats.org/officeDocument/2006/relationships/hyperlink" Target="#Glossar!A8"/><Relationship Id="rId14" Type="http://schemas.openxmlformats.org/officeDocument/2006/relationships/hyperlink" Target="#Glossar!A27"/></Relationships>
</file>

<file path=xl/drawings/_rels/drawing4.xml.rels><?xml version="1.0" encoding="UTF-8" standalone="yes"?>
<Relationships xmlns="http://schemas.openxmlformats.org/package/2006/relationships"><Relationship Id="rId8" Type="http://schemas.openxmlformats.org/officeDocument/2006/relationships/hyperlink" Target="#Glossar!A31"/><Relationship Id="rId13" Type="http://schemas.openxmlformats.org/officeDocument/2006/relationships/hyperlink" Target="#Glossar!A7"/><Relationship Id="rId3" Type="http://schemas.openxmlformats.org/officeDocument/2006/relationships/image" Target="../media/image3.svg"/><Relationship Id="rId7" Type="http://schemas.openxmlformats.org/officeDocument/2006/relationships/hyperlink" Target="#Glossar!A4"/><Relationship Id="rId12" Type="http://schemas.openxmlformats.org/officeDocument/2006/relationships/hyperlink" Target="#Glossar!A14"/><Relationship Id="rId2" Type="http://schemas.openxmlformats.org/officeDocument/2006/relationships/image" Target="../media/image2.png"/><Relationship Id="rId16" Type="http://schemas.openxmlformats.org/officeDocument/2006/relationships/hyperlink" Target="#Glossar!A25"/><Relationship Id="rId1" Type="http://schemas.openxmlformats.org/officeDocument/2006/relationships/hyperlink" Target="#'Dimension Struktur'!A4"/><Relationship Id="rId6" Type="http://schemas.openxmlformats.org/officeDocument/2006/relationships/image" Target="../media/image5.svg"/><Relationship Id="rId11" Type="http://schemas.openxmlformats.org/officeDocument/2006/relationships/hyperlink" Target="#Glossar!A8"/><Relationship Id="rId5" Type="http://schemas.openxmlformats.org/officeDocument/2006/relationships/image" Target="../media/image4.png"/><Relationship Id="rId15" Type="http://schemas.openxmlformats.org/officeDocument/2006/relationships/hyperlink" Target="#Glossar!A34"/><Relationship Id="rId10" Type="http://schemas.openxmlformats.org/officeDocument/2006/relationships/hyperlink" Target="#Glossar!A13"/><Relationship Id="rId4" Type="http://schemas.openxmlformats.org/officeDocument/2006/relationships/hyperlink" Target="#Glossar!A10"/><Relationship Id="rId9" Type="http://schemas.openxmlformats.org/officeDocument/2006/relationships/hyperlink" Target="#Glossar!A35"/><Relationship Id="rId14" Type="http://schemas.openxmlformats.org/officeDocument/2006/relationships/hyperlink" Target="#Glossar!A11"/></Relationships>
</file>

<file path=xl/drawings/_rels/drawing5.xml.rels><?xml version="1.0" encoding="UTF-8" standalone="yes"?>
<Relationships xmlns="http://schemas.openxmlformats.org/package/2006/relationships"><Relationship Id="rId8" Type="http://schemas.openxmlformats.org/officeDocument/2006/relationships/hyperlink" Target="#Glossar!A17"/><Relationship Id="rId13" Type="http://schemas.openxmlformats.org/officeDocument/2006/relationships/hyperlink" Target="#Glossar!A26"/><Relationship Id="rId3" Type="http://schemas.openxmlformats.org/officeDocument/2006/relationships/image" Target="../media/image5.svg"/><Relationship Id="rId7" Type="http://schemas.openxmlformats.org/officeDocument/2006/relationships/hyperlink" Target="#Glossar!A23"/><Relationship Id="rId12" Type="http://schemas.openxmlformats.org/officeDocument/2006/relationships/hyperlink" Target="#Glossar!A20"/><Relationship Id="rId2" Type="http://schemas.openxmlformats.org/officeDocument/2006/relationships/image" Target="../media/image4.png"/><Relationship Id="rId1" Type="http://schemas.openxmlformats.org/officeDocument/2006/relationships/hyperlink" Target="#Glossar!A36"/><Relationship Id="rId6" Type="http://schemas.openxmlformats.org/officeDocument/2006/relationships/image" Target="../media/image3.svg"/><Relationship Id="rId11" Type="http://schemas.openxmlformats.org/officeDocument/2006/relationships/hyperlink" Target="#Glossar!A12"/><Relationship Id="rId5" Type="http://schemas.openxmlformats.org/officeDocument/2006/relationships/image" Target="../media/image2.png"/><Relationship Id="rId15" Type="http://schemas.openxmlformats.org/officeDocument/2006/relationships/hyperlink" Target="#Glossar!A5"/><Relationship Id="rId10" Type="http://schemas.openxmlformats.org/officeDocument/2006/relationships/hyperlink" Target="#Glossar!A16"/><Relationship Id="rId4" Type="http://schemas.openxmlformats.org/officeDocument/2006/relationships/hyperlink" Target="#'Dimension Strategie'!A4"/><Relationship Id="rId9" Type="http://schemas.openxmlformats.org/officeDocument/2006/relationships/hyperlink" Target="#Glossar!A24"/><Relationship Id="rId14" Type="http://schemas.openxmlformats.org/officeDocument/2006/relationships/hyperlink" Target="#Glossar!A18"/></Relationships>
</file>

<file path=xl/drawings/_rels/drawing6.xml.rels><?xml version="1.0" encoding="UTF-8" standalone="yes"?>
<Relationships xmlns="http://schemas.openxmlformats.org/package/2006/relationships"><Relationship Id="rId2" Type="http://schemas.openxmlformats.org/officeDocument/2006/relationships/image" Target="../media/image6.emf"/><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hyperlink" Target="#'Dimension Lehren und Lernen'!A1"/><Relationship Id="rId2" Type="http://schemas.openxmlformats.org/officeDocument/2006/relationships/hyperlink" Target="#'Dimension Beratung und Support'!A1"/><Relationship Id="rId1" Type="http://schemas.openxmlformats.org/officeDocument/2006/relationships/hyperlink" Target="#'Dimension Strategie'!A1"/><Relationship Id="rId4" Type="http://schemas.openxmlformats.org/officeDocument/2006/relationships/hyperlink" Target="#'Dimension Struktur'!A1"/></Relationships>
</file>

<file path=xl/drawings/_rels/drawing8.xml.rels><?xml version="1.0" encoding="UTF-8" standalone="yes"?>
<Relationships xmlns="http://schemas.openxmlformats.org/package/2006/relationships"><Relationship Id="rId2" Type="http://schemas.openxmlformats.org/officeDocument/2006/relationships/chart" Target="../charts/chart1.xml"/><Relationship Id="rId1" Type="http://schemas.microsoft.com/office/2014/relationships/chartEx" Target="../charts/chartEx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771401</xdr:colOff>
      <xdr:row>3</xdr:row>
      <xdr:rowOff>133350</xdr:rowOff>
    </xdr:from>
    <xdr:to>
      <xdr:col>0</xdr:col>
      <xdr:colOff>6543675</xdr:colOff>
      <xdr:row>22</xdr:row>
      <xdr:rowOff>1866900</xdr:rowOff>
    </xdr:to>
    <xdr:pic>
      <xdr:nvPicPr>
        <xdr:cNvPr id="3" name="Grafik 2">
          <a:extLst>
            <a:ext uri="{FF2B5EF4-FFF2-40B4-BE49-F238E27FC236}">
              <a16:creationId xmlns:a16="http://schemas.microsoft.com/office/drawing/2014/main" id="{F0080EF2-C7CB-2014-EF1B-2F72863E97CE}"/>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71401" y="1552575"/>
          <a:ext cx="5769099" cy="500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19050</xdr:colOff>
      <xdr:row>25</xdr:row>
      <xdr:rowOff>1724025</xdr:rowOff>
    </xdr:from>
    <xdr:ext cx="228600" cy="233052"/>
    <xdr:pic>
      <xdr:nvPicPr>
        <xdr:cNvPr id="10" name="Grafik 9">
          <a:extLst>
            <a:ext uri="{FF2B5EF4-FFF2-40B4-BE49-F238E27FC236}">
              <a16:creationId xmlns:a16="http://schemas.microsoft.com/office/drawing/2014/main" id="{41B13DE0-E0BB-4D84-B9C7-2E8C7EC9E93D}"/>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9050" y="8902700"/>
          <a:ext cx="228600" cy="233052"/>
        </a:xfrm>
        <a:prstGeom prst="rect">
          <a:avLst/>
        </a:prstGeom>
      </xdr:spPr>
    </xdr:pic>
    <xdr:clientData/>
  </xdr:oneCellAnchor>
  <xdr:oneCellAnchor>
    <xdr:from>
      <xdr:col>0</xdr:col>
      <xdr:colOff>15875</xdr:colOff>
      <xdr:row>25</xdr:row>
      <xdr:rowOff>1520825</xdr:rowOff>
    </xdr:from>
    <xdr:ext cx="243100" cy="232775"/>
    <xdr:pic>
      <xdr:nvPicPr>
        <xdr:cNvPr id="11" name="Grafik 10">
          <a:extLst>
            <a:ext uri="{FF2B5EF4-FFF2-40B4-BE49-F238E27FC236}">
              <a16:creationId xmlns:a16="http://schemas.microsoft.com/office/drawing/2014/main" id="{30DC7AEB-4B34-4F92-A1A6-D1A4A5267285}"/>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5875" y="8702675"/>
          <a:ext cx="243100" cy="23277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1104900</xdr:colOff>
      <xdr:row>2</xdr:row>
      <xdr:rowOff>511175</xdr:rowOff>
    </xdr:from>
    <xdr:to>
      <xdr:col>2</xdr:col>
      <xdr:colOff>1332125</xdr:colOff>
      <xdr:row>2</xdr:row>
      <xdr:rowOff>740775</xdr:rowOff>
    </xdr:to>
    <xdr:pic>
      <xdr:nvPicPr>
        <xdr:cNvPr id="7" name="Grafik 6" descr="Marke Fragezeichen mit einfarbiger Füllung">
          <a:hlinkClick xmlns:r="http://schemas.openxmlformats.org/officeDocument/2006/relationships" r:id="rId1" tooltip="Studierende werden innerhalb der Hochschule an die für bestimmte Themen zuständigen Beratungsstellen oder Ansprechpartner verwiesen."/>
          <a:extLst>
            <a:ext uri="{FF2B5EF4-FFF2-40B4-BE49-F238E27FC236}">
              <a16:creationId xmlns:a16="http://schemas.microsoft.com/office/drawing/2014/main" id="{672EE485-870E-4C73-A46B-E1113ADC50E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667250" y="1177925"/>
          <a:ext cx="227225" cy="229600"/>
        </a:xfrm>
        <a:prstGeom prst="rect">
          <a:avLst/>
        </a:prstGeom>
      </xdr:spPr>
    </xdr:pic>
    <xdr:clientData/>
  </xdr:twoCellAnchor>
  <xdr:twoCellAnchor editAs="oneCell">
    <xdr:from>
      <xdr:col>0</xdr:col>
      <xdr:colOff>1768475</xdr:colOff>
      <xdr:row>3</xdr:row>
      <xdr:rowOff>177800</xdr:rowOff>
    </xdr:from>
    <xdr:to>
      <xdr:col>0</xdr:col>
      <xdr:colOff>1998875</xdr:colOff>
      <xdr:row>3</xdr:row>
      <xdr:rowOff>407400</xdr:rowOff>
    </xdr:to>
    <xdr:pic>
      <xdr:nvPicPr>
        <xdr:cNvPr id="2" name="Grafik 1" descr="Marke Fragezeichen mit einfarbiger Füllung">
          <a:hlinkClick xmlns:r="http://schemas.openxmlformats.org/officeDocument/2006/relationships" r:id="rId4" tooltip="Beispiele: Einführungen für Studierende mit Beeinträchtigung, Orientierungstraining, Navigationsapp, Umsetzungsdienst für barrierefreie Dokumente, Arbeitsräume für Studierende (Infrastruktur), Schulung im Umgang mit assitiven Technologien"/>
          <a:extLst>
            <a:ext uri="{FF2B5EF4-FFF2-40B4-BE49-F238E27FC236}">
              <a16:creationId xmlns:a16="http://schemas.microsoft.com/office/drawing/2014/main" id="{529B1AB3-10F8-4640-8B4E-C3F7C9BEB4F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768475" y="4664075"/>
          <a:ext cx="230400" cy="232775"/>
        </a:xfrm>
        <a:prstGeom prst="rect">
          <a:avLst/>
        </a:prstGeom>
      </xdr:spPr>
    </xdr:pic>
    <xdr:clientData/>
  </xdr:twoCellAnchor>
  <xdr:twoCellAnchor editAs="oneCell">
    <xdr:from>
      <xdr:col>2</xdr:col>
      <xdr:colOff>1377950</xdr:colOff>
      <xdr:row>3</xdr:row>
      <xdr:rowOff>133350</xdr:rowOff>
    </xdr:from>
    <xdr:to>
      <xdr:col>2</xdr:col>
      <xdr:colOff>1611525</xdr:colOff>
      <xdr:row>3</xdr:row>
      <xdr:rowOff>362950</xdr:rowOff>
    </xdr:to>
    <xdr:pic>
      <xdr:nvPicPr>
        <xdr:cNvPr id="4" name="Grafik 3" descr="Marke Fragezeichen mit einfarbiger Füllung">
          <a:hlinkClick xmlns:r="http://schemas.openxmlformats.org/officeDocument/2006/relationships" r:id="rId5" tooltip="z.B. zur Nutzung von Software, Anlaufstellen oder den Bibliotheks-Services"/>
          <a:extLst>
            <a:ext uri="{FF2B5EF4-FFF2-40B4-BE49-F238E27FC236}">
              <a16:creationId xmlns:a16="http://schemas.microsoft.com/office/drawing/2014/main" id="{8D44EFE8-398C-DFD8-4BE5-D85E5C1A1D1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435600" y="4619625"/>
          <a:ext cx="233575" cy="229600"/>
        </a:xfrm>
        <a:prstGeom prst="rect">
          <a:avLst/>
        </a:prstGeom>
      </xdr:spPr>
    </xdr:pic>
    <xdr:clientData/>
  </xdr:twoCellAnchor>
  <xdr:twoCellAnchor editAs="oneCell">
    <xdr:from>
      <xdr:col>3</xdr:col>
      <xdr:colOff>1387475</xdr:colOff>
      <xdr:row>3</xdr:row>
      <xdr:rowOff>847725</xdr:rowOff>
    </xdr:from>
    <xdr:to>
      <xdr:col>3</xdr:col>
      <xdr:colOff>1617875</xdr:colOff>
      <xdr:row>3</xdr:row>
      <xdr:rowOff>1077325</xdr:rowOff>
    </xdr:to>
    <xdr:pic>
      <xdr:nvPicPr>
        <xdr:cNvPr id="5" name="Grafik 4" descr="Marke Fragezeichen mit einfarbiger Füllung">
          <a:hlinkClick xmlns:r="http://schemas.openxmlformats.org/officeDocument/2006/relationships" r:id="rId6" tooltip="z.B. Softwarelizenzen, Braillezeile, Dokumentenkamera"/>
          <a:extLst>
            <a:ext uri="{FF2B5EF4-FFF2-40B4-BE49-F238E27FC236}">
              <a16:creationId xmlns:a16="http://schemas.microsoft.com/office/drawing/2014/main" id="{265DD9EC-C28C-0889-57FF-3B96E40BBCE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445375" y="5334000"/>
          <a:ext cx="230400" cy="229600"/>
        </a:xfrm>
        <a:prstGeom prst="rect">
          <a:avLst/>
        </a:prstGeom>
      </xdr:spPr>
    </xdr:pic>
    <xdr:clientData/>
  </xdr:twoCellAnchor>
  <xdr:twoCellAnchor editAs="oneCell">
    <xdr:from>
      <xdr:col>5</xdr:col>
      <xdr:colOff>1768475</xdr:colOff>
      <xdr:row>3</xdr:row>
      <xdr:rowOff>682625</xdr:rowOff>
    </xdr:from>
    <xdr:to>
      <xdr:col>5</xdr:col>
      <xdr:colOff>2002050</xdr:colOff>
      <xdr:row>3</xdr:row>
      <xdr:rowOff>912225</xdr:rowOff>
    </xdr:to>
    <xdr:pic>
      <xdr:nvPicPr>
        <xdr:cNvPr id="6" name="Grafik 5" descr="Marke Fragezeichen mit einfarbiger Füllung">
          <a:hlinkClick xmlns:r="http://schemas.openxmlformats.org/officeDocument/2006/relationships" r:id="rId7" tooltip="Es werden beispielsweise Schulungen zur Nutzung der Hochschul-IT mit assistiven Technologien oder Studienassistenz für Studierende mit Beeinträchtigungen von der Hochschule angeboten."/>
          <a:extLst>
            <a:ext uri="{FF2B5EF4-FFF2-40B4-BE49-F238E27FC236}">
              <a16:creationId xmlns:a16="http://schemas.microsoft.com/office/drawing/2014/main" id="{DAD1B6EE-DC16-8F87-EA6E-12B39232465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1826875" y="5168900"/>
          <a:ext cx="233575" cy="229600"/>
        </a:xfrm>
        <a:prstGeom prst="rect">
          <a:avLst/>
        </a:prstGeom>
      </xdr:spPr>
    </xdr:pic>
    <xdr:clientData/>
  </xdr:twoCellAnchor>
  <xdr:twoCellAnchor editAs="oneCell">
    <xdr:from>
      <xdr:col>4</xdr:col>
      <xdr:colOff>1047750</xdr:colOff>
      <xdr:row>3</xdr:row>
      <xdr:rowOff>2895600</xdr:rowOff>
    </xdr:from>
    <xdr:to>
      <xdr:col>4</xdr:col>
      <xdr:colOff>1287675</xdr:colOff>
      <xdr:row>3</xdr:row>
      <xdr:rowOff>3125200</xdr:rowOff>
    </xdr:to>
    <xdr:pic>
      <xdr:nvPicPr>
        <xdr:cNvPr id="9" name="Grafik 8" descr="Marke Fragezeichen mit einfarbiger Füllung">
          <a:hlinkClick xmlns:r="http://schemas.openxmlformats.org/officeDocument/2006/relationships" r:id="rId8" tooltip="Eine Sammlung von Hilfsmitteln wie Bildschirmlesegeräte, Vergrößerungsgeräte, Braillezeilen, alternative Eingabegeräte oder Punktschriftdrucker, die von Studierenden mit Beeinträchtigungen genutzt und ausgeliehen werden können."/>
          <a:extLst>
            <a:ext uri="{FF2B5EF4-FFF2-40B4-BE49-F238E27FC236}">
              <a16:creationId xmlns:a16="http://schemas.microsoft.com/office/drawing/2014/main" id="{2A15C5FB-5948-FAD6-9CA2-608818F66AC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9105900" y="7061200"/>
          <a:ext cx="233575" cy="229600"/>
        </a:xfrm>
        <a:prstGeom prst="rect">
          <a:avLst/>
        </a:prstGeom>
      </xdr:spPr>
    </xdr:pic>
    <xdr:clientData/>
  </xdr:twoCellAnchor>
  <xdr:twoCellAnchor editAs="oneCell">
    <xdr:from>
      <xdr:col>0</xdr:col>
      <xdr:colOff>1476375</xdr:colOff>
      <xdr:row>4</xdr:row>
      <xdr:rowOff>666750</xdr:rowOff>
    </xdr:from>
    <xdr:to>
      <xdr:col>0</xdr:col>
      <xdr:colOff>1703600</xdr:colOff>
      <xdr:row>4</xdr:row>
      <xdr:rowOff>896350</xdr:rowOff>
    </xdr:to>
    <xdr:pic>
      <xdr:nvPicPr>
        <xdr:cNvPr id="11" name="Grafik 10" descr="Marke Fragezeichen mit einfarbiger Füllung">
          <a:hlinkClick xmlns:r="http://schemas.openxmlformats.org/officeDocument/2006/relationships" r:id="rId9" tooltip="Beispiele für Austauschformate sind Peer/Mentoring Programme, Study Buddy, Peer Groups, Selbsthilfegruppen z.B zu Mental Health"/>
          <a:extLst>
            <a:ext uri="{FF2B5EF4-FFF2-40B4-BE49-F238E27FC236}">
              <a16:creationId xmlns:a16="http://schemas.microsoft.com/office/drawing/2014/main" id="{9C9DF692-890C-3F61-E81D-B1C7EAB7817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476375" y="9975850"/>
          <a:ext cx="227225" cy="229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1809750</xdr:colOff>
      <xdr:row>2</xdr:row>
      <xdr:rowOff>6350</xdr:rowOff>
    </xdr:from>
    <xdr:to>
      <xdr:col>0</xdr:col>
      <xdr:colOff>2038350</xdr:colOff>
      <xdr:row>2</xdr:row>
      <xdr:rowOff>236227</xdr:rowOff>
    </xdr:to>
    <xdr:pic>
      <xdr:nvPicPr>
        <xdr:cNvPr id="2" name="Grafik 1" descr="Informationen mit einfarbiger Füllung">
          <a:hlinkClick xmlns:r="http://schemas.openxmlformats.org/officeDocument/2006/relationships" r:id="rId1" tooltip="Die Zuständigkeiten und entsprechend die Verweispraxis können an Hochschulen unterschiedlich geregelt sein."/>
          <a:extLst>
            <a:ext uri="{FF2B5EF4-FFF2-40B4-BE49-F238E27FC236}">
              <a16:creationId xmlns:a16="http://schemas.microsoft.com/office/drawing/2014/main" id="{9533D7CB-05F9-4B9A-8052-D911B1458AD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809750" y="892175"/>
          <a:ext cx="228600" cy="233052"/>
        </a:xfrm>
        <a:prstGeom prst="rect">
          <a:avLst/>
        </a:prstGeom>
      </xdr:spPr>
    </xdr:pic>
    <xdr:clientData/>
  </xdr:twoCellAnchor>
  <xdr:twoCellAnchor editAs="oneCell">
    <xdr:from>
      <xdr:col>0</xdr:col>
      <xdr:colOff>1555750</xdr:colOff>
      <xdr:row>2</xdr:row>
      <xdr:rowOff>6350</xdr:rowOff>
    </xdr:from>
    <xdr:to>
      <xdr:col>0</xdr:col>
      <xdr:colOff>1792500</xdr:colOff>
      <xdr:row>2</xdr:row>
      <xdr:rowOff>239125</xdr:rowOff>
    </xdr:to>
    <xdr:pic>
      <xdr:nvPicPr>
        <xdr:cNvPr id="3" name="Grafik 2" descr="Marke Fragezeichen mit einfarbiger Füllung">
          <a:hlinkClick xmlns:r="http://schemas.openxmlformats.org/officeDocument/2006/relationships" r:id="rId4" tooltip="Nachteilsausgleiche gibt es sowohl für Prüfungen (z.B. Zeitverlängerungen, ruhige Arbeitsatmosphäre, ...) als auch für die Organisation und Durchführung des Studiums (z.B. bevorzugte Zulassung, individuelle Studienverlaufspläne, ...)"/>
          <a:extLst>
            <a:ext uri="{FF2B5EF4-FFF2-40B4-BE49-F238E27FC236}">
              <a16:creationId xmlns:a16="http://schemas.microsoft.com/office/drawing/2014/main" id="{E1421AD8-E696-4751-B53B-2F02E91F756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555750" y="1136650"/>
          <a:ext cx="236750" cy="232775"/>
        </a:xfrm>
        <a:prstGeom prst="rect">
          <a:avLst/>
        </a:prstGeom>
      </xdr:spPr>
    </xdr:pic>
    <xdr:clientData/>
  </xdr:twoCellAnchor>
  <xdr:twoCellAnchor editAs="oneCell">
    <xdr:from>
      <xdr:col>4</xdr:col>
      <xdr:colOff>1733550</xdr:colOff>
      <xdr:row>2</xdr:row>
      <xdr:rowOff>361950</xdr:rowOff>
    </xdr:from>
    <xdr:to>
      <xdr:col>4</xdr:col>
      <xdr:colOff>1973475</xdr:colOff>
      <xdr:row>2</xdr:row>
      <xdr:rowOff>588375</xdr:rowOff>
    </xdr:to>
    <xdr:pic>
      <xdr:nvPicPr>
        <xdr:cNvPr id="53" name="Grafik 52" descr="Marke Fragezeichen mit einfarbiger Füllung">
          <a:hlinkClick xmlns:r="http://schemas.openxmlformats.org/officeDocument/2006/relationships" r:id="rId7" tooltip="z.B. Flexibilität der SPOs, alternative Prüfungsformate, Berücksichtigung von z.B. Praktika, Auslandsaufenthalte, praktische Übungen"/>
          <a:extLst>
            <a:ext uri="{FF2B5EF4-FFF2-40B4-BE49-F238E27FC236}">
              <a16:creationId xmlns:a16="http://schemas.microsoft.com/office/drawing/2014/main" id="{0F464444-8E25-3746-5106-7F3F87BFD80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820275" y="1247775"/>
          <a:ext cx="239925" cy="226425"/>
        </a:xfrm>
        <a:prstGeom prst="rect">
          <a:avLst/>
        </a:prstGeom>
      </xdr:spPr>
    </xdr:pic>
    <xdr:clientData/>
  </xdr:twoCellAnchor>
  <xdr:twoCellAnchor editAs="oneCell">
    <xdr:from>
      <xdr:col>4</xdr:col>
      <xdr:colOff>1254125</xdr:colOff>
      <xdr:row>2</xdr:row>
      <xdr:rowOff>673100</xdr:rowOff>
    </xdr:from>
    <xdr:to>
      <xdr:col>4</xdr:col>
      <xdr:colOff>1494050</xdr:colOff>
      <xdr:row>2</xdr:row>
      <xdr:rowOff>905875</xdr:rowOff>
    </xdr:to>
    <xdr:pic>
      <xdr:nvPicPr>
        <xdr:cNvPr id="54" name="Grafik 53" descr="Marke Fragezeichen mit einfarbiger Füllung">
          <a:hlinkClick xmlns:r="http://schemas.openxmlformats.org/officeDocument/2006/relationships" r:id="rId8" tooltip="z.B. benötigte Unterlagen, klare Kriterien für Erfolg, Dokumente zur Beantragung, ..."/>
          <a:extLst>
            <a:ext uri="{FF2B5EF4-FFF2-40B4-BE49-F238E27FC236}">
              <a16:creationId xmlns:a16="http://schemas.microsoft.com/office/drawing/2014/main" id="{0223CDBB-3AD8-5E7E-2D99-F5ABDD86158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340850" y="1558925"/>
          <a:ext cx="239925" cy="232775"/>
        </a:xfrm>
        <a:prstGeom prst="rect">
          <a:avLst/>
        </a:prstGeom>
      </xdr:spPr>
    </xdr:pic>
    <xdr:clientData/>
  </xdr:twoCellAnchor>
  <xdr:twoCellAnchor editAs="oneCell">
    <xdr:from>
      <xdr:col>2</xdr:col>
      <xdr:colOff>1720850</xdr:colOff>
      <xdr:row>3</xdr:row>
      <xdr:rowOff>168275</xdr:rowOff>
    </xdr:from>
    <xdr:to>
      <xdr:col>2</xdr:col>
      <xdr:colOff>1960775</xdr:colOff>
      <xdr:row>3</xdr:row>
      <xdr:rowOff>397875</xdr:rowOff>
    </xdr:to>
    <xdr:pic>
      <xdr:nvPicPr>
        <xdr:cNvPr id="55" name="Grafik 54" descr="Marke Fragezeichen mit einfarbiger Füllung">
          <a:hlinkClick xmlns:r="http://schemas.openxmlformats.org/officeDocument/2006/relationships" r:id="rId9" tooltip="z.B. Erhöhung der Bearbeitungszeit, alle Bilder werden aus schriftlichen Prüfungen entfernt"/>
          <a:extLst>
            <a:ext uri="{FF2B5EF4-FFF2-40B4-BE49-F238E27FC236}">
              <a16:creationId xmlns:a16="http://schemas.microsoft.com/office/drawing/2014/main" id="{9A9CDB52-8C98-2D63-5255-C571DE387F6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788025" y="5864225"/>
          <a:ext cx="239925" cy="229600"/>
        </a:xfrm>
        <a:prstGeom prst="rect">
          <a:avLst/>
        </a:prstGeom>
      </xdr:spPr>
    </xdr:pic>
    <xdr:clientData/>
  </xdr:twoCellAnchor>
  <xdr:twoCellAnchor editAs="oneCell">
    <xdr:from>
      <xdr:col>4</xdr:col>
      <xdr:colOff>1743075</xdr:colOff>
      <xdr:row>4</xdr:row>
      <xdr:rowOff>320675</xdr:rowOff>
    </xdr:from>
    <xdr:to>
      <xdr:col>4</xdr:col>
      <xdr:colOff>1979825</xdr:colOff>
      <xdr:row>4</xdr:row>
      <xdr:rowOff>550275</xdr:rowOff>
    </xdr:to>
    <xdr:pic>
      <xdr:nvPicPr>
        <xdr:cNvPr id="56" name="Grafik 55" descr="Marke Fragezeichen mit einfarbiger Füllung">
          <a:hlinkClick xmlns:r="http://schemas.openxmlformats.org/officeDocument/2006/relationships" r:id="rId10" tooltip="z.B. Workshops, Weiterbildungen, Fachtage"/>
          <a:extLst>
            <a:ext uri="{FF2B5EF4-FFF2-40B4-BE49-F238E27FC236}">
              <a16:creationId xmlns:a16="http://schemas.microsoft.com/office/drawing/2014/main" id="{401CD95B-729C-9B56-AFE7-764765BC477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829800" y="8083550"/>
          <a:ext cx="236750" cy="229600"/>
        </a:xfrm>
        <a:prstGeom prst="rect">
          <a:avLst/>
        </a:prstGeom>
      </xdr:spPr>
    </xdr:pic>
    <xdr:clientData/>
  </xdr:twoCellAnchor>
  <xdr:twoCellAnchor editAs="oneCell">
    <xdr:from>
      <xdr:col>5</xdr:col>
      <xdr:colOff>1470025</xdr:colOff>
      <xdr:row>4</xdr:row>
      <xdr:rowOff>2736850</xdr:rowOff>
    </xdr:from>
    <xdr:to>
      <xdr:col>5</xdr:col>
      <xdr:colOff>1706775</xdr:colOff>
      <xdr:row>4</xdr:row>
      <xdr:rowOff>2969625</xdr:rowOff>
    </xdr:to>
    <xdr:pic>
      <xdr:nvPicPr>
        <xdr:cNvPr id="57" name="Grafik 56" descr="Marke Fragezeichen mit einfarbiger Füllung">
          <a:hlinkClick xmlns:r="http://schemas.openxmlformats.org/officeDocument/2006/relationships" r:id="rId11" tooltip="z.B. Aufbereitung von Grafiken oder taktile Darstellungen"/>
          <a:extLst>
            <a:ext uri="{FF2B5EF4-FFF2-40B4-BE49-F238E27FC236}">
              <a16:creationId xmlns:a16="http://schemas.microsoft.com/office/drawing/2014/main" id="{9EBD10E3-828B-8881-EF7A-FA642228B15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1579225" y="9867900"/>
          <a:ext cx="236750" cy="232775"/>
        </a:xfrm>
        <a:prstGeom prst="rect">
          <a:avLst/>
        </a:prstGeom>
      </xdr:spPr>
    </xdr:pic>
    <xdr:clientData/>
  </xdr:twoCellAnchor>
  <xdr:twoCellAnchor editAs="oneCell">
    <xdr:from>
      <xdr:col>0</xdr:col>
      <xdr:colOff>1739900</xdr:colOff>
      <xdr:row>5</xdr:row>
      <xdr:rowOff>57150</xdr:rowOff>
    </xdr:from>
    <xdr:to>
      <xdr:col>0</xdr:col>
      <xdr:colOff>1971675</xdr:colOff>
      <xdr:row>5</xdr:row>
      <xdr:rowOff>283852</xdr:rowOff>
    </xdr:to>
    <xdr:pic>
      <xdr:nvPicPr>
        <xdr:cNvPr id="58" name="Grafik 57" descr="Informationen mit einfarbiger Füllung">
          <a:hlinkClick xmlns:r="http://schemas.openxmlformats.org/officeDocument/2006/relationships" r:id="rId12" tooltip="Für die möglichst umfängliche Umsetzung von Barrierefreiheitsmaßnahmen ist ein ausgeprägtes Bewusstsein über verschiedene Beeinträchtigungen und Barrieren bei allen Hochschulangehörigen zuträglich."/>
          <a:extLst>
            <a:ext uri="{FF2B5EF4-FFF2-40B4-BE49-F238E27FC236}">
              <a16:creationId xmlns:a16="http://schemas.microsoft.com/office/drawing/2014/main" id="{2848F604-DE60-EE67-2195-C6843ABFC14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739900" y="11258550"/>
          <a:ext cx="228600" cy="226702"/>
        </a:xfrm>
        <a:prstGeom prst="rect">
          <a:avLst/>
        </a:prstGeom>
      </xdr:spPr>
    </xdr:pic>
    <xdr:clientData/>
  </xdr:twoCellAnchor>
  <xdr:twoCellAnchor editAs="oneCell">
    <xdr:from>
      <xdr:col>0</xdr:col>
      <xdr:colOff>1314450</xdr:colOff>
      <xdr:row>5</xdr:row>
      <xdr:rowOff>476250</xdr:rowOff>
    </xdr:from>
    <xdr:to>
      <xdr:col>0</xdr:col>
      <xdr:colOff>1554375</xdr:colOff>
      <xdr:row>5</xdr:row>
      <xdr:rowOff>715375</xdr:rowOff>
    </xdr:to>
    <xdr:pic>
      <xdr:nvPicPr>
        <xdr:cNvPr id="59" name="Grafik 58" descr="Marke Fragezeichen mit einfarbiger Füllung">
          <a:hlinkClick xmlns:r="http://schemas.openxmlformats.org/officeDocument/2006/relationships" r:id="rId13" tooltip="Beispiele für Sensibislieirungsangebote: Workshops, Vorträge, Aktionswochen/-tage, Schulungen, Übungen und Simulationen für Selbsterfahrungen, Informationsmaterialien, Gesprächsangebote (Austausch mit Betroffenen)"/>
          <a:extLst>
            <a:ext uri="{FF2B5EF4-FFF2-40B4-BE49-F238E27FC236}">
              <a16:creationId xmlns:a16="http://schemas.microsoft.com/office/drawing/2014/main" id="{2D5EAAAE-D68E-D3C8-CCE1-CE86D717B63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314450" y="11207750"/>
          <a:ext cx="239925" cy="232775"/>
        </a:xfrm>
        <a:prstGeom prst="rect">
          <a:avLst/>
        </a:prstGeom>
      </xdr:spPr>
    </xdr:pic>
    <xdr:clientData/>
  </xdr:twoCellAnchor>
  <xdr:twoCellAnchor editAs="oneCell">
    <xdr:from>
      <xdr:col>5</xdr:col>
      <xdr:colOff>1597025</xdr:colOff>
      <xdr:row>5</xdr:row>
      <xdr:rowOff>847725</xdr:rowOff>
    </xdr:from>
    <xdr:to>
      <xdr:col>5</xdr:col>
      <xdr:colOff>1840125</xdr:colOff>
      <xdr:row>5</xdr:row>
      <xdr:rowOff>1074150</xdr:rowOff>
    </xdr:to>
    <xdr:pic>
      <xdr:nvPicPr>
        <xdr:cNvPr id="60" name="Grafik 59" descr="Marke Fragezeichen mit einfarbiger Füllung">
          <a:hlinkClick xmlns:r="http://schemas.openxmlformats.org/officeDocument/2006/relationships" r:id="rId14" tooltip="z.B. Module in IT oder Pädagogik sowie Wahlbereiche"/>
          <a:extLst>
            <a:ext uri="{FF2B5EF4-FFF2-40B4-BE49-F238E27FC236}">
              <a16:creationId xmlns:a16="http://schemas.microsoft.com/office/drawing/2014/main" id="{BE207A35-C9B2-D0E1-387A-779ED269A23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1693525" y="12049125"/>
          <a:ext cx="239925" cy="229600"/>
        </a:xfrm>
        <a:prstGeom prst="rect">
          <a:avLst/>
        </a:prstGeom>
      </xdr:spPr>
    </xdr:pic>
    <xdr:clientData/>
  </xdr:twoCellAnchor>
  <xdr:twoCellAnchor editAs="oneCell">
    <xdr:from>
      <xdr:col>0</xdr:col>
      <xdr:colOff>1778000</xdr:colOff>
      <xdr:row>6</xdr:row>
      <xdr:rowOff>38100</xdr:rowOff>
    </xdr:from>
    <xdr:to>
      <xdr:col>0</xdr:col>
      <xdr:colOff>2009775</xdr:colOff>
      <xdr:row>6</xdr:row>
      <xdr:rowOff>264802</xdr:rowOff>
    </xdr:to>
    <xdr:pic>
      <xdr:nvPicPr>
        <xdr:cNvPr id="61" name="Grafik 60" descr="Informationen mit einfarbiger Füllung">
          <a:hlinkClick xmlns:r="http://schemas.openxmlformats.org/officeDocument/2006/relationships" r:id="rId15" tooltip="Sowohl Lern-Management-System-Kursräume (ILIAS/Moodle etc.) als auch Dokumentformate (Word, PowerPoint, PDF etc.) können Barrieren verursachen."/>
          <a:extLst>
            <a:ext uri="{FF2B5EF4-FFF2-40B4-BE49-F238E27FC236}">
              <a16:creationId xmlns:a16="http://schemas.microsoft.com/office/drawing/2014/main" id="{3466483F-1E7C-867A-6069-E226DEF9CAB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778000" y="16392525"/>
          <a:ext cx="228600" cy="22670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1790700</xdr:colOff>
      <xdr:row>3</xdr:row>
      <xdr:rowOff>38100</xdr:rowOff>
    </xdr:from>
    <xdr:to>
      <xdr:col>0</xdr:col>
      <xdr:colOff>2016125</xdr:colOff>
      <xdr:row>3</xdr:row>
      <xdr:rowOff>264802</xdr:rowOff>
    </xdr:to>
    <xdr:pic>
      <xdr:nvPicPr>
        <xdr:cNvPr id="3" name="Informations-Button zu Partizipation">
          <a:hlinkClick xmlns:r="http://schemas.openxmlformats.org/officeDocument/2006/relationships" r:id="rId1" tooltip="Die rechtlichen Standards, die für öffentliche Stellen bezüglich der Barrierefreiheit maßgeblich sind, finden sich in der BITV 2.0. Umfassendere Maßnahmen zur Gestaltung der digitalen Barrierefreiheit sind umsetzbar."/>
          <a:extLst>
            <a:ext uri="{FF2B5EF4-FFF2-40B4-BE49-F238E27FC236}">
              <a16:creationId xmlns:a16="http://schemas.microsoft.com/office/drawing/2014/main" id="{2CD66973-BE47-4D1E-A4A7-5F96482DD326}"/>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790700" y="4667250"/>
          <a:ext cx="225425" cy="226702"/>
        </a:xfrm>
        <a:prstGeom prst="rect">
          <a:avLst/>
        </a:prstGeom>
      </xdr:spPr>
    </xdr:pic>
    <xdr:clientData/>
  </xdr:twoCellAnchor>
  <xdr:twoCellAnchor editAs="oneCell">
    <xdr:from>
      <xdr:col>0</xdr:col>
      <xdr:colOff>1809750</xdr:colOff>
      <xdr:row>2</xdr:row>
      <xdr:rowOff>495300</xdr:rowOff>
    </xdr:from>
    <xdr:to>
      <xdr:col>0</xdr:col>
      <xdr:colOff>2036975</xdr:colOff>
      <xdr:row>2</xdr:row>
      <xdr:rowOff>724900</xdr:rowOff>
    </xdr:to>
    <xdr:pic>
      <xdr:nvPicPr>
        <xdr:cNvPr id="7" name="Glossar-Button zu Audits mit Themenbezug zu Barrierefreiheit" descr="Link zum Glossareintrag für Audits mit Themenbezug zu Barrierefreiheit.">
          <a:hlinkClick xmlns:r="http://schemas.openxmlformats.org/officeDocument/2006/relationships" r:id="rId4" tooltip="Das Feedback- und Beschwerdemanagement bezieht sich auf alle Formen von Rückmeldungen, wie beispielsweise Barrieren zu melden, Verbesserungsvorschläge zu machen, allgemeine Rückmeldungen zu geben oder passende Ansprechpartner*innen zu finden."/>
          <a:extLst>
            <a:ext uri="{FF2B5EF4-FFF2-40B4-BE49-F238E27FC236}">
              <a16:creationId xmlns:a16="http://schemas.microsoft.com/office/drawing/2014/main" id="{DC714641-2164-4986-9BC6-297D8E8951F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809750" y="1524000"/>
          <a:ext cx="227225" cy="229600"/>
        </a:xfrm>
        <a:prstGeom prst="rect">
          <a:avLst/>
        </a:prstGeom>
      </xdr:spPr>
    </xdr:pic>
    <xdr:clientData/>
  </xdr:twoCellAnchor>
  <xdr:twoCellAnchor editAs="oneCell">
    <xdr:from>
      <xdr:col>2</xdr:col>
      <xdr:colOff>1409700</xdr:colOff>
      <xdr:row>2</xdr:row>
      <xdr:rowOff>1171575</xdr:rowOff>
    </xdr:from>
    <xdr:to>
      <xdr:col>2</xdr:col>
      <xdr:colOff>1636925</xdr:colOff>
      <xdr:row>2</xdr:row>
      <xdr:rowOff>1398000</xdr:rowOff>
    </xdr:to>
    <xdr:pic>
      <xdr:nvPicPr>
        <xdr:cNvPr id="11" name="Glossar-Button zu Audits mit Themenbezug zu Barrierefreiheit" descr="Link zum Glossareintrag für Audits mit Themenbezug zu Barrierefreiheit.">
          <a:hlinkClick xmlns:r="http://schemas.openxmlformats.org/officeDocument/2006/relationships" r:id="rId7" tooltip="z.B. Gleichstellungsbeauftragte oder Antidiskriminierungsbeauftragte"/>
          <a:extLst>
            <a:ext uri="{FF2B5EF4-FFF2-40B4-BE49-F238E27FC236}">
              <a16:creationId xmlns:a16="http://schemas.microsoft.com/office/drawing/2014/main" id="{598BC6C0-5082-185B-09E6-4947CA573DF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486400" y="2200275"/>
          <a:ext cx="227225" cy="229600"/>
        </a:xfrm>
        <a:prstGeom prst="rect">
          <a:avLst/>
        </a:prstGeom>
      </xdr:spPr>
    </xdr:pic>
    <xdr:clientData/>
  </xdr:twoCellAnchor>
  <xdr:twoCellAnchor editAs="oneCell">
    <xdr:from>
      <xdr:col>0</xdr:col>
      <xdr:colOff>1009650</xdr:colOff>
      <xdr:row>3</xdr:row>
      <xdr:rowOff>9525</xdr:rowOff>
    </xdr:from>
    <xdr:to>
      <xdr:col>0</xdr:col>
      <xdr:colOff>1236875</xdr:colOff>
      <xdr:row>3</xdr:row>
      <xdr:rowOff>239125</xdr:rowOff>
    </xdr:to>
    <xdr:pic>
      <xdr:nvPicPr>
        <xdr:cNvPr id="12" name="Glossar-Button zu Audits mit Themenbezug zu Barrierefreiheit" descr="Link zum Glossareintrag für Audits mit Themenbezug zu Barrierefreiheit.">
          <a:hlinkClick xmlns:r="http://schemas.openxmlformats.org/officeDocument/2006/relationships" r:id="rId8" tooltip="Zum Webauftritt einer Hochschule gehört der Internetauftritt, das Intranet sowie intern und extern verwendete Softwareprodukte."/>
          <a:extLst>
            <a:ext uri="{FF2B5EF4-FFF2-40B4-BE49-F238E27FC236}">
              <a16:creationId xmlns:a16="http://schemas.microsoft.com/office/drawing/2014/main" id="{A9ACDBE2-E7D8-D9E8-474D-AA3DD712FA2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09650" y="4638675"/>
          <a:ext cx="227225" cy="229600"/>
        </a:xfrm>
        <a:prstGeom prst="rect">
          <a:avLst/>
        </a:prstGeom>
      </xdr:spPr>
    </xdr:pic>
    <xdr:clientData/>
  </xdr:twoCellAnchor>
  <xdr:twoCellAnchor editAs="oneCell">
    <xdr:from>
      <xdr:col>3</xdr:col>
      <xdr:colOff>1771650</xdr:colOff>
      <xdr:row>3</xdr:row>
      <xdr:rowOff>6350</xdr:rowOff>
    </xdr:from>
    <xdr:to>
      <xdr:col>3</xdr:col>
      <xdr:colOff>1998875</xdr:colOff>
      <xdr:row>3</xdr:row>
      <xdr:rowOff>235950</xdr:rowOff>
    </xdr:to>
    <xdr:pic>
      <xdr:nvPicPr>
        <xdr:cNvPr id="13" name="Glossar-Button zu Audits mit Themenbezug zu Barrierefreiheit" descr="Link zum Glossareintrag für Audits mit Themenbezug zu Barrierefreiheit.">
          <a:hlinkClick xmlns:r="http://schemas.openxmlformats.org/officeDocument/2006/relationships" r:id="rId9" tooltip="zu dem zentralen Webauftritt gehören alle Seite der Hochschule, die regelmäßig von Hochschulangehörigen verwendet und grundsätzlich zentral verwaltet werden (z.B. Homepage, Seiten der Beratungsstellen, zentral verwalteter Bereich des Intranets usw.)"/>
          <a:extLst>
            <a:ext uri="{FF2B5EF4-FFF2-40B4-BE49-F238E27FC236}">
              <a16:creationId xmlns:a16="http://schemas.microsoft.com/office/drawing/2014/main" id="{B75D2229-9168-F5CC-1D7C-251E00B1570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858125" y="4635500"/>
          <a:ext cx="227225" cy="229600"/>
        </a:xfrm>
        <a:prstGeom prst="rect">
          <a:avLst/>
        </a:prstGeom>
      </xdr:spPr>
    </xdr:pic>
    <xdr:clientData/>
  </xdr:twoCellAnchor>
  <xdr:twoCellAnchor editAs="oneCell">
    <xdr:from>
      <xdr:col>1</xdr:col>
      <xdr:colOff>1073150</xdr:colOff>
      <xdr:row>4</xdr:row>
      <xdr:rowOff>495300</xdr:rowOff>
    </xdr:from>
    <xdr:to>
      <xdr:col>1</xdr:col>
      <xdr:colOff>1303550</xdr:colOff>
      <xdr:row>4</xdr:row>
      <xdr:rowOff>721725</xdr:rowOff>
    </xdr:to>
    <xdr:pic>
      <xdr:nvPicPr>
        <xdr:cNvPr id="14" name="Glossar-Button zu Audits mit Themenbezug zu Barrierefreiheit" descr="Link zum Glossareintrag für Audits mit Themenbezug zu Barrierefreiheit.">
          <a:hlinkClick xmlns:r="http://schemas.openxmlformats.org/officeDocument/2006/relationships" r:id="rId10" tooltip="(z.B. Monitorschwenkarme, Großschrifttastaturen, Bildschirmlesegeräte, Vergrößerungsgeräte, Braillezeilen, Screenreader, automatische Spracherkennung etc.)"/>
          <a:extLst>
            <a:ext uri="{FF2B5EF4-FFF2-40B4-BE49-F238E27FC236}">
              <a16:creationId xmlns:a16="http://schemas.microsoft.com/office/drawing/2014/main" id="{B2A92695-F77B-FC3E-3974-0C5063658D2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140075" y="9410700"/>
          <a:ext cx="233575" cy="226425"/>
        </a:xfrm>
        <a:prstGeom prst="rect">
          <a:avLst/>
        </a:prstGeom>
      </xdr:spPr>
    </xdr:pic>
    <xdr:clientData/>
  </xdr:twoCellAnchor>
  <xdr:twoCellAnchor editAs="oneCell">
    <xdr:from>
      <xdr:col>2</xdr:col>
      <xdr:colOff>1552575</xdr:colOff>
      <xdr:row>4</xdr:row>
      <xdr:rowOff>342900</xdr:rowOff>
    </xdr:from>
    <xdr:to>
      <xdr:col>2</xdr:col>
      <xdr:colOff>1782975</xdr:colOff>
      <xdr:row>4</xdr:row>
      <xdr:rowOff>569325</xdr:rowOff>
    </xdr:to>
    <xdr:pic>
      <xdr:nvPicPr>
        <xdr:cNvPr id="15" name="Glossar-Button zu Audits mit Themenbezug zu Barrierefreiheit" descr="Link zum Glossareintrag für Audits mit Themenbezug zu Barrierefreiheit.">
          <a:hlinkClick xmlns:r="http://schemas.openxmlformats.org/officeDocument/2006/relationships" r:id="rId11" tooltip="z.B. höhenverstellbarer Schreibtisch, Monitorschwenkarm, Screenreader, Kopfhörer"/>
          <a:extLst>
            <a:ext uri="{FF2B5EF4-FFF2-40B4-BE49-F238E27FC236}">
              <a16:creationId xmlns:a16="http://schemas.microsoft.com/office/drawing/2014/main" id="{3F207357-625B-C091-72A1-7A4F039C0C8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629275" y="9258300"/>
          <a:ext cx="227225" cy="226425"/>
        </a:xfrm>
        <a:prstGeom prst="rect">
          <a:avLst/>
        </a:prstGeom>
      </xdr:spPr>
    </xdr:pic>
    <xdr:clientData/>
  </xdr:twoCellAnchor>
  <xdr:twoCellAnchor editAs="oneCell">
    <xdr:from>
      <xdr:col>3</xdr:col>
      <xdr:colOff>1003300</xdr:colOff>
      <xdr:row>4</xdr:row>
      <xdr:rowOff>657225</xdr:rowOff>
    </xdr:from>
    <xdr:to>
      <xdr:col>3</xdr:col>
      <xdr:colOff>1236875</xdr:colOff>
      <xdr:row>4</xdr:row>
      <xdr:rowOff>886825</xdr:rowOff>
    </xdr:to>
    <xdr:pic>
      <xdr:nvPicPr>
        <xdr:cNvPr id="16" name="Glossar-Button zu Audits mit Themenbezug zu Barrierefreiheit" descr="Link zum Glossareintrag für Audits mit Themenbezug zu Barrierefreiheit.">
          <a:hlinkClick xmlns:r="http://schemas.openxmlformats.org/officeDocument/2006/relationships" r:id="rId10" tooltip="(z.B. Monitorschwenkarme, Großschrifttastaturen, Bildschirmlesegeräte, Vergrößerungsgeräte, Braillezeilen, Screenreader, automatische Spracherkennung etc.)"/>
          <a:extLst>
            <a:ext uri="{FF2B5EF4-FFF2-40B4-BE49-F238E27FC236}">
              <a16:creationId xmlns:a16="http://schemas.microsoft.com/office/drawing/2014/main" id="{2F5DF35C-056A-0545-7B73-474D381051F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099300" y="8893175"/>
          <a:ext cx="233575" cy="226425"/>
        </a:xfrm>
        <a:prstGeom prst="rect">
          <a:avLst/>
        </a:prstGeom>
      </xdr:spPr>
    </xdr:pic>
    <xdr:clientData/>
  </xdr:twoCellAnchor>
  <xdr:twoCellAnchor editAs="oneCell">
    <xdr:from>
      <xdr:col>4</xdr:col>
      <xdr:colOff>1695450</xdr:colOff>
      <xdr:row>4</xdr:row>
      <xdr:rowOff>168275</xdr:rowOff>
    </xdr:from>
    <xdr:to>
      <xdr:col>4</xdr:col>
      <xdr:colOff>1922675</xdr:colOff>
      <xdr:row>4</xdr:row>
      <xdr:rowOff>401050</xdr:rowOff>
    </xdr:to>
    <xdr:pic>
      <xdr:nvPicPr>
        <xdr:cNvPr id="17" name="Glossar-Button zu Audits mit Themenbezug zu Barrierefreiheit" descr="Link zum Glossareintrag für Audits mit Themenbezug zu Barrierefreiheit.">
          <a:hlinkClick xmlns:r="http://schemas.openxmlformats.org/officeDocument/2006/relationships" r:id="rId12" tooltip="Eine Sammlung von Hilfsmitteln wie Bildschirmlesegeräte, Vergrößerungsgeräte, Braillezeilen, alternative Eingabegeräte oder Punktschriftdrucker, die von Studierenden mit Beeinträchtigungen genutzt und ausgeliehen werden können."/>
          <a:extLst>
            <a:ext uri="{FF2B5EF4-FFF2-40B4-BE49-F238E27FC236}">
              <a16:creationId xmlns:a16="http://schemas.microsoft.com/office/drawing/2014/main" id="{34A120E9-71C7-5DB1-6D32-45E61124F83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791700" y="9083675"/>
          <a:ext cx="227225" cy="232775"/>
        </a:xfrm>
        <a:prstGeom prst="rect">
          <a:avLst/>
        </a:prstGeom>
      </xdr:spPr>
    </xdr:pic>
    <xdr:clientData/>
  </xdr:twoCellAnchor>
  <xdr:twoCellAnchor editAs="oneCell">
    <xdr:from>
      <xdr:col>5</xdr:col>
      <xdr:colOff>971550</xdr:colOff>
      <xdr:row>4</xdr:row>
      <xdr:rowOff>501650</xdr:rowOff>
    </xdr:from>
    <xdr:to>
      <xdr:col>5</xdr:col>
      <xdr:colOff>1198775</xdr:colOff>
      <xdr:row>4</xdr:row>
      <xdr:rowOff>731250</xdr:rowOff>
    </xdr:to>
    <xdr:pic>
      <xdr:nvPicPr>
        <xdr:cNvPr id="18" name="Glossar-Button zu Audits mit Themenbezug zu Barrierefreiheit" descr="Link zum Glossareintrag für Audits mit Themenbezug zu Barrierefreiheit.">
          <a:hlinkClick xmlns:r="http://schemas.openxmlformats.org/officeDocument/2006/relationships" r:id="rId13" tooltip="z.B. FM-Anlage/ Hörschleife oder Höranlagen"/>
          <a:extLst>
            <a:ext uri="{FF2B5EF4-FFF2-40B4-BE49-F238E27FC236}">
              <a16:creationId xmlns:a16="http://schemas.microsoft.com/office/drawing/2014/main" id="{899E7A7A-10E8-EE7B-C191-506F8B0373A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1077575" y="9417050"/>
          <a:ext cx="227225" cy="232775"/>
        </a:xfrm>
        <a:prstGeom prst="rect">
          <a:avLst/>
        </a:prstGeom>
      </xdr:spPr>
    </xdr:pic>
    <xdr:clientData/>
  </xdr:twoCellAnchor>
  <xdr:twoCellAnchor editAs="oneCell">
    <xdr:from>
      <xdr:col>0</xdr:col>
      <xdr:colOff>1816100</xdr:colOff>
      <xdr:row>6</xdr:row>
      <xdr:rowOff>25400</xdr:rowOff>
    </xdr:from>
    <xdr:to>
      <xdr:col>0</xdr:col>
      <xdr:colOff>2046500</xdr:colOff>
      <xdr:row>6</xdr:row>
      <xdr:rowOff>258175</xdr:rowOff>
    </xdr:to>
    <xdr:pic>
      <xdr:nvPicPr>
        <xdr:cNvPr id="2" name="Glossar-Button zu Audits mit Themenbezug zu Barrierefreiheit" descr="Link zum Glossareintrag für Audits mit Themenbezug zu Barrierefreiheit.">
          <a:hlinkClick xmlns:r="http://schemas.openxmlformats.org/officeDocument/2006/relationships" r:id="rId14" tooltip="z.B. Sachmittel, Investitionsmittel, festes Budget"/>
          <a:extLst>
            <a:ext uri="{FF2B5EF4-FFF2-40B4-BE49-F238E27FC236}">
              <a16:creationId xmlns:a16="http://schemas.microsoft.com/office/drawing/2014/main" id="{63055120-BDAA-B2EB-85DC-9A453D5BE04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816100" y="13569950"/>
          <a:ext cx="230400" cy="232775"/>
        </a:xfrm>
        <a:prstGeom prst="rect">
          <a:avLst/>
        </a:prstGeom>
      </xdr:spPr>
    </xdr:pic>
    <xdr:clientData/>
  </xdr:twoCellAnchor>
  <xdr:twoCellAnchor editAs="oneCell">
    <xdr:from>
      <xdr:col>3</xdr:col>
      <xdr:colOff>1695450</xdr:colOff>
      <xdr:row>6</xdr:row>
      <xdr:rowOff>342900</xdr:rowOff>
    </xdr:from>
    <xdr:to>
      <xdr:col>3</xdr:col>
      <xdr:colOff>1925850</xdr:colOff>
      <xdr:row>6</xdr:row>
      <xdr:rowOff>569325</xdr:rowOff>
    </xdr:to>
    <xdr:pic>
      <xdr:nvPicPr>
        <xdr:cNvPr id="4" name="Glossar-Button zu Audits mit Themenbezug zu Barrierefreiheit" descr="Link zum Glossareintrag für Audits mit Themenbezug zu Barrierefreiheit.">
          <a:hlinkClick xmlns:r="http://schemas.openxmlformats.org/officeDocument/2006/relationships" r:id="rId15" tooltip="z.B. aus Drittmitteln oder Förderlinien"/>
          <a:extLst>
            <a:ext uri="{FF2B5EF4-FFF2-40B4-BE49-F238E27FC236}">
              <a16:creationId xmlns:a16="http://schemas.microsoft.com/office/drawing/2014/main" id="{FD88E6A3-2687-7876-6706-585EFD26B2F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781925" y="13887450"/>
          <a:ext cx="230400" cy="226425"/>
        </a:xfrm>
        <a:prstGeom prst="rect">
          <a:avLst/>
        </a:prstGeom>
      </xdr:spPr>
    </xdr:pic>
    <xdr:clientData/>
  </xdr:twoCellAnchor>
  <xdr:twoCellAnchor editAs="oneCell">
    <xdr:from>
      <xdr:col>4</xdr:col>
      <xdr:colOff>539750</xdr:colOff>
      <xdr:row>7</xdr:row>
      <xdr:rowOff>161925</xdr:rowOff>
    </xdr:from>
    <xdr:to>
      <xdr:col>4</xdr:col>
      <xdr:colOff>770150</xdr:colOff>
      <xdr:row>7</xdr:row>
      <xdr:rowOff>388350</xdr:rowOff>
    </xdr:to>
    <xdr:pic>
      <xdr:nvPicPr>
        <xdr:cNvPr id="5" name="Glossar-Button zu Audits mit Themenbezug zu Barrierefreiheit" descr="Link zum Glossareintrag für Audits mit Themenbezug zu Barrierefreiheit.">
          <a:hlinkClick xmlns:r="http://schemas.openxmlformats.org/officeDocument/2006/relationships" r:id="rId16" tooltip="Stellen hängen nicht an einzelnen Personen, sondern bleiben auch dann, wenn die Person, die diese Stelle inne hatte, die Hochschule verlässt, und werden neu besetzt."/>
          <a:extLst>
            <a:ext uri="{FF2B5EF4-FFF2-40B4-BE49-F238E27FC236}">
              <a16:creationId xmlns:a16="http://schemas.microsoft.com/office/drawing/2014/main" id="{07AF5329-291C-6373-6680-73C2B00399D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636000" y="15420975"/>
          <a:ext cx="230400" cy="2264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1066800</xdr:colOff>
      <xdr:row>2</xdr:row>
      <xdr:rowOff>1016000</xdr:rowOff>
    </xdr:from>
    <xdr:to>
      <xdr:col>3</xdr:col>
      <xdr:colOff>1294025</xdr:colOff>
      <xdr:row>2</xdr:row>
      <xdr:rowOff>1248775</xdr:rowOff>
    </xdr:to>
    <xdr:pic>
      <xdr:nvPicPr>
        <xdr:cNvPr id="4" name="Glossar-Button zu Steuerungsinstrumente" descr="Link zum Glossareintrag für Steuerungsinstrumente.">
          <a:hlinkClick xmlns:r="http://schemas.openxmlformats.org/officeDocument/2006/relationships" r:id="rId1" tooltip="Beispiele für zielgruppenspezifische Informationen für Studieninteressierte sind: Zulassung, Studierbarkeit, Ansprechperson. Für Studierende sind es beispielsweise: NTA, Studienverlaufsplanung, Hilfsmittel, Übergang Studium-Beruf mit Beeinträchtigung usw."/>
          <a:extLst>
            <a:ext uri="{FF2B5EF4-FFF2-40B4-BE49-F238E27FC236}">
              <a16:creationId xmlns:a16="http://schemas.microsoft.com/office/drawing/2014/main" id="{8E95E163-992D-479E-AC77-9935A9DA1AC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115175" y="2044700"/>
          <a:ext cx="227225" cy="232775"/>
        </a:xfrm>
        <a:prstGeom prst="rect">
          <a:avLst/>
        </a:prstGeom>
      </xdr:spPr>
    </xdr:pic>
    <xdr:clientData/>
  </xdr:twoCellAnchor>
  <xdr:twoCellAnchor editAs="oneCell">
    <xdr:from>
      <xdr:col>0</xdr:col>
      <xdr:colOff>1787525</xdr:colOff>
      <xdr:row>3</xdr:row>
      <xdr:rowOff>53975</xdr:rowOff>
    </xdr:from>
    <xdr:to>
      <xdr:col>0</xdr:col>
      <xdr:colOff>2016125</xdr:colOff>
      <xdr:row>3</xdr:row>
      <xdr:rowOff>283852</xdr:rowOff>
    </xdr:to>
    <xdr:pic>
      <xdr:nvPicPr>
        <xdr:cNvPr id="6" name="Informations-Button zu Partizipation">
          <a:hlinkClick xmlns:r="http://schemas.openxmlformats.org/officeDocument/2006/relationships" r:id="rId4" tooltip="Idealerweise werden Studierende mit Beeinträchtigungen nicht nur zu den Themenfeldern Inklusion und Barrierefreiheit, sondern in allen Themenbereichen einbezogen."/>
          <a:extLst>
            <a:ext uri="{FF2B5EF4-FFF2-40B4-BE49-F238E27FC236}">
              <a16:creationId xmlns:a16="http://schemas.microsoft.com/office/drawing/2014/main" id="{233384FF-6F8A-4C9B-BF24-C74A1294121B}"/>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787525" y="4511675"/>
          <a:ext cx="228600" cy="229877"/>
        </a:xfrm>
        <a:prstGeom prst="rect">
          <a:avLst/>
        </a:prstGeom>
      </xdr:spPr>
    </xdr:pic>
    <xdr:clientData/>
  </xdr:twoCellAnchor>
  <xdr:twoCellAnchor editAs="oneCell">
    <xdr:from>
      <xdr:col>4</xdr:col>
      <xdr:colOff>752475</xdr:colOff>
      <xdr:row>2</xdr:row>
      <xdr:rowOff>171450</xdr:rowOff>
    </xdr:from>
    <xdr:to>
      <xdr:col>4</xdr:col>
      <xdr:colOff>979700</xdr:colOff>
      <xdr:row>2</xdr:row>
      <xdr:rowOff>397875</xdr:rowOff>
    </xdr:to>
    <xdr:pic>
      <xdr:nvPicPr>
        <xdr:cNvPr id="2" name="Glossar-Button zu Steuerungsinstrumente" descr="Link zum Glossareintrag für Steuerungsinstrumente.">
          <a:hlinkClick xmlns:r="http://schemas.openxmlformats.org/officeDocument/2006/relationships" r:id="rId7" tooltip="z.B. Informationstage, Führungen über den Campus beispielsweise für Blinde, Deaf Mentoring usw."/>
          <a:extLst>
            <a:ext uri="{FF2B5EF4-FFF2-40B4-BE49-F238E27FC236}">
              <a16:creationId xmlns:a16="http://schemas.microsoft.com/office/drawing/2014/main" id="{01487C40-0706-2AEF-2259-2F0C4DB7D3F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791575" y="1200150"/>
          <a:ext cx="227225" cy="226425"/>
        </a:xfrm>
        <a:prstGeom prst="rect">
          <a:avLst/>
        </a:prstGeom>
      </xdr:spPr>
    </xdr:pic>
    <xdr:clientData/>
  </xdr:twoCellAnchor>
  <xdr:twoCellAnchor editAs="oneCell">
    <xdr:from>
      <xdr:col>0</xdr:col>
      <xdr:colOff>1111250</xdr:colOff>
      <xdr:row>4</xdr:row>
      <xdr:rowOff>25400</xdr:rowOff>
    </xdr:from>
    <xdr:to>
      <xdr:col>0</xdr:col>
      <xdr:colOff>1341650</xdr:colOff>
      <xdr:row>4</xdr:row>
      <xdr:rowOff>258175</xdr:rowOff>
    </xdr:to>
    <xdr:pic>
      <xdr:nvPicPr>
        <xdr:cNvPr id="3" name="Glossar-Button zu Steuerungsinstrumente" descr="Link zum Glossareintrag für Steuerungsinstrumente.">
          <a:hlinkClick xmlns:r="http://schemas.openxmlformats.org/officeDocument/2006/relationships" r:id="rId8" tooltip="Bei der Kollaboration geht es uns nicht um einen Austausch, sondern um ein gemeinsames arbeiten, um das Thema (digitale) Barrierefreiheit strukturiert und strukturell voranzubringen."/>
          <a:extLst>
            <a:ext uri="{FF2B5EF4-FFF2-40B4-BE49-F238E27FC236}">
              <a16:creationId xmlns:a16="http://schemas.microsoft.com/office/drawing/2014/main" id="{708A1E09-099D-5199-CB16-14F9128454A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111250" y="7569200"/>
          <a:ext cx="233575" cy="229600"/>
        </a:xfrm>
        <a:prstGeom prst="rect">
          <a:avLst/>
        </a:prstGeom>
      </xdr:spPr>
    </xdr:pic>
    <xdr:clientData/>
  </xdr:twoCellAnchor>
  <xdr:twoCellAnchor editAs="oneCell">
    <xdr:from>
      <xdr:col>0</xdr:col>
      <xdr:colOff>1123950</xdr:colOff>
      <xdr:row>4</xdr:row>
      <xdr:rowOff>673100</xdr:rowOff>
    </xdr:from>
    <xdr:to>
      <xdr:col>0</xdr:col>
      <xdr:colOff>1351175</xdr:colOff>
      <xdr:row>4</xdr:row>
      <xdr:rowOff>905875</xdr:rowOff>
    </xdr:to>
    <xdr:pic>
      <xdr:nvPicPr>
        <xdr:cNvPr id="5" name="Glossar-Button zu Steuerungsinstrumente" descr="Link zum Glossareintrag für Steuerungsinstrumente.">
          <a:hlinkClick xmlns:r="http://schemas.openxmlformats.org/officeDocument/2006/relationships" r:id="rId9" tooltip="Stakeholder finden sich in allen Statusgruppen. In einer Hochschule gehören dazu beispielsweise Lehrende, Mitarbeitende, Studierende, Forschungsgruppen, Beauftragte, techn. Verantwortliche etc."/>
          <a:extLst>
            <a:ext uri="{FF2B5EF4-FFF2-40B4-BE49-F238E27FC236}">
              <a16:creationId xmlns:a16="http://schemas.microsoft.com/office/drawing/2014/main" id="{48B30BDA-C195-6691-2C97-79457D89DA4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123950" y="8216900"/>
          <a:ext cx="227225" cy="229600"/>
        </a:xfrm>
        <a:prstGeom prst="rect">
          <a:avLst/>
        </a:prstGeom>
      </xdr:spPr>
    </xdr:pic>
    <xdr:clientData/>
  </xdr:twoCellAnchor>
  <xdr:twoCellAnchor editAs="oneCell">
    <xdr:from>
      <xdr:col>3</xdr:col>
      <xdr:colOff>752475</xdr:colOff>
      <xdr:row>4</xdr:row>
      <xdr:rowOff>168275</xdr:rowOff>
    </xdr:from>
    <xdr:to>
      <xdr:col>3</xdr:col>
      <xdr:colOff>982875</xdr:colOff>
      <xdr:row>4</xdr:row>
      <xdr:rowOff>397875</xdr:rowOff>
    </xdr:to>
    <xdr:pic>
      <xdr:nvPicPr>
        <xdr:cNvPr id="11" name="Glossar-Button zu Steuerungsinstrumente" descr="Link zum Glossareintrag für Steuerungsinstrumente.">
          <a:hlinkClick xmlns:r="http://schemas.openxmlformats.org/officeDocument/2006/relationships" r:id="rId10" tooltip="z.B. Verwaltungsrunden, Lehrenden-Cafes, Austausch zwischen Dekan*innen, ..."/>
          <a:extLst>
            <a:ext uri="{FF2B5EF4-FFF2-40B4-BE49-F238E27FC236}">
              <a16:creationId xmlns:a16="http://schemas.microsoft.com/office/drawing/2014/main" id="{A577D2F5-AED6-8023-8878-6F09B79586A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800850" y="7712075"/>
          <a:ext cx="227225" cy="229600"/>
        </a:xfrm>
        <a:prstGeom prst="rect">
          <a:avLst/>
        </a:prstGeom>
      </xdr:spPr>
    </xdr:pic>
    <xdr:clientData/>
  </xdr:twoCellAnchor>
  <xdr:twoCellAnchor editAs="oneCell">
    <xdr:from>
      <xdr:col>4</xdr:col>
      <xdr:colOff>1787525</xdr:colOff>
      <xdr:row>4</xdr:row>
      <xdr:rowOff>111125</xdr:rowOff>
    </xdr:from>
    <xdr:to>
      <xdr:col>5</xdr:col>
      <xdr:colOff>30375</xdr:colOff>
      <xdr:row>4</xdr:row>
      <xdr:rowOff>340725</xdr:rowOff>
    </xdr:to>
    <xdr:pic>
      <xdr:nvPicPr>
        <xdr:cNvPr id="12" name="Glossar-Button zu Steuerungsinstrumente" descr="Link zum Glossareintrag für Steuerungsinstrumente.">
          <a:hlinkClick xmlns:r="http://schemas.openxmlformats.org/officeDocument/2006/relationships" r:id="rId11" tooltip="z.B. runder Tisch, Arbeitsgruppen, etc."/>
          <a:extLst>
            <a:ext uri="{FF2B5EF4-FFF2-40B4-BE49-F238E27FC236}">
              <a16:creationId xmlns:a16="http://schemas.microsoft.com/office/drawing/2014/main" id="{EEF07B2D-10C2-AD71-5863-B34A3388C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9826625" y="7654925"/>
          <a:ext cx="230400" cy="229600"/>
        </a:xfrm>
        <a:prstGeom prst="rect">
          <a:avLst/>
        </a:prstGeom>
      </xdr:spPr>
    </xdr:pic>
    <xdr:clientData/>
  </xdr:twoCellAnchor>
  <xdr:twoCellAnchor editAs="oneCell">
    <xdr:from>
      <xdr:col>4</xdr:col>
      <xdr:colOff>1266825</xdr:colOff>
      <xdr:row>4</xdr:row>
      <xdr:rowOff>1343025</xdr:rowOff>
    </xdr:from>
    <xdr:to>
      <xdr:col>4</xdr:col>
      <xdr:colOff>1497225</xdr:colOff>
      <xdr:row>4</xdr:row>
      <xdr:rowOff>1569450</xdr:rowOff>
    </xdr:to>
    <xdr:pic>
      <xdr:nvPicPr>
        <xdr:cNvPr id="13" name="Glossar-Button zu Steuerungsinstrumente" descr="Link zum Glossareintrag für Steuerungsinstrumente.">
          <a:hlinkClick xmlns:r="http://schemas.openxmlformats.org/officeDocument/2006/relationships" r:id="rId12" tooltip="Beispielsweise Teilnahme an IBS- oder IAAP-DACH Veranstaltungen oder Mitarbeit in Entwicklercommunities"/>
          <a:extLst>
            <a:ext uri="{FF2B5EF4-FFF2-40B4-BE49-F238E27FC236}">
              <a16:creationId xmlns:a16="http://schemas.microsoft.com/office/drawing/2014/main" id="{E42D08D1-ABC8-2593-F7D2-B57643FFDBC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9305925" y="8886825"/>
          <a:ext cx="227225" cy="229600"/>
        </a:xfrm>
        <a:prstGeom prst="rect">
          <a:avLst/>
        </a:prstGeom>
      </xdr:spPr>
    </xdr:pic>
    <xdr:clientData/>
  </xdr:twoCellAnchor>
  <xdr:twoCellAnchor editAs="oneCell">
    <xdr:from>
      <xdr:col>0</xdr:col>
      <xdr:colOff>1790700</xdr:colOff>
      <xdr:row>5</xdr:row>
      <xdr:rowOff>171450</xdr:rowOff>
    </xdr:from>
    <xdr:to>
      <xdr:col>0</xdr:col>
      <xdr:colOff>2017925</xdr:colOff>
      <xdr:row>5</xdr:row>
      <xdr:rowOff>401050</xdr:rowOff>
    </xdr:to>
    <xdr:pic>
      <xdr:nvPicPr>
        <xdr:cNvPr id="14" name="Glossar-Button zu Steuerungsinstrumente" descr="Link zum Glossareintrag für Steuerungsinstrumente.">
          <a:hlinkClick xmlns:r="http://schemas.openxmlformats.org/officeDocument/2006/relationships" r:id="rId13" tooltip="Beispiele für Steuerungsinstrumente sind Zielvereinbarungen, Aktionspläne, Leitbilder, leistungsorientierte Mittelvergaben, Richtlinien oder Qualitätssicherungsverfahren wie die Akkreditierung"/>
          <a:extLst>
            <a:ext uri="{FF2B5EF4-FFF2-40B4-BE49-F238E27FC236}">
              <a16:creationId xmlns:a16="http://schemas.microsoft.com/office/drawing/2014/main" id="{7C2631C9-57EB-D2C5-128D-C467B2317F5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790700" y="12915900"/>
          <a:ext cx="227225" cy="229600"/>
        </a:xfrm>
        <a:prstGeom prst="rect">
          <a:avLst/>
        </a:prstGeom>
      </xdr:spPr>
    </xdr:pic>
    <xdr:clientData/>
  </xdr:twoCellAnchor>
  <xdr:twoCellAnchor editAs="oneCell">
    <xdr:from>
      <xdr:col>4</xdr:col>
      <xdr:colOff>930275</xdr:colOff>
      <xdr:row>5</xdr:row>
      <xdr:rowOff>333375</xdr:rowOff>
    </xdr:from>
    <xdr:to>
      <xdr:col>4</xdr:col>
      <xdr:colOff>1163850</xdr:colOff>
      <xdr:row>5</xdr:row>
      <xdr:rowOff>559800</xdr:rowOff>
    </xdr:to>
    <xdr:pic>
      <xdr:nvPicPr>
        <xdr:cNvPr id="15" name="Glossar-Button zu Steuerungsinstrumente" descr="Link zum Glossareintrag für Steuerungsinstrumente.">
          <a:hlinkClick xmlns:r="http://schemas.openxmlformats.org/officeDocument/2006/relationships" r:id="rId14" tooltip="Aktionen und Aufgaben zur Erreichung des Ziels, inklusive der Festlegung von Verantwortlichkeiten, persoenller und finanzieller Ressourcen, Priorisierung, Deadlines usw."/>
          <a:extLst>
            <a:ext uri="{FF2B5EF4-FFF2-40B4-BE49-F238E27FC236}">
              <a16:creationId xmlns:a16="http://schemas.microsoft.com/office/drawing/2014/main" id="{8A32E2A3-4A4C-1FCA-655D-5E4CE46F718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969375" y="13077825"/>
          <a:ext cx="233575" cy="229600"/>
        </a:xfrm>
        <a:prstGeom prst="rect">
          <a:avLst/>
        </a:prstGeom>
      </xdr:spPr>
    </xdr:pic>
    <xdr:clientData/>
  </xdr:twoCellAnchor>
  <xdr:twoCellAnchor editAs="oneCell">
    <xdr:from>
      <xdr:col>3</xdr:col>
      <xdr:colOff>1104900</xdr:colOff>
      <xdr:row>6</xdr:row>
      <xdr:rowOff>1701800</xdr:rowOff>
    </xdr:from>
    <xdr:to>
      <xdr:col>3</xdr:col>
      <xdr:colOff>1332125</xdr:colOff>
      <xdr:row>6</xdr:row>
      <xdr:rowOff>1934575</xdr:rowOff>
    </xdr:to>
    <xdr:pic>
      <xdr:nvPicPr>
        <xdr:cNvPr id="17" name="Glossar-Button zu Steuerungsinstrumente" descr="Link zum Glossareintrag für Steuerungsinstrumente.">
          <a:hlinkClick xmlns:r="http://schemas.openxmlformats.org/officeDocument/2006/relationships" r:id="rId15" tooltip="Beispiele: European Quality Audit, Audit „Vielfalt gestalten“ des Stifterverbandes 2023, Total E-Quality (inklusive Aktionsfeld 9 Diversity)"/>
          <a:extLst>
            <a:ext uri="{FF2B5EF4-FFF2-40B4-BE49-F238E27FC236}">
              <a16:creationId xmlns:a16="http://schemas.microsoft.com/office/drawing/2014/main" id="{40AA09FA-A9BA-AE5D-7065-C73C01285EF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153275" y="17703800"/>
          <a:ext cx="227225" cy="2296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177956</xdr:colOff>
      <xdr:row>1</xdr:row>
      <xdr:rowOff>95050</xdr:rowOff>
    </xdr:from>
    <xdr:to>
      <xdr:col>0</xdr:col>
      <xdr:colOff>6158940</xdr:colOff>
      <xdr:row>22</xdr:row>
      <xdr:rowOff>2498912</xdr:rowOff>
    </xdr:to>
    <mc:AlternateContent xmlns:mc="http://schemas.openxmlformats.org/markup-compatibility/2006">
      <mc:Choice xmlns:cx1="http://schemas.microsoft.com/office/drawing/2015/9/8/chartex" Requires="cx1">
        <xdr:graphicFrame macro="">
          <xdr:nvGraphicFramePr>
            <xdr:cNvPr id="2" name="Diagramm 1">
              <a:extLst>
                <a:ext uri="{FF2B5EF4-FFF2-40B4-BE49-F238E27FC236}">
                  <a16:creationId xmlns:a16="http://schemas.microsoft.com/office/drawing/2014/main" id="{A8FD581F-AC45-4C57-BF8B-E11E2041D154}"/>
                </a:ext>
                <a:ext uri="{C183D7F6-B498-43B3-948B-1728B52AA6E4}">
                  <adec:decorative xmlns:adec="http://schemas.microsoft.com/office/drawing/2017/decorative" val="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81131" y="523675"/>
              <a:ext cx="5980984" cy="6007487"/>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0</xdr:col>
      <xdr:colOff>1236555</xdr:colOff>
      <xdr:row>7</xdr:row>
      <xdr:rowOff>118436</xdr:rowOff>
    </xdr:from>
    <xdr:to>
      <xdr:col>0</xdr:col>
      <xdr:colOff>5067352</xdr:colOff>
      <xdr:row>22</xdr:row>
      <xdr:rowOff>1462756</xdr:rowOff>
    </xdr:to>
    <xdr:sp macro="" textlink="">
      <xdr:nvSpPr>
        <xdr:cNvPr id="14" name="dekorativ">
          <a:extLst>
            <a:ext uri="{FF2B5EF4-FFF2-40B4-BE49-F238E27FC236}">
              <a16:creationId xmlns:a16="http://schemas.microsoft.com/office/drawing/2014/main" id="{6063F8D9-23EE-42C9-B233-E0B580ED56EF}"/>
            </a:ext>
            <a:ext uri="{C183D7F6-B498-43B3-948B-1728B52AA6E4}">
              <adec:decorative xmlns:adec="http://schemas.microsoft.com/office/drawing/2017/decorative" val="1"/>
            </a:ext>
          </a:extLst>
        </xdr:cNvPr>
        <xdr:cNvSpPr/>
      </xdr:nvSpPr>
      <xdr:spPr>
        <a:xfrm>
          <a:off x="1236555" y="1578936"/>
          <a:ext cx="3830797" cy="3916070"/>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mc:AlternateContent xmlns:mc="http://schemas.openxmlformats.org/markup-compatibility/2006">
    <mc:Choice xmlns:a14="http://schemas.microsoft.com/office/drawing/2010/main" Requires="a14">
      <xdr:twoCellAnchor editAs="oneCell">
        <xdr:from>
          <xdr:col>0</xdr:col>
          <xdr:colOff>1271395</xdr:colOff>
          <xdr:row>7</xdr:row>
          <xdr:rowOff>143784</xdr:rowOff>
        </xdr:from>
        <xdr:to>
          <xdr:col>0</xdr:col>
          <xdr:colOff>5097270</xdr:colOff>
          <xdr:row>22</xdr:row>
          <xdr:rowOff>1435262</xdr:rowOff>
        </xdr:to>
        <xdr:pic>
          <xdr:nvPicPr>
            <xdr:cNvPr id="18" name="dekorativ">
              <a:extLst>
                <a:ext uri="{FF2B5EF4-FFF2-40B4-BE49-F238E27FC236}">
                  <a16:creationId xmlns:a16="http://schemas.microsoft.com/office/drawing/2014/main" id="{5DBA801F-DAE7-1E3D-223F-4012C8675FB8}"/>
                </a:ext>
                <a:ext uri="{C183D7F6-B498-43B3-948B-1728B52AA6E4}">
                  <adec:decorative xmlns:adec="http://schemas.microsoft.com/office/drawing/2017/decorative" val="1"/>
                </a:ext>
              </a:extLst>
            </xdr:cNvPr>
            <xdr:cNvPicPr>
              <a:picLocks noChangeAspect="1" noChangeArrowheads="1"/>
              <a:extLst>
                <a:ext uri="{84589F7E-364E-4C9E-8A38-B11213B215E9}">
                  <a14:cameraTool cellRange="ausgeblendet!$X$29:$AB$49" spid="_x0000_s8478"/>
                </a:ext>
              </a:extLst>
            </xdr:cNvPicPr>
          </xdr:nvPicPr>
          <xdr:blipFill>
            <a:blip xmlns:r="http://schemas.openxmlformats.org/officeDocument/2006/relationships" r:embed="rId2"/>
            <a:srcRect/>
            <a:stretch>
              <a:fillRect/>
            </a:stretch>
          </xdr:blipFill>
          <xdr:spPr bwMode="auto">
            <a:xfrm rot="616879">
              <a:off x="1271395" y="1604284"/>
              <a:ext cx="3829050" cy="3866403"/>
            </a:xfrm>
            <a:prstGeom prst="flowChartConnector">
              <a:avLst/>
            </a:prstGeom>
            <a:solidFill>
              <a:srgbClr val="FFFFFF" mc:Ignorable="a14" a14:legacySpreadsheetColorIndex="9"/>
            </a:solidFill>
            <a:ln w="9525">
              <a:noFill/>
              <a:miter lim="800000"/>
              <a:headEnd/>
              <a:tailEnd/>
            </a:ln>
          </xdr:spPr>
        </xdr:pic>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3</xdr:col>
      <xdr:colOff>1200149</xdr:colOff>
      <xdr:row>0</xdr:row>
      <xdr:rowOff>66320</xdr:rowOff>
    </xdr:from>
    <xdr:to>
      <xdr:col>5</xdr:col>
      <xdr:colOff>694215</xdr:colOff>
      <xdr:row>1</xdr:row>
      <xdr:rowOff>87837</xdr:rowOff>
    </xdr:to>
    <xdr:sp macro="" textlink="">
      <xdr:nvSpPr>
        <xdr:cNvPr id="2" name="Rechteck: abgerundete Ecken 1">
          <a:hlinkClick xmlns:r="http://schemas.openxmlformats.org/officeDocument/2006/relationships" r:id="rId1" tooltip="zur Dimension Strategie"/>
          <a:extLst>
            <a:ext uri="{FF2B5EF4-FFF2-40B4-BE49-F238E27FC236}">
              <a16:creationId xmlns:a16="http://schemas.microsoft.com/office/drawing/2014/main" id="{01FD2004-ABB1-D5DE-464F-AE7676B91177}"/>
            </a:ext>
          </a:extLst>
        </xdr:cNvPr>
        <xdr:cNvSpPr/>
      </xdr:nvSpPr>
      <xdr:spPr>
        <a:xfrm>
          <a:off x="9363074" y="66320"/>
          <a:ext cx="1865791" cy="459667"/>
        </a:xfrm>
        <a:prstGeom prst="roundRect">
          <a:avLst/>
        </a:prstGeom>
        <a:solidFill>
          <a:srgbClr val="324B8C"/>
        </a:solidFill>
        <a:ln>
          <a:noFill/>
        </a:ln>
      </xdr:spPr>
      <xdr:style>
        <a:lnRef idx="0">
          <a:scrgbClr r="0" g="0" b="0"/>
        </a:lnRef>
        <a:fillRef idx="0">
          <a:scrgbClr r="0" g="0" b="0"/>
        </a:fillRef>
        <a:effectRef idx="0">
          <a:scrgbClr r="0" g="0" b="0"/>
        </a:effectRef>
        <a:fontRef idx="minor">
          <a:schemeClr val="lt1"/>
        </a:fontRef>
      </xdr:style>
      <xdr:txBody>
        <a:bodyPr vertOverflow="clip" horzOverflow="clip" tIns="0" bIns="0" rtlCol="0" anchor="ctr"/>
        <a:lstStyle/>
        <a:p>
          <a:pPr algn="ctr"/>
          <a:r>
            <a:rPr lang="de-DE" sz="1200">
              <a:latin typeface="Verdana" panose="020B0604030504040204" pitchFamily="34" charset="0"/>
              <a:ea typeface="Verdana" panose="020B0604030504040204" pitchFamily="34" charset="0"/>
            </a:rPr>
            <a:t>zur Dimension Strategie</a:t>
          </a:r>
        </a:p>
      </xdr:txBody>
    </xdr:sp>
    <xdr:clientData/>
  </xdr:twoCellAnchor>
  <xdr:twoCellAnchor>
    <xdr:from>
      <xdr:col>6</xdr:col>
      <xdr:colOff>26949</xdr:colOff>
      <xdr:row>0</xdr:row>
      <xdr:rowOff>77078</xdr:rowOff>
    </xdr:from>
    <xdr:to>
      <xdr:col>8</xdr:col>
      <xdr:colOff>446301</xdr:colOff>
      <xdr:row>1</xdr:row>
      <xdr:rowOff>77078</xdr:rowOff>
    </xdr:to>
    <xdr:sp macro="" textlink="">
      <xdr:nvSpPr>
        <xdr:cNvPr id="3" name="Rechteck: abgerundete Ecken 2">
          <a:hlinkClick xmlns:r="http://schemas.openxmlformats.org/officeDocument/2006/relationships" r:id="rId2" tooltip="zur Dimension Beratung und Support"/>
          <a:extLst>
            <a:ext uri="{FF2B5EF4-FFF2-40B4-BE49-F238E27FC236}">
              <a16:creationId xmlns:a16="http://schemas.microsoft.com/office/drawing/2014/main" id="{D60EDA8E-904D-026D-82ED-C9F1A7A696E9}"/>
            </a:ext>
          </a:extLst>
        </xdr:cNvPr>
        <xdr:cNvSpPr/>
      </xdr:nvSpPr>
      <xdr:spPr>
        <a:xfrm>
          <a:off x="9456699" y="77078"/>
          <a:ext cx="1943352" cy="438150"/>
        </a:xfrm>
        <a:prstGeom prst="roundRect">
          <a:avLst/>
        </a:prstGeom>
        <a:solidFill>
          <a:srgbClr val="E21437"/>
        </a:solidFill>
        <a:ln>
          <a:noFill/>
        </a:ln>
      </xdr:spPr>
      <xdr:style>
        <a:lnRef idx="0">
          <a:scrgbClr r="0" g="0" b="0"/>
        </a:lnRef>
        <a:fillRef idx="0">
          <a:scrgbClr r="0" g="0" b="0"/>
        </a:fillRef>
        <a:effectRef idx="0">
          <a:scrgbClr r="0" g="0" b="0"/>
        </a:effectRef>
        <a:fontRef idx="minor">
          <a:schemeClr val="lt1"/>
        </a:fontRef>
      </xdr:style>
      <xdr:txBody>
        <a:bodyPr vertOverflow="clip" horzOverflow="clip" tIns="0" bIns="0" rtlCol="0" anchor="ctr"/>
        <a:lstStyle/>
        <a:p>
          <a:pPr algn="ctr"/>
          <a:r>
            <a:rPr lang="de-DE" sz="1200">
              <a:latin typeface="Verdana" panose="020B0604030504040204" pitchFamily="34" charset="0"/>
              <a:ea typeface="Verdana" panose="020B0604030504040204" pitchFamily="34" charset="0"/>
            </a:rPr>
            <a:t>zur Dimension Beratung</a:t>
          </a:r>
          <a:r>
            <a:rPr lang="de-DE" sz="1200" baseline="0">
              <a:latin typeface="Verdana" panose="020B0604030504040204" pitchFamily="34" charset="0"/>
              <a:ea typeface="Verdana" panose="020B0604030504040204" pitchFamily="34" charset="0"/>
            </a:rPr>
            <a:t> und Support</a:t>
          </a:r>
          <a:endParaRPr lang="de-DE" sz="1200">
            <a:latin typeface="Verdana" panose="020B0604030504040204" pitchFamily="34" charset="0"/>
            <a:ea typeface="Verdana" panose="020B0604030504040204" pitchFamily="34" charset="0"/>
          </a:endParaRPr>
        </a:p>
      </xdr:txBody>
    </xdr:sp>
    <xdr:clientData/>
  </xdr:twoCellAnchor>
  <xdr:twoCellAnchor>
    <xdr:from>
      <xdr:col>8</xdr:col>
      <xdr:colOff>550049</xdr:colOff>
      <xdr:row>0</xdr:row>
      <xdr:rowOff>67553</xdr:rowOff>
    </xdr:from>
    <xdr:to>
      <xdr:col>11</xdr:col>
      <xdr:colOff>220101</xdr:colOff>
      <xdr:row>1</xdr:row>
      <xdr:rowOff>86603</xdr:rowOff>
    </xdr:to>
    <xdr:sp macro="" textlink="">
      <xdr:nvSpPr>
        <xdr:cNvPr id="4" name="Rechteck: abgerundete Ecken 3">
          <a:hlinkClick xmlns:r="http://schemas.openxmlformats.org/officeDocument/2006/relationships" r:id="rId3" tooltip="zur Dimension Lehren und Lernen"/>
          <a:extLst>
            <a:ext uri="{FF2B5EF4-FFF2-40B4-BE49-F238E27FC236}">
              <a16:creationId xmlns:a16="http://schemas.microsoft.com/office/drawing/2014/main" id="{2F1B180A-BCB7-87A8-0E24-C623BC82E656}"/>
            </a:ext>
          </a:extLst>
        </xdr:cNvPr>
        <xdr:cNvSpPr/>
      </xdr:nvSpPr>
      <xdr:spPr>
        <a:xfrm>
          <a:off x="11503799" y="67553"/>
          <a:ext cx="1956052" cy="457200"/>
        </a:xfrm>
        <a:prstGeom prst="roundRect">
          <a:avLst/>
        </a:prstGeom>
        <a:solidFill>
          <a:srgbClr val="1E7F5E"/>
        </a:solidFill>
        <a:ln>
          <a:noFill/>
        </a:ln>
      </xdr:spPr>
      <xdr:style>
        <a:lnRef idx="0">
          <a:scrgbClr r="0" g="0" b="0"/>
        </a:lnRef>
        <a:fillRef idx="0">
          <a:scrgbClr r="0" g="0" b="0"/>
        </a:fillRef>
        <a:effectRef idx="0">
          <a:scrgbClr r="0" g="0" b="0"/>
        </a:effectRef>
        <a:fontRef idx="minor">
          <a:schemeClr val="lt1"/>
        </a:fontRef>
      </xdr:style>
      <xdr:txBody>
        <a:bodyPr vertOverflow="clip" horzOverflow="clip" tIns="0" bIns="0" rtlCol="0" anchor="ctr"/>
        <a:lstStyle/>
        <a:p>
          <a:pPr algn="ctr"/>
          <a:r>
            <a:rPr lang="de-DE" sz="1200">
              <a:solidFill>
                <a:schemeClr val="bg1"/>
              </a:solidFill>
              <a:latin typeface="Verdana" panose="020B0604030504040204" pitchFamily="34" charset="0"/>
              <a:ea typeface="Verdana" panose="020B0604030504040204" pitchFamily="34" charset="0"/>
            </a:rPr>
            <a:t>zur Dimension Lehren und Lernen</a:t>
          </a:r>
        </a:p>
      </xdr:txBody>
    </xdr:sp>
    <xdr:clientData/>
  </xdr:twoCellAnchor>
  <xdr:twoCellAnchor>
    <xdr:from>
      <xdr:col>11</xdr:col>
      <xdr:colOff>327024</xdr:colOff>
      <xdr:row>0</xdr:row>
      <xdr:rowOff>68262</xdr:rowOff>
    </xdr:from>
    <xdr:to>
      <xdr:col>13</xdr:col>
      <xdr:colOff>733424</xdr:colOff>
      <xdr:row>1</xdr:row>
      <xdr:rowOff>73195</xdr:rowOff>
    </xdr:to>
    <xdr:sp macro="" textlink="">
      <xdr:nvSpPr>
        <xdr:cNvPr id="5" name="Rechteck: abgerundete Ecken 4">
          <a:hlinkClick xmlns:r="http://schemas.openxmlformats.org/officeDocument/2006/relationships" r:id="rId4" tooltip="zur Dimension Struktur"/>
          <a:extLst>
            <a:ext uri="{FF2B5EF4-FFF2-40B4-BE49-F238E27FC236}">
              <a16:creationId xmlns:a16="http://schemas.microsoft.com/office/drawing/2014/main" id="{64873B2D-F121-40C9-1DAE-50D870737E45}"/>
            </a:ext>
          </a:extLst>
        </xdr:cNvPr>
        <xdr:cNvSpPr/>
      </xdr:nvSpPr>
      <xdr:spPr>
        <a:xfrm>
          <a:off x="13566774" y="68262"/>
          <a:ext cx="1930400" cy="443083"/>
        </a:xfrm>
        <a:prstGeom prst="roundRect">
          <a:avLst/>
        </a:prstGeom>
        <a:solidFill>
          <a:srgbClr val="FEC705"/>
        </a:solidFill>
        <a:ln>
          <a:noFill/>
        </a:ln>
      </xdr:spPr>
      <xdr:style>
        <a:lnRef idx="0">
          <a:scrgbClr r="0" g="0" b="0"/>
        </a:lnRef>
        <a:fillRef idx="0">
          <a:scrgbClr r="0" g="0" b="0"/>
        </a:fillRef>
        <a:effectRef idx="0">
          <a:scrgbClr r="0" g="0" b="0"/>
        </a:effectRef>
        <a:fontRef idx="minor">
          <a:schemeClr val="lt1"/>
        </a:fontRef>
      </xdr:style>
      <xdr:txBody>
        <a:bodyPr vertOverflow="clip" horzOverflow="clip" tIns="0" bIns="0" rtlCol="0" anchor="ctr"/>
        <a:lstStyle/>
        <a:p>
          <a:pPr algn="ctr"/>
          <a:r>
            <a:rPr lang="de-DE" sz="1200">
              <a:solidFill>
                <a:sysClr val="windowText" lastClr="000000"/>
              </a:solidFill>
              <a:latin typeface="Verdana" panose="020B0604030504040204" pitchFamily="34" charset="0"/>
              <a:ea typeface="Verdana" panose="020B0604030504040204" pitchFamily="34" charset="0"/>
            </a:rPr>
            <a:t>zur Dimension Struktur</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13</xdr:col>
      <xdr:colOff>0</xdr:colOff>
      <xdr:row>22</xdr:row>
      <xdr:rowOff>7257</xdr:rowOff>
    </xdr:from>
    <xdr:to>
      <xdr:col>20</xdr:col>
      <xdr:colOff>707571</xdr:colOff>
      <xdr:row>55</xdr:row>
      <xdr:rowOff>86236</xdr:rowOff>
    </xdr:to>
    <mc:AlternateContent xmlns:mc="http://schemas.openxmlformats.org/markup-compatibility/2006">
      <mc:Choice xmlns:cx1="http://schemas.microsoft.com/office/drawing/2015/9/8/chartex" Requires="cx1">
        <xdr:graphicFrame macro="">
          <xdr:nvGraphicFramePr>
            <xdr:cNvPr id="8" name="Diagramm 7">
              <a:extLst>
                <a:ext uri="{FF2B5EF4-FFF2-40B4-BE49-F238E27FC236}">
                  <a16:creationId xmlns:a16="http://schemas.microsoft.com/office/drawing/2014/main" id="{19A36A90-C232-4BAF-B20E-DA76199C599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906000" y="3991882"/>
              <a:ext cx="6041571" cy="6044804"/>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14</xdr:col>
      <xdr:colOff>276225</xdr:colOff>
      <xdr:row>27</xdr:row>
      <xdr:rowOff>160110</xdr:rowOff>
    </xdr:from>
    <xdr:to>
      <xdr:col>19</xdr:col>
      <xdr:colOff>406400</xdr:colOff>
      <xdr:row>49</xdr:row>
      <xdr:rowOff>103857</xdr:rowOff>
    </xdr:to>
    <xdr:sp macro="" textlink="">
      <xdr:nvSpPr>
        <xdr:cNvPr id="9" name="Ellipse 8">
          <a:extLst>
            <a:ext uri="{FF2B5EF4-FFF2-40B4-BE49-F238E27FC236}">
              <a16:creationId xmlns:a16="http://schemas.microsoft.com/office/drawing/2014/main" id="{7CD42396-3902-89F3-3A6F-F96FC5FFB833}"/>
            </a:ext>
          </a:extLst>
        </xdr:cNvPr>
        <xdr:cNvSpPr/>
      </xdr:nvSpPr>
      <xdr:spPr>
        <a:xfrm>
          <a:off x="10944225" y="4865460"/>
          <a:ext cx="3940175" cy="3925197"/>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22</xdr:col>
      <xdr:colOff>610508</xdr:colOff>
      <xdr:row>27</xdr:row>
      <xdr:rowOff>15875</xdr:rowOff>
    </xdr:from>
    <xdr:to>
      <xdr:col>28</xdr:col>
      <xdr:colOff>173718</xdr:colOff>
      <xdr:row>50</xdr:row>
      <xdr:rowOff>1814</xdr:rowOff>
    </xdr:to>
    <xdr:graphicFrame macro="">
      <xdr:nvGraphicFramePr>
        <xdr:cNvPr id="5" name="Diagramm 4">
          <a:extLst>
            <a:ext uri="{FF2B5EF4-FFF2-40B4-BE49-F238E27FC236}">
              <a16:creationId xmlns:a16="http://schemas.microsoft.com/office/drawing/2014/main" id="{5C96F0F6-BD3B-5AAB-FFC4-72DEFCCE44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0.3487</cdr:x>
      <cdr:y>0.34788</cdr:y>
    </cdr:from>
    <cdr:to>
      <cdr:x>0.652</cdr:x>
      <cdr:y>0.64782</cdr:y>
    </cdr:to>
    <cdr:sp macro="" textlink="">
      <cdr:nvSpPr>
        <cdr:cNvPr id="2" name="Ellipse 1">
          <a:extLst xmlns:a="http://schemas.openxmlformats.org/drawingml/2006/main">
            <a:ext uri="{FF2B5EF4-FFF2-40B4-BE49-F238E27FC236}">
              <a16:creationId xmlns:a16="http://schemas.microsoft.com/office/drawing/2014/main" id="{7CD42396-3902-89F3-3A6F-F96FC5FFB833}"/>
            </a:ext>
          </a:extLst>
        </cdr:cNvPr>
        <cdr:cNvSpPr/>
      </cdr:nvSpPr>
      <cdr:spPr>
        <a:xfrm xmlns:a="http://schemas.openxmlformats.org/drawingml/2006/main">
          <a:off x="1441948" y="1429684"/>
          <a:ext cx="1254209" cy="1232647"/>
        </a:xfrm>
        <a:prstGeom xmlns:a="http://schemas.openxmlformats.org/drawingml/2006/main" prst="ellipse">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de-DE" sz="1100"/>
        </a:p>
      </cdr:txBody>
    </cdr:sp>
  </cdr:relSizeAnchor>
</c:userShap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A860283-BA5E-4374-B21F-41677DB18F33}" name="Tabelle5" displayName="Tabelle5" ref="A4:B23" totalsRowShown="0" headerRowDxfId="59" dataDxfId="58">
  <autoFilter ref="A4:B23" xr:uid="{7A860283-BA5E-4374-B21F-41677DB18F33}">
    <filterColumn colId="0" hiddenButton="1"/>
    <filterColumn colId="1" hiddenButton="1"/>
  </autoFilter>
  <tableColumns count="2">
    <tableColumn id="1" xr3:uid="{C4666EE4-B862-43DF-B939-A2CCFCAB05AB}" name="Dimension" dataDxfId="57"/>
    <tableColumn id="2" xr3:uid="{B19608BC-2D48-487D-AE89-DB956FBF45DD}" name="Indikator" dataDxfId="56"/>
  </tableColumns>
  <tableStyleInfo name="Stufen und Indikatoren"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96BE3C-18C7-4E1B-BAF7-3616F70B0C91}" name="Stufenauswahl_für_Beratung_und_Support" displayName="Stufenauswahl_für_Beratung_und_Support" ref="A2:I5" totalsRowShown="0" tableBorderDxfId="55">
  <autoFilter ref="A2:I5" xr:uid="{9596BE3C-18C7-4E1B-BAF7-3616F70B0C9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49AF016F-E15D-40EA-86F1-67277DECB317}" name="Indikator" dataDxfId="54">
      <calculatedColumnFormula>IF('Hinweis für Screenreader-Nutzer'!$B$3="aus",ausgeblendet!A66,ausgeblendet!H66)</calculatedColumnFormula>
    </tableColumn>
    <tableColumn id="2" xr3:uid="{B1BA16E4-2505-4C56-A244-A25FDE5DFBE7}" name="Stufe 0" dataDxfId="53">
      <calculatedColumnFormula>IF('Hinweis für Screenreader-Nutzer'!$B$3="aus",ausgeblendet!B66,ausgeblendet!I66)</calculatedColumnFormula>
    </tableColumn>
    <tableColumn id="3" xr3:uid="{83EA90CD-4E37-421C-AE07-CCB0AA1B486B}" name="Stufe 1" dataDxfId="52">
      <calculatedColumnFormula>IF('Hinweis für Screenreader-Nutzer'!$B$3="aus",ausgeblendet!C66,ausgeblendet!J66)</calculatedColumnFormula>
    </tableColumn>
    <tableColumn id="4" xr3:uid="{F1D993FF-D88F-4046-9081-61B69EF02964}" name="Stufe 2" dataDxfId="51">
      <calculatedColumnFormula>IF('Hinweis für Screenreader-Nutzer'!$B$3="aus",ausgeblendet!D66,ausgeblendet!K66)</calculatedColumnFormula>
    </tableColumn>
    <tableColumn id="5" xr3:uid="{8C79EE65-6F66-4B22-8B95-34F10EA24DAD}" name="Stufe 3" dataDxfId="50">
      <calculatedColumnFormula>IF('Hinweis für Screenreader-Nutzer'!$B$3="aus",ausgeblendet!E66,ausgeblendet!L66)</calculatedColumnFormula>
    </tableColumn>
    <tableColumn id="6" xr3:uid="{3DE8AF8B-FC88-4554-8F1F-8C28B251A306}" name="Stufe 4" dataDxfId="49">
      <calculatedColumnFormula>IF('Hinweis für Screenreader-Nutzer'!$B$3="aus",ausgeblendet!F66,ausgeblendet!M66)</calculatedColumnFormula>
    </tableColumn>
    <tableColumn id="7" xr3:uid="{92DDFCC6-8BA8-44A3-A17B-C302AF5BD3F4}" name="Einstufung" dataDxfId="48"/>
    <tableColumn id="8" xr3:uid="{CFFAAC46-C84F-4690-AC68-492BE3D2D8CF}" name="Begründung" dataDxfId="47"/>
    <tableColumn id="9" xr3:uid="{A39F3982-97A6-48F5-9308-1F810B6C953A}" name="Verantwortlichkeit/ Anmerkungen" dataDxfId="46"/>
  </tableColumns>
  <tableStyleInfo name="Stufen und Indikatoren" showFirstColumn="1" showLastColumn="0" showRowStripes="1"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98C9E93-A77C-4989-A818-918F1BA75C71}" name="Stufenauswahl_für_Lehren_und_Lernen" displayName="Stufenauswahl_für_Lehren_und_Lernen" ref="A2:I7" totalsRowShown="0" headerRowDxfId="45" dataDxfId="44" tableBorderDxfId="43">
  <tableColumns count="9">
    <tableColumn id="1" xr3:uid="{E27B6160-C7FF-4FC6-8090-B4462E932E70}" name="Indikator" dataDxfId="42">
      <calculatedColumnFormula>IF('Hinweis für Screenreader-Nutzer'!$B$3="aus",ausgeblendet!A69,ausgeblendet!H69)</calculatedColumnFormula>
    </tableColumn>
    <tableColumn id="2" xr3:uid="{A74AA233-28E8-49E5-89AC-906AB7596E85}" name="Stufe 0" dataDxfId="41">
      <calculatedColumnFormula>IF('Hinweis für Screenreader-Nutzer'!$B$3="aus",ausgeblendet!B69,ausgeblendet!I69)</calculatedColumnFormula>
    </tableColumn>
    <tableColumn id="3" xr3:uid="{21AC18F8-4D9D-49BD-90A5-E94067773E71}" name="Stufe 1" dataDxfId="40">
      <calculatedColumnFormula>IF('Hinweis für Screenreader-Nutzer'!$B$3="aus",ausgeblendet!C69,ausgeblendet!J69)</calculatedColumnFormula>
    </tableColumn>
    <tableColumn id="4" xr3:uid="{ED26AE62-C29D-49FA-BF17-5D48026F1547}" name="Stufe 2" dataDxfId="39">
      <calculatedColumnFormula>IF('Hinweis für Screenreader-Nutzer'!$B$3="aus",ausgeblendet!D69,ausgeblendet!K69)</calculatedColumnFormula>
    </tableColumn>
    <tableColumn id="5" xr3:uid="{1AA3A524-E7A2-4D43-A1F7-E4CCC73FD2D6}" name="Stufe 3" dataDxfId="38">
      <calculatedColumnFormula>IF('Hinweis für Screenreader-Nutzer'!$B$3="aus",ausgeblendet!E69,ausgeblendet!L69)</calculatedColumnFormula>
    </tableColumn>
    <tableColumn id="6" xr3:uid="{4208FE28-D912-434A-B95A-310F6E3C1B1B}" name="Stufe 4" dataDxfId="37">
      <calculatedColumnFormula>IF('Hinweis für Screenreader-Nutzer'!$B$3="aus",ausgeblendet!F69,ausgeblendet!M69)</calculatedColumnFormula>
    </tableColumn>
    <tableColumn id="7" xr3:uid="{C115B567-AC95-4C4D-B587-C9A3782161AF}" name="Einstufung" dataDxfId="36"/>
    <tableColumn id="8" xr3:uid="{64E3243E-5F55-46C4-B15B-107DF4914D96}" name="Begründung" dataDxfId="35"/>
    <tableColumn id="9" xr3:uid="{BCBBB324-DD7C-4FF8-A049-DA506AA89077}" name="Verantwortlichkeit/ Anmerkungen" dataDxfId="34"/>
  </tableColumns>
  <tableStyleInfo name="Stufen und Indikatoren" showFirstColumn="1"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E079C36-D16B-42A2-9843-B9EEB8F11A05}" name="Stufenauswahl_für_Struktur" displayName="Stufenauswahl_für_Struktur" ref="A2:I8" totalsRowShown="0" headerRowDxfId="33" dataDxfId="32" tableBorderDxfId="31">
  <tableColumns count="9">
    <tableColumn id="1" xr3:uid="{13C9C0CD-96FB-4132-ABB0-8A1EFAB3254E}" name="Indikator" dataDxfId="30">
      <calculatedColumnFormula>IF('Hinweis für Screenreader-Nutzer'!$B$3="aus",ausgeblendet!H74,ausgeblendet!A74)</calculatedColumnFormula>
    </tableColumn>
    <tableColumn id="2" xr3:uid="{3FB4304B-36DC-40CB-BC83-D054CB495324}" name="Stufe 0" dataDxfId="29">
      <calculatedColumnFormula>IF('Hinweis für Screenreader-Nutzer'!$B$3="aus",ausgeblendet!B74,ausgeblendet!I74)</calculatedColumnFormula>
    </tableColumn>
    <tableColumn id="3" xr3:uid="{5F05F50B-08E1-4C25-8A42-342931993E54}" name="Stufe 1" dataDxfId="28">
      <calculatedColumnFormula>IF('Hinweis für Screenreader-Nutzer'!$B$3="aus",ausgeblendet!C74,ausgeblendet!J74)</calculatedColumnFormula>
    </tableColumn>
    <tableColumn id="4" xr3:uid="{86D83B5B-29AF-4424-B1BE-B1A798758230}" name="Stufe 2" dataDxfId="27">
      <calculatedColumnFormula>IF('Hinweis für Screenreader-Nutzer'!$B$3="aus",ausgeblendet!D74,ausgeblendet!K74)</calculatedColumnFormula>
    </tableColumn>
    <tableColumn id="5" xr3:uid="{1955E3C9-C994-478C-80F6-9910FD088557}" name="Stufe 3" dataDxfId="26">
      <calculatedColumnFormula>IF('Hinweis für Screenreader-Nutzer'!$B$3="aus",ausgeblendet!E74,ausgeblendet!L74)</calculatedColumnFormula>
    </tableColumn>
    <tableColumn id="6" xr3:uid="{36004426-E83D-48A2-A5F8-98FEF9DB98D7}" name="Stufe 4" dataDxfId="25">
      <calculatedColumnFormula>IF('Hinweis für Screenreader-Nutzer'!$B$3="aus",ausgeblendet!F74,ausgeblendet!M74)</calculatedColumnFormula>
    </tableColumn>
    <tableColumn id="7" xr3:uid="{ED535E78-D6DE-4F2D-AFCC-8B5CC1E94317}" name="Einstufung" dataDxfId="24"/>
    <tableColumn id="8" xr3:uid="{CF382D8B-C9ED-4D8C-9188-45143E1D7118}" name="Begründung" dataDxfId="23"/>
    <tableColumn id="9" xr3:uid="{28DF6463-5009-43DD-B6C2-205864B2147D}" name="Verantwortlichkeit/ Anmerkungen" dataDxfId="22"/>
  </tableColumns>
  <tableStyleInfo name="Stufen und Indikatoren" showFirstColumn="1"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D47B22C-5BE1-4AFB-BBF3-DAD39E3EA01C}" name="Stufenauswahl_für_Strategie" displayName="Stufenauswahl_für_Strategie" ref="A2:I7" totalsRowShown="0" headerRowDxfId="21" dataDxfId="20" tableBorderDxfId="19">
  <tableColumns count="9">
    <tableColumn id="1" xr3:uid="{2BE58E7E-2DBC-43C6-B08E-12ECAA605CA1}" name="Indikator" dataDxfId="18"/>
    <tableColumn id="2" xr3:uid="{12432B2E-30A2-4088-B8DD-511683205D4F}" name="Stufe 0" dataDxfId="17"/>
    <tableColumn id="3" xr3:uid="{3F2D22FD-4948-4932-9D9F-B6599439D00B}" name="Stufe 1" dataDxfId="16"/>
    <tableColumn id="4" xr3:uid="{3B8D244B-760B-4067-9296-AC9706F773B2}" name="Stufe 2" dataDxfId="15"/>
    <tableColumn id="5" xr3:uid="{1D376F74-E6C0-42E8-83F3-2FE0DCBB1B1C}" name="Stufe 3" dataDxfId="14"/>
    <tableColumn id="6" xr3:uid="{7DC45EC8-05F9-4B89-ABFB-04E0A0B304D9}" name="Stufe 4" dataDxfId="13"/>
    <tableColumn id="7" xr3:uid="{2C3B61C1-4744-44A5-A53F-0CC6EC2BAC0C}" name="Einstufung" dataDxfId="12"/>
    <tableColumn id="8" xr3:uid="{F7590866-EC6D-4F17-AC1D-FB9C1EAE2B61}" name="Begründung" dataDxfId="11"/>
    <tableColumn id="9" xr3:uid="{90E0E0E4-203C-4F18-B7E7-9868BF85AECC}" name="Verantwortlichkeit/ Anmerkungen" dataDxfId="10"/>
  </tableColumns>
  <tableStyleInfo name="Stufen und Indikatoren" showFirstColumn="1"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9B7DEA-FE23-4E25-BC2E-1A4EECC1F799}" name="Ergebnisse_der_Stufen" displayName="Ergebnisse_der_Stufen" ref="A3:B22" totalsRowShown="0" headerRowDxfId="9" dataDxfId="8">
  <tableColumns count="2">
    <tableColumn id="1" xr3:uid="{4F9C8210-7A3D-43B5-8C46-35BF0B2EDD13}" name="Dimension und Indikator" dataDxfId="7"/>
    <tableColumn id="2" xr3:uid="{462133E9-92FD-42C7-AD57-289749E2E678}" name="Erreichte Stufe" dataDxfId="6">
      <calculatedColumnFormula>'Dimension Beratung und Support'!G3</calculatedColumnFormula>
    </tableColumn>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6ABA05B-751C-45CA-93C7-E2B6A1CF2479}" name="Glossareinträge" displayName="Glossareinträge" ref="A2:C36" totalsRowShown="0" headerRowDxfId="5" dataDxfId="3" headerRowBorderDxfId="4">
  <sortState xmlns:xlrd2="http://schemas.microsoft.com/office/spreadsheetml/2017/richdata2" ref="A3:C36">
    <sortCondition ref="A2:A36"/>
  </sortState>
  <tableColumns count="3">
    <tableColumn id="1" xr3:uid="{D4176A8F-7E50-4FA1-BCD7-7B66B4546B5F}" name="Wort" dataDxfId="2"/>
    <tableColumn id="2" xr3:uid="{8B5A095F-9772-47E7-A33A-2C1C1DEB3DD2}" name="Erklärung oder Beispiele" dataDxfId="1"/>
    <tableColumn id="3" xr3:uid="{588A07BF-6ABC-45CF-ADD2-C8DC2B9A5825}" name="Link zurück" dataDxfId="0"/>
  </tableColumns>
  <tableStyleInfo name="Stufen und Indikatoren"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2.bin"/><Relationship Id="rId4" Type="http://schemas.openxmlformats.org/officeDocument/2006/relationships/table" Target="../tables/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FB67C-3E4F-4918-9A27-C32F4FDDB546}">
  <dimension ref="A1:CU596"/>
  <sheetViews>
    <sheetView tabSelected="1" workbookViewId="0"/>
  </sheetViews>
  <sheetFormatPr baseColWidth="10" defaultRowHeight="13.5" x14ac:dyDescent="0.25"/>
  <cols>
    <col min="1" max="1" width="119.7265625" style="17" customWidth="1"/>
    <col min="2" max="16384" width="10.90625" style="17"/>
  </cols>
  <sheetData>
    <row r="1" spans="1:99" ht="52.5" customHeight="1" x14ac:dyDescent="0.25">
      <c r="A1" s="115" t="s">
        <v>317</v>
      </c>
      <c r="B1" s="34"/>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row>
    <row r="2" spans="1:99" ht="40.5" x14ac:dyDescent="0.25">
      <c r="A2" s="109" t="s">
        <v>318</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row>
    <row r="3" spans="1:99" ht="40.5" x14ac:dyDescent="0.25">
      <c r="A3" s="109" t="s">
        <v>324</v>
      </c>
      <c r="B3" s="34"/>
      <c r="C3" s="34"/>
      <c r="D3" s="34"/>
      <c r="E3" s="34"/>
      <c r="F3" s="34"/>
      <c r="G3" s="34"/>
      <c r="H3" s="34"/>
      <c r="I3" s="34"/>
      <c r="J3" s="34"/>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row>
    <row r="4" spans="1:99" ht="14.5" x14ac:dyDescent="0.35">
      <c r="A4" s="110" t="s">
        <v>319</v>
      </c>
      <c r="B4" s="102" t="s">
        <v>308</v>
      </c>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row>
    <row r="5" spans="1:99" x14ac:dyDescent="0.25">
      <c r="A5" s="84" t="s">
        <v>7</v>
      </c>
      <c r="B5" s="84" t="s">
        <v>10</v>
      </c>
      <c r="C5" s="34"/>
      <c r="D5" s="34"/>
      <c r="E5" s="34"/>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c r="BD5" s="34"/>
      <c r="BE5" s="34"/>
      <c r="BF5" s="34"/>
      <c r="BG5" s="34"/>
      <c r="BH5" s="34"/>
      <c r="BI5" s="34"/>
      <c r="BJ5" s="34"/>
      <c r="BK5" s="34"/>
      <c r="BL5" s="34"/>
      <c r="BM5" s="34"/>
      <c r="BN5" s="34"/>
      <c r="BO5" s="34"/>
      <c r="BP5" s="34"/>
      <c r="BQ5" s="34"/>
      <c r="BR5" s="34"/>
      <c r="BS5" s="34"/>
      <c r="BT5" s="34"/>
      <c r="BU5" s="34"/>
      <c r="BV5" s="34"/>
      <c r="BW5" s="34"/>
      <c r="BX5" s="34"/>
      <c r="BY5" s="34"/>
      <c r="BZ5" s="34"/>
      <c r="CA5" s="34"/>
      <c r="CB5" s="34"/>
      <c r="CC5" s="34"/>
      <c r="CD5" s="34"/>
      <c r="CE5" s="34"/>
      <c r="CF5" s="34"/>
      <c r="CG5" s="34"/>
      <c r="CH5" s="34"/>
      <c r="CI5" s="34"/>
      <c r="CJ5" s="34"/>
      <c r="CK5" s="34"/>
      <c r="CL5" s="34"/>
      <c r="CM5" s="34"/>
      <c r="CN5" s="34"/>
      <c r="CO5" s="34"/>
      <c r="CP5" s="34"/>
      <c r="CQ5" s="34"/>
      <c r="CR5" s="34"/>
      <c r="CS5" s="34"/>
      <c r="CT5" s="34"/>
      <c r="CU5" s="34"/>
    </row>
    <row r="6" spans="1:99" x14ac:dyDescent="0.25">
      <c r="A6" s="84" t="s">
        <v>7</v>
      </c>
      <c r="B6" s="84" t="s">
        <v>65</v>
      </c>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4"/>
      <c r="BK6" s="34"/>
      <c r="BL6" s="34"/>
      <c r="BM6" s="34"/>
      <c r="BN6" s="34"/>
      <c r="BO6" s="34"/>
      <c r="BP6" s="34"/>
      <c r="BQ6" s="34"/>
      <c r="BR6" s="34"/>
      <c r="BS6" s="34"/>
      <c r="BT6" s="34"/>
      <c r="BU6" s="34"/>
      <c r="BV6" s="34"/>
      <c r="BW6" s="34"/>
      <c r="BX6" s="34"/>
      <c r="BY6" s="34"/>
      <c r="BZ6" s="34"/>
      <c r="CA6" s="34"/>
      <c r="CB6" s="34"/>
      <c r="CC6" s="34"/>
      <c r="CD6" s="34"/>
      <c r="CE6" s="34"/>
      <c r="CF6" s="34"/>
      <c r="CG6" s="34"/>
      <c r="CH6" s="34"/>
      <c r="CI6" s="34"/>
      <c r="CJ6" s="34"/>
      <c r="CK6" s="34"/>
      <c r="CL6" s="34"/>
      <c r="CM6" s="34"/>
      <c r="CN6" s="34"/>
      <c r="CO6" s="34"/>
      <c r="CP6" s="34"/>
      <c r="CQ6" s="34"/>
      <c r="CR6" s="34"/>
      <c r="CS6" s="34"/>
      <c r="CT6" s="34"/>
      <c r="CU6" s="34"/>
    </row>
    <row r="7" spans="1:99" x14ac:dyDescent="0.25">
      <c r="A7" s="84" t="s">
        <v>7</v>
      </c>
      <c r="B7" s="84" t="s">
        <v>8</v>
      </c>
      <c r="C7" s="34"/>
      <c r="D7" s="34"/>
      <c r="E7" s="3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row>
    <row r="8" spans="1:99" x14ac:dyDescent="0.25">
      <c r="A8" s="84" t="s">
        <v>2</v>
      </c>
      <c r="B8" s="84" t="s">
        <v>77</v>
      </c>
      <c r="C8" s="34"/>
      <c r="D8" s="34"/>
      <c r="E8" s="34"/>
      <c r="F8" s="34"/>
      <c r="G8" s="34"/>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row>
    <row r="9" spans="1:99" x14ac:dyDescent="0.25">
      <c r="A9" s="84" t="s">
        <v>2</v>
      </c>
      <c r="B9" s="84" t="s">
        <v>278</v>
      </c>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row>
    <row r="10" spans="1:99" x14ac:dyDescent="0.25">
      <c r="A10" s="84" t="s">
        <v>2</v>
      </c>
      <c r="B10" s="84" t="s">
        <v>48</v>
      </c>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row>
    <row r="11" spans="1:99" x14ac:dyDescent="0.25">
      <c r="A11" s="84" t="s">
        <v>2</v>
      </c>
      <c r="B11" s="84" t="s">
        <v>49</v>
      </c>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row>
    <row r="12" spans="1:99" x14ac:dyDescent="0.25">
      <c r="A12" s="84" t="s">
        <v>2</v>
      </c>
      <c r="B12" s="84" t="s">
        <v>50</v>
      </c>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row>
    <row r="13" spans="1:99" x14ac:dyDescent="0.25">
      <c r="A13" s="84" t="s">
        <v>0</v>
      </c>
      <c r="B13" s="84" t="s">
        <v>285</v>
      </c>
      <c r="C13" s="34"/>
      <c r="D13" s="34"/>
      <c r="E13" s="34"/>
      <c r="F13" s="34"/>
      <c r="G13" s="34"/>
      <c r="H13" s="34"/>
      <c r="I13" s="34"/>
      <c r="J13" s="34"/>
      <c r="K13" s="111"/>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row>
    <row r="14" spans="1:99" x14ac:dyDescent="0.25">
      <c r="A14" s="84" t="s">
        <v>0</v>
      </c>
      <c r="B14" s="84" t="s">
        <v>1</v>
      </c>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row>
    <row r="15" spans="1:99" x14ac:dyDescent="0.25">
      <c r="A15" s="84" t="s">
        <v>0</v>
      </c>
      <c r="B15" s="84" t="s">
        <v>52</v>
      </c>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row>
    <row r="16" spans="1:99" x14ac:dyDescent="0.25">
      <c r="A16" s="84" t="s">
        <v>0</v>
      </c>
      <c r="B16" s="84" t="s">
        <v>53</v>
      </c>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row>
    <row r="17" spans="1:99" x14ac:dyDescent="0.25">
      <c r="A17" s="84" t="s">
        <v>0</v>
      </c>
      <c r="B17" s="84" t="s">
        <v>44</v>
      </c>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row>
    <row r="18" spans="1:99" x14ac:dyDescent="0.25">
      <c r="A18" s="84" t="s">
        <v>0</v>
      </c>
      <c r="B18" s="84" t="s">
        <v>45</v>
      </c>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row>
    <row r="19" spans="1:99" x14ac:dyDescent="0.25">
      <c r="A19" s="84" t="s">
        <v>4</v>
      </c>
      <c r="B19" s="84" t="s">
        <v>41</v>
      </c>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row>
    <row r="20" spans="1:99" x14ac:dyDescent="0.25">
      <c r="A20" s="84" t="s">
        <v>4</v>
      </c>
      <c r="B20" s="84" t="s">
        <v>5</v>
      </c>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row>
    <row r="21" spans="1:99" x14ac:dyDescent="0.25">
      <c r="A21" s="84" t="s">
        <v>4</v>
      </c>
      <c r="B21" s="84" t="s">
        <v>46</v>
      </c>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row>
    <row r="22" spans="1:99" x14ac:dyDescent="0.25">
      <c r="A22" s="84" t="s">
        <v>4</v>
      </c>
      <c r="B22" s="84" t="s">
        <v>12</v>
      </c>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row>
    <row r="23" spans="1:99" ht="169" customHeight="1" x14ac:dyDescent="0.25">
      <c r="A23" s="84" t="s">
        <v>4</v>
      </c>
      <c r="B23" s="84" t="s">
        <v>47</v>
      </c>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row>
    <row r="24" spans="1:99" ht="16" customHeight="1" x14ac:dyDescent="0.3">
      <c r="A24" s="112"/>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row>
    <row r="25" spans="1:99" ht="30.5" customHeight="1" x14ac:dyDescent="0.3">
      <c r="A25" s="113" t="s">
        <v>320</v>
      </c>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row>
    <row r="26" spans="1:99" ht="351" x14ac:dyDescent="0.25">
      <c r="A26" s="114" t="s">
        <v>327</v>
      </c>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row>
    <row r="27" spans="1:99" ht="30.5" customHeight="1" thickBot="1" x14ac:dyDescent="0.35">
      <c r="A27" s="112" t="s">
        <v>321</v>
      </c>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row>
    <row r="28" spans="1:99" ht="31" customHeight="1" thickTop="1" thickBot="1" x14ac:dyDescent="0.3">
      <c r="A28" s="107" t="s">
        <v>326</v>
      </c>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row>
    <row r="29" spans="1:99" ht="30.5" customHeight="1" thickTop="1" thickBot="1" x14ac:dyDescent="0.3">
      <c r="A29" s="64" t="s">
        <v>311</v>
      </c>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row>
    <row r="30" spans="1:99" ht="30.5" customHeight="1" thickTop="1" thickBot="1" x14ac:dyDescent="0.3">
      <c r="A30" s="65" t="s">
        <v>312</v>
      </c>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row>
    <row r="31" spans="1:99" ht="30.5" customHeight="1" thickTop="1" thickBot="1" x14ac:dyDescent="0.3">
      <c r="A31" s="120" t="s">
        <v>313</v>
      </c>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row>
    <row r="32" spans="1:99" ht="30.5" customHeight="1" thickTop="1" thickBot="1" x14ac:dyDescent="0.3">
      <c r="A32" s="63" t="s">
        <v>314</v>
      </c>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row>
    <row r="33" spans="1:93" ht="30.5" customHeight="1" thickTop="1" thickBot="1" x14ac:dyDescent="0.3">
      <c r="A33" s="107" t="s">
        <v>316</v>
      </c>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row>
    <row r="34" spans="1:93" ht="30.5" customHeight="1" thickTop="1" thickBot="1" x14ac:dyDescent="0.3">
      <c r="A34" s="107" t="s">
        <v>315</v>
      </c>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c r="CB34" s="34"/>
      <c r="CC34" s="34"/>
      <c r="CD34" s="34"/>
      <c r="CE34" s="34"/>
      <c r="CF34" s="34"/>
      <c r="CG34" s="34"/>
      <c r="CH34" s="34"/>
      <c r="CI34" s="34"/>
      <c r="CJ34" s="34"/>
      <c r="CK34" s="34"/>
      <c r="CL34" s="34"/>
      <c r="CM34" s="34"/>
      <c r="CN34" s="34"/>
      <c r="CO34" s="34"/>
    </row>
    <row r="35" spans="1:93" s="34" customFormat="1" ht="14" thickTop="1" x14ac:dyDescent="0.25"/>
    <row r="36" spans="1:93" s="34" customFormat="1" x14ac:dyDescent="0.25"/>
    <row r="37" spans="1:93" s="34" customFormat="1" x14ac:dyDescent="0.25"/>
    <row r="38" spans="1:93" s="34" customFormat="1" x14ac:dyDescent="0.25"/>
    <row r="39" spans="1:93" s="34" customFormat="1" x14ac:dyDescent="0.25"/>
    <row r="40" spans="1:93" s="34" customFormat="1" x14ac:dyDescent="0.25"/>
    <row r="41" spans="1:93" s="34" customFormat="1" x14ac:dyDescent="0.25"/>
    <row r="42" spans="1:93" s="34" customFormat="1" x14ac:dyDescent="0.25"/>
    <row r="43" spans="1:93" s="34" customFormat="1" x14ac:dyDescent="0.25"/>
    <row r="44" spans="1:93" s="34" customFormat="1" x14ac:dyDescent="0.25"/>
    <row r="45" spans="1:93" s="34" customFormat="1" x14ac:dyDescent="0.25"/>
    <row r="46" spans="1:93" s="34" customFormat="1" x14ac:dyDescent="0.25"/>
    <row r="47" spans="1:93" s="34" customFormat="1" x14ac:dyDescent="0.25"/>
    <row r="48" spans="1:93" s="34" customFormat="1" x14ac:dyDescent="0.25"/>
    <row r="49" s="34" customFormat="1" x14ac:dyDescent="0.25"/>
    <row r="50" s="34" customFormat="1" x14ac:dyDescent="0.25"/>
    <row r="51" s="34" customFormat="1" x14ac:dyDescent="0.25"/>
    <row r="52" s="34" customFormat="1" x14ac:dyDescent="0.25"/>
    <row r="53" s="34" customFormat="1" x14ac:dyDescent="0.25"/>
    <row r="54" s="34" customFormat="1" x14ac:dyDescent="0.25"/>
    <row r="55" s="34" customFormat="1" x14ac:dyDescent="0.25"/>
    <row r="56" s="34" customFormat="1" x14ac:dyDescent="0.25"/>
    <row r="57" s="34" customFormat="1" x14ac:dyDescent="0.25"/>
    <row r="58" s="34" customFormat="1" x14ac:dyDescent="0.25"/>
    <row r="59" s="34" customFormat="1" x14ac:dyDescent="0.25"/>
    <row r="60" s="34" customFormat="1" x14ac:dyDescent="0.25"/>
    <row r="61" s="34" customFormat="1" x14ac:dyDescent="0.25"/>
    <row r="62" s="34" customFormat="1" x14ac:dyDescent="0.25"/>
    <row r="63" s="34" customFormat="1" x14ac:dyDescent="0.25"/>
    <row r="64" s="34" customFormat="1" x14ac:dyDescent="0.25"/>
    <row r="65" s="34" customFormat="1" x14ac:dyDescent="0.25"/>
    <row r="66" s="34" customFormat="1" x14ac:dyDescent="0.25"/>
    <row r="67" s="34" customFormat="1" x14ac:dyDescent="0.25"/>
    <row r="68" s="34" customFormat="1" x14ac:dyDescent="0.25"/>
    <row r="69" s="34" customFormat="1" x14ac:dyDescent="0.25"/>
    <row r="70" s="34" customFormat="1" x14ac:dyDescent="0.25"/>
    <row r="71" s="34" customFormat="1" x14ac:dyDescent="0.25"/>
    <row r="72" s="34" customFormat="1" x14ac:dyDescent="0.25"/>
    <row r="73" s="34" customFormat="1" x14ac:dyDescent="0.25"/>
    <row r="74" s="34" customFormat="1" x14ac:dyDescent="0.25"/>
    <row r="75" s="34" customFormat="1" x14ac:dyDescent="0.25"/>
    <row r="76" s="34" customFormat="1" x14ac:dyDescent="0.25"/>
    <row r="77" s="34" customFormat="1" x14ac:dyDescent="0.25"/>
    <row r="78" s="34" customFormat="1" x14ac:dyDescent="0.25"/>
    <row r="79" s="34" customFormat="1" x14ac:dyDescent="0.25"/>
    <row r="80" s="34" customFormat="1" x14ac:dyDescent="0.25"/>
    <row r="81" s="34" customFormat="1" x14ac:dyDescent="0.25"/>
    <row r="82" s="34" customFormat="1" x14ac:dyDescent="0.25"/>
    <row r="83" s="34" customFormat="1" x14ac:dyDescent="0.25"/>
    <row r="84" s="34" customFormat="1" x14ac:dyDescent="0.25"/>
    <row r="85" s="34" customFormat="1" x14ac:dyDescent="0.25"/>
    <row r="86" s="34" customFormat="1" x14ac:dyDescent="0.25"/>
    <row r="87" s="34" customFormat="1" x14ac:dyDescent="0.25"/>
    <row r="88" s="34" customFormat="1" x14ac:dyDescent="0.25"/>
    <row r="89" s="34" customFormat="1" x14ac:dyDescent="0.25"/>
    <row r="90" s="34" customFormat="1" x14ac:dyDescent="0.25"/>
    <row r="91" s="34" customFormat="1" x14ac:dyDescent="0.25"/>
    <row r="92" s="34" customFormat="1" x14ac:dyDescent="0.25"/>
    <row r="93" s="34" customFormat="1" x14ac:dyDescent="0.25"/>
    <row r="94" s="34" customFormat="1" x14ac:dyDescent="0.25"/>
    <row r="95" s="34" customFormat="1" x14ac:dyDescent="0.25"/>
    <row r="96" s="34" customFormat="1" x14ac:dyDescent="0.25"/>
    <row r="97" s="34" customFormat="1" x14ac:dyDescent="0.25"/>
    <row r="98" s="34" customFormat="1" x14ac:dyDescent="0.25"/>
    <row r="99" s="34" customFormat="1" x14ac:dyDescent="0.25"/>
    <row r="100" s="34" customFormat="1" x14ac:dyDescent="0.25"/>
    <row r="101" s="34" customFormat="1" x14ac:dyDescent="0.25"/>
    <row r="102" s="34" customFormat="1" x14ac:dyDescent="0.25"/>
    <row r="103" s="34" customFormat="1" x14ac:dyDescent="0.25"/>
    <row r="104" s="34" customFormat="1" x14ac:dyDescent="0.25"/>
    <row r="105" s="34" customFormat="1" x14ac:dyDescent="0.25"/>
    <row r="106" s="34" customFormat="1" x14ac:dyDescent="0.25"/>
    <row r="107" s="34" customFormat="1" x14ac:dyDescent="0.25"/>
    <row r="108" s="34" customFormat="1" x14ac:dyDescent="0.25"/>
    <row r="109" s="34" customFormat="1" x14ac:dyDescent="0.25"/>
    <row r="110" s="34" customFormat="1" x14ac:dyDescent="0.25"/>
    <row r="111" s="34" customFormat="1" x14ac:dyDescent="0.25"/>
    <row r="112" s="34" customFormat="1" x14ac:dyDescent="0.25"/>
    <row r="113" s="34" customFormat="1" x14ac:dyDescent="0.25"/>
    <row r="114" s="34" customFormat="1" x14ac:dyDescent="0.25"/>
    <row r="115" s="34" customFormat="1" x14ac:dyDescent="0.25"/>
    <row r="116" s="34" customFormat="1" x14ac:dyDescent="0.25"/>
    <row r="117" s="34" customFormat="1" x14ac:dyDescent="0.25"/>
    <row r="118" s="34" customFormat="1" x14ac:dyDescent="0.25"/>
    <row r="119" s="34" customFormat="1" x14ac:dyDescent="0.25"/>
    <row r="120" s="34" customFormat="1" x14ac:dyDescent="0.25"/>
    <row r="121" s="34" customFormat="1" x14ac:dyDescent="0.25"/>
    <row r="122" s="34" customFormat="1" x14ac:dyDescent="0.25"/>
    <row r="123" s="34" customFormat="1" x14ac:dyDescent="0.25"/>
    <row r="124" s="34" customFormat="1" x14ac:dyDescent="0.25"/>
    <row r="125" s="34" customFormat="1" x14ac:dyDescent="0.25"/>
    <row r="126" s="34" customFormat="1" x14ac:dyDescent="0.25"/>
    <row r="127" s="34" customFormat="1" x14ac:dyDescent="0.25"/>
    <row r="128" s="34" customFormat="1" x14ac:dyDescent="0.25"/>
    <row r="129" s="34" customFormat="1" x14ac:dyDescent="0.25"/>
    <row r="130" s="34" customFormat="1" x14ac:dyDescent="0.25"/>
    <row r="131" s="34" customFormat="1" x14ac:dyDescent="0.25"/>
    <row r="132" s="34" customFormat="1" x14ac:dyDescent="0.25"/>
    <row r="133" s="34" customFormat="1" x14ac:dyDescent="0.25"/>
    <row r="134" s="34" customFormat="1" x14ac:dyDescent="0.25"/>
    <row r="135" s="34" customFormat="1" x14ac:dyDescent="0.25"/>
    <row r="136" s="34" customFormat="1" x14ac:dyDescent="0.25"/>
    <row r="137" s="34" customFormat="1" x14ac:dyDescent="0.25"/>
    <row r="138" s="34" customFormat="1" x14ac:dyDescent="0.25"/>
    <row r="139" s="34" customFormat="1" x14ac:dyDescent="0.25"/>
    <row r="140" s="34" customFormat="1" x14ac:dyDescent="0.25"/>
    <row r="141" s="34" customFormat="1" x14ac:dyDescent="0.25"/>
    <row r="142" s="34" customFormat="1" x14ac:dyDescent="0.25"/>
    <row r="143" s="34" customFormat="1" x14ac:dyDescent="0.25"/>
    <row r="144" s="34" customFormat="1" x14ac:dyDescent="0.25"/>
    <row r="145" s="34" customFormat="1" x14ac:dyDescent="0.25"/>
    <row r="146" s="34" customFormat="1" x14ac:dyDescent="0.25"/>
    <row r="147" s="34" customFormat="1" x14ac:dyDescent="0.25"/>
    <row r="148" s="34" customFormat="1" x14ac:dyDescent="0.25"/>
    <row r="149" s="34" customFormat="1" x14ac:dyDescent="0.25"/>
    <row r="150" s="34" customFormat="1" x14ac:dyDescent="0.25"/>
    <row r="151" s="34" customFormat="1" x14ac:dyDescent="0.25"/>
    <row r="152" s="34" customFormat="1" x14ac:dyDescent="0.25"/>
    <row r="153" s="34" customFormat="1" x14ac:dyDescent="0.25"/>
    <row r="154" s="34" customFormat="1" x14ac:dyDescent="0.25"/>
    <row r="155" s="34" customFormat="1" x14ac:dyDescent="0.25"/>
    <row r="156" s="34" customFormat="1" x14ac:dyDescent="0.25"/>
    <row r="157" s="34" customFormat="1" x14ac:dyDescent="0.25"/>
    <row r="158" s="34" customFormat="1" x14ac:dyDescent="0.25"/>
    <row r="159" s="34" customFormat="1" x14ac:dyDescent="0.25"/>
    <row r="160" s="34" customFormat="1" x14ac:dyDescent="0.25"/>
    <row r="161" s="34" customFormat="1" x14ac:dyDescent="0.25"/>
    <row r="162" s="34" customFormat="1" x14ac:dyDescent="0.25"/>
    <row r="163" s="34" customFormat="1" x14ac:dyDescent="0.25"/>
    <row r="164" s="34" customFormat="1" x14ac:dyDescent="0.25"/>
    <row r="165" s="34" customFormat="1" x14ac:dyDescent="0.25"/>
    <row r="166" s="34" customFormat="1" x14ac:dyDescent="0.25"/>
    <row r="167" s="34" customFormat="1" x14ac:dyDescent="0.25"/>
    <row r="168" s="34" customFormat="1" x14ac:dyDescent="0.25"/>
    <row r="169" s="34" customFormat="1" x14ac:dyDescent="0.25"/>
    <row r="170" s="34" customFormat="1" x14ac:dyDescent="0.25"/>
    <row r="171" s="34" customFormat="1" x14ac:dyDescent="0.25"/>
    <row r="172" s="34" customFormat="1" x14ac:dyDescent="0.25"/>
    <row r="173" s="34" customFormat="1" x14ac:dyDescent="0.25"/>
    <row r="174" s="34" customFormat="1" x14ac:dyDescent="0.25"/>
    <row r="175" s="34" customFormat="1" x14ac:dyDescent="0.25"/>
    <row r="176" s="34" customFormat="1" x14ac:dyDescent="0.25"/>
    <row r="177" s="34" customFormat="1" x14ac:dyDescent="0.25"/>
    <row r="178" s="34" customFormat="1" x14ac:dyDescent="0.25"/>
    <row r="179" s="34" customFormat="1" x14ac:dyDescent="0.25"/>
    <row r="180" s="34" customFormat="1" x14ac:dyDescent="0.25"/>
    <row r="181" s="34" customFormat="1" x14ac:dyDescent="0.25"/>
    <row r="182" s="34" customFormat="1" x14ac:dyDescent="0.25"/>
    <row r="183" s="34" customFormat="1" x14ac:dyDescent="0.25"/>
    <row r="184" s="34" customFormat="1" x14ac:dyDescent="0.25"/>
    <row r="185" s="34" customFormat="1" x14ac:dyDescent="0.25"/>
    <row r="186" s="34" customFormat="1" x14ac:dyDescent="0.25"/>
    <row r="187" s="34" customFormat="1" x14ac:dyDescent="0.25"/>
    <row r="188" s="34" customFormat="1" x14ac:dyDescent="0.25"/>
    <row r="189" s="34" customFormat="1" x14ac:dyDescent="0.25"/>
    <row r="190" s="34" customFormat="1" x14ac:dyDescent="0.25"/>
    <row r="191" s="34" customFormat="1" x14ac:dyDescent="0.25"/>
    <row r="192" s="34" customFormat="1" x14ac:dyDescent="0.25"/>
    <row r="193" s="34" customFormat="1" x14ac:dyDescent="0.25"/>
    <row r="194" s="34" customFormat="1" x14ac:dyDescent="0.25"/>
    <row r="195" s="34" customFormat="1" x14ac:dyDescent="0.25"/>
    <row r="196" s="34" customFormat="1" x14ac:dyDescent="0.25"/>
    <row r="197" s="34" customFormat="1" x14ac:dyDescent="0.25"/>
    <row r="198" s="34" customFormat="1" x14ac:dyDescent="0.25"/>
    <row r="199" s="34" customFormat="1" x14ac:dyDescent="0.25"/>
    <row r="200" s="34" customFormat="1" x14ac:dyDescent="0.25"/>
    <row r="201" s="34" customFormat="1" x14ac:dyDescent="0.25"/>
    <row r="202" s="34" customFormat="1" x14ac:dyDescent="0.25"/>
    <row r="203" s="34" customFormat="1" x14ac:dyDescent="0.25"/>
    <row r="204" s="34" customFormat="1" x14ac:dyDescent="0.25"/>
    <row r="205" s="34" customFormat="1" x14ac:dyDescent="0.25"/>
    <row r="206" s="34" customFormat="1" x14ac:dyDescent="0.25"/>
    <row r="207" s="34" customFormat="1" x14ac:dyDescent="0.25"/>
    <row r="208" s="34" customFormat="1" x14ac:dyDescent="0.25"/>
    <row r="209" s="34" customFormat="1" x14ac:dyDescent="0.25"/>
    <row r="210" s="34" customFormat="1" x14ac:dyDescent="0.25"/>
    <row r="211" s="34" customFormat="1" x14ac:dyDescent="0.25"/>
    <row r="212" s="34" customFormat="1" x14ac:dyDescent="0.25"/>
    <row r="213" s="34" customFormat="1" x14ac:dyDescent="0.25"/>
    <row r="214" s="34" customFormat="1" x14ac:dyDescent="0.25"/>
    <row r="215" s="34" customFormat="1" x14ac:dyDescent="0.25"/>
    <row r="216" s="34" customFormat="1" x14ac:dyDescent="0.25"/>
    <row r="217" s="34" customFormat="1" x14ac:dyDescent="0.25"/>
    <row r="218" s="34" customFormat="1" x14ac:dyDescent="0.25"/>
    <row r="219" s="34" customFormat="1" x14ac:dyDescent="0.25"/>
    <row r="220" s="34" customFormat="1" x14ac:dyDescent="0.25"/>
    <row r="221" s="34" customFormat="1" x14ac:dyDescent="0.25"/>
    <row r="222" s="34" customFormat="1" x14ac:dyDescent="0.25"/>
    <row r="223" s="34" customFormat="1" x14ac:dyDescent="0.25"/>
    <row r="224" s="34" customFormat="1" x14ac:dyDescent="0.25"/>
    <row r="225" s="34" customFormat="1" x14ac:dyDescent="0.25"/>
    <row r="226" s="34" customFormat="1" x14ac:dyDescent="0.25"/>
    <row r="227" s="34" customFormat="1" x14ac:dyDescent="0.25"/>
    <row r="228" s="34" customFormat="1" x14ac:dyDescent="0.25"/>
    <row r="229" s="34" customFormat="1" x14ac:dyDescent="0.25"/>
    <row r="230" s="34" customFormat="1" x14ac:dyDescent="0.25"/>
    <row r="231" s="34" customFormat="1" x14ac:dyDescent="0.25"/>
    <row r="232" s="34" customFormat="1" x14ac:dyDescent="0.25"/>
    <row r="233" s="34" customFormat="1" x14ac:dyDescent="0.25"/>
    <row r="234" s="34" customFormat="1" x14ac:dyDescent="0.25"/>
    <row r="235" s="34" customFormat="1" x14ac:dyDescent="0.25"/>
    <row r="236" s="34" customFormat="1" x14ac:dyDescent="0.25"/>
    <row r="237" s="34" customFormat="1" x14ac:dyDescent="0.25"/>
    <row r="238" s="34" customFormat="1" x14ac:dyDescent="0.25"/>
    <row r="239" s="34" customFormat="1" x14ac:dyDescent="0.25"/>
    <row r="240" s="34" customFormat="1" x14ac:dyDescent="0.25"/>
    <row r="241" s="34" customFormat="1" x14ac:dyDescent="0.25"/>
    <row r="242" s="34" customFormat="1" x14ac:dyDescent="0.25"/>
    <row r="243" s="34" customFormat="1" x14ac:dyDescent="0.25"/>
    <row r="244" s="34" customFormat="1" x14ac:dyDescent="0.25"/>
    <row r="245" s="34" customFormat="1" x14ac:dyDescent="0.25"/>
    <row r="246" s="34" customFormat="1" x14ac:dyDescent="0.25"/>
    <row r="247" s="34" customFormat="1" x14ac:dyDescent="0.25"/>
    <row r="248" s="34" customFormat="1" x14ac:dyDescent="0.25"/>
    <row r="249" s="34" customFormat="1" x14ac:dyDescent="0.25"/>
    <row r="250" s="34" customFormat="1" x14ac:dyDescent="0.25"/>
    <row r="251" s="34" customFormat="1" x14ac:dyDescent="0.25"/>
    <row r="252" s="34" customFormat="1" x14ac:dyDescent="0.25"/>
    <row r="253" s="34" customFormat="1" x14ac:dyDescent="0.25"/>
    <row r="254" s="34" customFormat="1" x14ac:dyDescent="0.25"/>
    <row r="255" s="34" customFormat="1" x14ac:dyDescent="0.25"/>
    <row r="256" s="34" customFormat="1" x14ac:dyDescent="0.25"/>
    <row r="257" s="34" customFormat="1" x14ac:dyDescent="0.25"/>
    <row r="258" s="34" customFormat="1" x14ac:dyDescent="0.25"/>
    <row r="259" s="34" customFormat="1" x14ac:dyDescent="0.25"/>
    <row r="260" s="34" customFormat="1" x14ac:dyDescent="0.25"/>
    <row r="261" s="34" customFormat="1" x14ac:dyDescent="0.25"/>
    <row r="262" s="34" customFormat="1" x14ac:dyDescent="0.25"/>
    <row r="263" s="34" customFormat="1" x14ac:dyDescent="0.25"/>
    <row r="264" s="34" customFormat="1" x14ac:dyDescent="0.25"/>
    <row r="265" s="34" customFormat="1" x14ac:dyDescent="0.25"/>
    <row r="266" s="34" customFormat="1" x14ac:dyDescent="0.25"/>
    <row r="267" s="34" customFormat="1" x14ac:dyDescent="0.25"/>
    <row r="268" s="34" customFormat="1" x14ac:dyDescent="0.25"/>
    <row r="269" s="34" customFormat="1" x14ac:dyDescent="0.25"/>
    <row r="270" s="34" customFormat="1" x14ac:dyDescent="0.25"/>
    <row r="271" s="34" customFormat="1" x14ac:dyDescent="0.25"/>
    <row r="272" s="34" customFormat="1" x14ac:dyDescent="0.25"/>
    <row r="273" s="34" customFormat="1" x14ac:dyDescent="0.25"/>
    <row r="274" s="34" customFormat="1" x14ac:dyDescent="0.25"/>
    <row r="275" s="34" customFormat="1" x14ac:dyDescent="0.25"/>
    <row r="276" s="34" customFormat="1" x14ac:dyDescent="0.25"/>
    <row r="277" s="34" customFormat="1" x14ac:dyDescent="0.25"/>
    <row r="278" s="34" customFormat="1" x14ac:dyDescent="0.25"/>
    <row r="279" s="34" customFormat="1" x14ac:dyDescent="0.25"/>
    <row r="280" s="34" customFormat="1" x14ac:dyDescent="0.25"/>
    <row r="281" s="34" customFormat="1" x14ac:dyDescent="0.25"/>
    <row r="282" s="34" customFormat="1" x14ac:dyDescent="0.25"/>
    <row r="283" s="34" customFormat="1" x14ac:dyDescent="0.25"/>
    <row r="284" s="34" customFormat="1" x14ac:dyDescent="0.25"/>
    <row r="285" s="34" customFormat="1" x14ac:dyDescent="0.25"/>
    <row r="286" s="34" customFormat="1" x14ac:dyDescent="0.25"/>
    <row r="287" s="34" customFormat="1" x14ac:dyDescent="0.25"/>
    <row r="288" s="34" customFormat="1" x14ac:dyDescent="0.25"/>
    <row r="289" s="34" customFormat="1" x14ac:dyDescent="0.25"/>
    <row r="290" s="34" customFormat="1" x14ac:dyDescent="0.25"/>
    <row r="291" s="34" customFormat="1" x14ac:dyDescent="0.25"/>
    <row r="292" s="34" customFormat="1" x14ac:dyDescent="0.25"/>
    <row r="293" s="34" customFormat="1" x14ac:dyDescent="0.25"/>
    <row r="294" s="34" customFormat="1" x14ac:dyDescent="0.25"/>
    <row r="295" s="34" customFormat="1" x14ac:dyDescent="0.25"/>
    <row r="296" s="34" customFormat="1" x14ac:dyDescent="0.25"/>
    <row r="297" s="34" customFormat="1" x14ac:dyDescent="0.25"/>
    <row r="298" s="34" customFormat="1" x14ac:dyDescent="0.25"/>
    <row r="299" s="34" customFormat="1" x14ac:dyDescent="0.25"/>
    <row r="300" s="34" customFormat="1" x14ac:dyDescent="0.25"/>
    <row r="301" s="34" customFormat="1" x14ac:dyDescent="0.25"/>
    <row r="302" s="34" customFormat="1" x14ac:dyDescent="0.25"/>
    <row r="303" s="34" customFormat="1" x14ac:dyDescent="0.25"/>
    <row r="304" s="34" customFormat="1" x14ac:dyDescent="0.25"/>
    <row r="305" s="34" customFormat="1" x14ac:dyDescent="0.25"/>
    <row r="306" s="34" customFormat="1" x14ac:dyDescent="0.25"/>
    <row r="307" s="34" customFormat="1" x14ac:dyDescent="0.25"/>
    <row r="308" s="34" customFormat="1" x14ac:dyDescent="0.25"/>
    <row r="309" s="34" customFormat="1" x14ac:dyDescent="0.25"/>
    <row r="310" s="34" customFormat="1" x14ac:dyDescent="0.25"/>
    <row r="311" s="34" customFormat="1" x14ac:dyDescent="0.25"/>
    <row r="312" s="34" customFormat="1" x14ac:dyDescent="0.25"/>
    <row r="313" s="34" customFormat="1" x14ac:dyDescent="0.25"/>
    <row r="314" s="34" customFormat="1" x14ac:dyDescent="0.25"/>
    <row r="315" s="34" customFormat="1" x14ac:dyDescent="0.25"/>
    <row r="316" s="34" customFormat="1" x14ac:dyDescent="0.25"/>
    <row r="317" s="34" customFormat="1" x14ac:dyDescent="0.25"/>
    <row r="318" s="34" customFormat="1" x14ac:dyDescent="0.25"/>
    <row r="319" s="34" customFormat="1" x14ac:dyDescent="0.25"/>
    <row r="320" s="34" customFormat="1" x14ac:dyDescent="0.25"/>
    <row r="321" s="34" customFormat="1" x14ac:dyDescent="0.25"/>
    <row r="322" s="34" customFormat="1" x14ac:dyDescent="0.25"/>
    <row r="323" s="34" customFormat="1" x14ac:dyDescent="0.25"/>
    <row r="324" s="34" customFormat="1" x14ac:dyDescent="0.25"/>
    <row r="325" s="34" customFormat="1" x14ac:dyDescent="0.25"/>
    <row r="326" s="34" customFormat="1" x14ac:dyDescent="0.25"/>
    <row r="327" s="34" customFormat="1" x14ac:dyDescent="0.25"/>
    <row r="328" s="34" customFormat="1" x14ac:dyDescent="0.25"/>
    <row r="329" s="34" customFormat="1" x14ac:dyDescent="0.25"/>
    <row r="330" s="34" customFormat="1" x14ac:dyDescent="0.25"/>
    <row r="331" s="34" customFormat="1" x14ac:dyDescent="0.25"/>
    <row r="332" s="34" customFormat="1" x14ac:dyDescent="0.25"/>
    <row r="333" s="34" customFormat="1" x14ac:dyDescent="0.25"/>
    <row r="334" s="34" customFormat="1" x14ac:dyDescent="0.25"/>
    <row r="335" s="34" customFormat="1" x14ac:dyDescent="0.25"/>
    <row r="336" s="34" customFormat="1" x14ac:dyDescent="0.25"/>
    <row r="337" s="34" customFormat="1" x14ac:dyDescent="0.25"/>
    <row r="338" s="34" customFormat="1" x14ac:dyDescent="0.25"/>
    <row r="339" s="34" customFormat="1" x14ac:dyDescent="0.25"/>
    <row r="340" s="34" customFormat="1" x14ac:dyDescent="0.25"/>
    <row r="341" s="34" customFormat="1" x14ac:dyDescent="0.25"/>
    <row r="342" s="34" customFormat="1" x14ac:dyDescent="0.25"/>
    <row r="343" s="34" customFormat="1" x14ac:dyDescent="0.25"/>
    <row r="344" s="34" customFormat="1" x14ac:dyDescent="0.25"/>
    <row r="345" s="34" customFormat="1" x14ac:dyDescent="0.25"/>
    <row r="346" s="34" customFormat="1" x14ac:dyDescent="0.25"/>
    <row r="347" s="34" customFormat="1" x14ac:dyDescent="0.25"/>
    <row r="348" s="34" customFormat="1" x14ac:dyDescent="0.25"/>
    <row r="349" s="34" customFormat="1" x14ac:dyDescent="0.25"/>
    <row r="350" s="34" customFormat="1" x14ac:dyDescent="0.25"/>
    <row r="351" s="34" customFormat="1" x14ac:dyDescent="0.25"/>
    <row r="352" s="34" customFormat="1" x14ac:dyDescent="0.25"/>
    <row r="353" s="34" customFormat="1" x14ac:dyDescent="0.25"/>
    <row r="354" s="34" customFormat="1" x14ac:dyDescent="0.25"/>
    <row r="355" s="34" customFormat="1" x14ac:dyDescent="0.25"/>
    <row r="356" s="34" customFormat="1" x14ac:dyDescent="0.25"/>
    <row r="357" s="34" customFormat="1" x14ac:dyDescent="0.25"/>
    <row r="358" s="34" customFormat="1" x14ac:dyDescent="0.25"/>
    <row r="359" s="34" customFormat="1" x14ac:dyDescent="0.25"/>
    <row r="360" s="34" customFormat="1" x14ac:dyDescent="0.25"/>
    <row r="361" s="34" customFormat="1" x14ac:dyDescent="0.25"/>
    <row r="362" s="34" customFormat="1" x14ac:dyDescent="0.25"/>
    <row r="363" s="34" customFormat="1" x14ac:dyDescent="0.25"/>
    <row r="364" s="34" customFormat="1" x14ac:dyDescent="0.25"/>
    <row r="365" s="34" customFormat="1" x14ac:dyDescent="0.25"/>
    <row r="366" s="34" customFormat="1" x14ac:dyDescent="0.25"/>
    <row r="367" s="34" customFormat="1" x14ac:dyDescent="0.25"/>
    <row r="368" s="34" customFormat="1" x14ac:dyDescent="0.25"/>
    <row r="369" s="34" customFormat="1" x14ac:dyDescent="0.25"/>
    <row r="370" s="34" customFormat="1" x14ac:dyDescent="0.25"/>
    <row r="371" s="34" customFormat="1" x14ac:dyDescent="0.25"/>
    <row r="372" s="34" customFormat="1" x14ac:dyDescent="0.25"/>
    <row r="373" s="34" customFormat="1" x14ac:dyDescent="0.25"/>
    <row r="374" s="34" customFormat="1" x14ac:dyDescent="0.25"/>
    <row r="375" s="34" customFormat="1" x14ac:dyDescent="0.25"/>
    <row r="376" s="34" customFormat="1" x14ac:dyDescent="0.25"/>
    <row r="377" s="34" customFormat="1" x14ac:dyDescent="0.25"/>
    <row r="378" s="34" customFormat="1" x14ac:dyDescent="0.25"/>
    <row r="379" s="34" customFormat="1" x14ac:dyDescent="0.25"/>
    <row r="380" s="34" customFormat="1" x14ac:dyDescent="0.25"/>
    <row r="381" s="34" customFormat="1" x14ac:dyDescent="0.25"/>
    <row r="382" s="34" customFormat="1" x14ac:dyDescent="0.25"/>
    <row r="383" s="34" customFormat="1" x14ac:dyDescent="0.25"/>
    <row r="384" s="34" customFormat="1" x14ac:dyDescent="0.25"/>
    <row r="385" s="34" customFormat="1" x14ac:dyDescent="0.25"/>
    <row r="386" s="34" customFormat="1" x14ac:dyDescent="0.25"/>
    <row r="387" s="34" customFormat="1" x14ac:dyDescent="0.25"/>
    <row r="388" s="34" customFormat="1" x14ac:dyDescent="0.25"/>
    <row r="389" s="34" customFormat="1" x14ac:dyDescent="0.25"/>
    <row r="390" s="34" customFormat="1" x14ac:dyDescent="0.25"/>
    <row r="391" s="34" customFormat="1" x14ac:dyDescent="0.25"/>
    <row r="392" s="34" customFormat="1" x14ac:dyDescent="0.25"/>
    <row r="393" s="34" customFormat="1" x14ac:dyDescent="0.25"/>
    <row r="394" s="34" customFormat="1" x14ac:dyDescent="0.25"/>
    <row r="395" s="34" customFormat="1" x14ac:dyDescent="0.25"/>
    <row r="396" s="34" customFormat="1" x14ac:dyDescent="0.25"/>
    <row r="397" s="34" customFormat="1" x14ac:dyDescent="0.25"/>
    <row r="398" s="34" customFormat="1" x14ac:dyDescent="0.25"/>
    <row r="399" s="34" customFormat="1" x14ac:dyDescent="0.25"/>
    <row r="400" s="34" customFormat="1" x14ac:dyDescent="0.25"/>
    <row r="401" s="34" customFormat="1" x14ac:dyDescent="0.25"/>
    <row r="402" s="34" customFormat="1" x14ac:dyDescent="0.25"/>
    <row r="403" s="34" customFormat="1" x14ac:dyDescent="0.25"/>
    <row r="404" s="34" customFormat="1" x14ac:dyDescent="0.25"/>
    <row r="405" s="34" customFormat="1" x14ac:dyDescent="0.25"/>
    <row r="406" s="34" customFormat="1" x14ac:dyDescent="0.25"/>
    <row r="407" s="34" customFormat="1" x14ac:dyDescent="0.25"/>
    <row r="408" s="34" customFormat="1" x14ac:dyDescent="0.25"/>
    <row r="409" s="34" customFormat="1" x14ac:dyDescent="0.25"/>
    <row r="410" s="34" customFormat="1" x14ac:dyDescent="0.25"/>
    <row r="411" s="34" customFormat="1" x14ac:dyDescent="0.25"/>
    <row r="412" s="34" customFormat="1" x14ac:dyDescent="0.25"/>
    <row r="413" s="34" customFormat="1" x14ac:dyDescent="0.25"/>
    <row r="414" s="34" customFormat="1" x14ac:dyDescent="0.25"/>
    <row r="415" s="34" customFormat="1" x14ac:dyDescent="0.25"/>
    <row r="416" s="34" customFormat="1" x14ac:dyDescent="0.25"/>
    <row r="417" s="34" customFormat="1" x14ac:dyDescent="0.25"/>
    <row r="418" s="34" customFormat="1" x14ac:dyDescent="0.25"/>
    <row r="419" s="34" customFormat="1" x14ac:dyDescent="0.25"/>
    <row r="420" s="34" customFormat="1" x14ac:dyDescent="0.25"/>
    <row r="421" s="34" customFormat="1" x14ac:dyDescent="0.25"/>
    <row r="422" s="34" customFormat="1" x14ac:dyDescent="0.25"/>
    <row r="423" s="34" customFormat="1" x14ac:dyDescent="0.25"/>
    <row r="424" s="34" customFormat="1" x14ac:dyDescent="0.25"/>
    <row r="425" s="34" customFormat="1" x14ac:dyDescent="0.25"/>
    <row r="426" s="34" customFormat="1" x14ac:dyDescent="0.25"/>
    <row r="427" s="34" customFormat="1" x14ac:dyDescent="0.25"/>
    <row r="428" s="34" customFormat="1" x14ac:dyDescent="0.25"/>
    <row r="429" s="34" customFormat="1" x14ac:dyDescent="0.25"/>
    <row r="430" s="34" customFormat="1" x14ac:dyDescent="0.25"/>
    <row r="431" s="34" customFormat="1" x14ac:dyDescent="0.25"/>
    <row r="432" s="34" customFormat="1" x14ac:dyDescent="0.25"/>
    <row r="433" s="34" customFormat="1" x14ac:dyDescent="0.25"/>
    <row r="434" s="34" customFormat="1" x14ac:dyDescent="0.25"/>
    <row r="435" s="34" customFormat="1" x14ac:dyDescent="0.25"/>
    <row r="436" s="34" customFormat="1" x14ac:dyDescent="0.25"/>
    <row r="437" s="34" customFormat="1" x14ac:dyDescent="0.25"/>
    <row r="438" s="34" customFormat="1" x14ac:dyDescent="0.25"/>
    <row r="439" s="34" customFormat="1" x14ac:dyDescent="0.25"/>
    <row r="440" s="34" customFormat="1" x14ac:dyDescent="0.25"/>
    <row r="441" s="34" customFormat="1" x14ac:dyDescent="0.25"/>
    <row r="442" s="34" customFormat="1" x14ac:dyDescent="0.25"/>
    <row r="443" s="34" customFormat="1" x14ac:dyDescent="0.25"/>
    <row r="444" s="34" customFormat="1" x14ac:dyDescent="0.25"/>
    <row r="445" s="34" customFormat="1" x14ac:dyDescent="0.25"/>
    <row r="446" s="34" customFormat="1" x14ac:dyDescent="0.25"/>
    <row r="447" s="34" customFormat="1" x14ac:dyDescent="0.25"/>
    <row r="448" s="34" customFormat="1" x14ac:dyDescent="0.25"/>
    <row r="449" s="34" customFormat="1" x14ac:dyDescent="0.25"/>
    <row r="450" s="34" customFormat="1" x14ac:dyDescent="0.25"/>
    <row r="451" s="34" customFormat="1" x14ac:dyDescent="0.25"/>
    <row r="452" s="34" customFormat="1" x14ac:dyDescent="0.25"/>
    <row r="453" s="34" customFormat="1" x14ac:dyDescent="0.25"/>
    <row r="454" s="34" customFormat="1" x14ac:dyDescent="0.25"/>
    <row r="455" s="34" customFormat="1" x14ac:dyDescent="0.25"/>
    <row r="456" s="34" customFormat="1" x14ac:dyDescent="0.25"/>
    <row r="457" s="34" customFormat="1" x14ac:dyDescent="0.25"/>
    <row r="458" s="34" customFormat="1" x14ac:dyDescent="0.25"/>
    <row r="459" s="34" customFormat="1" x14ac:dyDescent="0.25"/>
    <row r="460" s="34" customFormat="1" x14ac:dyDescent="0.25"/>
    <row r="461" s="34" customFormat="1" x14ac:dyDescent="0.25"/>
    <row r="462" s="34" customFormat="1" x14ac:dyDescent="0.25"/>
    <row r="463" s="34" customFormat="1" x14ac:dyDescent="0.25"/>
    <row r="464" s="34" customFormat="1" x14ac:dyDescent="0.25"/>
    <row r="465" s="34" customFormat="1" x14ac:dyDescent="0.25"/>
    <row r="466" s="34" customFormat="1" x14ac:dyDescent="0.25"/>
    <row r="467" s="34" customFormat="1" x14ac:dyDescent="0.25"/>
    <row r="468" s="34" customFormat="1" x14ac:dyDescent="0.25"/>
    <row r="469" s="34" customFormat="1" x14ac:dyDescent="0.25"/>
    <row r="470" s="34" customFormat="1" x14ac:dyDescent="0.25"/>
    <row r="471" s="34" customFormat="1" x14ac:dyDescent="0.25"/>
    <row r="472" s="34" customFormat="1" x14ac:dyDescent="0.25"/>
    <row r="473" s="34" customFormat="1" x14ac:dyDescent="0.25"/>
    <row r="474" s="34" customFormat="1" x14ac:dyDescent="0.25"/>
    <row r="475" s="34" customFormat="1" x14ac:dyDescent="0.25"/>
    <row r="476" s="34" customFormat="1" x14ac:dyDescent="0.25"/>
    <row r="477" s="34" customFormat="1" x14ac:dyDescent="0.25"/>
    <row r="478" s="34" customFormat="1" x14ac:dyDescent="0.25"/>
    <row r="479" s="34" customFormat="1" x14ac:dyDescent="0.25"/>
    <row r="480" s="34" customFormat="1" x14ac:dyDescent="0.25"/>
    <row r="481" s="34" customFormat="1" x14ac:dyDescent="0.25"/>
    <row r="482" s="34" customFormat="1" x14ac:dyDescent="0.25"/>
    <row r="483" s="34" customFormat="1" x14ac:dyDescent="0.25"/>
    <row r="484" s="34" customFormat="1" x14ac:dyDescent="0.25"/>
    <row r="485" s="34" customFormat="1" x14ac:dyDescent="0.25"/>
    <row r="486" s="34" customFormat="1" x14ac:dyDescent="0.25"/>
    <row r="487" s="34" customFormat="1" x14ac:dyDescent="0.25"/>
    <row r="488" s="34" customFormat="1" x14ac:dyDescent="0.25"/>
    <row r="489" s="34" customFormat="1" x14ac:dyDescent="0.25"/>
    <row r="490" s="34" customFormat="1" x14ac:dyDescent="0.25"/>
    <row r="491" s="34" customFormat="1" x14ac:dyDescent="0.25"/>
    <row r="492" s="34" customFormat="1" x14ac:dyDescent="0.25"/>
    <row r="493" s="34" customFormat="1" x14ac:dyDescent="0.25"/>
    <row r="494" s="34" customFormat="1" x14ac:dyDescent="0.25"/>
    <row r="495" s="34" customFormat="1" x14ac:dyDescent="0.25"/>
    <row r="496" s="34" customFormat="1" x14ac:dyDescent="0.25"/>
    <row r="497" s="34" customFormat="1" x14ac:dyDescent="0.25"/>
    <row r="498" s="34" customFormat="1" x14ac:dyDescent="0.25"/>
    <row r="499" s="34" customFormat="1" x14ac:dyDescent="0.25"/>
    <row r="500" s="34" customFormat="1" x14ac:dyDescent="0.25"/>
    <row r="501" s="34" customFormat="1" x14ac:dyDescent="0.25"/>
    <row r="502" s="34" customFormat="1" x14ac:dyDescent="0.25"/>
    <row r="503" s="34" customFormat="1" x14ac:dyDescent="0.25"/>
    <row r="504" s="34" customFormat="1" x14ac:dyDescent="0.25"/>
    <row r="505" s="34" customFormat="1" x14ac:dyDescent="0.25"/>
    <row r="506" s="34" customFormat="1" x14ac:dyDescent="0.25"/>
    <row r="507" s="34" customFormat="1" x14ac:dyDescent="0.25"/>
    <row r="508" s="34" customFormat="1" x14ac:dyDescent="0.25"/>
    <row r="509" s="34" customFormat="1" x14ac:dyDescent="0.25"/>
    <row r="510" s="34" customFormat="1" x14ac:dyDescent="0.25"/>
    <row r="511" s="34" customFormat="1" x14ac:dyDescent="0.25"/>
    <row r="512" s="34" customFormat="1" x14ac:dyDescent="0.25"/>
    <row r="513" s="34" customFormat="1" x14ac:dyDescent="0.25"/>
    <row r="514" s="34" customFormat="1" x14ac:dyDescent="0.25"/>
    <row r="515" s="34" customFormat="1" x14ac:dyDescent="0.25"/>
    <row r="516" s="34" customFormat="1" x14ac:dyDescent="0.25"/>
    <row r="517" s="34" customFormat="1" x14ac:dyDescent="0.25"/>
    <row r="518" s="34" customFormat="1" x14ac:dyDescent="0.25"/>
    <row r="519" s="34" customFormat="1" x14ac:dyDescent="0.25"/>
    <row r="520" s="34" customFormat="1" x14ac:dyDescent="0.25"/>
    <row r="521" s="34" customFormat="1" x14ac:dyDescent="0.25"/>
    <row r="522" s="34" customFormat="1" x14ac:dyDescent="0.25"/>
    <row r="523" s="34" customFormat="1" x14ac:dyDescent="0.25"/>
    <row r="524" s="34" customFormat="1" x14ac:dyDescent="0.25"/>
    <row r="525" s="34" customFormat="1" x14ac:dyDescent="0.25"/>
    <row r="526" s="34" customFormat="1" x14ac:dyDescent="0.25"/>
    <row r="527" s="34" customFormat="1" x14ac:dyDescent="0.25"/>
    <row r="528" s="34" customFormat="1" x14ac:dyDescent="0.25"/>
    <row r="529" s="34" customFormat="1" x14ac:dyDescent="0.25"/>
    <row r="530" s="34" customFormat="1" x14ac:dyDescent="0.25"/>
    <row r="531" s="34" customFormat="1" x14ac:dyDescent="0.25"/>
    <row r="532" s="34" customFormat="1" x14ac:dyDescent="0.25"/>
    <row r="533" s="34" customFormat="1" x14ac:dyDescent="0.25"/>
    <row r="534" s="34" customFormat="1" x14ac:dyDescent="0.25"/>
    <row r="535" s="34" customFormat="1" x14ac:dyDescent="0.25"/>
    <row r="536" s="34" customFormat="1" x14ac:dyDescent="0.25"/>
    <row r="537" s="34" customFormat="1" x14ac:dyDescent="0.25"/>
    <row r="538" s="34" customFormat="1" x14ac:dyDescent="0.25"/>
    <row r="539" s="34" customFormat="1" x14ac:dyDescent="0.25"/>
    <row r="540" s="34" customFormat="1" x14ac:dyDescent="0.25"/>
    <row r="541" s="34" customFormat="1" x14ac:dyDescent="0.25"/>
    <row r="542" s="34" customFormat="1" x14ac:dyDescent="0.25"/>
    <row r="543" s="34" customFormat="1" x14ac:dyDescent="0.25"/>
    <row r="544" s="34" customFormat="1" x14ac:dyDescent="0.25"/>
    <row r="545" s="34" customFormat="1" x14ac:dyDescent="0.25"/>
    <row r="546" s="34" customFormat="1" x14ac:dyDescent="0.25"/>
    <row r="547" s="34" customFormat="1" x14ac:dyDescent="0.25"/>
    <row r="548" s="34" customFormat="1" x14ac:dyDescent="0.25"/>
    <row r="549" s="34" customFormat="1" x14ac:dyDescent="0.25"/>
    <row r="550" s="34" customFormat="1" x14ac:dyDescent="0.25"/>
    <row r="551" s="34" customFormat="1" x14ac:dyDescent="0.25"/>
    <row r="552" s="34" customFormat="1" x14ac:dyDescent="0.25"/>
    <row r="553" s="34" customFormat="1" x14ac:dyDescent="0.25"/>
    <row r="554" s="34" customFormat="1" x14ac:dyDescent="0.25"/>
    <row r="555" s="34" customFormat="1" x14ac:dyDescent="0.25"/>
    <row r="556" s="34" customFormat="1" x14ac:dyDescent="0.25"/>
    <row r="557" s="34" customFormat="1" x14ac:dyDescent="0.25"/>
    <row r="558" s="34" customFormat="1" x14ac:dyDescent="0.25"/>
    <row r="559" s="34" customFormat="1" x14ac:dyDescent="0.25"/>
    <row r="560" s="34" customFormat="1" x14ac:dyDescent="0.25"/>
    <row r="561" s="34" customFormat="1" x14ac:dyDescent="0.25"/>
    <row r="562" s="34" customFormat="1" x14ac:dyDescent="0.25"/>
    <row r="563" s="34" customFormat="1" x14ac:dyDescent="0.25"/>
    <row r="564" s="34" customFormat="1" x14ac:dyDescent="0.25"/>
    <row r="565" s="34" customFormat="1" x14ac:dyDescent="0.25"/>
    <row r="566" s="34" customFormat="1" x14ac:dyDescent="0.25"/>
    <row r="567" s="34" customFormat="1" x14ac:dyDescent="0.25"/>
    <row r="568" s="34" customFormat="1" x14ac:dyDescent="0.25"/>
    <row r="569" s="34" customFormat="1" x14ac:dyDescent="0.25"/>
    <row r="570" s="34" customFormat="1" x14ac:dyDescent="0.25"/>
    <row r="571" s="34" customFormat="1" x14ac:dyDescent="0.25"/>
    <row r="572" s="34" customFormat="1" x14ac:dyDescent="0.25"/>
    <row r="573" s="34" customFormat="1" x14ac:dyDescent="0.25"/>
    <row r="574" s="34" customFormat="1" x14ac:dyDescent="0.25"/>
    <row r="575" s="34" customFormat="1" x14ac:dyDescent="0.25"/>
    <row r="576" s="34" customFormat="1" x14ac:dyDescent="0.25"/>
    <row r="577" s="34" customFormat="1" x14ac:dyDescent="0.25"/>
    <row r="578" s="34" customFormat="1" x14ac:dyDescent="0.25"/>
    <row r="579" s="34" customFormat="1" x14ac:dyDescent="0.25"/>
    <row r="580" s="34" customFormat="1" x14ac:dyDescent="0.25"/>
    <row r="581" s="34" customFormat="1" x14ac:dyDescent="0.25"/>
    <row r="582" s="34" customFormat="1" x14ac:dyDescent="0.25"/>
    <row r="583" s="34" customFormat="1" x14ac:dyDescent="0.25"/>
    <row r="584" s="34" customFormat="1" x14ac:dyDescent="0.25"/>
    <row r="585" s="34" customFormat="1" x14ac:dyDescent="0.25"/>
    <row r="586" s="34" customFormat="1" x14ac:dyDescent="0.25"/>
    <row r="587" s="34" customFormat="1" x14ac:dyDescent="0.25"/>
    <row r="588" s="34" customFormat="1" x14ac:dyDescent="0.25"/>
    <row r="589" s="34" customFormat="1" x14ac:dyDescent="0.25"/>
    <row r="590" s="34" customFormat="1" x14ac:dyDescent="0.25"/>
    <row r="591" s="34" customFormat="1" x14ac:dyDescent="0.25"/>
    <row r="592" s="34" customFormat="1" x14ac:dyDescent="0.25"/>
    <row r="593" s="34" customFormat="1" x14ac:dyDescent="0.25"/>
    <row r="594" s="34" customFormat="1" x14ac:dyDescent="0.25"/>
    <row r="595" s="34" customFormat="1" x14ac:dyDescent="0.25"/>
    <row r="596" s="34" customFormat="1" x14ac:dyDescent="0.25"/>
  </sheetData>
  <hyperlinks>
    <hyperlink ref="A32" location="'Dimension Strategie'!A1" display="zur Dimension Strategie" xr:uid="{6361D5CA-EB33-4C9C-B342-FF1331A0F1EE}"/>
    <hyperlink ref="A31" location="'Dimension Struktur'!A1" display="zur Dimension Struktur" xr:uid="{DA404E32-BE7A-4979-870C-FA6F3B26715D}"/>
    <hyperlink ref="A30" location="'Dimension Lehren und Lernen'!A1" display="zur Dimension Lehren und Lernen" xr:uid="{2331F678-890C-43CA-8247-6451BACACC10}"/>
    <hyperlink ref="A29" location="'Dimension Beratung und Support'!A1" display="zur Dimension Beratung und Support" xr:uid="{5B6CB4BF-BFAE-4E44-BFC2-3FA463899958}"/>
    <hyperlink ref="A33" location="'Ergebnis + Handlungsempfehlung'!A1" display="zu den Ergebnissen und Handlungsempfehlungen" xr:uid="{35B2B605-377A-40D5-9791-412A5DCD2AEE}"/>
    <hyperlink ref="A34" location="Glossar!A1" display="zum Glossar" xr:uid="{F1B5E2FB-6221-4DF3-98E3-8AF2523FB137}"/>
    <hyperlink ref="A28" location="'Hinweis für Screenreader-Nutzer'!A1" display="zu den Hinweisen für Tastatur- und Screenreader-Nutzenden" xr:uid="{67042DA5-A35D-40ED-A441-28B836C554FC}"/>
  </hyperlinks>
  <pageMargins left="0.7" right="0.7" top="0.78740157499999996" bottom="0.78740157499999996"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4ED92-BE99-4E4D-9EA6-AFDCF21EBF08}">
  <dimension ref="A1:C11"/>
  <sheetViews>
    <sheetView workbookViewId="0"/>
  </sheetViews>
  <sheetFormatPr baseColWidth="10" defaultRowHeight="13.5" x14ac:dyDescent="0.25"/>
  <cols>
    <col min="1" max="1" width="104.6328125" style="17" customWidth="1"/>
    <col min="2" max="16384" width="10.90625" style="17"/>
  </cols>
  <sheetData>
    <row r="1" spans="1:3" ht="31" customHeight="1" x14ac:dyDescent="0.35">
      <c r="A1" s="117" t="s">
        <v>323</v>
      </c>
    </row>
    <row r="2" spans="1:3" s="32" customFormat="1" ht="148" customHeight="1" thickBot="1" x14ac:dyDescent="0.4">
      <c r="A2" s="116" t="s">
        <v>328</v>
      </c>
    </row>
    <row r="3" spans="1:3" s="32" customFormat="1" ht="32.5" customHeight="1" thickBot="1" x14ac:dyDescent="0.4">
      <c r="A3" s="118" t="s">
        <v>322</v>
      </c>
      <c r="B3" s="119" t="s">
        <v>310</v>
      </c>
    </row>
    <row r="4" spans="1:3" ht="297" x14ac:dyDescent="0.25">
      <c r="A4" s="116" t="s">
        <v>329</v>
      </c>
    </row>
    <row r="10" spans="1:3" x14ac:dyDescent="0.25">
      <c r="C10" s="31"/>
    </row>
    <row r="11" spans="1:3" x14ac:dyDescent="0.25">
      <c r="B11" s="108"/>
    </row>
  </sheetData>
  <dataValidations count="1">
    <dataValidation type="list" showInputMessage="1" showErrorMessage="1" sqref="B3" xr:uid="{6DC8DF8E-1B2A-496C-958E-0CA405A3539C}">
      <formula1>"ein, aus"</formula1>
    </dataValidation>
  </dataValidation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1F806-2148-471D-A937-7E2F3795B101}">
  <sheetPr>
    <tabColor rgb="FFE21437"/>
  </sheetPr>
  <dimension ref="A1:I8"/>
  <sheetViews>
    <sheetView zoomScale="85" zoomScaleNormal="85" workbookViewId="0">
      <pane ySplit="2" topLeftCell="A3" activePane="bottomLeft" state="frozen"/>
      <selection pane="bottomLeft"/>
    </sheetView>
  </sheetViews>
  <sheetFormatPr baseColWidth="10" defaultRowHeight="13.5" x14ac:dyDescent="0.35"/>
  <cols>
    <col min="1" max="1" width="29.453125" style="2" customWidth="1"/>
    <col min="2" max="5" width="28.6328125" style="25" customWidth="1"/>
    <col min="6" max="6" width="29.453125" style="25" customWidth="1"/>
    <col min="7" max="7" width="18.81640625" style="2" customWidth="1"/>
    <col min="8" max="8" width="33.7265625" style="2" customWidth="1"/>
    <col min="9" max="9" width="54.1796875" style="2" customWidth="1"/>
    <col min="10" max="16384" width="10.90625" style="2"/>
  </cols>
  <sheetData>
    <row r="1" spans="1:9" ht="49.5" customHeight="1" thickBot="1" x14ac:dyDescent="0.4">
      <c r="A1" s="18" t="s">
        <v>7</v>
      </c>
    </row>
    <row r="2" spans="1:9" ht="18" thickBot="1" x14ac:dyDescent="0.4">
      <c r="A2" s="99" t="s">
        <v>308</v>
      </c>
      <c r="B2" s="59" t="s">
        <v>13</v>
      </c>
      <c r="C2" s="60" t="s">
        <v>14</v>
      </c>
      <c r="D2" s="60" t="s">
        <v>15</v>
      </c>
      <c r="E2" s="60" t="s">
        <v>16</v>
      </c>
      <c r="F2" s="61" t="s">
        <v>17</v>
      </c>
      <c r="G2" s="40" t="s">
        <v>18</v>
      </c>
      <c r="H2" s="41" t="s">
        <v>19</v>
      </c>
      <c r="I2" s="97" t="s">
        <v>43</v>
      </c>
    </row>
    <row r="3" spans="1:9" ht="243" x14ac:dyDescent="0.35">
      <c r="A3" s="94" t="str">
        <f>IF('Hinweis für Screenreader-Nutzer'!$B$3="aus",ausgeblendet!A66,ausgeblendet!H66)</f>
        <v>Beratung
Gibt es Beratungsangebote für Studierende mit Beeinträchtigungen?</v>
      </c>
      <c r="B3" s="43" t="str">
        <f>IF('Hinweis für Screenreader-Nutzer'!$B$3="aus",ausgeblendet!B66,ausgeblendet!I66)</f>
        <v>Es gibt eine*n Beauftragte*n für Studierende mit Behinderung und chronischer Erkrankung. Beratungen finden auf Anfrage statt.</v>
      </c>
      <c r="C3" s="36" t="str">
        <f>IF('Hinweis für Screenreader-Nutzer'!$B$3="aus",ausgeblendet!C66,ausgeblendet!J66)</f>
        <v>Es gibt unkoordinierte Beratungen durch einzelne Personen ohne Verweispraxis.
Die Beratungsangebote sind den Studierenden kaum bekannt.</v>
      </c>
      <c r="D3" s="36" t="str">
        <f>IF('Hinweis für Screenreader-Nutzer'!$B$3="aus",ausgeblendet!D66,ausgeblendet!K66)</f>
        <v>Es gibt eine Übersicht über die vorhandenen Beratungsangebote und Zuständigkeiten sind definiert.
Die Beratungsangebote werden hochschulweit kommuniziert und eine Verweispraxis ist etabliert.
Es gibt grundlegende Informationen zum Thema Studium und Behinderung.</v>
      </c>
      <c r="E3" s="36" t="str">
        <f>IF('Hinweis für Screenreader-Nutzer'!$B$3="aus",ausgeblendet!E66,ausgeblendet!L66)</f>
        <v>Es gibt ein verstetigtes Beratungsangebot, das hochschulweit bekannt ist.
Beratende in allen Bereichen bilden sich regelmäßig zum Thema (digitale) Barrierefreiheit fort.</v>
      </c>
      <c r="F3" s="45" t="str">
        <f>IF('Hinweis für Screenreader-Nutzer'!$B$3="aus",ausgeblendet!F66,ausgeblendet!M66)</f>
        <v>Es gibt eine zentrale Einrichtung für die Beratung von Studierenden zum Thema Studium mit Behinderung.
Die Beratungen erfolgen durch mehrere Personen mit unterschiedlicher Expertise, die untereinander vernetzt sind.
Das Angebot wird bedarfsgerecht gestaltet. Kennzahlen zur Nutzung und Themen des Angebots werden regelmäßig erhoben und in die Organisation getragen.</v>
      </c>
      <c r="G3" s="49"/>
      <c r="H3" s="3"/>
      <c r="I3" s="7"/>
    </row>
    <row r="4" spans="1:9" ht="256.5" x14ac:dyDescent="0.35">
      <c r="A4" s="95" t="str">
        <f>IF('Hinweis für Screenreader-Nutzer'!$B$3="aus",ausgeblendet!A67,ausgeblendet!H67)</f>
        <v>Unterstützungsangebote
Welche Unterstützungs-angebote  zu (digitaler) Barrierefreiheit werden für Studierende mit Beeinträchtigungen an der Hochschule angeboten?</v>
      </c>
      <c r="B4" s="42" t="str">
        <f>IF('Hinweis für Screenreader-Nutzer'!$B$3="aus",ausgeblendet!B67,ausgeblendet!I67)</f>
        <v>Es gibt keine Unterstützungsangebote zu (digitaler) Barrierefreiheit an der Hochschule.</v>
      </c>
      <c r="C4" s="9" t="str">
        <f>IF('Hinweis für Screenreader-Nutzer'!$B$3="aus",ausgeblendet!C67,ausgeblendet!J67)</f>
        <v>Es gibt vereinzelte Informationen zur (digitalen) Barrierefreiheit an der Hochschule.</v>
      </c>
      <c r="D4" s="9" t="str">
        <f>IF('Hinweis für Screenreader-Nutzer'!$B$3="aus",ausgeblendet!D67,ausgeblendet!K67)</f>
        <v>Mitarbeitende in Beratungsstellen können zum Thema (digitale) Barrierefreiheit vereinzelt Hilfeleistungen anbieten.
Einzelne Hilfsmittel
sind auf Anfrage ausleihbar.
Die Unterstützungs-angebote werden hochschulweit kommuniziert.</v>
      </c>
      <c r="E4" s="9" t="str">
        <f>IF('Hinweis für Screenreader-Nutzer'!$B$3="aus",ausgeblendet!E67,ausgeblendet!L67)</f>
        <v>Es gibt strukturell verankerte Dienstleistungen zur Umsetzung von Barrierefreiheit in Dokumenten und Lehrinhalten an der Hochschule, die hochschulweit bekannt sind.
Studierende mit Beeinträchtigungen bekommen gezielte Einführungen in Anwendungen sowie einen IT Support.
Ein fest etablierter Hilfsmittelpool
ist vorhanden.</v>
      </c>
      <c r="F4" s="46" t="str">
        <f>IF('Hinweis für Screenreader-Nutzer'!$B$3="aus",ausgeblendet!F67,ausgeblendet!M67)</f>
        <v>Es gibt eine zentrale Einrichtung an der Hochschule, die die Studierenden zu allen Bereichen der (digitalen) Barrierefreiheit unterstützt .</v>
      </c>
      <c r="G4" s="50"/>
      <c r="H4" s="9"/>
      <c r="I4" s="13"/>
    </row>
    <row r="5" spans="1:9" ht="122" thickBot="1" x14ac:dyDescent="0.4">
      <c r="A5" s="96" t="str">
        <f>IF('Hinweis für Screenreader-Nutzer'!$B$3="aus",ausgeblendet!A68,ausgeblendet!H68)</f>
        <v>Austausch
Werden an der Hochschule Austauschformate
für Studierende mit Beeinträchtigungen angeboten und unterstützt?</v>
      </c>
      <c r="B5" s="42" t="str">
        <f>IF('Hinweis für Screenreader-Nutzer'!$B$3="aus",ausgeblendet!B68,ausgeblendet!I68)</f>
        <v>Es gibt keine Austauschformate an der Hochschule für Studierende mit Beeinträchtigungen.</v>
      </c>
      <c r="C5" s="9" t="str">
        <f>IF('Hinweis für Screenreader-Nutzer'!$B$3="aus",ausgeblendet!C68,ausgeblendet!J68)</f>
        <v>Es gibt vereinzelte, selbstverwaltete Austauschformate, die aber nicht von der Hochschule initiiert oder begleitet werden.</v>
      </c>
      <c r="D5" s="9" t="str">
        <f>IF('Hinweis für Screenreader-Nutzer'!$B$3="aus",ausgeblendet!D68,ausgeblendet!K68)</f>
        <v>Es gibt regelmäßige und auch durch die Hochschule begleitete Austauschformate.</v>
      </c>
      <c r="E5" s="9" t="str">
        <f>IF('Hinweis für Screenreader-Nutzer'!$B$3="aus",ausgeblendet!E68,ausgeblendet!L68)</f>
        <v>Fest etablierte Austauschformate werden von der Hochschule durch Verantwortliche und Räume strukturell unterstützt.</v>
      </c>
      <c r="F5" s="46" t="str">
        <f>IF('Hinweis für Screenreader-Nutzer'!$B$3="aus",ausgeblendet!F68,ausgeblendet!M68)</f>
        <v>Austauschformate werden weiterentwickelt und bedarfsgerecht mit Ressourcen ausgestattet.
Die Erkenntnisse und Ideen aus den Austauschformaten werden zurück in die Hochschule gemeldet.</v>
      </c>
      <c r="G5" s="53"/>
      <c r="H5" s="121"/>
      <c r="I5" s="98"/>
    </row>
    <row r="8" spans="1:9" x14ac:dyDescent="0.35">
      <c r="A8" s="25"/>
    </row>
  </sheetData>
  <pageMargins left="0.7" right="0.7" top="0.78740157499999996" bottom="0.78740157499999996" header="0.3" footer="0.3"/>
  <pageSetup paperSize="9" orientation="portrait" r:id="rId1"/>
  <drawing r:id="rId2"/>
  <tableParts count="1">
    <tablePart r:id="rId3"/>
  </tableParts>
  <extLst>
    <ext xmlns:x14="http://schemas.microsoft.com/office/spreadsheetml/2009/9/main" uri="{CCE6A557-97BC-4b89-ADB6-D9C93CAAB3DF}">
      <x14:dataValidations xmlns:xm="http://schemas.microsoft.com/office/excel/2006/main" count="1">
        <x14:dataValidation type="list" errorStyle="information" allowBlank="1" showErrorMessage="1" errorTitle="Fehlerhafte Eingabe" error="In diesem Feld können Sie folgende Werte eingeben:_x000a_Stufe 0, Stufe 1, Stufe 2, Stufe 3 oder Stufe 4." promptTitle="Einstufung" xr:uid="{ACEB9AA0-BA47-4FC7-8BA6-6EA4F0A06EBF}">
          <x14:formula1>
            <xm:f>ausgeblendet!$F$1:$F$5</xm:f>
          </x14:formula1>
          <xm:sqref>G3:G5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31FB4-8161-4B5F-953F-B529F4425F9A}">
  <sheetPr>
    <tabColor rgb="FF1E7F5E"/>
  </sheetPr>
  <dimension ref="A1:DV498"/>
  <sheetViews>
    <sheetView workbookViewId="0">
      <pane ySplit="2" topLeftCell="A3" activePane="bottomLeft" state="frozen"/>
      <selection pane="bottomLeft"/>
    </sheetView>
  </sheetViews>
  <sheetFormatPr baseColWidth="10" defaultRowHeight="13.5" x14ac:dyDescent="0.25"/>
  <cols>
    <col min="1" max="1" width="29.453125" style="17" customWidth="1"/>
    <col min="2" max="6" width="28.81640625" style="17" customWidth="1"/>
    <col min="7" max="7" width="17.54296875" style="17" bestFit="1" customWidth="1"/>
    <col min="8" max="9" width="38.36328125" style="17" customWidth="1"/>
    <col min="10" max="16384" width="10.90625" style="17"/>
  </cols>
  <sheetData>
    <row r="1" spans="1:126" ht="53.5" customHeight="1" thickBot="1" x14ac:dyDescent="0.3">
      <c r="A1" s="18" t="s">
        <v>2</v>
      </c>
      <c r="B1" s="34"/>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row>
    <row r="2" spans="1:126" ht="35.5" thickBot="1" x14ac:dyDescent="0.3">
      <c r="A2" s="99" t="s">
        <v>308</v>
      </c>
      <c r="B2" s="19" t="s">
        <v>13</v>
      </c>
      <c r="C2" s="20" t="s">
        <v>14</v>
      </c>
      <c r="D2" s="20" t="s">
        <v>15</v>
      </c>
      <c r="E2" s="20" t="s">
        <v>16</v>
      </c>
      <c r="F2" s="44" t="s">
        <v>17</v>
      </c>
      <c r="G2" s="47" t="s">
        <v>18</v>
      </c>
      <c r="H2" s="23" t="s">
        <v>19</v>
      </c>
      <c r="I2" s="48" t="s">
        <v>43</v>
      </c>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row>
    <row r="3" spans="1:126" ht="162" x14ac:dyDescent="0.25">
      <c r="A3" s="56" t="str">
        <f>IF('Hinweis für Screenreader-Nutzer'!$B$3="aus",ausgeblendet!A69,ausgeblendet!H69)</f>
        <v>Nachteilsausgleich 
Wie sind der Prozess und die Vergabe von Nachteilsausgleichen an der Hochschule geregelt?</v>
      </c>
      <c r="B3" s="43" t="str">
        <f>IF('Hinweis für Screenreader-Nutzer'!$B$3="aus",ausgeblendet!B69,ausgeblendet!I69)</f>
        <v>Die Umsetzung von Nachteilsausgleichen wird auf Einzelfall-Basis gehandhabt. Es gibt keine oder nur unzureichende Informationen für Lehrende und Studierende.</v>
      </c>
      <c r="C3" s="36" t="str">
        <f>IF('Hinweis für Screenreader-Nutzer'!$B$3="aus",ausgeblendet!C69,ausgeblendet!J69)</f>
        <v>Es gibt kein standardisiertes Verfahren, wie Nachteilsausgleiche vergeben und umgesetzt werden.
Studierende werden für die Beantragung von Nachteilsausgleichen von Beauftragten beraten und unterstützt.</v>
      </c>
      <c r="D3" s="36" t="str">
        <f>IF('Hinweis für Screenreader-Nutzer'!$B$3="aus",ausgeblendet!D69,ausgeblendet!K69)</f>
        <v>Es gibt definierte Prozesse zur Beantragung und Vergabe von Nachteilsausgleichen und diese sind allen Hochschulangehörigen grundlegend bekannt.
Es gibt Informationen zur Ausgestaltung und konkreten Umsetzung von Nachteilsausgleichen für Lehrende.</v>
      </c>
      <c r="E3" s="36" t="str">
        <f>IF('Hinweis für Screenreader-Nutzer'!$B$3="aus",ausgeblendet!E69,ausgeblendet!L69)</f>
        <v>Es existieren auf Ebene der Hochschule oder des Studiengangs klare Richtlinien zur Umsetzung 
und zur Vergabe 
von Nachteilsausgleichen.
Das Vergabeverfahren ist transparent und nachvollziehbar.</v>
      </c>
      <c r="F3" s="45" t="str">
        <f>IF('Hinweis für Screenreader-Nutzer'!$B$3="aus",ausgeblendet!F69,ausgeblendet!M69)</f>
        <v>Die Prozesse und die Vergabe von Nachteilsausgleichen werden evaluiert.
Die Nützlichkeit der Nachteilsausgleiche wird überprüft auch unter Einbezug von Studierenden.</v>
      </c>
      <c r="G3" s="49"/>
      <c r="H3" s="9"/>
      <c r="I3" s="26"/>
      <c r="J3" s="34"/>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row>
    <row r="4" spans="1:126" ht="162" x14ac:dyDescent="0.25">
      <c r="A4" s="57" t="str">
        <f>IF('Hinweis für Screenreader-Nutzer'!$B$3="aus",ausgeblendet!A70,ausgeblendet!H70)</f>
        <v>Prüfungsleistungen
Wie wird Barrierefreiheit in Prüfungskontexten umgesetzt?</v>
      </c>
      <c r="B4" s="42" t="str">
        <f>IF('Hinweis für Screenreader-Nutzer'!$B$3="aus",ausgeblendet!B70,ausgeblendet!I70)</f>
        <v xml:space="preserve">Es gibt keine Vorgaben oder Informationen zur Umsetzung.
Das Modulhandbuch lässt keine bedarfsgerechten Anpassungen von Prüfungsformaten zu. </v>
      </c>
      <c r="C4" s="9" t="str">
        <f>IF('Hinweis für Screenreader-Nutzer'!$B$3="aus",ausgeblendet!C70,ausgeblendet!J70)</f>
        <v>Prüfungsleistungen werden mit einfachen Lösungen
angepasst.
Das Modulhandbuch sieht ein alternatives Format für Prüfungsleistungen vor. Dies wird vereinzelt umgesetzt.</v>
      </c>
      <c r="D4" s="9" t="str">
        <f>IF('Hinweis für Screenreader-Nutzer'!$B$3="aus",ausgeblendet!D70,ausgeblendet!K70)</f>
        <v>Rahmenbedingungen zur Umsetzung von barrierefreien Prüfungsleistungen sind allen Hochschulangehörigen grundlegend bekannt.
Das Modulhandbuch lässt ein flexibles Eingehen auf die Bedarfe der Prüflinge zu.</v>
      </c>
      <c r="E4" s="9" t="str">
        <f>IF('Hinweis für Screenreader-Nutzer'!$B$3="aus",ausgeblendet!E70,ausgeblendet!L70)</f>
        <v>Lehrende werden regelmäßig in der Planung und Erstellung von barrierefreien Prüfungsleistungen geschult.
Prüfungen werden barrierefrei geplant, Anpassungen werden direkt mitbedacht und Prüfungsformate flexibel gestaltet.</v>
      </c>
      <c r="F4" s="46" t="str">
        <f>IF('Hinweis für Screenreader-Nutzer'!$B$3="aus",ausgeblendet!F70,ausgeblendet!M70)</f>
        <v>Es gibt Beratung und Unterstützung bei der Gestaltung von barrierefreien Prüfungen.</v>
      </c>
      <c r="G4" s="50"/>
      <c r="H4" s="12"/>
      <c r="I4" s="27"/>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row>
    <row r="5" spans="1:126" ht="243" x14ac:dyDescent="0.25">
      <c r="A5" s="57" t="str">
        <f>IF('Hinweis für Screenreader-Nutzer'!$B$3="aus",ausgeblendet!A71,ausgeblendet!H71)</f>
        <v>Training und Unterstützung
Gibt es an der Hochschule Schulungen und Unterstützungsangebote zum Thema (digitale) Barrierefreiheit für Lehrende?</v>
      </c>
      <c r="B5" s="42" t="str">
        <f>IF('Hinweis für Screenreader-Nutzer'!$B$3="aus",ausgeblendet!B71,ausgeblendet!I71)</f>
        <v>Es gibt keine Schulungs- oder Unterstützungsangebote für Lehrende an der Hochschule.</v>
      </c>
      <c r="C5" s="9" t="str">
        <f>IF('Hinweis für Screenreader-Nutzer'!$B$3="aus",ausgeblendet!C71,ausgeblendet!J71)</f>
        <v>Es gibt vereinzelte Informationen, wie man Lehre und Lernmaterial barrierefrei gestalten kann. Diese müssen im Selbststudium erarbeitet werden.</v>
      </c>
      <c r="D5" s="9" t="str">
        <f>IF('Hinweis für Screenreader-Nutzer'!$B$3="aus",ausgeblendet!D71,ausgeblendet!K71)</f>
        <v>Vereinzelt werden Schulungen angeboten, die unterschiedliche Themenbereiche der Barrierefreiheit abdecken.
Es gibt Personen, die Lehrende zum Thema (digitale) Barrierefreiheit beraten und grundlegende Unterstützung anbieten können.</v>
      </c>
      <c r="E5" s="9" t="str">
        <f>IF('Hinweis für Screenreader-Nutzer'!$B$3="aus",ausgeblendet!E71,ausgeblendet!L71)</f>
        <v>Es gibt umfangreiche und differenzierte Schulungsangebote in unterschiedlichen Formaten zum Thema Barrierefreiheit.
Das Thema findet Einzug in Didaktik und Lehrentwicklung.
Es gibt grundlegende Dienstleistungen zur Umsetzung von Barrierefreiheit in Dokumenten und Lehrinhalten.</v>
      </c>
      <c r="F5" s="46" t="str">
        <f>IF('Hinweis für Screenreader-Nutzer'!$B$3="aus",ausgeblendet!F71,ausgeblendet!M71)</f>
        <v>Das Schulungsangebot wird evaluiert und stetig weiterentwickelt.
Es gibt Zertifikate, Anrechnungsmöglichkeiten und/oder Anreize zu Fortbildungen für Lehrende. 
Eine zentrale Einrichtung an der Hochschule unterstützt die Lehrenden zu allen Bereichen der (digitalen) Barrierefreiheit. 
Umsetzungsdienste gehen über die grundlegende Aufbereitung von einzelnen Dokumenten hinaus.</v>
      </c>
      <c r="G5" s="50"/>
      <c r="H5" s="9"/>
      <c r="I5" s="27"/>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c r="BD5" s="34"/>
      <c r="BE5" s="34"/>
      <c r="BF5" s="34"/>
      <c r="BG5" s="34"/>
      <c r="BH5" s="34"/>
      <c r="BI5" s="34"/>
      <c r="BJ5" s="34"/>
      <c r="BK5" s="34"/>
      <c r="BL5" s="34"/>
      <c r="BM5" s="34"/>
      <c r="BN5" s="34"/>
      <c r="BO5" s="34"/>
      <c r="BP5" s="34"/>
      <c r="BQ5" s="34"/>
      <c r="BR5" s="34"/>
      <c r="BS5" s="34"/>
      <c r="BT5" s="34"/>
      <c r="BU5" s="34"/>
      <c r="BV5" s="34"/>
      <c r="BW5" s="34"/>
      <c r="BX5" s="34"/>
      <c r="BY5" s="34"/>
      <c r="BZ5" s="34"/>
      <c r="CA5" s="34"/>
      <c r="CB5" s="34"/>
      <c r="CC5" s="34"/>
      <c r="CD5" s="34"/>
      <c r="CE5" s="34"/>
      <c r="CF5" s="34"/>
      <c r="CG5" s="34"/>
      <c r="CH5" s="34"/>
      <c r="CI5" s="34"/>
      <c r="CJ5" s="34"/>
      <c r="CK5" s="34"/>
      <c r="CL5" s="34"/>
      <c r="CM5" s="34"/>
      <c r="CN5" s="34"/>
      <c r="CO5" s="34"/>
      <c r="CP5" s="34"/>
      <c r="CQ5" s="34"/>
      <c r="CR5" s="34"/>
      <c r="CS5" s="34"/>
      <c r="CT5" s="34"/>
      <c r="CU5" s="34"/>
      <c r="CV5" s="34"/>
      <c r="CW5" s="34"/>
      <c r="CX5" s="34"/>
      <c r="CY5" s="34"/>
      <c r="CZ5" s="34"/>
      <c r="DA5" s="34"/>
      <c r="DB5" s="34"/>
      <c r="DC5" s="34"/>
      <c r="DD5" s="34"/>
      <c r="DE5" s="34"/>
      <c r="DF5" s="34"/>
      <c r="DG5" s="34"/>
      <c r="DH5" s="34"/>
      <c r="DI5" s="34"/>
      <c r="DJ5" s="34"/>
      <c r="DK5" s="34"/>
      <c r="DL5" s="34"/>
      <c r="DM5" s="34"/>
      <c r="DN5" s="34"/>
      <c r="DO5" s="34"/>
      <c r="DP5" s="34"/>
      <c r="DQ5" s="34"/>
      <c r="DR5" s="34"/>
      <c r="DS5" s="34"/>
      <c r="DT5" s="34"/>
      <c r="DU5" s="34"/>
      <c r="DV5" s="34"/>
    </row>
    <row r="6" spans="1:126" ht="108" x14ac:dyDescent="0.25">
      <c r="A6" s="57" t="str">
        <f>IF('Hinweis für Screenreader-Nutzer'!$B$3="aus",ausgeblendet!A72,ausgeblendet!H72)</f>
        <v>Sensibilisierung 
Gibt es Angebote zur Sensibilisierung
zum Thema „Studieren mit Beeinträchtigungen“?</v>
      </c>
      <c r="B6" s="42" t="str">
        <f>IF('Hinweis für Screenreader-Nutzer'!$B$3="aus",ausgeblendet!B72,ausgeblendet!I72)</f>
        <v>Es gibt keine Angebote zur Sensibilisierung.</v>
      </c>
      <c r="C6" s="9" t="str">
        <f>IF('Hinweis für Screenreader-Nutzer'!$B$3="aus",ausgeblendet!C72,ausgeblendet!J72)</f>
        <v>Es gibt vereinzelte, unregelmäßige Angebote zur Sensibilisierung .</v>
      </c>
      <c r="D6" s="9" t="str">
        <f>IF('Hinweis für Screenreader-Nutzer'!$B$3="aus",ausgeblendet!D72,ausgeblendet!K72)</f>
        <v>Es gibt regelmäßige Angebote zur Sensibilisierung.
Die Angebote werden von bzw. mit Menschen mit Beeinträchtigungen durchgeführt.</v>
      </c>
      <c r="E6" s="9" t="str">
        <f>IF('Hinweis für Screenreader-Nutzer'!$B$3="aus",ausgeblendet!E72,ausgeblendet!L72)</f>
        <v>Es gibt umfangreiche und fest etablierte Angebote zur Sensibilisierung für alle Hochschulangehörigen. „Studieren mit Beeinträchtigung“ ist in der internen und externen Kommunikation präsent.</v>
      </c>
      <c r="F6" s="46" t="str">
        <f>IF('Hinweis für Screenreader-Nutzer'!$B$3="aus",ausgeblendet!F72,ausgeblendet!M72)</f>
        <v>Angebote zur Sensibilisierung sind Teil der (Diversitäts-)Strategie.
Kompetenzen in Barrierefreiheit finden sich auch als Studieninhalt.</v>
      </c>
      <c r="G6" s="51"/>
      <c r="H6" s="15"/>
      <c r="I6" s="52"/>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4"/>
      <c r="BK6" s="34"/>
      <c r="BL6" s="34"/>
      <c r="BM6" s="34"/>
      <c r="BN6" s="34"/>
      <c r="BO6" s="34"/>
      <c r="BP6" s="34"/>
      <c r="BQ6" s="34"/>
      <c r="BR6" s="34"/>
      <c r="BS6" s="34"/>
      <c r="BT6" s="34"/>
      <c r="BU6" s="34"/>
      <c r="BV6" s="34"/>
      <c r="BW6" s="34"/>
      <c r="BX6" s="34"/>
      <c r="BY6" s="34"/>
      <c r="BZ6" s="34"/>
      <c r="CA6" s="34"/>
      <c r="CB6" s="34"/>
      <c r="CC6" s="34"/>
      <c r="CD6" s="34"/>
      <c r="CE6" s="34"/>
      <c r="CF6" s="34"/>
      <c r="CG6" s="34"/>
      <c r="CH6" s="34"/>
      <c r="CI6" s="34"/>
      <c r="CJ6" s="34"/>
      <c r="CK6" s="34"/>
      <c r="CL6" s="34"/>
      <c r="CM6" s="34"/>
      <c r="CN6" s="34"/>
      <c r="CO6" s="34"/>
      <c r="CP6" s="34"/>
      <c r="CQ6" s="34"/>
      <c r="CR6" s="34"/>
      <c r="CS6" s="34"/>
      <c r="CT6" s="34"/>
      <c r="CU6" s="34"/>
      <c r="CV6" s="34"/>
      <c r="CW6" s="34"/>
      <c r="CX6" s="34"/>
      <c r="CY6" s="34"/>
      <c r="CZ6" s="34"/>
      <c r="DA6" s="34"/>
      <c r="DB6" s="34"/>
      <c r="DC6" s="34"/>
      <c r="DD6" s="34"/>
      <c r="DE6" s="34"/>
      <c r="DF6" s="34"/>
      <c r="DG6" s="34"/>
      <c r="DH6" s="34"/>
      <c r="DI6" s="34"/>
      <c r="DJ6" s="34"/>
      <c r="DK6" s="34"/>
      <c r="DL6" s="34"/>
      <c r="DM6" s="34"/>
      <c r="DN6" s="34"/>
      <c r="DO6" s="34"/>
      <c r="DP6" s="34"/>
      <c r="DQ6" s="34"/>
      <c r="DR6" s="34"/>
      <c r="DS6" s="34"/>
      <c r="DT6" s="34"/>
      <c r="DU6" s="34"/>
      <c r="DV6" s="34"/>
    </row>
    <row r="7" spans="1:126" ht="122" thickBot="1" x14ac:dyDescent="0.3">
      <c r="A7" s="58" t="str">
        <f>IF('Hinweis für Screenreader-Nutzer'!$B$3="aus",ausgeblendet!A73,ausgeblendet!H73)</f>
        <v>Prüfung auf Barrierefreiheit von Lehrmaterial
Werden Lehrmaterialien und Lernumgebungen auf (digitale) Barrierefreiheit getestet?</v>
      </c>
      <c r="B7" s="42" t="str">
        <f>IF('Hinweis für Screenreader-Nutzer'!$B$3="aus",ausgeblendet!B73,ausgeblendet!I73)</f>
        <v>Lehrmaterialien und Lernumgebungen werden nicht auf (digitale) Barrierefreiheit getestet.</v>
      </c>
      <c r="C7" s="9" t="str">
        <f>IF('Hinweis für Screenreader-Nutzer'!$B$3="aus",ausgeblendet!C73,ausgeblendet!J73)</f>
        <v>Es wird vereinzelt getestet. Dafür erhalten Lehrende Informationen über Prüfung von Kursen und Material, die sie selbstständig durchführen.</v>
      </c>
      <c r="D7" s="9" t="str">
        <f>IF('Hinweis für Screenreader-Nutzer'!$B$3="aus",ausgeblendet!D73,ausgeblendet!K73)</f>
        <v>Lehrende erhalten Informationen und Schulungsangebote zur barrierefreien Umsetzung und Prüfung von Lehrmaterialien.</v>
      </c>
      <c r="E7" s="9" t="str">
        <f>IF('Hinweis für Screenreader-Nutzer'!$B$3="aus",ausgeblendet!E73,ausgeblendet!L73)</f>
        <v>Es gibt einen zentralen Dienst an der Hochschule, der Lehrende bei der Testung von Dokumenten auf Barrierefreiheit unterstützt.</v>
      </c>
      <c r="F7" s="46" t="str">
        <f>IF('Hinweis für Screenreader-Nutzer'!$B$3="aus",ausgeblendet!F73,ausgeblendet!M73)</f>
        <v>Ein zentraler Dienst bietet die Prüfung und Korrektur von Lehrmaterialien und Kursen an. Das Angebot wird umfangreich genutzt und die Nutzung wird evaluiert.</v>
      </c>
      <c r="G7" s="53"/>
      <c r="H7" s="54"/>
      <c r="I7" s="55"/>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c r="DC7" s="34"/>
      <c r="DD7" s="34"/>
      <c r="DE7" s="34"/>
      <c r="DF7" s="34"/>
      <c r="DG7" s="34"/>
      <c r="DH7" s="34"/>
      <c r="DI7" s="34"/>
      <c r="DJ7" s="34"/>
      <c r="DK7" s="34"/>
      <c r="DL7" s="34"/>
      <c r="DM7" s="34"/>
      <c r="DN7" s="34"/>
      <c r="DO7" s="34"/>
      <c r="DP7" s="34"/>
      <c r="DQ7" s="34"/>
      <c r="DR7" s="34"/>
      <c r="DS7" s="34"/>
      <c r="DT7" s="34"/>
      <c r="DU7" s="34"/>
      <c r="DV7" s="34"/>
    </row>
    <row r="8" spans="1:126" x14ac:dyDescent="0.25">
      <c r="A8" s="34"/>
      <c r="B8" s="34"/>
      <c r="C8" s="34"/>
      <c r="D8" s="34"/>
      <c r="E8" s="34"/>
      <c r="F8" s="34"/>
      <c r="G8" s="34"/>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row>
    <row r="9" spans="1:126" x14ac:dyDescent="0.25">
      <c r="A9" s="34"/>
      <c r="B9" s="34"/>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row>
    <row r="10" spans="1:126" x14ac:dyDescent="0.25">
      <c r="A10" s="34"/>
      <c r="B10" s="34"/>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row>
    <row r="11" spans="1:126" x14ac:dyDescent="0.25">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row>
    <row r="12" spans="1:126" x14ac:dyDescent="0.25">
      <c r="A12" s="34"/>
      <c r="B12" s="34"/>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row>
    <row r="13" spans="1:126" x14ac:dyDescent="0.25">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row>
    <row r="14" spans="1:126" x14ac:dyDescent="0.25">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row>
    <row r="15" spans="1:126" x14ac:dyDescent="0.25">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row>
    <row r="16" spans="1:126" x14ac:dyDescent="0.25">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row>
    <row r="17" spans="1:126" x14ac:dyDescent="0.25">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row>
    <row r="18" spans="1:126" x14ac:dyDescent="0.25">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row>
    <row r="19" spans="1:126" x14ac:dyDescent="0.25">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4"/>
    </row>
    <row r="20" spans="1:126" x14ac:dyDescent="0.25">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row>
    <row r="21" spans="1:126" x14ac:dyDescent="0.25">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34"/>
      <c r="DL21" s="34"/>
      <c r="DM21" s="34"/>
      <c r="DN21" s="34"/>
      <c r="DO21" s="34"/>
      <c r="DP21" s="34"/>
      <c r="DQ21" s="34"/>
      <c r="DR21" s="34"/>
      <c r="DS21" s="34"/>
      <c r="DT21" s="34"/>
      <c r="DU21" s="34"/>
      <c r="DV21" s="34"/>
    </row>
    <row r="22" spans="1:126" x14ac:dyDescent="0.25">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4"/>
    </row>
    <row r="23" spans="1:126" x14ac:dyDescent="0.25">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4"/>
    </row>
    <row r="24" spans="1:126" x14ac:dyDescent="0.25">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row>
    <row r="25" spans="1:126" x14ac:dyDescent="0.25">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34"/>
      <c r="DL25" s="34"/>
      <c r="DM25" s="34"/>
      <c r="DN25" s="34"/>
      <c r="DO25" s="34"/>
      <c r="DP25" s="34"/>
      <c r="DQ25" s="34"/>
      <c r="DR25" s="34"/>
      <c r="DS25" s="34"/>
      <c r="DT25" s="34"/>
      <c r="DU25" s="34"/>
      <c r="DV25" s="34"/>
    </row>
    <row r="26" spans="1:126" x14ac:dyDescent="0.25">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4"/>
    </row>
    <row r="27" spans="1:126" x14ac:dyDescent="0.25">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c r="DS27" s="34"/>
      <c r="DT27" s="34"/>
      <c r="DU27" s="34"/>
      <c r="DV27" s="34"/>
    </row>
    <row r="28" spans="1:126" x14ac:dyDescent="0.25">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row>
    <row r="29" spans="1:126" x14ac:dyDescent="0.25">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34"/>
      <c r="DL29" s="34"/>
      <c r="DM29" s="34"/>
      <c r="DN29" s="34"/>
      <c r="DO29" s="34"/>
      <c r="DP29" s="34"/>
      <c r="DQ29" s="34"/>
      <c r="DR29" s="34"/>
      <c r="DS29" s="34"/>
      <c r="DT29" s="34"/>
      <c r="DU29" s="34"/>
      <c r="DV29" s="34"/>
    </row>
    <row r="30" spans="1:126" x14ac:dyDescent="0.25">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c r="DS30" s="34"/>
      <c r="DT30" s="34"/>
      <c r="DU30" s="34"/>
      <c r="DV30" s="34"/>
    </row>
    <row r="31" spans="1:126" x14ac:dyDescent="0.25">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c r="DS31" s="34"/>
      <c r="DT31" s="34"/>
      <c r="DU31" s="34"/>
      <c r="DV31" s="34"/>
    </row>
    <row r="32" spans="1:126" x14ac:dyDescent="0.25">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c r="DC32" s="34"/>
      <c r="DD32" s="34"/>
      <c r="DE32" s="34"/>
      <c r="DF32" s="34"/>
      <c r="DG32" s="34"/>
      <c r="DH32" s="34"/>
      <c r="DI32" s="34"/>
      <c r="DJ32" s="34"/>
      <c r="DK32" s="34"/>
      <c r="DL32" s="34"/>
      <c r="DM32" s="34"/>
      <c r="DN32" s="34"/>
      <c r="DO32" s="34"/>
      <c r="DP32" s="34"/>
      <c r="DQ32" s="34"/>
      <c r="DR32" s="34"/>
      <c r="DS32" s="34"/>
      <c r="DT32" s="34"/>
      <c r="DU32" s="34"/>
      <c r="DV32" s="34"/>
    </row>
    <row r="33" spans="1:126" x14ac:dyDescent="0.25">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row>
    <row r="34" spans="1:126" x14ac:dyDescent="0.25">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c r="CB34" s="34"/>
      <c r="CC34" s="34"/>
      <c r="CD34" s="34"/>
      <c r="CE34" s="34"/>
      <c r="CF34" s="34"/>
      <c r="CG34" s="34"/>
      <c r="CH34" s="34"/>
      <c r="CI34" s="34"/>
      <c r="CJ34" s="34"/>
      <c r="CK34" s="34"/>
      <c r="CL34" s="34"/>
      <c r="CM34" s="34"/>
      <c r="CN34" s="34"/>
      <c r="CO34" s="34"/>
      <c r="CP34" s="34"/>
      <c r="CQ34" s="34"/>
      <c r="CR34" s="34"/>
      <c r="CS34" s="34"/>
      <c r="CT34" s="34"/>
      <c r="CU34" s="34"/>
      <c r="CV34" s="34"/>
      <c r="CW34" s="34"/>
      <c r="CX34" s="34"/>
      <c r="CY34" s="34"/>
      <c r="CZ34" s="34"/>
      <c r="DA34" s="34"/>
      <c r="DB34" s="34"/>
      <c r="DC34" s="34"/>
      <c r="DD34" s="34"/>
      <c r="DE34" s="34"/>
      <c r="DF34" s="34"/>
      <c r="DG34" s="34"/>
      <c r="DH34" s="34"/>
      <c r="DI34" s="34"/>
      <c r="DJ34" s="34"/>
      <c r="DK34" s="34"/>
      <c r="DL34" s="34"/>
      <c r="DM34" s="34"/>
      <c r="DN34" s="34"/>
      <c r="DO34" s="34"/>
      <c r="DP34" s="34"/>
      <c r="DQ34" s="34"/>
      <c r="DR34" s="34"/>
      <c r="DS34" s="34"/>
      <c r="DT34" s="34"/>
      <c r="DU34" s="34"/>
      <c r="DV34" s="34"/>
    </row>
    <row r="35" spans="1:126" x14ac:dyDescent="0.25">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c r="DS35" s="34"/>
      <c r="DT35" s="34"/>
      <c r="DU35" s="34"/>
      <c r="DV35" s="34"/>
    </row>
    <row r="36" spans="1:126" x14ac:dyDescent="0.25">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4"/>
      <c r="DK36" s="34"/>
      <c r="DL36" s="34"/>
      <c r="DM36" s="34"/>
      <c r="DN36" s="34"/>
      <c r="DO36" s="34"/>
      <c r="DP36" s="34"/>
      <c r="DQ36" s="34"/>
      <c r="DR36" s="34"/>
      <c r="DS36" s="34"/>
      <c r="DT36" s="34"/>
      <c r="DU36" s="34"/>
      <c r="DV36" s="34"/>
    </row>
    <row r="37" spans="1:126" x14ac:dyDescent="0.25">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c r="DN37" s="34"/>
      <c r="DO37" s="34"/>
      <c r="DP37" s="34"/>
      <c r="DQ37" s="34"/>
      <c r="DR37" s="34"/>
      <c r="DS37" s="34"/>
      <c r="DT37" s="34"/>
      <c r="DU37" s="34"/>
      <c r="DV37" s="34"/>
    </row>
    <row r="38" spans="1:126" x14ac:dyDescent="0.25">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4"/>
      <c r="DK38" s="34"/>
      <c r="DL38" s="34"/>
      <c r="DM38" s="34"/>
      <c r="DN38" s="34"/>
      <c r="DO38" s="34"/>
      <c r="DP38" s="34"/>
      <c r="DQ38" s="34"/>
      <c r="DR38" s="34"/>
      <c r="DS38" s="34"/>
      <c r="DT38" s="34"/>
      <c r="DU38" s="34"/>
      <c r="DV38" s="34"/>
    </row>
    <row r="39" spans="1:126" x14ac:dyDescent="0.25">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row>
    <row r="40" spans="1:126" x14ac:dyDescent="0.25">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row>
    <row r="41" spans="1:126" x14ac:dyDescent="0.25">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c r="CB41" s="34"/>
      <c r="CC41" s="34"/>
      <c r="CD41" s="34"/>
      <c r="CE41" s="34"/>
      <c r="CF41" s="34"/>
      <c r="CG41" s="34"/>
      <c r="CH41" s="34"/>
      <c r="CI41" s="34"/>
      <c r="CJ41" s="34"/>
      <c r="CK41" s="34"/>
      <c r="CL41" s="34"/>
      <c r="CM41" s="34"/>
      <c r="CN41" s="34"/>
      <c r="CO41" s="34"/>
      <c r="CP41" s="34"/>
      <c r="CQ41" s="34"/>
      <c r="CR41" s="34"/>
      <c r="CS41" s="34"/>
      <c r="CT41" s="34"/>
      <c r="CU41" s="34"/>
      <c r="CV41" s="34"/>
      <c r="CW41" s="34"/>
      <c r="CX41" s="34"/>
      <c r="CY41" s="34"/>
      <c r="CZ41" s="34"/>
      <c r="DA41" s="34"/>
      <c r="DB41" s="34"/>
      <c r="DC41" s="34"/>
      <c r="DD41" s="34"/>
      <c r="DE41" s="34"/>
      <c r="DF41" s="34"/>
      <c r="DG41" s="34"/>
      <c r="DH41" s="34"/>
      <c r="DI41" s="34"/>
      <c r="DJ41" s="34"/>
      <c r="DK41" s="34"/>
      <c r="DL41" s="34"/>
      <c r="DM41" s="34"/>
      <c r="DN41" s="34"/>
      <c r="DO41" s="34"/>
      <c r="DP41" s="34"/>
      <c r="DQ41" s="34"/>
      <c r="DR41" s="34"/>
      <c r="DS41" s="34"/>
      <c r="DT41" s="34"/>
      <c r="DU41" s="34"/>
      <c r="DV41" s="34"/>
    </row>
    <row r="42" spans="1:126" x14ac:dyDescent="0.25">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c r="CB42" s="34"/>
      <c r="CC42" s="34"/>
      <c r="CD42" s="34"/>
      <c r="CE42" s="34"/>
      <c r="CF42" s="34"/>
      <c r="CG42" s="34"/>
      <c r="CH42" s="34"/>
      <c r="CI42" s="34"/>
      <c r="CJ42" s="34"/>
      <c r="CK42" s="34"/>
      <c r="CL42" s="34"/>
      <c r="CM42" s="34"/>
      <c r="CN42" s="34"/>
      <c r="CO42" s="34"/>
      <c r="CP42" s="34"/>
      <c r="CQ42" s="34"/>
      <c r="CR42" s="34"/>
      <c r="CS42" s="34"/>
      <c r="CT42" s="34"/>
      <c r="CU42" s="34"/>
      <c r="CV42" s="34"/>
      <c r="CW42" s="34"/>
      <c r="CX42" s="34"/>
      <c r="CY42" s="34"/>
      <c r="CZ42" s="34"/>
      <c r="DA42" s="34"/>
      <c r="DB42" s="34"/>
      <c r="DC42" s="34"/>
      <c r="DD42" s="34"/>
      <c r="DE42" s="34"/>
      <c r="DF42" s="34"/>
      <c r="DG42" s="34"/>
      <c r="DH42" s="34"/>
      <c r="DI42" s="34"/>
      <c r="DJ42" s="34"/>
      <c r="DK42" s="34"/>
      <c r="DL42" s="34"/>
      <c r="DM42" s="34"/>
      <c r="DN42" s="34"/>
      <c r="DO42" s="34"/>
      <c r="DP42" s="34"/>
      <c r="DQ42" s="34"/>
      <c r="DR42" s="34"/>
      <c r="DS42" s="34"/>
      <c r="DT42" s="34"/>
      <c r="DU42" s="34"/>
      <c r="DV42" s="34"/>
    </row>
    <row r="43" spans="1:126" x14ac:dyDescent="0.25">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c r="CB43" s="34"/>
      <c r="CC43" s="34"/>
      <c r="CD43" s="34"/>
      <c r="CE43" s="34"/>
      <c r="CF43" s="34"/>
      <c r="CG43" s="34"/>
      <c r="CH43" s="34"/>
      <c r="CI43" s="34"/>
      <c r="CJ43" s="34"/>
      <c r="CK43" s="34"/>
      <c r="CL43" s="34"/>
      <c r="CM43" s="34"/>
      <c r="CN43" s="34"/>
      <c r="CO43" s="34"/>
      <c r="CP43" s="34"/>
      <c r="CQ43" s="34"/>
      <c r="CR43" s="34"/>
      <c r="CS43" s="34"/>
      <c r="CT43" s="34"/>
      <c r="CU43" s="34"/>
      <c r="CV43" s="34"/>
      <c r="CW43" s="34"/>
      <c r="CX43" s="34"/>
      <c r="CY43" s="34"/>
      <c r="CZ43" s="34"/>
      <c r="DA43" s="34"/>
      <c r="DB43" s="34"/>
      <c r="DC43" s="34"/>
      <c r="DD43" s="34"/>
      <c r="DE43" s="34"/>
      <c r="DF43" s="34"/>
      <c r="DG43" s="34"/>
      <c r="DH43" s="34"/>
      <c r="DI43" s="34"/>
      <c r="DJ43" s="34"/>
      <c r="DK43" s="34"/>
      <c r="DL43" s="34"/>
      <c r="DM43" s="34"/>
      <c r="DN43" s="34"/>
      <c r="DO43" s="34"/>
      <c r="DP43" s="34"/>
      <c r="DQ43" s="34"/>
      <c r="DR43" s="34"/>
      <c r="DS43" s="34"/>
      <c r="DT43" s="34"/>
      <c r="DU43" s="34"/>
      <c r="DV43" s="34"/>
    </row>
    <row r="44" spans="1:126" x14ac:dyDescent="0.25">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c r="CB44" s="34"/>
      <c r="CC44" s="34"/>
      <c r="CD44" s="34"/>
      <c r="CE44" s="34"/>
      <c r="CF44" s="34"/>
      <c r="CG44" s="34"/>
      <c r="CH44" s="34"/>
      <c r="CI44" s="34"/>
      <c r="CJ44" s="34"/>
      <c r="CK44" s="34"/>
      <c r="CL44" s="34"/>
      <c r="CM44" s="34"/>
      <c r="CN44" s="34"/>
      <c r="CO44" s="34"/>
      <c r="CP44" s="34"/>
      <c r="CQ44" s="34"/>
      <c r="CR44" s="34"/>
      <c r="CS44" s="34"/>
      <c r="CT44" s="34"/>
      <c r="CU44" s="34"/>
      <c r="CV44" s="34"/>
      <c r="CW44" s="34"/>
      <c r="CX44" s="34"/>
      <c r="CY44" s="34"/>
      <c r="CZ44" s="34"/>
      <c r="DA44" s="34"/>
      <c r="DB44" s="34"/>
      <c r="DC44" s="34"/>
      <c r="DD44" s="34"/>
      <c r="DE44" s="34"/>
      <c r="DF44" s="34"/>
      <c r="DG44" s="34"/>
      <c r="DH44" s="34"/>
      <c r="DI44" s="34"/>
      <c r="DJ44" s="34"/>
      <c r="DK44" s="34"/>
      <c r="DL44" s="34"/>
      <c r="DM44" s="34"/>
      <c r="DN44" s="34"/>
      <c r="DO44" s="34"/>
      <c r="DP44" s="34"/>
      <c r="DQ44" s="34"/>
      <c r="DR44" s="34"/>
      <c r="DS44" s="34"/>
      <c r="DT44" s="34"/>
      <c r="DU44" s="34"/>
      <c r="DV44" s="34"/>
    </row>
    <row r="45" spans="1:126" x14ac:dyDescent="0.25">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c r="CB45" s="34"/>
      <c r="CC45" s="34"/>
      <c r="CD45" s="34"/>
      <c r="CE45" s="34"/>
      <c r="CF45" s="34"/>
      <c r="CG45" s="34"/>
      <c r="CH45" s="34"/>
      <c r="CI45" s="34"/>
      <c r="CJ45" s="34"/>
      <c r="CK45" s="34"/>
      <c r="CL45" s="34"/>
      <c r="CM45" s="34"/>
      <c r="CN45" s="34"/>
      <c r="CO45" s="34"/>
      <c r="CP45" s="34"/>
      <c r="CQ45" s="34"/>
      <c r="CR45" s="34"/>
      <c r="CS45" s="34"/>
      <c r="CT45" s="34"/>
      <c r="CU45" s="34"/>
      <c r="CV45" s="34"/>
      <c r="CW45" s="34"/>
      <c r="CX45" s="34"/>
      <c r="CY45" s="34"/>
      <c r="CZ45" s="34"/>
      <c r="DA45" s="34"/>
      <c r="DB45" s="34"/>
      <c r="DC45" s="34"/>
      <c r="DD45" s="34"/>
      <c r="DE45" s="34"/>
      <c r="DF45" s="34"/>
      <c r="DG45" s="34"/>
      <c r="DH45" s="34"/>
      <c r="DI45" s="34"/>
      <c r="DJ45" s="34"/>
      <c r="DK45" s="34"/>
      <c r="DL45" s="34"/>
      <c r="DM45" s="34"/>
      <c r="DN45" s="34"/>
      <c r="DO45" s="34"/>
      <c r="DP45" s="34"/>
      <c r="DQ45" s="34"/>
      <c r="DR45" s="34"/>
      <c r="DS45" s="34"/>
      <c r="DT45" s="34"/>
      <c r="DU45" s="34"/>
      <c r="DV45" s="34"/>
    </row>
    <row r="46" spans="1:126" x14ac:dyDescent="0.25">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H46" s="34"/>
      <c r="DI46" s="34"/>
      <c r="DJ46" s="34"/>
      <c r="DK46" s="34"/>
      <c r="DL46" s="34"/>
      <c r="DM46" s="34"/>
      <c r="DN46" s="34"/>
      <c r="DO46" s="34"/>
      <c r="DP46" s="34"/>
      <c r="DQ46" s="34"/>
      <c r="DR46" s="34"/>
      <c r="DS46" s="34"/>
      <c r="DT46" s="34"/>
      <c r="DU46" s="34"/>
      <c r="DV46" s="34"/>
    </row>
    <row r="47" spans="1:126" x14ac:dyDescent="0.25">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34"/>
      <c r="DG47" s="34"/>
      <c r="DH47" s="34"/>
      <c r="DI47" s="34"/>
      <c r="DJ47" s="34"/>
      <c r="DK47" s="34"/>
      <c r="DL47" s="34"/>
      <c r="DM47" s="34"/>
      <c r="DN47" s="34"/>
      <c r="DO47" s="34"/>
      <c r="DP47" s="34"/>
      <c r="DQ47" s="34"/>
      <c r="DR47" s="34"/>
      <c r="DS47" s="34"/>
      <c r="DT47" s="34"/>
      <c r="DU47" s="34"/>
      <c r="DV47" s="34"/>
    </row>
    <row r="48" spans="1:126" x14ac:dyDescent="0.25">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H48" s="34"/>
      <c r="DI48" s="34"/>
      <c r="DJ48" s="34"/>
      <c r="DK48" s="34"/>
      <c r="DL48" s="34"/>
      <c r="DM48" s="34"/>
      <c r="DN48" s="34"/>
      <c r="DO48" s="34"/>
      <c r="DP48" s="34"/>
      <c r="DQ48" s="34"/>
      <c r="DR48" s="34"/>
      <c r="DS48" s="34"/>
      <c r="DT48" s="34"/>
      <c r="DU48" s="34"/>
      <c r="DV48" s="34"/>
    </row>
    <row r="49" spans="1:126" x14ac:dyDescent="0.25">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c r="CB49" s="34"/>
      <c r="CC49" s="34"/>
      <c r="CD49" s="34"/>
      <c r="CE49" s="34"/>
      <c r="CF49" s="34"/>
      <c r="CG49" s="34"/>
      <c r="CH49" s="34"/>
      <c r="CI49" s="34"/>
      <c r="CJ49" s="34"/>
      <c r="CK49" s="34"/>
      <c r="CL49" s="34"/>
      <c r="CM49" s="34"/>
      <c r="CN49" s="34"/>
      <c r="CO49" s="34"/>
      <c r="CP49" s="34"/>
      <c r="CQ49" s="34"/>
      <c r="CR49" s="34"/>
      <c r="CS49" s="34"/>
      <c r="CT49" s="34"/>
      <c r="CU49" s="34"/>
      <c r="CV49" s="34"/>
      <c r="CW49" s="34"/>
      <c r="CX49" s="34"/>
      <c r="CY49" s="34"/>
      <c r="CZ49" s="34"/>
      <c r="DA49" s="34"/>
      <c r="DB49" s="34"/>
      <c r="DC49" s="34"/>
      <c r="DD49" s="34"/>
      <c r="DE49" s="34"/>
      <c r="DF49" s="34"/>
      <c r="DG49" s="34"/>
      <c r="DH49" s="34"/>
      <c r="DI49" s="34"/>
      <c r="DJ49" s="34"/>
      <c r="DK49" s="34"/>
      <c r="DL49" s="34"/>
      <c r="DM49" s="34"/>
      <c r="DN49" s="34"/>
      <c r="DO49" s="34"/>
      <c r="DP49" s="34"/>
      <c r="DQ49" s="34"/>
      <c r="DR49" s="34"/>
      <c r="DS49" s="34"/>
      <c r="DT49" s="34"/>
      <c r="DU49" s="34"/>
      <c r="DV49" s="34"/>
    </row>
    <row r="50" spans="1:126" x14ac:dyDescent="0.25">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c r="CB50" s="34"/>
      <c r="CC50" s="34"/>
      <c r="CD50" s="34"/>
      <c r="CE50" s="34"/>
      <c r="CF50" s="34"/>
      <c r="CG50" s="34"/>
      <c r="CH50" s="34"/>
      <c r="CI50" s="34"/>
      <c r="CJ50" s="34"/>
      <c r="CK50" s="34"/>
      <c r="CL50" s="34"/>
      <c r="CM50" s="34"/>
      <c r="CN50" s="34"/>
      <c r="CO50" s="34"/>
      <c r="CP50" s="34"/>
      <c r="CQ50" s="34"/>
      <c r="CR50" s="34"/>
      <c r="CS50" s="34"/>
      <c r="CT50" s="34"/>
      <c r="CU50" s="34"/>
      <c r="CV50" s="34"/>
      <c r="CW50" s="34"/>
      <c r="CX50" s="34"/>
      <c r="CY50" s="34"/>
      <c r="CZ50" s="34"/>
      <c r="DA50" s="34"/>
      <c r="DB50" s="34"/>
      <c r="DC50" s="34"/>
      <c r="DD50" s="34"/>
      <c r="DE50" s="34"/>
      <c r="DF50" s="34"/>
      <c r="DG50" s="34"/>
      <c r="DH50" s="34"/>
      <c r="DI50" s="34"/>
      <c r="DJ50" s="34"/>
      <c r="DK50" s="34"/>
      <c r="DL50" s="34"/>
      <c r="DM50" s="34"/>
      <c r="DN50" s="34"/>
      <c r="DO50" s="34"/>
      <c r="DP50" s="34"/>
      <c r="DQ50" s="34"/>
      <c r="DR50" s="34"/>
      <c r="DS50" s="34"/>
      <c r="DT50" s="34"/>
      <c r="DU50" s="34"/>
      <c r="DV50" s="34"/>
    </row>
    <row r="51" spans="1:126" x14ac:dyDescent="0.25">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34"/>
      <c r="BO51" s="34"/>
      <c r="BP51" s="34"/>
      <c r="BQ51" s="34"/>
      <c r="BR51" s="34"/>
      <c r="BS51" s="34"/>
      <c r="BT51" s="34"/>
      <c r="BU51" s="34"/>
      <c r="BV51" s="34"/>
      <c r="BW51" s="34"/>
      <c r="BX51" s="34"/>
      <c r="BY51" s="34"/>
      <c r="BZ51" s="34"/>
      <c r="CA51" s="34"/>
      <c r="CB51" s="34"/>
      <c r="CC51" s="34"/>
      <c r="CD51" s="34"/>
      <c r="CE51" s="34"/>
      <c r="CF51" s="34"/>
      <c r="CG51" s="34"/>
      <c r="CH51" s="34"/>
      <c r="CI51" s="34"/>
      <c r="CJ51" s="34"/>
      <c r="CK51" s="34"/>
      <c r="CL51" s="34"/>
      <c r="CM51" s="34"/>
      <c r="CN51" s="34"/>
      <c r="CO51" s="34"/>
      <c r="CP51" s="34"/>
      <c r="CQ51" s="34"/>
      <c r="CR51" s="34"/>
      <c r="CS51" s="34"/>
      <c r="CT51" s="34"/>
      <c r="CU51" s="34"/>
      <c r="CV51" s="34"/>
      <c r="CW51" s="34"/>
      <c r="CX51" s="34"/>
      <c r="CY51" s="34"/>
      <c r="CZ51" s="34"/>
      <c r="DA51" s="34"/>
      <c r="DB51" s="34"/>
      <c r="DC51" s="34"/>
      <c r="DD51" s="34"/>
      <c r="DE51" s="34"/>
      <c r="DF51" s="34"/>
      <c r="DG51" s="34"/>
      <c r="DH51" s="34"/>
      <c r="DI51" s="34"/>
      <c r="DJ51" s="34"/>
      <c r="DK51" s="34"/>
      <c r="DL51" s="34"/>
      <c r="DM51" s="34"/>
      <c r="DN51" s="34"/>
      <c r="DO51" s="34"/>
      <c r="DP51" s="34"/>
      <c r="DQ51" s="34"/>
      <c r="DR51" s="34"/>
      <c r="DS51" s="34"/>
      <c r="DT51" s="34"/>
      <c r="DU51" s="34"/>
      <c r="DV51" s="34"/>
    </row>
    <row r="52" spans="1:126" x14ac:dyDescent="0.25">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c r="BT52" s="34"/>
      <c r="BU52" s="34"/>
      <c r="BV52" s="34"/>
      <c r="BW52" s="34"/>
      <c r="BX52" s="34"/>
      <c r="BY52" s="34"/>
      <c r="BZ52" s="34"/>
      <c r="CA52" s="34"/>
      <c r="CB52" s="34"/>
      <c r="CC52" s="34"/>
      <c r="CD52" s="34"/>
      <c r="CE52" s="34"/>
      <c r="CF52" s="34"/>
      <c r="CG52" s="34"/>
      <c r="CH52" s="34"/>
      <c r="CI52" s="34"/>
      <c r="CJ52" s="34"/>
      <c r="CK52" s="34"/>
      <c r="CL52" s="34"/>
      <c r="CM52" s="34"/>
      <c r="CN52" s="34"/>
      <c r="CO52" s="34"/>
      <c r="CP52" s="34"/>
      <c r="CQ52" s="34"/>
      <c r="CR52" s="34"/>
      <c r="CS52" s="34"/>
      <c r="CT52" s="34"/>
      <c r="CU52" s="34"/>
      <c r="CV52" s="34"/>
      <c r="CW52" s="34"/>
      <c r="CX52" s="34"/>
      <c r="CY52" s="34"/>
      <c r="CZ52" s="34"/>
      <c r="DA52" s="34"/>
      <c r="DB52" s="34"/>
      <c r="DC52" s="34"/>
      <c r="DD52" s="34"/>
      <c r="DE52" s="34"/>
      <c r="DF52" s="34"/>
      <c r="DG52" s="34"/>
      <c r="DH52" s="34"/>
      <c r="DI52" s="34"/>
      <c r="DJ52" s="34"/>
      <c r="DK52" s="34"/>
      <c r="DL52" s="34"/>
      <c r="DM52" s="34"/>
      <c r="DN52" s="34"/>
      <c r="DO52" s="34"/>
      <c r="DP52" s="34"/>
      <c r="DQ52" s="34"/>
      <c r="DR52" s="34"/>
      <c r="DS52" s="34"/>
      <c r="DT52" s="34"/>
      <c r="DU52" s="34"/>
      <c r="DV52" s="34"/>
    </row>
    <row r="53" spans="1:126" x14ac:dyDescent="0.25">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34"/>
      <c r="BT53" s="34"/>
      <c r="BU53" s="34"/>
      <c r="BV53" s="34"/>
      <c r="BW53" s="34"/>
      <c r="BX53" s="34"/>
      <c r="BY53" s="34"/>
      <c r="BZ53" s="34"/>
      <c r="CA53" s="34"/>
      <c r="CB53" s="34"/>
      <c r="CC53" s="34"/>
      <c r="CD53" s="34"/>
      <c r="CE53" s="34"/>
      <c r="CF53" s="34"/>
      <c r="CG53" s="34"/>
      <c r="CH53" s="34"/>
      <c r="CI53" s="34"/>
      <c r="CJ53" s="34"/>
      <c r="CK53" s="34"/>
      <c r="CL53" s="34"/>
      <c r="CM53" s="34"/>
      <c r="CN53" s="34"/>
      <c r="CO53" s="34"/>
      <c r="CP53" s="34"/>
      <c r="CQ53" s="34"/>
      <c r="CR53" s="34"/>
      <c r="CS53" s="34"/>
      <c r="CT53" s="34"/>
      <c r="CU53" s="34"/>
      <c r="CV53" s="34"/>
      <c r="CW53" s="34"/>
      <c r="CX53" s="34"/>
      <c r="CY53" s="34"/>
      <c r="CZ53" s="34"/>
      <c r="DA53" s="34"/>
      <c r="DB53" s="34"/>
      <c r="DC53" s="34"/>
      <c r="DD53" s="34"/>
      <c r="DE53" s="34"/>
      <c r="DF53" s="34"/>
      <c r="DG53" s="34"/>
      <c r="DH53" s="34"/>
      <c r="DI53" s="34"/>
      <c r="DJ53" s="34"/>
      <c r="DK53" s="34"/>
      <c r="DL53" s="34"/>
      <c r="DM53" s="34"/>
      <c r="DN53" s="34"/>
      <c r="DO53" s="34"/>
      <c r="DP53" s="34"/>
      <c r="DQ53" s="34"/>
      <c r="DR53" s="34"/>
      <c r="DS53" s="34"/>
      <c r="DT53" s="34"/>
      <c r="DU53" s="34"/>
      <c r="DV53" s="34"/>
    </row>
    <row r="54" spans="1:126" x14ac:dyDescent="0.25">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c r="BR54" s="34"/>
      <c r="BS54" s="34"/>
      <c r="BT54" s="34"/>
      <c r="BU54" s="34"/>
      <c r="BV54" s="34"/>
      <c r="BW54" s="34"/>
      <c r="BX54" s="34"/>
      <c r="BY54" s="34"/>
      <c r="BZ54" s="34"/>
      <c r="CA54" s="34"/>
      <c r="CB54" s="34"/>
      <c r="CC54" s="34"/>
      <c r="CD54" s="34"/>
      <c r="CE54" s="34"/>
      <c r="CF54" s="34"/>
      <c r="CG54" s="34"/>
      <c r="CH54" s="34"/>
      <c r="CI54" s="34"/>
      <c r="CJ54" s="34"/>
      <c r="CK54" s="34"/>
      <c r="CL54" s="34"/>
      <c r="CM54" s="34"/>
      <c r="CN54" s="34"/>
      <c r="CO54" s="34"/>
      <c r="CP54" s="34"/>
      <c r="CQ54" s="34"/>
      <c r="CR54" s="34"/>
      <c r="CS54" s="34"/>
      <c r="CT54" s="34"/>
      <c r="CU54" s="34"/>
      <c r="CV54" s="34"/>
      <c r="CW54" s="34"/>
      <c r="CX54" s="34"/>
      <c r="CY54" s="34"/>
      <c r="CZ54" s="34"/>
      <c r="DA54" s="34"/>
      <c r="DB54" s="34"/>
      <c r="DC54" s="34"/>
      <c r="DD54" s="34"/>
      <c r="DE54" s="34"/>
      <c r="DF54" s="34"/>
      <c r="DG54" s="34"/>
      <c r="DH54" s="34"/>
      <c r="DI54" s="34"/>
      <c r="DJ54" s="34"/>
      <c r="DK54" s="34"/>
      <c r="DL54" s="34"/>
      <c r="DM54" s="34"/>
      <c r="DN54" s="34"/>
      <c r="DO54" s="34"/>
      <c r="DP54" s="34"/>
      <c r="DQ54" s="34"/>
      <c r="DR54" s="34"/>
      <c r="DS54" s="34"/>
      <c r="DT54" s="34"/>
      <c r="DU54" s="34"/>
      <c r="DV54" s="34"/>
    </row>
    <row r="55" spans="1:126" x14ac:dyDescent="0.25">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c r="BT55" s="34"/>
      <c r="BU55" s="34"/>
      <c r="BV55" s="34"/>
      <c r="BW55" s="34"/>
      <c r="BX55" s="34"/>
      <c r="BY55" s="34"/>
      <c r="BZ55" s="34"/>
      <c r="CA55" s="34"/>
      <c r="CB55" s="34"/>
      <c r="CC55" s="34"/>
      <c r="CD55" s="34"/>
      <c r="CE55" s="34"/>
      <c r="CF55" s="34"/>
      <c r="CG55" s="34"/>
      <c r="CH55" s="34"/>
      <c r="CI55" s="34"/>
      <c r="CJ55" s="34"/>
      <c r="CK55" s="34"/>
      <c r="CL55" s="34"/>
      <c r="CM55" s="34"/>
      <c r="CN55" s="34"/>
      <c r="CO55" s="34"/>
      <c r="CP55" s="34"/>
      <c r="CQ55" s="34"/>
      <c r="CR55" s="34"/>
      <c r="CS55" s="34"/>
      <c r="CT55" s="34"/>
      <c r="CU55" s="34"/>
      <c r="CV55" s="34"/>
      <c r="CW55" s="34"/>
      <c r="CX55" s="34"/>
      <c r="CY55" s="34"/>
      <c r="CZ55" s="34"/>
      <c r="DA55" s="34"/>
      <c r="DB55" s="34"/>
      <c r="DC55" s="34"/>
      <c r="DD55" s="34"/>
      <c r="DE55" s="34"/>
      <c r="DF55" s="34"/>
      <c r="DG55" s="34"/>
      <c r="DH55" s="34"/>
      <c r="DI55" s="34"/>
      <c r="DJ55" s="34"/>
      <c r="DK55" s="34"/>
      <c r="DL55" s="34"/>
      <c r="DM55" s="34"/>
      <c r="DN55" s="34"/>
      <c r="DO55" s="34"/>
      <c r="DP55" s="34"/>
      <c r="DQ55" s="34"/>
      <c r="DR55" s="34"/>
      <c r="DS55" s="34"/>
      <c r="DT55" s="34"/>
      <c r="DU55" s="34"/>
      <c r="DV55" s="34"/>
    </row>
    <row r="56" spans="1:126" x14ac:dyDescent="0.25">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c r="BP56" s="34"/>
      <c r="BQ56" s="34"/>
      <c r="BR56" s="34"/>
      <c r="BS56" s="34"/>
      <c r="BT56" s="34"/>
      <c r="BU56" s="34"/>
      <c r="BV56" s="34"/>
      <c r="BW56" s="34"/>
      <c r="BX56" s="34"/>
      <c r="BY56" s="34"/>
      <c r="BZ56" s="34"/>
      <c r="CA56" s="34"/>
      <c r="CB56" s="34"/>
      <c r="CC56" s="34"/>
      <c r="CD56" s="34"/>
      <c r="CE56" s="34"/>
      <c r="CF56" s="34"/>
      <c r="CG56" s="34"/>
      <c r="CH56" s="34"/>
      <c r="CI56" s="34"/>
      <c r="CJ56" s="34"/>
      <c r="CK56" s="34"/>
      <c r="CL56" s="34"/>
      <c r="CM56" s="34"/>
      <c r="CN56" s="34"/>
      <c r="CO56" s="34"/>
      <c r="CP56" s="34"/>
      <c r="CQ56" s="34"/>
      <c r="CR56" s="34"/>
      <c r="CS56" s="34"/>
      <c r="CT56" s="34"/>
      <c r="CU56" s="34"/>
      <c r="CV56" s="34"/>
      <c r="CW56" s="34"/>
      <c r="CX56" s="34"/>
      <c r="CY56" s="34"/>
      <c r="CZ56" s="34"/>
      <c r="DA56" s="34"/>
      <c r="DB56" s="34"/>
      <c r="DC56" s="34"/>
      <c r="DD56" s="34"/>
      <c r="DE56" s="34"/>
      <c r="DF56" s="34"/>
      <c r="DG56" s="34"/>
      <c r="DH56" s="34"/>
      <c r="DI56" s="34"/>
      <c r="DJ56" s="34"/>
      <c r="DK56" s="34"/>
      <c r="DL56" s="34"/>
      <c r="DM56" s="34"/>
      <c r="DN56" s="34"/>
      <c r="DO56" s="34"/>
      <c r="DP56" s="34"/>
      <c r="DQ56" s="34"/>
      <c r="DR56" s="34"/>
      <c r="DS56" s="34"/>
      <c r="DT56" s="34"/>
      <c r="DU56" s="34"/>
      <c r="DV56" s="34"/>
    </row>
    <row r="57" spans="1:126" x14ac:dyDescent="0.25">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34"/>
      <c r="BT57" s="34"/>
      <c r="BU57" s="34"/>
      <c r="BV57" s="34"/>
      <c r="BW57" s="34"/>
      <c r="BX57" s="34"/>
      <c r="BY57" s="34"/>
      <c r="BZ57" s="34"/>
      <c r="CA57" s="34"/>
      <c r="CB57" s="34"/>
      <c r="CC57" s="34"/>
      <c r="CD57" s="34"/>
      <c r="CE57" s="34"/>
      <c r="CF57" s="34"/>
      <c r="CG57" s="34"/>
      <c r="CH57" s="34"/>
      <c r="CI57" s="34"/>
      <c r="CJ57" s="34"/>
      <c r="CK57" s="34"/>
      <c r="CL57" s="34"/>
      <c r="CM57" s="34"/>
      <c r="CN57" s="34"/>
      <c r="CO57" s="34"/>
      <c r="CP57" s="34"/>
      <c r="CQ57" s="34"/>
      <c r="CR57" s="34"/>
      <c r="CS57" s="34"/>
      <c r="CT57" s="34"/>
      <c r="CU57" s="34"/>
      <c r="CV57" s="34"/>
      <c r="CW57" s="34"/>
      <c r="CX57" s="34"/>
      <c r="CY57" s="34"/>
      <c r="CZ57" s="34"/>
      <c r="DA57" s="34"/>
      <c r="DB57" s="34"/>
      <c r="DC57" s="34"/>
      <c r="DD57" s="34"/>
      <c r="DE57" s="34"/>
      <c r="DF57" s="34"/>
      <c r="DG57" s="34"/>
      <c r="DH57" s="34"/>
      <c r="DI57" s="34"/>
      <c r="DJ57" s="34"/>
      <c r="DK57" s="34"/>
      <c r="DL57" s="34"/>
      <c r="DM57" s="34"/>
      <c r="DN57" s="34"/>
      <c r="DO57" s="34"/>
      <c r="DP57" s="34"/>
      <c r="DQ57" s="34"/>
      <c r="DR57" s="34"/>
      <c r="DS57" s="34"/>
      <c r="DT57" s="34"/>
      <c r="DU57" s="34"/>
      <c r="DV57" s="34"/>
    </row>
    <row r="58" spans="1:126" x14ac:dyDescent="0.25">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c r="CB58" s="34"/>
      <c r="CC58" s="34"/>
      <c r="CD58" s="34"/>
      <c r="CE58" s="34"/>
      <c r="CF58" s="34"/>
      <c r="CG58" s="34"/>
      <c r="CH58" s="34"/>
      <c r="CI58" s="34"/>
      <c r="CJ58" s="34"/>
      <c r="CK58" s="34"/>
      <c r="CL58" s="34"/>
      <c r="CM58" s="34"/>
      <c r="CN58" s="34"/>
      <c r="CO58" s="34"/>
      <c r="CP58" s="34"/>
      <c r="CQ58" s="34"/>
      <c r="CR58" s="34"/>
      <c r="CS58" s="34"/>
      <c r="CT58" s="34"/>
      <c r="CU58" s="34"/>
      <c r="CV58" s="34"/>
      <c r="CW58" s="34"/>
      <c r="CX58" s="34"/>
      <c r="CY58" s="34"/>
      <c r="CZ58" s="34"/>
      <c r="DA58" s="34"/>
      <c r="DB58" s="34"/>
      <c r="DC58" s="34"/>
      <c r="DD58" s="34"/>
      <c r="DE58" s="34"/>
      <c r="DF58" s="34"/>
      <c r="DG58" s="34"/>
      <c r="DH58" s="34"/>
      <c r="DI58" s="34"/>
      <c r="DJ58" s="34"/>
      <c r="DK58" s="34"/>
      <c r="DL58" s="34"/>
      <c r="DM58" s="34"/>
      <c r="DN58" s="34"/>
      <c r="DO58" s="34"/>
      <c r="DP58" s="34"/>
      <c r="DQ58" s="34"/>
      <c r="DR58" s="34"/>
      <c r="DS58" s="34"/>
      <c r="DT58" s="34"/>
      <c r="DU58" s="34"/>
      <c r="DV58" s="34"/>
    </row>
    <row r="59" spans="1:126" x14ac:dyDescent="0.25">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c r="CB59" s="34"/>
      <c r="CC59" s="34"/>
      <c r="CD59" s="34"/>
      <c r="CE59" s="34"/>
      <c r="CF59" s="34"/>
      <c r="CG59" s="34"/>
      <c r="CH59" s="34"/>
      <c r="CI59" s="34"/>
      <c r="CJ59" s="34"/>
      <c r="CK59" s="34"/>
      <c r="CL59" s="34"/>
      <c r="CM59" s="34"/>
      <c r="CN59" s="34"/>
      <c r="CO59" s="34"/>
      <c r="CP59" s="34"/>
      <c r="CQ59" s="34"/>
      <c r="CR59" s="34"/>
      <c r="CS59" s="34"/>
      <c r="CT59" s="34"/>
      <c r="CU59" s="34"/>
      <c r="CV59" s="34"/>
      <c r="CW59" s="34"/>
      <c r="CX59" s="34"/>
      <c r="CY59" s="34"/>
      <c r="CZ59" s="34"/>
      <c r="DA59" s="34"/>
      <c r="DB59" s="34"/>
      <c r="DC59" s="34"/>
      <c r="DD59" s="34"/>
      <c r="DE59" s="34"/>
      <c r="DF59" s="34"/>
      <c r="DG59" s="34"/>
      <c r="DH59" s="34"/>
      <c r="DI59" s="34"/>
      <c r="DJ59" s="34"/>
      <c r="DK59" s="34"/>
      <c r="DL59" s="34"/>
      <c r="DM59" s="34"/>
      <c r="DN59" s="34"/>
      <c r="DO59" s="34"/>
      <c r="DP59" s="34"/>
      <c r="DQ59" s="34"/>
      <c r="DR59" s="34"/>
      <c r="DS59" s="34"/>
      <c r="DT59" s="34"/>
      <c r="DU59" s="34"/>
      <c r="DV59" s="34"/>
    </row>
    <row r="60" spans="1:126" x14ac:dyDescent="0.25">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c r="CB60" s="34"/>
      <c r="CC60" s="34"/>
      <c r="CD60" s="34"/>
      <c r="CE60" s="34"/>
      <c r="CF60" s="34"/>
      <c r="CG60" s="34"/>
      <c r="CH60" s="34"/>
      <c r="CI60" s="34"/>
      <c r="CJ60" s="34"/>
      <c r="CK60" s="34"/>
      <c r="CL60" s="34"/>
      <c r="CM60" s="34"/>
      <c r="CN60" s="34"/>
      <c r="CO60" s="34"/>
      <c r="CP60" s="34"/>
      <c r="CQ60" s="34"/>
      <c r="CR60" s="34"/>
      <c r="CS60" s="34"/>
      <c r="CT60" s="34"/>
      <c r="CU60" s="34"/>
      <c r="CV60" s="34"/>
      <c r="CW60" s="34"/>
      <c r="CX60" s="34"/>
      <c r="CY60" s="34"/>
      <c r="CZ60" s="34"/>
      <c r="DA60" s="34"/>
      <c r="DB60" s="34"/>
      <c r="DC60" s="34"/>
      <c r="DD60" s="34"/>
      <c r="DE60" s="34"/>
      <c r="DF60" s="34"/>
      <c r="DG60" s="34"/>
      <c r="DH60" s="34"/>
      <c r="DI60" s="34"/>
      <c r="DJ60" s="34"/>
      <c r="DK60" s="34"/>
      <c r="DL60" s="34"/>
      <c r="DM60" s="34"/>
      <c r="DN60" s="34"/>
      <c r="DO60" s="34"/>
      <c r="DP60" s="34"/>
      <c r="DQ60" s="34"/>
      <c r="DR60" s="34"/>
      <c r="DS60" s="34"/>
      <c r="DT60" s="34"/>
      <c r="DU60" s="34"/>
      <c r="DV60" s="34"/>
    </row>
    <row r="61" spans="1:126" x14ac:dyDescent="0.25">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c r="CB61" s="34"/>
      <c r="CC61" s="34"/>
      <c r="CD61" s="34"/>
      <c r="CE61" s="34"/>
      <c r="CF61" s="34"/>
      <c r="CG61" s="34"/>
      <c r="CH61" s="34"/>
      <c r="CI61" s="34"/>
      <c r="CJ61" s="34"/>
      <c r="CK61" s="34"/>
      <c r="CL61" s="34"/>
      <c r="CM61" s="34"/>
      <c r="CN61" s="34"/>
      <c r="CO61" s="34"/>
      <c r="CP61" s="34"/>
      <c r="CQ61" s="34"/>
      <c r="CR61" s="34"/>
      <c r="CS61" s="34"/>
      <c r="CT61" s="34"/>
      <c r="CU61" s="34"/>
      <c r="CV61" s="34"/>
      <c r="CW61" s="34"/>
      <c r="CX61" s="34"/>
      <c r="CY61" s="34"/>
      <c r="CZ61" s="34"/>
      <c r="DA61" s="34"/>
      <c r="DB61" s="34"/>
      <c r="DC61" s="34"/>
      <c r="DD61" s="34"/>
      <c r="DE61" s="34"/>
      <c r="DF61" s="34"/>
      <c r="DG61" s="34"/>
      <c r="DH61" s="34"/>
      <c r="DI61" s="34"/>
      <c r="DJ61" s="34"/>
      <c r="DK61" s="34"/>
      <c r="DL61" s="34"/>
      <c r="DM61" s="34"/>
      <c r="DN61" s="34"/>
      <c r="DO61" s="34"/>
      <c r="DP61" s="34"/>
      <c r="DQ61" s="34"/>
      <c r="DR61" s="34"/>
      <c r="DS61" s="34"/>
      <c r="DT61" s="34"/>
      <c r="DU61" s="34"/>
      <c r="DV61" s="34"/>
    </row>
    <row r="62" spans="1:126" x14ac:dyDescent="0.25">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c r="CB62" s="34"/>
      <c r="CC62" s="34"/>
      <c r="CD62" s="34"/>
      <c r="CE62" s="34"/>
      <c r="CF62" s="34"/>
      <c r="CG62" s="34"/>
      <c r="CH62" s="34"/>
      <c r="CI62" s="34"/>
      <c r="CJ62" s="34"/>
      <c r="CK62" s="34"/>
      <c r="CL62" s="34"/>
      <c r="CM62" s="34"/>
      <c r="CN62" s="34"/>
      <c r="CO62" s="34"/>
      <c r="CP62" s="34"/>
      <c r="CQ62" s="34"/>
      <c r="CR62" s="34"/>
      <c r="CS62" s="34"/>
      <c r="CT62" s="34"/>
      <c r="CU62" s="34"/>
      <c r="CV62" s="34"/>
      <c r="CW62" s="34"/>
      <c r="CX62" s="34"/>
      <c r="CY62" s="34"/>
      <c r="CZ62" s="34"/>
      <c r="DA62" s="34"/>
      <c r="DB62" s="34"/>
      <c r="DC62" s="34"/>
      <c r="DD62" s="34"/>
      <c r="DE62" s="34"/>
      <c r="DF62" s="34"/>
      <c r="DG62" s="34"/>
      <c r="DH62" s="34"/>
      <c r="DI62" s="34"/>
      <c r="DJ62" s="34"/>
      <c r="DK62" s="34"/>
      <c r="DL62" s="34"/>
      <c r="DM62" s="34"/>
      <c r="DN62" s="34"/>
      <c r="DO62" s="34"/>
      <c r="DP62" s="34"/>
      <c r="DQ62" s="34"/>
      <c r="DR62" s="34"/>
      <c r="DS62" s="34"/>
      <c r="DT62" s="34"/>
      <c r="DU62" s="34"/>
      <c r="DV62" s="34"/>
    </row>
    <row r="63" spans="1:126" x14ac:dyDescent="0.25">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c r="CB63" s="34"/>
      <c r="CC63" s="34"/>
      <c r="CD63" s="34"/>
      <c r="CE63" s="34"/>
      <c r="CF63" s="34"/>
      <c r="CG63" s="34"/>
      <c r="CH63" s="34"/>
      <c r="CI63" s="34"/>
      <c r="CJ63" s="34"/>
      <c r="CK63" s="34"/>
      <c r="CL63" s="34"/>
      <c r="CM63" s="34"/>
      <c r="CN63" s="34"/>
      <c r="CO63" s="34"/>
      <c r="CP63" s="34"/>
      <c r="CQ63" s="34"/>
      <c r="CR63" s="34"/>
      <c r="CS63" s="34"/>
      <c r="CT63" s="34"/>
      <c r="CU63" s="34"/>
      <c r="CV63" s="34"/>
      <c r="CW63" s="34"/>
      <c r="CX63" s="34"/>
      <c r="CY63" s="34"/>
      <c r="CZ63" s="34"/>
      <c r="DA63" s="34"/>
      <c r="DB63" s="34"/>
      <c r="DC63" s="34"/>
      <c r="DD63" s="34"/>
      <c r="DE63" s="34"/>
      <c r="DF63" s="34"/>
      <c r="DG63" s="34"/>
      <c r="DH63" s="34"/>
      <c r="DI63" s="34"/>
      <c r="DJ63" s="34"/>
      <c r="DK63" s="34"/>
      <c r="DL63" s="34"/>
      <c r="DM63" s="34"/>
      <c r="DN63" s="34"/>
      <c r="DO63" s="34"/>
      <c r="DP63" s="34"/>
      <c r="DQ63" s="34"/>
      <c r="DR63" s="34"/>
      <c r="DS63" s="34"/>
      <c r="DT63" s="34"/>
      <c r="DU63" s="34"/>
      <c r="DV63" s="34"/>
    </row>
    <row r="64" spans="1:126" x14ac:dyDescent="0.25">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34"/>
      <c r="BX64" s="34"/>
      <c r="BY64" s="34"/>
      <c r="BZ64" s="34"/>
      <c r="CA64" s="34"/>
      <c r="CB64" s="34"/>
      <c r="CC64" s="34"/>
      <c r="CD64" s="34"/>
      <c r="CE64" s="34"/>
      <c r="CF64" s="34"/>
      <c r="CG64" s="34"/>
      <c r="CH64" s="34"/>
      <c r="CI64" s="34"/>
      <c r="CJ64" s="34"/>
      <c r="CK64" s="34"/>
      <c r="CL64" s="34"/>
      <c r="CM64" s="34"/>
      <c r="CN64" s="34"/>
      <c r="CO64" s="34"/>
      <c r="CP64" s="34"/>
      <c r="CQ64" s="34"/>
      <c r="CR64" s="34"/>
      <c r="CS64" s="34"/>
      <c r="CT64" s="34"/>
      <c r="CU64" s="34"/>
      <c r="CV64" s="34"/>
      <c r="CW64" s="34"/>
      <c r="CX64" s="34"/>
      <c r="CY64" s="34"/>
      <c r="CZ64" s="34"/>
      <c r="DA64" s="34"/>
      <c r="DB64" s="34"/>
      <c r="DC64" s="34"/>
      <c r="DD64" s="34"/>
      <c r="DE64" s="34"/>
      <c r="DF64" s="34"/>
      <c r="DG64" s="34"/>
      <c r="DH64" s="34"/>
      <c r="DI64" s="34"/>
      <c r="DJ64" s="34"/>
      <c r="DK64" s="34"/>
      <c r="DL64" s="34"/>
      <c r="DM64" s="34"/>
      <c r="DN64" s="34"/>
      <c r="DO64" s="34"/>
      <c r="DP64" s="34"/>
      <c r="DQ64" s="34"/>
      <c r="DR64" s="34"/>
      <c r="DS64" s="34"/>
      <c r="DT64" s="34"/>
      <c r="DU64" s="34"/>
      <c r="DV64" s="34"/>
    </row>
    <row r="65" spans="1:126" x14ac:dyDescent="0.25">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c r="BP65" s="34"/>
      <c r="BQ65" s="34"/>
      <c r="BR65" s="34"/>
      <c r="BS65" s="34"/>
      <c r="BT65" s="34"/>
      <c r="BU65" s="34"/>
      <c r="BV65" s="34"/>
      <c r="BW65" s="34"/>
      <c r="BX65" s="34"/>
      <c r="BY65" s="34"/>
      <c r="BZ65" s="34"/>
      <c r="CA65" s="34"/>
      <c r="CB65" s="34"/>
      <c r="CC65" s="34"/>
      <c r="CD65" s="34"/>
      <c r="CE65" s="34"/>
      <c r="CF65" s="34"/>
      <c r="CG65" s="34"/>
      <c r="CH65" s="34"/>
      <c r="CI65" s="34"/>
      <c r="CJ65" s="34"/>
      <c r="CK65" s="34"/>
      <c r="CL65" s="34"/>
      <c r="CM65" s="34"/>
      <c r="CN65" s="34"/>
      <c r="CO65" s="34"/>
      <c r="CP65" s="34"/>
      <c r="CQ65" s="34"/>
      <c r="CR65" s="34"/>
      <c r="CS65" s="34"/>
      <c r="CT65" s="34"/>
      <c r="CU65" s="34"/>
      <c r="CV65" s="34"/>
      <c r="CW65" s="34"/>
      <c r="CX65" s="34"/>
      <c r="CY65" s="34"/>
      <c r="CZ65" s="34"/>
      <c r="DA65" s="34"/>
      <c r="DB65" s="34"/>
      <c r="DC65" s="34"/>
      <c r="DD65" s="34"/>
      <c r="DE65" s="34"/>
      <c r="DF65" s="34"/>
      <c r="DG65" s="34"/>
      <c r="DH65" s="34"/>
      <c r="DI65" s="34"/>
      <c r="DJ65" s="34"/>
      <c r="DK65" s="34"/>
      <c r="DL65" s="34"/>
      <c r="DM65" s="34"/>
      <c r="DN65" s="34"/>
      <c r="DO65" s="34"/>
      <c r="DP65" s="34"/>
      <c r="DQ65" s="34"/>
      <c r="DR65" s="34"/>
      <c r="DS65" s="34"/>
      <c r="DT65" s="34"/>
      <c r="DU65" s="34"/>
      <c r="DV65" s="34"/>
    </row>
    <row r="66" spans="1:126" x14ac:dyDescent="0.25">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c r="BO66" s="34"/>
      <c r="BP66" s="34"/>
      <c r="BQ66" s="34"/>
      <c r="BR66" s="34"/>
      <c r="BS66" s="34"/>
      <c r="BT66" s="34"/>
      <c r="BU66" s="34"/>
      <c r="BV66" s="34"/>
      <c r="BW66" s="34"/>
      <c r="BX66" s="34"/>
      <c r="BY66" s="34"/>
      <c r="BZ66" s="34"/>
      <c r="CA66" s="34"/>
      <c r="CB66" s="34"/>
      <c r="CC66" s="34"/>
      <c r="CD66" s="34"/>
      <c r="CE66" s="34"/>
      <c r="CF66" s="34"/>
      <c r="CG66" s="34"/>
      <c r="CH66" s="34"/>
      <c r="CI66" s="34"/>
      <c r="CJ66" s="34"/>
      <c r="CK66" s="34"/>
      <c r="CL66" s="34"/>
      <c r="CM66" s="34"/>
      <c r="CN66" s="34"/>
      <c r="CO66" s="34"/>
      <c r="CP66" s="34"/>
      <c r="CQ66" s="34"/>
      <c r="CR66" s="34"/>
      <c r="CS66" s="34"/>
      <c r="CT66" s="34"/>
      <c r="CU66" s="34"/>
      <c r="CV66" s="34"/>
      <c r="CW66" s="34"/>
      <c r="CX66" s="34"/>
      <c r="CY66" s="34"/>
      <c r="CZ66" s="34"/>
      <c r="DA66" s="34"/>
      <c r="DB66" s="34"/>
      <c r="DC66" s="34"/>
      <c r="DD66" s="34"/>
      <c r="DE66" s="34"/>
      <c r="DF66" s="34"/>
      <c r="DG66" s="34"/>
      <c r="DH66" s="34"/>
      <c r="DI66" s="34"/>
      <c r="DJ66" s="34"/>
      <c r="DK66" s="34"/>
      <c r="DL66" s="34"/>
      <c r="DM66" s="34"/>
      <c r="DN66" s="34"/>
      <c r="DO66" s="34"/>
      <c r="DP66" s="34"/>
      <c r="DQ66" s="34"/>
      <c r="DR66" s="34"/>
      <c r="DS66" s="34"/>
      <c r="DT66" s="34"/>
      <c r="DU66" s="34"/>
      <c r="DV66" s="34"/>
    </row>
    <row r="67" spans="1:126" x14ac:dyDescent="0.25">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c r="BO67" s="34"/>
      <c r="BP67" s="34"/>
      <c r="BQ67" s="34"/>
      <c r="BR67" s="34"/>
      <c r="BS67" s="34"/>
      <c r="BT67" s="34"/>
      <c r="BU67" s="34"/>
      <c r="BV67" s="34"/>
      <c r="BW67" s="34"/>
      <c r="BX67" s="34"/>
      <c r="BY67" s="34"/>
      <c r="BZ67" s="34"/>
      <c r="CA67" s="34"/>
      <c r="CB67" s="34"/>
      <c r="CC67" s="34"/>
      <c r="CD67" s="34"/>
      <c r="CE67" s="34"/>
      <c r="CF67" s="34"/>
      <c r="CG67" s="34"/>
      <c r="CH67" s="34"/>
      <c r="CI67" s="34"/>
      <c r="CJ67" s="34"/>
      <c r="CK67" s="34"/>
      <c r="CL67" s="34"/>
      <c r="CM67" s="34"/>
      <c r="CN67" s="34"/>
      <c r="CO67" s="34"/>
      <c r="CP67" s="34"/>
      <c r="CQ67" s="34"/>
      <c r="CR67" s="34"/>
      <c r="CS67" s="34"/>
      <c r="CT67" s="34"/>
      <c r="CU67" s="34"/>
      <c r="CV67" s="34"/>
      <c r="CW67" s="34"/>
      <c r="CX67" s="34"/>
      <c r="CY67" s="34"/>
      <c r="CZ67" s="34"/>
      <c r="DA67" s="34"/>
      <c r="DB67" s="34"/>
      <c r="DC67" s="34"/>
      <c r="DD67" s="34"/>
      <c r="DE67" s="34"/>
      <c r="DF67" s="34"/>
      <c r="DG67" s="34"/>
      <c r="DH67" s="34"/>
      <c r="DI67" s="34"/>
      <c r="DJ67" s="34"/>
      <c r="DK67" s="34"/>
      <c r="DL67" s="34"/>
      <c r="DM67" s="34"/>
      <c r="DN67" s="34"/>
      <c r="DO67" s="34"/>
      <c r="DP67" s="34"/>
      <c r="DQ67" s="34"/>
      <c r="DR67" s="34"/>
      <c r="DS67" s="34"/>
      <c r="DT67" s="34"/>
      <c r="DU67" s="34"/>
      <c r="DV67" s="34"/>
    </row>
    <row r="68" spans="1:126" x14ac:dyDescent="0.25">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34"/>
      <c r="BW68" s="34"/>
      <c r="BX68" s="34"/>
      <c r="BY68" s="34"/>
      <c r="BZ68" s="34"/>
      <c r="CA68" s="34"/>
      <c r="CB68" s="34"/>
      <c r="CC68" s="34"/>
      <c r="CD68" s="34"/>
      <c r="CE68" s="34"/>
      <c r="CF68" s="34"/>
      <c r="CG68" s="34"/>
      <c r="CH68" s="34"/>
      <c r="CI68" s="34"/>
      <c r="CJ68" s="34"/>
      <c r="CK68" s="34"/>
      <c r="CL68" s="34"/>
      <c r="CM68" s="34"/>
      <c r="CN68" s="34"/>
      <c r="CO68" s="34"/>
      <c r="CP68" s="34"/>
      <c r="CQ68" s="34"/>
      <c r="CR68" s="34"/>
      <c r="CS68" s="34"/>
      <c r="CT68" s="34"/>
      <c r="CU68" s="34"/>
      <c r="CV68" s="34"/>
      <c r="CW68" s="34"/>
      <c r="CX68" s="34"/>
      <c r="CY68" s="34"/>
      <c r="CZ68" s="34"/>
      <c r="DA68" s="34"/>
      <c r="DB68" s="34"/>
      <c r="DC68" s="34"/>
      <c r="DD68" s="34"/>
      <c r="DE68" s="34"/>
      <c r="DF68" s="34"/>
      <c r="DG68" s="34"/>
      <c r="DH68" s="34"/>
      <c r="DI68" s="34"/>
      <c r="DJ68" s="34"/>
      <c r="DK68" s="34"/>
      <c r="DL68" s="34"/>
      <c r="DM68" s="34"/>
      <c r="DN68" s="34"/>
      <c r="DO68" s="34"/>
      <c r="DP68" s="34"/>
      <c r="DQ68" s="34"/>
      <c r="DR68" s="34"/>
      <c r="DS68" s="34"/>
      <c r="DT68" s="34"/>
      <c r="DU68" s="34"/>
      <c r="DV68" s="34"/>
    </row>
    <row r="69" spans="1:126" x14ac:dyDescent="0.25">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c r="BO69" s="34"/>
      <c r="BP69" s="34"/>
      <c r="BQ69" s="34"/>
      <c r="BR69" s="34"/>
      <c r="BS69" s="34"/>
      <c r="BT69" s="34"/>
      <c r="BU69" s="34"/>
      <c r="BV69" s="34"/>
      <c r="BW69" s="34"/>
      <c r="BX69" s="34"/>
      <c r="BY69" s="34"/>
      <c r="BZ69" s="34"/>
      <c r="CA69" s="34"/>
      <c r="CB69" s="34"/>
      <c r="CC69" s="34"/>
      <c r="CD69" s="34"/>
      <c r="CE69" s="34"/>
      <c r="CF69" s="34"/>
      <c r="CG69" s="34"/>
      <c r="CH69" s="34"/>
      <c r="CI69" s="34"/>
      <c r="CJ69" s="34"/>
      <c r="CK69" s="34"/>
      <c r="CL69" s="34"/>
      <c r="CM69" s="34"/>
      <c r="CN69" s="34"/>
      <c r="CO69" s="34"/>
      <c r="CP69" s="34"/>
      <c r="CQ69" s="34"/>
      <c r="CR69" s="34"/>
      <c r="CS69" s="34"/>
      <c r="CT69" s="34"/>
      <c r="CU69" s="34"/>
      <c r="CV69" s="34"/>
      <c r="CW69" s="34"/>
      <c r="CX69" s="34"/>
      <c r="CY69" s="34"/>
      <c r="CZ69" s="34"/>
      <c r="DA69" s="34"/>
      <c r="DB69" s="34"/>
      <c r="DC69" s="34"/>
      <c r="DD69" s="34"/>
      <c r="DE69" s="34"/>
      <c r="DF69" s="34"/>
      <c r="DG69" s="34"/>
      <c r="DH69" s="34"/>
      <c r="DI69" s="34"/>
      <c r="DJ69" s="34"/>
      <c r="DK69" s="34"/>
      <c r="DL69" s="34"/>
      <c r="DM69" s="34"/>
      <c r="DN69" s="34"/>
      <c r="DO69" s="34"/>
      <c r="DP69" s="34"/>
      <c r="DQ69" s="34"/>
      <c r="DR69" s="34"/>
      <c r="DS69" s="34"/>
      <c r="DT69" s="34"/>
      <c r="DU69" s="34"/>
      <c r="DV69" s="34"/>
    </row>
    <row r="70" spans="1:126" x14ac:dyDescent="0.25">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4"/>
      <c r="BP70" s="34"/>
      <c r="BQ70" s="34"/>
      <c r="BR70" s="34"/>
      <c r="BS70" s="34"/>
      <c r="BT70" s="34"/>
      <c r="BU70" s="34"/>
      <c r="BV70" s="34"/>
      <c r="BW70" s="34"/>
      <c r="BX70" s="34"/>
      <c r="BY70" s="34"/>
      <c r="BZ70" s="34"/>
      <c r="CA70" s="34"/>
      <c r="CB70" s="34"/>
      <c r="CC70" s="34"/>
      <c r="CD70" s="34"/>
      <c r="CE70" s="34"/>
      <c r="CF70" s="34"/>
      <c r="CG70" s="34"/>
      <c r="CH70" s="34"/>
      <c r="CI70" s="34"/>
      <c r="CJ70" s="34"/>
      <c r="CK70" s="34"/>
      <c r="CL70" s="34"/>
      <c r="CM70" s="34"/>
      <c r="CN70" s="34"/>
      <c r="CO70" s="34"/>
      <c r="CP70" s="34"/>
      <c r="CQ70" s="34"/>
      <c r="CR70" s="34"/>
      <c r="CS70" s="34"/>
      <c r="CT70" s="34"/>
      <c r="CU70" s="34"/>
      <c r="CV70" s="34"/>
      <c r="CW70" s="34"/>
      <c r="CX70" s="34"/>
      <c r="CY70" s="34"/>
      <c r="CZ70" s="34"/>
      <c r="DA70" s="34"/>
      <c r="DB70" s="34"/>
      <c r="DC70" s="34"/>
      <c r="DD70" s="34"/>
      <c r="DE70" s="34"/>
      <c r="DF70" s="34"/>
      <c r="DG70" s="34"/>
      <c r="DH70" s="34"/>
      <c r="DI70" s="34"/>
      <c r="DJ70" s="34"/>
      <c r="DK70" s="34"/>
      <c r="DL70" s="34"/>
      <c r="DM70" s="34"/>
      <c r="DN70" s="34"/>
      <c r="DO70" s="34"/>
      <c r="DP70" s="34"/>
      <c r="DQ70" s="34"/>
      <c r="DR70" s="34"/>
      <c r="DS70" s="34"/>
      <c r="DT70" s="34"/>
      <c r="DU70" s="34"/>
      <c r="DV70" s="34"/>
    </row>
    <row r="71" spans="1:126" x14ac:dyDescent="0.25">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c r="BO71" s="34"/>
      <c r="BP71" s="34"/>
      <c r="BQ71" s="34"/>
      <c r="BR71" s="34"/>
      <c r="BS71" s="34"/>
      <c r="BT71" s="34"/>
      <c r="BU71" s="34"/>
      <c r="BV71" s="34"/>
      <c r="BW71" s="34"/>
      <c r="BX71" s="34"/>
      <c r="BY71" s="34"/>
      <c r="BZ71" s="34"/>
      <c r="CA71" s="34"/>
      <c r="CB71" s="34"/>
      <c r="CC71" s="34"/>
      <c r="CD71" s="34"/>
      <c r="CE71" s="34"/>
      <c r="CF71" s="34"/>
      <c r="CG71" s="34"/>
      <c r="CH71" s="34"/>
      <c r="CI71" s="34"/>
      <c r="CJ71" s="34"/>
      <c r="CK71" s="34"/>
      <c r="CL71" s="34"/>
      <c r="CM71" s="34"/>
      <c r="CN71" s="34"/>
      <c r="CO71" s="34"/>
      <c r="CP71" s="34"/>
      <c r="CQ71" s="34"/>
      <c r="CR71" s="34"/>
      <c r="CS71" s="34"/>
      <c r="CT71" s="34"/>
      <c r="CU71" s="34"/>
      <c r="CV71" s="34"/>
      <c r="CW71" s="34"/>
      <c r="CX71" s="34"/>
      <c r="CY71" s="34"/>
      <c r="CZ71" s="34"/>
      <c r="DA71" s="34"/>
      <c r="DB71" s="34"/>
      <c r="DC71" s="34"/>
      <c r="DD71" s="34"/>
      <c r="DE71" s="34"/>
      <c r="DF71" s="34"/>
      <c r="DG71" s="34"/>
      <c r="DH71" s="34"/>
      <c r="DI71" s="34"/>
      <c r="DJ71" s="34"/>
      <c r="DK71" s="34"/>
      <c r="DL71" s="34"/>
      <c r="DM71" s="34"/>
      <c r="DN71" s="34"/>
      <c r="DO71" s="34"/>
      <c r="DP71" s="34"/>
      <c r="DQ71" s="34"/>
      <c r="DR71" s="34"/>
      <c r="DS71" s="34"/>
      <c r="DT71" s="34"/>
      <c r="DU71" s="34"/>
      <c r="DV71" s="34"/>
    </row>
    <row r="72" spans="1:126" x14ac:dyDescent="0.25">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c r="BO72" s="34"/>
      <c r="BP72" s="34"/>
      <c r="BQ72" s="34"/>
      <c r="BR72" s="34"/>
      <c r="BS72" s="34"/>
      <c r="BT72" s="34"/>
      <c r="BU72" s="34"/>
      <c r="BV72" s="34"/>
      <c r="BW72" s="34"/>
      <c r="BX72" s="34"/>
      <c r="BY72" s="34"/>
      <c r="BZ72" s="34"/>
      <c r="CA72" s="34"/>
      <c r="CB72" s="34"/>
      <c r="CC72" s="34"/>
      <c r="CD72" s="34"/>
      <c r="CE72" s="34"/>
      <c r="CF72" s="34"/>
      <c r="CG72" s="34"/>
      <c r="CH72" s="34"/>
      <c r="CI72" s="34"/>
      <c r="CJ72" s="34"/>
      <c r="CK72" s="34"/>
      <c r="CL72" s="34"/>
      <c r="CM72" s="34"/>
      <c r="CN72" s="34"/>
      <c r="CO72" s="34"/>
      <c r="CP72" s="34"/>
      <c r="CQ72" s="34"/>
      <c r="CR72" s="34"/>
      <c r="CS72" s="34"/>
      <c r="CT72" s="34"/>
      <c r="CU72" s="34"/>
      <c r="CV72" s="34"/>
      <c r="CW72" s="34"/>
      <c r="CX72" s="34"/>
      <c r="CY72" s="34"/>
      <c r="CZ72" s="34"/>
      <c r="DA72" s="34"/>
      <c r="DB72" s="34"/>
      <c r="DC72" s="34"/>
      <c r="DD72" s="34"/>
      <c r="DE72" s="34"/>
      <c r="DF72" s="34"/>
      <c r="DG72" s="34"/>
      <c r="DH72" s="34"/>
      <c r="DI72" s="34"/>
      <c r="DJ72" s="34"/>
      <c r="DK72" s="34"/>
      <c r="DL72" s="34"/>
      <c r="DM72" s="34"/>
      <c r="DN72" s="34"/>
      <c r="DO72" s="34"/>
      <c r="DP72" s="34"/>
      <c r="DQ72" s="34"/>
      <c r="DR72" s="34"/>
      <c r="DS72" s="34"/>
      <c r="DT72" s="34"/>
      <c r="DU72" s="34"/>
      <c r="DV72" s="34"/>
    </row>
    <row r="73" spans="1:126" x14ac:dyDescent="0.25">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BU73" s="34"/>
      <c r="BV73" s="34"/>
      <c r="BW73" s="34"/>
      <c r="BX73" s="34"/>
      <c r="BY73" s="34"/>
      <c r="BZ73" s="34"/>
      <c r="CA73" s="34"/>
      <c r="CB73" s="34"/>
      <c r="CC73" s="34"/>
      <c r="CD73" s="34"/>
      <c r="CE73" s="34"/>
      <c r="CF73" s="34"/>
      <c r="CG73" s="34"/>
      <c r="CH73" s="34"/>
      <c r="CI73" s="34"/>
      <c r="CJ73" s="34"/>
      <c r="CK73" s="34"/>
      <c r="CL73" s="34"/>
      <c r="CM73" s="34"/>
      <c r="CN73" s="34"/>
      <c r="CO73" s="34"/>
      <c r="CP73" s="34"/>
      <c r="CQ73" s="34"/>
      <c r="CR73" s="34"/>
      <c r="CS73" s="34"/>
      <c r="CT73" s="34"/>
      <c r="CU73" s="34"/>
      <c r="CV73" s="34"/>
      <c r="CW73" s="34"/>
      <c r="CX73" s="34"/>
      <c r="CY73" s="34"/>
      <c r="CZ73" s="34"/>
      <c r="DA73" s="34"/>
      <c r="DB73" s="34"/>
      <c r="DC73" s="34"/>
      <c r="DD73" s="34"/>
      <c r="DE73" s="34"/>
      <c r="DF73" s="34"/>
      <c r="DG73" s="34"/>
      <c r="DH73" s="34"/>
      <c r="DI73" s="34"/>
      <c r="DJ73" s="34"/>
      <c r="DK73" s="34"/>
      <c r="DL73" s="34"/>
      <c r="DM73" s="34"/>
      <c r="DN73" s="34"/>
      <c r="DO73" s="34"/>
      <c r="DP73" s="34"/>
      <c r="DQ73" s="34"/>
      <c r="DR73" s="34"/>
      <c r="DS73" s="34"/>
      <c r="DT73" s="34"/>
      <c r="DU73" s="34"/>
      <c r="DV73" s="34"/>
    </row>
    <row r="74" spans="1:126" x14ac:dyDescent="0.25">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c r="BO74" s="34"/>
      <c r="BP74" s="34"/>
      <c r="BQ74" s="34"/>
      <c r="BR74" s="34"/>
      <c r="BS74" s="34"/>
      <c r="BT74" s="34"/>
      <c r="BU74" s="34"/>
      <c r="BV74" s="34"/>
      <c r="BW74" s="34"/>
      <c r="BX74" s="34"/>
      <c r="BY74" s="34"/>
      <c r="BZ74" s="34"/>
      <c r="CA74" s="34"/>
      <c r="CB74" s="34"/>
      <c r="CC74" s="34"/>
      <c r="CD74" s="34"/>
      <c r="CE74" s="34"/>
      <c r="CF74" s="34"/>
      <c r="CG74" s="34"/>
      <c r="CH74" s="34"/>
      <c r="CI74" s="34"/>
      <c r="CJ74" s="34"/>
      <c r="CK74" s="34"/>
      <c r="CL74" s="34"/>
      <c r="CM74" s="34"/>
      <c r="CN74" s="34"/>
      <c r="CO74" s="34"/>
      <c r="CP74" s="34"/>
      <c r="CQ74" s="34"/>
      <c r="CR74" s="34"/>
      <c r="CS74" s="34"/>
      <c r="CT74" s="34"/>
      <c r="CU74" s="34"/>
      <c r="CV74" s="34"/>
      <c r="CW74" s="34"/>
      <c r="CX74" s="34"/>
      <c r="CY74" s="34"/>
      <c r="CZ74" s="34"/>
      <c r="DA74" s="34"/>
      <c r="DB74" s="34"/>
      <c r="DC74" s="34"/>
      <c r="DD74" s="34"/>
      <c r="DE74" s="34"/>
      <c r="DF74" s="34"/>
      <c r="DG74" s="34"/>
      <c r="DH74" s="34"/>
      <c r="DI74" s="34"/>
      <c r="DJ74" s="34"/>
      <c r="DK74" s="34"/>
      <c r="DL74" s="34"/>
      <c r="DM74" s="34"/>
      <c r="DN74" s="34"/>
      <c r="DO74" s="34"/>
      <c r="DP74" s="34"/>
      <c r="DQ74" s="34"/>
      <c r="DR74" s="34"/>
      <c r="DS74" s="34"/>
      <c r="DT74" s="34"/>
      <c r="DU74" s="34"/>
      <c r="DV74" s="34"/>
    </row>
    <row r="75" spans="1:126" x14ac:dyDescent="0.25">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c r="BO75" s="34"/>
      <c r="BP75" s="34"/>
      <c r="BQ75" s="34"/>
      <c r="BR75" s="34"/>
      <c r="BS75" s="34"/>
      <c r="BT75" s="34"/>
      <c r="BU75" s="34"/>
      <c r="BV75" s="34"/>
      <c r="BW75" s="34"/>
      <c r="BX75" s="34"/>
      <c r="BY75" s="34"/>
      <c r="BZ75" s="34"/>
      <c r="CA75" s="34"/>
      <c r="CB75" s="34"/>
      <c r="CC75" s="34"/>
      <c r="CD75" s="34"/>
      <c r="CE75" s="34"/>
      <c r="CF75" s="34"/>
      <c r="CG75" s="34"/>
      <c r="CH75" s="34"/>
      <c r="CI75" s="34"/>
      <c r="CJ75" s="34"/>
      <c r="CK75" s="34"/>
      <c r="CL75" s="34"/>
      <c r="CM75" s="34"/>
      <c r="CN75" s="34"/>
      <c r="CO75" s="34"/>
      <c r="CP75" s="34"/>
      <c r="CQ75" s="34"/>
      <c r="CR75" s="34"/>
      <c r="CS75" s="34"/>
      <c r="CT75" s="34"/>
      <c r="CU75" s="34"/>
      <c r="CV75" s="34"/>
      <c r="CW75" s="34"/>
      <c r="CX75" s="34"/>
      <c r="CY75" s="34"/>
      <c r="CZ75" s="34"/>
      <c r="DA75" s="34"/>
      <c r="DB75" s="34"/>
      <c r="DC75" s="34"/>
      <c r="DD75" s="34"/>
      <c r="DE75" s="34"/>
      <c r="DF75" s="34"/>
      <c r="DG75" s="34"/>
      <c r="DH75" s="34"/>
      <c r="DI75" s="34"/>
      <c r="DJ75" s="34"/>
      <c r="DK75" s="34"/>
      <c r="DL75" s="34"/>
      <c r="DM75" s="34"/>
      <c r="DN75" s="34"/>
      <c r="DO75" s="34"/>
      <c r="DP75" s="34"/>
      <c r="DQ75" s="34"/>
      <c r="DR75" s="34"/>
      <c r="DS75" s="34"/>
      <c r="DT75" s="34"/>
      <c r="DU75" s="34"/>
      <c r="DV75" s="34"/>
    </row>
    <row r="76" spans="1:126" x14ac:dyDescent="0.25">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c r="BO76" s="34"/>
      <c r="BP76" s="34"/>
      <c r="BQ76" s="34"/>
      <c r="BR76" s="34"/>
      <c r="BS76" s="34"/>
      <c r="BT76" s="34"/>
      <c r="BU76" s="34"/>
      <c r="BV76" s="34"/>
      <c r="BW76" s="34"/>
      <c r="BX76" s="34"/>
      <c r="BY76" s="34"/>
      <c r="BZ76" s="34"/>
      <c r="CA76" s="34"/>
      <c r="CB76" s="34"/>
      <c r="CC76" s="34"/>
      <c r="CD76" s="34"/>
      <c r="CE76" s="34"/>
      <c r="CF76" s="34"/>
      <c r="CG76" s="34"/>
      <c r="CH76" s="34"/>
      <c r="CI76" s="34"/>
      <c r="CJ76" s="34"/>
      <c r="CK76" s="34"/>
      <c r="CL76" s="34"/>
      <c r="CM76" s="34"/>
      <c r="CN76" s="34"/>
      <c r="CO76" s="34"/>
      <c r="CP76" s="34"/>
      <c r="CQ76" s="34"/>
      <c r="CR76" s="34"/>
      <c r="CS76" s="34"/>
      <c r="CT76" s="34"/>
      <c r="CU76" s="34"/>
      <c r="CV76" s="34"/>
      <c r="CW76" s="34"/>
      <c r="CX76" s="34"/>
      <c r="CY76" s="34"/>
      <c r="CZ76" s="34"/>
      <c r="DA76" s="34"/>
      <c r="DB76" s="34"/>
      <c r="DC76" s="34"/>
      <c r="DD76" s="34"/>
      <c r="DE76" s="34"/>
      <c r="DF76" s="34"/>
      <c r="DG76" s="34"/>
      <c r="DH76" s="34"/>
      <c r="DI76" s="34"/>
      <c r="DJ76" s="34"/>
      <c r="DK76" s="34"/>
      <c r="DL76" s="34"/>
      <c r="DM76" s="34"/>
      <c r="DN76" s="34"/>
      <c r="DO76" s="34"/>
      <c r="DP76" s="34"/>
      <c r="DQ76" s="34"/>
      <c r="DR76" s="34"/>
      <c r="DS76" s="34"/>
      <c r="DT76" s="34"/>
      <c r="DU76" s="34"/>
      <c r="DV76" s="34"/>
    </row>
    <row r="77" spans="1:126" x14ac:dyDescent="0.25">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c r="BP77" s="34"/>
      <c r="BQ77" s="34"/>
      <c r="BR77" s="34"/>
      <c r="BS77" s="34"/>
      <c r="BT77" s="34"/>
      <c r="BU77" s="34"/>
      <c r="BV77" s="34"/>
      <c r="BW77" s="34"/>
      <c r="BX77" s="34"/>
      <c r="BY77" s="34"/>
      <c r="BZ77" s="34"/>
      <c r="CA77" s="34"/>
      <c r="CB77" s="34"/>
      <c r="CC77" s="34"/>
      <c r="CD77" s="34"/>
      <c r="CE77" s="34"/>
      <c r="CF77" s="34"/>
      <c r="CG77" s="34"/>
      <c r="CH77" s="34"/>
      <c r="CI77" s="34"/>
      <c r="CJ77" s="34"/>
      <c r="CK77" s="34"/>
      <c r="CL77" s="34"/>
      <c r="CM77" s="34"/>
      <c r="CN77" s="34"/>
      <c r="CO77" s="34"/>
      <c r="CP77" s="34"/>
      <c r="CQ77" s="34"/>
      <c r="CR77" s="34"/>
      <c r="CS77" s="34"/>
      <c r="CT77" s="34"/>
      <c r="CU77" s="34"/>
      <c r="CV77" s="34"/>
      <c r="CW77" s="34"/>
      <c r="CX77" s="34"/>
      <c r="CY77" s="34"/>
      <c r="CZ77" s="34"/>
      <c r="DA77" s="34"/>
      <c r="DB77" s="34"/>
      <c r="DC77" s="34"/>
      <c r="DD77" s="34"/>
      <c r="DE77" s="34"/>
      <c r="DF77" s="34"/>
      <c r="DG77" s="34"/>
      <c r="DH77" s="34"/>
      <c r="DI77" s="34"/>
      <c r="DJ77" s="34"/>
      <c r="DK77" s="34"/>
      <c r="DL77" s="34"/>
      <c r="DM77" s="34"/>
      <c r="DN77" s="34"/>
      <c r="DO77" s="34"/>
      <c r="DP77" s="34"/>
      <c r="DQ77" s="34"/>
      <c r="DR77" s="34"/>
      <c r="DS77" s="34"/>
      <c r="DT77" s="34"/>
      <c r="DU77" s="34"/>
      <c r="DV77" s="34"/>
    </row>
    <row r="78" spans="1:126" x14ac:dyDescent="0.25">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c r="BO78" s="34"/>
      <c r="BP78" s="34"/>
      <c r="BQ78" s="34"/>
      <c r="BR78" s="34"/>
      <c r="BS78" s="34"/>
      <c r="BT78" s="34"/>
      <c r="BU78" s="34"/>
      <c r="BV78" s="34"/>
      <c r="BW78" s="34"/>
      <c r="BX78" s="34"/>
      <c r="BY78" s="34"/>
      <c r="BZ78" s="34"/>
      <c r="CA78" s="34"/>
      <c r="CB78" s="34"/>
      <c r="CC78" s="34"/>
      <c r="CD78" s="34"/>
      <c r="CE78" s="34"/>
      <c r="CF78" s="34"/>
      <c r="CG78" s="34"/>
      <c r="CH78" s="34"/>
      <c r="CI78" s="34"/>
      <c r="CJ78" s="34"/>
      <c r="CK78" s="34"/>
      <c r="CL78" s="34"/>
      <c r="CM78" s="34"/>
      <c r="CN78" s="34"/>
      <c r="CO78" s="34"/>
      <c r="CP78" s="34"/>
      <c r="CQ78" s="34"/>
      <c r="CR78" s="34"/>
      <c r="CS78" s="34"/>
      <c r="CT78" s="34"/>
      <c r="CU78" s="34"/>
      <c r="CV78" s="34"/>
      <c r="CW78" s="34"/>
      <c r="CX78" s="34"/>
      <c r="CY78" s="34"/>
      <c r="CZ78" s="34"/>
      <c r="DA78" s="34"/>
      <c r="DB78" s="34"/>
      <c r="DC78" s="34"/>
      <c r="DD78" s="34"/>
      <c r="DE78" s="34"/>
      <c r="DF78" s="34"/>
      <c r="DG78" s="34"/>
      <c r="DH78" s="34"/>
      <c r="DI78" s="34"/>
      <c r="DJ78" s="34"/>
      <c r="DK78" s="34"/>
      <c r="DL78" s="34"/>
      <c r="DM78" s="34"/>
      <c r="DN78" s="34"/>
      <c r="DO78" s="34"/>
      <c r="DP78" s="34"/>
      <c r="DQ78" s="34"/>
      <c r="DR78" s="34"/>
      <c r="DS78" s="34"/>
      <c r="DT78" s="34"/>
      <c r="DU78" s="34"/>
      <c r="DV78" s="34"/>
    </row>
    <row r="79" spans="1:126" x14ac:dyDescent="0.25">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c r="CB79" s="34"/>
      <c r="CC79" s="34"/>
      <c r="CD79" s="34"/>
      <c r="CE79" s="34"/>
      <c r="CF79" s="34"/>
      <c r="CG79" s="34"/>
      <c r="CH79" s="34"/>
      <c r="CI79" s="34"/>
      <c r="CJ79" s="34"/>
      <c r="CK79" s="34"/>
      <c r="CL79" s="34"/>
      <c r="CM79" s="34"/>
      <c r="CN79" s="34"/>
      <c r="CO79" s="34"/>
      <c r="CP79" s="34"/>
      <c r="CQ79" s="34"/>
      <c r="CR79" s="34"/>
      <c r="CS79" s="34"/>
      <c r="CT79" s="34"/>
      <c r="CU79" s="34"/>
      <c r="CV79" s="34"/>
      <c r="CW79" s="34"/>
      <c r="CX79" s="34"/>
      <c r="CY79" s="34"/>
      <c r="CZ79" s="34"/>
      <c r="DA79" s="34"/>
      <c r="DB79" s="34"/>
      <c r="DC79" s="34"/>
      <c r="DD79" s="34"/>
      <c r="DE79" s="34"/>
      <c r="DF79" s="34"/>
      <c r="DG79" s="34"/>
      <c r="DH79" s="34"/>
      <c r="DI79" s="34"/>
      <c r="DJ79" s="34"/>
      <c r="DK79" s="34"/>
      <c r="DL79" s="34"/>
      <c r="DM79" s="34"/>
      <c r="DN79" s="34"/>
      <c r="DO79" s="34"/>
      <c r="DP79" s="34"/>
      <c r="DQ79" s="34"/>
      <c r="DR79" s="34"/>
      <c r="DS79" s="34"/>
      <c r="DT79" s="34"/>
      <c r="DU79" s="34"/>
      <c r="DV79" s="34"/>
    </row>
    <row r="80" spans="1:126" x14ac:dyDescent="0.25">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c r="BO80" s="34"/>
      <c r="BP80" s="34"/>
      <c r="BQ80" s="34"/>
      <c r="BR80" s="34"/>
      <c r="BS80" s="34"/>
      <c r="BT80" s="34"/>
      <c r="BU80" s="34"/>
      <c r="BV80" s="34"/>
      <c r="BW80" s="34"/>
      <c r="BX80" s="34"/>
      <c r="BY80" s="34"/>
      <c r="BZ80" s="34"/>
      <c r="CA80" s="34"/>
      <c r="CB80" s="34"/>
      <c r="CC80" s="34"/>
      <c r="CD80" s="34"/>
      <c r="CE80" s="34"/>
      <c r="CF80" s="34"/>
      <c r="CG80" s="34"/>
      <c r="CH80" s="34"/>
      <c r="CI80" s="34"/>
      <c r="CJ80" s="34"/>
      <c r="CK80" s="34"/>
      <c r="CL80" s="34"/>
      <c r="CM80" s="34"/>
      <c r="CN80" s="34"/>
      <c r="CO80" s="34"/>
      <c r="CP80" s="34"/>
      <c r="CQ80" s="34"/>
      <c r="CR80" s="34"/>
      <c r="CS80" s="34"/>
      <c r="CT80" s="34"/>
      <c r="CU80" s="34"/>
      <c r="CV80" s="34"/>
      <c r="CW80" s="34"/>
      <c r="CX80" s="34"/>
      <c r="CY80" s="34"/>
      <c r="CZ80" s="34"/>
      <c r="DA80" s="34"/>
      <c r="DB80" s="34"/>
      <c r="DC80" s="34"/>
      <c r="DD80" s="34"/>
      <c r="DE80" s="34"/>
      <c r="DF80" s="34"/>
      <c r="DG80" s="34"/>
      <c r="DH80" s="34"/>
      <c r="DI80" s="34"/>
      <c r="DJ80" s="34"/>
      <c r="DK80" s="34"/>
      <c r="DL80" s="34"/>
      <c r="DM80" s="34"/>
      <c r="DN80" s="34"/>
      <c r="DO80" s="34"/>
      <c r="DP80" s="34"/>
      <c r="DQ80" s="34"/>
      <c r="DR80" s="34"/>
      <c r="DS80" s="34"/>
      <c r="DT80" s="34"/>
      <c r="DU80" s="34"/>
      <c r="DV80" s="34"/>
    </row>
    <row r="81" spans="1:126" x14ac:dyDescent="0.25">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c r="BO81" s="34"/>
      <c r="BP81" s="34"/>
      <c r="BQ81" s="34"/>
      <c r="BR81" s="34"/>
      <c r="BS81" s="34"/>
      <c r="BT81" s="34"/>
      <c r="BU81" s="34"/>
      <c r="BV81" s="34"/>
      <c r="BW81" s="34"/>
      <c r="BX81" s="34"/>
      <c r="BY81" s="34"/>
      <c r="BZ81" s="34"/>
      <c r="CA81" s="34"/>
      <c r="CB81" s="34"/>
      <c r="CC81" s="34"/>
      <c r="CD81" s="34"/>
      <c r="CE81" s="34"/>
      <c r="CF81" s="34"/>
      <c r="CG81" s="34"/>
      <c r="CH81" s="34"/>
      <c r="CI81" s="34"/>
      <c r="CJ81" s="34"/>
      <c r="CK81" s="34"/>
      <c r="CL81" s="34"/>
      <c r="CM81" s="34"/>
      <c r="CN81" s="34"/>
      <c r="CO81" s="34"/>
      <c r="CP81" s="34"/>
      <c r="CQ81" s="34"/>
      <c r="CR81" s="34"/>
      <c r="CS81" s="34"/>
      <c r="CT81" s="34"/>
      <c r="CU81" s="34"/>
      <c r="CV81" s="34"/>
      <c r="CW81" s="34"/>
      <c r="CX81" s="34"/>
      <c r="CY81" s="34"/>
      <c r="CZ81" s="34"/>
      <c r="DA81" s="34"/>
      <c r="DB81" s="34"/>
      <c r="DC81" s="34"/>
      <c r="DD81" s="34"/>
      <c r="DE81" s="34"/>
      <c r="DF81" s="34"/>
      <c r="DG81" s="34"/>
      <c r="DH81" s="34"/>
      <c r="DI81" s="34"/>
      <c r="DJ81" s="34"/>
      <c r="DK81" s="34"/>
      <c r="DL81" s="34"/>
      <c r="DM81" s="34"/>
      <c r="DN81" s="34"/>
      <c r="DO81" s="34"/>
      <c r="DP81" s="34"/>
      <c r="DQ81" s="34"/>
      <c r="DR81" s="34"/>
      <c r="DS81" s="34"/>
      <c r="DT81" s="34"/>
      <c r="DU81" s="34"/>
      <c r="DV81" s="34"/>
    </row>
    <row r="82" spans="1:126" x14ac:dyDescent="0.25">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c r="BC82" s="34"/>
      <c r="BD82" s="34"/>
      <c r="BE82" s="34"/>
      <c r="BF82" s="34"/>
      <c r="BG82" s="34"/>
      <c r="BH82" s="34"/>
      <c r="BI82" s="34"/>
      <c r="BJ82" s="34"/>
      <c r="BK82" s="34"/>
      <c r="BL82" s="34"/>
      <c r="BM82" s="34"/>
      <c r="BN82" s="34"/>
      <c r="BO82" s="34"/>
      <c r="BP82" s="34"/>
      <c r="BQ82" s="34"/>
      <c r="BR82" s="34"/>
      <c r="BS82" s="34"/>
      <c r="BT82" s="34"/>
      <c r="BU82" s="34"/>
      <c r="BV82" s="34"/>
      <c r="BW82" s="34"/>
      <c r="BX82" s="34"/>
      <c r="BY82" s="34"/>
      <c r="BZ82" s="34"/>
      <c r="CA82" s="34"/>
      <c r="CB82" s="34"/>
      <c r="CC82" s="34"/>
      <c r="CD82" s="34"/>
      <c r="CE82" s="34"/>
      <c r="CF82" s="34"/>
      <c r="CG82" s="34"/>
      <c r="CH82" s="34"/>
      <c r="CI82" s="34"/>
      <c r="CJ82" s="34"/>
      <c r="CK82" s="34"/>
      <c r="CL82" s="34"/>
      <c r="CM82" s="34"/>
      <c r="CN82" s="34"/>
      <c r="CO82" s="34"/>
      <c r="CP82" s="34"/>
      <c r="CQ82" s="34"/>
      <c r="CR82" s="34"/>
      <c r="CS82" s="34"/>
      <c r="CT82" s="34"/>
      <c r="CU82" s="34"/>
      <c r="CV82" s="34"/>
      <c r="CW82" s="34"/>
      <c r="CX82" s="34"/>
      <c r="CY82" s="34"/>
      <c r="CZ82" s="34"/>
      <c r="DA82" s="34"/>
      <c r="DB82" s="34"/>
      <c r="DC82" s="34"/>
      <c r="DD82" s="34"/>
      <c r="DE82" s="34"/>
      <c r="DF82" s="34"/>
      <c r="DG82" s="34"/>
      <c r="DH82" s="34"/>
      <c r="DI82" s="34"/>
      <c r="DJ82" s="34"/>
      <c r="DK82" s="34"/>
      <c r="DL82" s="34"/>
      <c r="DM82" s="34"/>
      <c r="DN82" s="34"/>
      <c r="DO82" s="34"/>
      <c r="DP82" s="34"/>
      <c r="DQ82" s="34"/>
      <c r="DR82" s="34"/>
      <c r="DS82" s="34"/>
      <c r="DT82" s="34"/>
      <c r="DU82" s="34"/>
      <c r="DV82" s="34"/>
    </row>
    <row r="83" spans="1:126" x14ac:dyDescent="0.25">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c r="BN83" s="34"/>
      <c r="BO83" s="34"/>
      <c r="BP83" s="34"/>
      <c r="BQ83" s="34"/>
      <c r="BR83" s="34"/>
      <c r="BS83" s="34"/>
      <c r="BT83" s="34"/>
      <c r="BU83" s="34"/>
      <c r="BV83" s="34"/>
      <c r="BW83" s="34"/>
      <c r="BX83" s="34"/>
      <c r="BY83" s="34"/>
      <c r="BZ83" s="34"/>
      <c r="CA83" s="34"/>
      <c r="CB83" s="34"/>
      <c r="CC83" s="34"/>
      <c r="CD83" s="34"/>
      <c r="CE83" s="34"/>
      <c r="CF83" s="34"/>
      <c r="CG83" s="34"/>
      <c r="CH83" s="34"/>
      <c r="CI83" s="34"/>
      <c r="CJ83" s="34"/>
      <c r="CK83" s="34"/>
      <c r="CL83" s="34"/>
      <c r="CM83" s="34"/>
      <c r="CN83" s="34"/>
      <c r="CO83" s="34"/>
      <c r="CP83" s="34"/>
      <c r="CQ83" s="34"/>
      <c r="CR83" s="34"/>
      <c r="CS83" s="34"/>
      <c r="CT83" s="34"/>
      <c r="CU83" s="34"/>
      <c r="CV83" s="34"/>
      <c r="CW83" s="34"/>
      <c r="CX83" s="34"/>
      <c r="CY83" s="34"/>
      <c r="CZ83" s="34"/>
      <c r="DA83" s="34"/>
      <c r="DB83" s="34"/>
      <c r="DC83" s="34"/>
      <c r="DD83" s="34"/>
      <c r="DE83" s="34"/>
      <c r="DF83" s="34"/>
      <c r="DG83" s="34"/>
      <c r="DH83" s="34"/>
      <c r="DI83" s="34"/>
      <c r="DJ83" s="34"/>
      <c r="DK83" s="34"/>
      <c r="DL83" s="34"/>
      <c r="DM83" s="34"/>
      <c r="DN83" s="34"/>
      <c r="DO83" s="34"/>
      <c r="DP83" s="34"/>
      <c r="DQ83" s="34"/>
      <c r="DR83" s="34"/>
      <c r="DS83" s="34"/>
      <c r="DT83" s="34"/>
      <c r="DU83" s="34"/>
      <c r="DV83" s="34"/>
    </row>
    <row r="84" spans="1:126" x14ac:dyDescent="0.25">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c r="BO84" s="34"/>
      <c r="BP84" s="34"/>
      <c r="BQ84" s="34"/>
      <c r="BR84" s="34"/>
      <c r="BS84" s="34"/>
      <c r="BT84" s="34"/>
      <c r="BU84" s="34"/>
      <c r="BV84" s="34"/>
      <c r="BW84" s="34"/>
      <c r="BX84" s="34"/>
      <c r="BY84" s="34"/>
      <c r="BZ84" s="34"/>
      <c r="CA84" s="34"/>
      <c r="CB84" s="34"/>
      <c r="CC84" s="34"/>
      <c r="CD84" s="34"/>
      <c r="CE84" s="34"/>
      <c r="CF84" s="34"/>
      <c r="CG84" s="34"/>
      <c r="CH84" s="34"/>
      <c r="CI84" s="34"/>
      <c r="CJ84" s="34"/>
      <c r="CK84" s="34"/>
      <c r="CL84" s="34"/>
      <c r="CM84" s="34"/>
      <c r="CN84" s="34"/>
      <c r="CO84" s="34"/>
      <c r="CP84" s="34"/>
      <c r="CQ84" s="34"/>
      <c r="CR84" s="34"/>
      <c r="CS84" s="34"/>
      <c r="CT84" s="34"/>
      <c r="CU84" s="34"/>
      <c r="CV84" s="34"/>
      <c r="CW84" s="34"/>
      <c r="CX84" s="34"/>
      <c r="CY84" s="34"/>
      <c r="CZ84" s="34"/>
      <c r="DA84" s="34"/>
      <c r="DB84" s="34"/>
      <c r="DC84" s="34"/>
      <c r="DD84" s="34"/>
      <c r="DE84" s="34"/>
      <c r="DF84" s="34"/>
      <c r="DG84" s="34"/>
      <c r="DH84" s="34"/>
      <c r="DI84" s="34"/>
      <c r="DJ84" s="34"/>
      <c r="DK84" s="34"/>
      <c r="DL84" s="34"/>
      <c r="DM84" s="34"/>
      <c r="DN84" s="34"/>
      <c r="DO84" s="34"/>
      <c r="DP84" s="34"/>
      <c r="DQ84" s="34"/>
      <c r="DR84" s="34"/>
      <c r="DS84" s="34"/>
      <c r="DT84" s="34"/>
      <c r="DU84" s="34"/>
      <c r="DV84" s="34"/>
    </row>
    <row r="85" spans="1:126" x14ac:dyDescent="0.25">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c r="BO85" s="34"/>
      <c r="BP85" s="34"/>
      <c r="BQ85" s="34"/>
      <c r="BR85" s="34"/>
      <c r="BS85" s="34"/>
      <c r="BT85" s="34"/>
      <c r="BU85" s="34"/>
      <c r="BV85" s="34"/>
      <c r="BW85" s="34"/>
      <c r="BX85" s="34"/>
      <c r="BY85" s="34"/>
      <c r="BZ85" s="34"/>
      <c r="CA85" s="34"/>
      <c r="CB85" s="34"/>
      <c r="CC85" s="34"/>
      <c r="CD85" s="34"/>
      <c r="CE85" s="34"/>
      <c r="CF85" s="34"/>
      <c r="CG85" s="34"/>
      <c r="CH85" s="34"/>
      <c r="CI85" s="34"/>
      <c r="CJ85" s="34"/>
      <c r="CK85" s="34"/>
      <c r="CL85" s="34"/>
      <c r="CM85" s="34"/>
      <c r="CN85" s="34"/>
      <c r="CO85" s="34"/>
      <c r="CP85" s="34"/>
      <c r="CQ85" s="34"/>
      <c r="CR85" s="34"/>
      <c r="CS85" s="34"/>
      <c r="CT85" s="34"/>
      <c r="CU85" s="34"/>
      <c r="CV85" s="34"/>
      <c r="CW85" s="34"/>
      <c r="CX85" s="34"/>
      <c r="CY85" s="34"/>
      <c r="CZ85" s="34"/>
      <c r="DA85" s="34"/>
      <c r="DB85" s="34"/>
      <c r="DC85" s="34"/>
      <c r="DD85" s="34"/>
      <c r="DE85" s="34"/>
      <c r="DF85" s="34"/>
      <c r="DG85" s="34"/>
      <c r="DH85" s="34"/>
      <c r="DI85" s="34"/>
      <c r="DJ85" s="34"/>
      <c r="DK85" s="34"/>
      <c r="DL85" s="34"/>
      <c r="DM85" s="34"/>
      <c r="DN85" s="34"/>
      <c r="DO85" s="34"/>
      <c r="DP85" s="34"/>
      <c r="DQ85" s="34"/>
      <c r="DR85" s="34"/>
      <c r="DS85" s="34"/>
      <c r="DT85" s="34"/>
      <c r="DU85" s="34"/>
      <c r="DV85" s="34"/>
    </row>
    <row r="86" spans="1:126" x14ac:dyDescent="0.25">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c r="BO86" s="34"/>
      <c r="BP86" s="34"/>
      <c r="BQ86" s="34"/>
      <c r="BR86" s="34"/>
      <c r="BS86" s="34"/>
      <c r="BT86" s="34"/>
      <c r="BU86" s="34"/>
      <c r="BV86" s="34"/>
      <c r="BW86" s="34"/>
      <c r="BX86" s="34"/>
      <c r="BY86" s="34"/>
      <c r="BZ86" s="34"/>
      <c r="CA86" s="34"/>
      <c r="CB86" s="34"/>
      <c r="CC86" s="34"/>
      <c r="CD86" s="34"/>
      <c r="CE86" s="34"/>
      <c r="CF86" s="34"/>
      <c r="CG86" s="34"/>
      <c r="CH86" s="34"/>
      <c r="CI86" s="34"/>
      <c r="CJ86" s="34"/>
      <c r="CK86" s="34"/>
      <c r="CL86" s="34"/>
      <c r="CM86" s="34"/>
      <c r="CN86" s="34"/>
      <c r="CO86" s="34"/>
      <c r="CP86" s="34"/>
      <c r="CQ86" s="34"/>
      <c r="CR86" s="34"/>
      <c r="CS86" s="34"/>
      <c r="CT86" s="34"/>
      <c r="CU86" s="34"/>
      <c r="CV86" s="34"/>
      <c r="CW86" s="34"/>
      <c r="CX86" s="34"/>
      <c r="CY86" s="34"/>
      <c r="CZ86" s="34"/>
      <c r="DA86" s="34"/>
      <c r="DB86" s="34"/>
      <c r="DC86" s="34"/>
      <c r="DD86" s="34"/>
      <c r="DE86" s="34"/>
      <c r="DF86" s="34"/>
      <c r="DG86" s="34"/>
      <c r="DH86" s="34"/>
      <c r="DI86" s="34"/>
      <c r="DJ86" s="34"/>
      <c r="DK86" s="34"/>
      <c r="DL86" s="34"/>
      <c r="DM86" s="34"/>
      <c r="DN86" s="34"/>
      <c r="DO86" s="34"/>
      <c r="DP86" s="34"/>
      <c r="DQ86" s="34"/>
      <c r="DR86" s="34"/>
      <c r="DS86" s="34"/>
      <c r="DT86" s="34"/>
      <c r="DU86" s="34"/>
      <c r="DV86" s="34"/>
    </row>
    <row r="87" spans="1:126" x14ac:dyDescent="0.25">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c r="BO87" s="34"/>
      <c r="BP87" s="34"/>
      <c r="BQ87" s="34"/>
      <c r="BR87" s="34"/>
      <c r="BS87" s="34"/>
      <c r="BT87" s="34"/>
      <c r="BU87" s="34"/>
      <c r="BV87" s="34"/>
      <c r="BW87" s="34"/>
      <c r="BX87" s="34"/>
      <c r="BY87" s="34"/>
      <c r="BZ87" s="34"/>
      <c r="CA87" s="34"/>
      <c r="CB87" s="34"/>
      <c r="CC87" s="34"/>
      <c r="CD87" s="34"/>
      <c r="CE87" s="34"/>
      <c r="CF87" s="34"/>
      <c r="CG87" s="34"/>
      <c r="CH87" s="34"/>
      <c r="CI87" s="34"/>
      <c r="CJ87" s="34"/>
      <c r="CK87" s="34"/>
      <c r="CL87" s="34"/>
      <c r="CM87" s="34"/>
      <c r="CN87" s="34"/>
      <c r="CO87" s="34"/>
      <c r="CP87" s="34"/>
      <c r="CQ87" s="34"/>
      <c r="CR87" s="34"/>
      <c r="CS87" s="34"/>
      <c r="CT87" s="34"/>
      <c r="CU87" s="34"/>
      <c r="CV87" s="34"/>
      <c r="CW87" s="34"/>
      <c r="CX87" s="34"/>
      <c r="CY87" s="34"/>
      <c r="CZ87" s="34"/>
      <c r="DA87" s="34"/>
      <c r="DB87" s="34"/>
      <c r="DC87" s="34"/>
      <c r="DD87" s="34"/>
      <c r="DE87" s="34"/>
      <c r="DF87" s="34"/>
      <c r="DG87" s="34"/>
      <c r="DH87" s="34"/>
      <c r="DI87" s="34"/>
      <c r="DJ87" s="34"/>
      <c r="DK87" s="34"/>
      <c r="DL87" s="34"/>
      <c r="DM87" s="34"/>
      <c r="DN87" s="34"/>
      <c r="DO87" s="34"/>
      <c r="DP87" s="34"/>
      <c r="DQ87" s="34"/>
      <c r="DR87" s="34"/>
      <c r="DS87" s="34"/>
      <c r="DT87" s="34"/>
      <c r="DU87" s="34"/>
      <c r="DV87" s="34"/>
    </row>
    <row r="88" spans="1:126" x14ac:dyDescent="0.25">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c r="BO88" s="34"/>
      <c r="BP88" s="34"/>
      <c r="BQ88" s="34"/>
      <c r="BR88" s="34"/>
      <c r="BS88" s="34"/>
      <c r="BT88" s="34"/>
      <c r="BU88" s="34"/>
      <c r="BV88" s="34"/>
      <c r="BW88" s="34"/>
      <c r="BX88" s="34"/>
      <c r="BY88" s="34"/>
      <c r="BZ88" s="34"/>
      <c r="CA88" s="34"/>
      <c r="CB88" s="34"/>
      <c r="CC88" s="34"/>
      <c r="CD88" s="34"/>
      <c r="CE88" s="34"/>
      <c r="CF88" s="34"/>
      <c r="CG88" s="34"/>
      <c r="CH88" s="34"/>
      <c r="CI88" s="34"/>
      <c r="CJ88" s="34"/>
      <c r="CK88" s="34"/>
      <c r="CL88" s="34"/>
      <c r="CM88" s="34"/>
      <c r="CN88" s="34"/>
      <c r="CO88" s="34"/>
      <c r="CP88" s="34"/>
      <c r="CQ88" s="34"/>
      <c r="CR88" s="34"/>
      <c r="CS88" s="34"/>
      <c r="CT88" s="34"/>
      <c r="CU88" s="34"/>
      <c r="CV88" s="34"/>
      <c r="CW88" s="34"/>
      <c r="CX88" s="34"/>
      <c r="CY88" s="34"/>
      <c r="CZ88" s="34"/>
      <c r="DA88" s="34"/>
      <c r="DB88" s="34"/>
      <c r="DC88" s="34"/>
      <c r="DD88" s="34"/>
      <c r="DE88" s="34"/>
      <c r="DF88" s="34"/>
      <c r="DG88" s="34"/>
      <c r="DH88" s="34"/>
      <c r="DI88" s="34"/>
      <c r="DJ88" s="34"/>
      <c r="DK88" s="34"/>
      <c r="DL88" s="34"/>
      <c r="DM88" s="34"/>
      <c r="DN88" s="34"/>
      <c r="DO88" s="34"/>
      <c r="DP88" s="34"/>
      <c r="DQ88" s="34"/>
      <c r="DR88" s="34"/>
      <c r="DS88" s="34"/>
      <c r="DT88" s="34"/>
      <c r="DU88" s="34"/>
      <c r="DV88" s="34"/>
    </row>
    <row r="89" spans="1:126" x14ac:dyDescent="0.25">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c r="BO89" s="34"/>
      <c r="BP89" s="34"/>
      <c r="BQ89" s="34"/>
      <c r="BR89" s="34"/>
      <c r="BS89" s="34"/>
      <c r="BT89" s="34"/>
      <c r="BU89" s="34"/>
      <c r="BV89" s="34"/>
      <c r="BW89" s="34"/>
      <c r="BX89" s="34"/>
      <c r="BY89" s="34"/>
      <c r="BZ89" s="34"/>
      <c r="CA89" s="34"/>
      <c r="CB89" s="34"/>
      <c r="CC89" s="34"/>
      <c r="CD89" s="34"/>
      <c r="CE89" s="34"/>
      <c r="CF89" s="34"/>
      <c r="CG89" s="34"/>
      <c r="CH89" s="34"/>
      <c r="CI89" s="34"/>
      <c r="CJ89" s="34"/>
      <c r="CK89" s="34"/>
      <c r="CL89" s="34"/>
      <c r="CM89" s="34"/>
      <c r="CN89" s="34"/>
      <c r="CO89" s="34"/>
      <c r="CP89" s="34"/>
      <c r="CQ89" s="34"/>
      <c r="CR89" s="34"/>
      <c r="CS89" s="34"/>
      <c r="CT89" s="34"/>
      <c r="CU89" s="34"/>
      <c r="CV89" s="34"/>
      <c r="CW89" s="34"/>
      <c r="CX89" s="34"/>
      <c r="CY89" s="34"/>
      <c r="CZ89" s="34"/>
      <c r="DA89" s="34"/>
      <c r="DB89" s="34"/>
      <c r="DC89" s="34"/>
      <c r="DD89" s="34"/>
      <c r="DE89" s="34"/>
      <c r="DF89" s="34"/>
      <c r="DG89" s="34"/>
      <c r="DH89" s="34"/>
      <c r="DI89" s="34"/>
      <c r="DJ89" s="34"/>
      <c r="DK89" s="34"/>
      <c r="DL89" s="34"/>
      <c r="DM89" s="34"/>
      <c r="DN89" s="34"/>
      <c r="DO89" s="34"/>
      <c r="DP89" s="34"/>
      <c r="DQ89" s="34"/>
      <c r="DR89" s="34"/>
      <c r="DS89" s="34"/>
      <c r="DT89" s="34"/>
      <c r="DU89" s="34"/>
      <c r="DV89" s="34"/>
    </row>
    <row r="90" spans="1:126" x14ac:dyDescent="0.25">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4"/>
      <c r="BG90" s="34"/>
      <c r="BH90" s="34"/>
      <c r="BI90" s="34"/>
      <c r="BJ90" s="34"/>
      <c r="BK90" s="34"/>
      <c r="BL90" s="34"/>
      <c r="BM90" s="34"/>
      <c r="BN90" s="34"/>
      <c r="BO90" s="34"/>
      <c r="BP90" s="34"/>
      <c r="BQ90" s="34"/>
      <c r="BR90" s="34"/>
      <c r="BS90" s="34"/>
      <c r="BT90" s="34"/>
      <c r="BU90" s="34"/>
      <c r="BV90" s="34"/>
      <c r="BW90" s="34"/>
      <c r="BX90" s="34"/>
      <c r="BY90" s="34"/>
      <c r="BZ90" s="34"/>
      <c r="CA90" s="34"/>
      <c r="CB90" s="34"/>
      <c r="CC90" s="34"/>
      <c r="CD90" s="34"/>
      <c r="CE90" s="34"/>
      <c r="CF90" s="34"/>
      <c r="CG90" s="34"/>
      <c r="CH90" s="34"/>
      <c r="CI90" s="34"/>
      <c r="CJ90" s="34"/>
      <c r="CK90" s="34"/>
      <c r="CL90" s="34"/>
      <c r="CM90" s="34"/>
      <c r="CN90" s="34"/>
      <c r="CO90" s="34"/>
      <c r="CP90" s="34"/>
      <c r="CQ90" s="34"/>
      <c r="CR90" s="34"/>
      <c r="CS90" s="34"/>
      <c r="CT90" s="34"/>
      <c r="CU90" s="34"/>
      <c r="CV90" s="34"/>
      <c r="CW90" s="34"/>
      <c r="CX90" s="34"/>
      <c r="CY90" s="34"/>
      <c r="CZ90" s="34"/>
      <c r="DA90" s="34"/>
      <c r="DB90" s="34"/>
      <c r="DC90" s="34"/>
      <c r="DD90" s="34"/>
      <c r="DE90" s="34"/>
      <c r="DF90" s="34"/>
      <c r="DG90" s="34"/>
      <c r="DH90" s="34"/>
      <c r="DI90" s="34"/>
      <c r="DJ90" s="34"/>
      <c r="DK90" s="34"/>
      <c r="DL90" s="34"/>
      <c r="DM90" s="34"/>
      <c r="DN90" s="34"/>
      <c r="DO90" s="34"/>
      <c r="DP90" s="34"/>
      <c r="DQ90" s="34"/>
      <c r="DR90" s="34"/>
      <c r="DS90" s="34"/>
      <c r="DT90" s="34"/>
      <c r="DU90" s="34"/>
      <c r="DV90" s="34"/>
    </row>
    <row r="91" spans="1:126" x14ac:dyDescent="0.25">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c r="BO91" s="34"/>
      <c r="BP91" s="34"/>
      <c r="BQ91" s="34"/>
      <c r="BR91" s="34"/>
      <c r="BS91" s="34"/>
      <c r="BT91" s="34"/>
      <c r="BU91" s="34"/>
      <c r="BV91" s="34"/>
      <c r="BW91" s="34"/>
      <c r="BX91" s="34"/>
      <c r="BY91" s="34"/>
      <c r="BZ91" s="34"/>
      <c r="CA91" s="34"/>
      <c r="CB91" s="34"/>
      <c r="CC91" s="34"/>
      <c r="CD91" s="34"/>
      <c r="CE91" s="34"/>
      <c r="CF91" s="34"/>
      <c r="CG91" s="34"/>
      <c r="CH91" s="34"/>
      <c r="CI91" s="34"/>
      <c r="CJ91" s="34"/>
      <c r="CK91" s="34"/>
      <c r="CL91" s="34"/>
      <c r="CM91" s="34"/>
      <c r="CN91" s="34"/>
      <c r="CO91" s="34"/>
      <c r="CP91" s="34"/>
      <c r="CQ91" s="34"/>
      <c r="CR91" s="34"/>
      <c r="CS91" s="34"/>
      <c r="CT91" s="34"/>
      <c r="CU91" s="34"/>
      <c r="CV91" s="34"/>
      <c r="CW91" s="34"/>
      <c r="CX91" s="34"/>
      <c r="CY91" s="34"/>
      <c r="CZ91" s="34"/>
      <c r="DA91" s="34"/>
      <c r="DB91" s="34"/>
      <c r="DC91" s="34"/>
      <c r="DD91" s="34"/>
      <c r="DE91" s="34"/>
      <c r="DF91" s="34"/>
      <c r="DG91" s="34"/>
      <c r="DH91" s="34"/>
      <c r="DI91" s="34"/>
      <c r="DJ91" s="34"/>
      <c r="DK91" s="34"/>
      <c r="DL91" s="34"/>
      <c r="DM91" s="34"/>
      <c r="DN91" s="34"/>
      <c r="DO91" s="34"/>
      <c r="DP91" s="34"/>
      <c r="DQ91" s="34"/>
      <c r="DR91" s="34"/>
      <c r="DS91" s="34"/>
      <c r="DT91" s="34"/>
      <c r="DU91" s="34"/>
      <c r="DV91" s="34"/>
    </row>
    <row r="92" spans="1:126" x14ac:dyDescent="0.25">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c r="BO92" s="34"/>
      <c r="BP92" s="34"/>
      <c r="BQ92" s="34"/>
      <c r="BR92" s="34"/>
      <c r="BS92" s="34"/>
      <c r="BT92" s="34"/>
      <c r="BU92" s="34"/>
      <c r="BV92" s="34"/>
      <c r="BW92" s="34"/>
      <c r="BX92" s="34"/>
      <c r="BY92" s="34"/>
      <c r="BZ92" s="34"/>
      <c r="CA92" s="34"/>
      <c r="CB92" s="34"/>
      <c r="CC92" s="34"/>
      <c r="CD92" s="34"/>
      <c r="CE92" s="34"/>
      <c r="CF92" s="34"/>
      <c r="CG92" s="34"/>
      <c r="CH92" s="34"/>
      <c r="CI92" s="34"/>
      <c r="CJ92" s="34"/>
      <c r="CK92" s="34"/>
      <c r="CL92" s="34"/>
      <c r="CM92" s="34"/>
      <c r="CN92" s="34"/>
      <c r="CO92" s="34"/>
      <c r="CP92" s="34"/>
      <c r="CQ92" s="34"/>
      <c r="CR92" s="34"/>
      <c r="CS92" s="34"/>
      <c r="CT92" s="34"/>
      <c r="CU92" s="34"/>
      <c r="CV92" s="34"/>
      <c r="CW92" s="34"/>
      <c r="CX92" s="34"/>
      <c r="CY92" s="34"/>
      <c r="CZ92" s="34"/>
      <c r="DA92" s="34"/>
      <c r="DB92" s="34"/>
      <c r="DC92" s="34"/>
      <c r="DD92" s="34"/>
      <c r="DE92" s="34"/>
      <c r="DF92" s="34"/>
      <c r="DG92" s="34"/>
      <c r="DH92" s="34"/>
      <c r="DI92" s="34"/>
      <c r="DJ92" s="34"/>
      <c r="DK92" s="34"/>
      <c r="DL92" s="34"/>
      <c r="DM92" s="34"/>
      <c r="DN92" s="34"/>
      <c r="DO92" s="34"/>
      <c r="DP92" s="34"/>
      <c r="DQ92" s="34"/>
      <c r="DR92" s="34"/>
      <c r="DS92" s="34"/>
      <c r="DT92" s="34"/>
      <c r="DU92" s="34"/>
      <c r="DV92" s="34"/>
    </row>
    <row r="93" spans="1:126" x14ac:dyDescent="0.25">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c r="BO93" s="34"/>
      <c r="BP93" s="34"/>
      <c r="BQ93" s="34"/>
      <c r="BR93" s="34"/>
      <c r="BS93" s="34"/>
      <c r="BT93" s="34"/>
      <c r="BU93" s="34"/>
      <c r="BV93" s="34"/>
      <c r="BW93" s="34"/>
      <c r="BX93" s="34"/>
      <c r="BY93" s="34"/>
      <c r="BZ93" s="34"/>
      <c r="CA93" s="34"/>
      <c r="CB93" s="34"/>
      <c r="CC93" s="34"/>
      <c r="CD93" s="34"/>
      <c r="CE93" s="34"/>
      <c r="CF93" s="34"/>
      <c r="CG93" s="34"/>
      <c r="CH93" s="34"/>
      <c r="CI93" s="34"/>
      <c r="CJ93" s="34"/>
      <c r="CK93" s="34"/>
      <c r="CL93" s="34"/>
      <c r="CM93" s="34"/>
      <c r="CN93" s="34"/>
      <c r="CO93" s="34"/>
      <c r="CP93" s="34"/>
      <c r="CQ93" s="34"/>
      <c r="CR93" s="34"/>
      <c r="CS93" s="34"/>
      <c r="CT93" s="34"/>
      <c r="CU93" s="34"/>
      <c r="CV93" s="34"/>
      <c r="CW93" s="34"/>
      <c r="CX93" s="34"/>
      <c r="CY93" s="34"/>
      <c r="CZ93" s="34"/>
      <c r="DA93" s="34"/>
      <c r="DB93" s="34"/>
      <c r="DC93" s="34"/>
      <c r="DD93" s="34"/>
      <c r="DE93" s="34"/>
      <c r="DF93" s="34"/>
      <c r="DG93" s="34"/>
      <c r="DH93" s="34"/>
      <c r="DI93" s="34"/>
      <c r="DJ93" s="34"/>
      <c r="DK93" s="34"/>
      <c r="DL93" s="34"/>
      <c r="DM93" s="34"/>
      <c r="DN93" s="34"/>
      <c r="DO93" s="34"/>
      <c r="DP93" s="34"/>
      <c r="DQ93" s="34"/>
      <c r="DR93" s="34"/>
      <c r="DS93" s="34"/>
      <c r="DT93" s="34"/>
      <c r="DU93" s="34"/>
      <c r="DV93" s="34"/>
    </row>
    <row r="94" spans="1:126" x14ac:dyDescent="0.25">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c r="BD94" s="34"/>
      <c r="BE94" s="34"/>
      <c r="BF94" s="34"/>
      <c r="BG94" s="34"/>
      <c r="BH94" s="34"/>
      <c r="BI94" s="34"/>
      <c r="BJ94" s="34"/>
      <c r="BK94" s="34"/>
      <c r="BL94" s="34"/>
      <c r="BM94" s="34"/>
      <c r="BN94" s="34"/>
      <c r="BO94" s="34"/>
      <c r="BP94" s="34"/>
      <c r="BQ94" s="34"/>
      <c r="BR94" s="34"/>
      <c r="BS94" s="34"/>
      <c r="BT94" s="34"/>
      <c r="BU94" s="34"/>
      <c r="BV94" s="34"/>
      <c r="BW94" s="34"/>
      <c r="BX94" s="34"/>
      <c r="BY94" s="34"/>
      <c r="BZ94" s="34"/>
      <c r="CA94" s="34"/>
      <c r="CB94" s="34"/>
      <c r="CC94" s="34"/>
      <c r="CD94" s="34"/>
      <c r="CE94" s="34"/>
      <c r="CF94" s="34"/>
      <c r="CG94" s="34"/>
      <c r="CH94" s="34"/>
      <c r="CI94" s="34"/>
      <c r="CJ94" s="34"/>
      <c r="CK94" s="34"/>
      <c r="CL94" s="34"/>
      <c r="CM94" s="34"/>
      <c r="CN94" s="34"/>
      <c r="CO94" s="34"/>
      <c r="CP94" s="34"/>
      <c r="CQ94" s="34"/>
      <c r="CR94" s="34"/>
      <c r="CS94" s="34"/>
      <c r="CT94" s="34"/>
      <c r="CU94" s="34"/>
      <c r="CV94" s="34"/>
      <c r="CW94" s="34"/>
      <c r="CX94" s="34"/>
      <c r="CY94" s="34"/>
      <c r="CZ94" s="34"/>
      <c r="DA94" s="34"/>
      <c r="DB94" s="34"/>
      <c r="DC94" s="34"/>
      <c r="DD94" s="34"/>
      <c r="DE94" s="34"/>
      <c r="DF94" s="34"/>
      <c r="DG94" s="34"/>
      <c r="DH94" s="34"/>
      <c r="DI94" s="34"/>
      <c r="DJ94" s="34"/>
      <c r="DK94" s="34"/>
      <c r="DL94" s="34"/>
      <c r="DM94" s="34"/>
      <c r="DN94" s="34"/>
      <c r="DO94" s="34"/>
      <c r="DP94" s="34"/>
      <c r="DQ94" s="34"/>
      <c r="DR94" s="34"/>
      <c r="DS94" s="34"/>
      <c r="DT94" s="34"/>
      <c r="DU94" s="34"/>
      <c r="DV94" s="34"/>
    </row>
    <row r="95" spans="1:126" x14ac:dyDescent="0.25">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34"/>
      <c r="AY95" s="34"/>
      <c r="AZ95" s="34"/>
      <c r="BA95" s="34"/>
      <c r="BB95" s="34"/>
      <c r="BC95" s="34"/>
      <c r="BD95" s="34"/>
      <c r="BE95" s="34"/>
      <c r="BF95" s="34"/>
      <c r="BG95" s="34"/>
      <c r="BH95" s="34"/>
      <c r="BI95" s="34"/>
      <c r="BJ95" s="34"/>
      <c r="BK95" s="34"/>
      <c r="BL95" s="34"/>
      <c r="BM95" s="34"/>
      <c r="BN95" s="34"/>
      <c r="BO95" s="34"/>
      <c r="BP95" s="34"/>
      <c r="BQ95" s="34"/>
      <c r="BR95" s="34"/>
      <c r="BS95" s="34"/>
      <c r="BT95" s="34"/>
      <c r="BU95" s="34"/>
      <c r="BV95" s="34"/>
      <c r="BW95" s="34"/>
      <c r="BX95" s="34"/>
      <c r="BY95" s="34"/>
      <c r="BZ95" s="34"/>
      <c r="CA95" s="34"/>
      <c r="CB95" s="34"/>
      <c r="CC95" s="34"/>
      <c r="CD95" s="34"/>
      <c r="CE95" s="34"/>
      <c r="CF95" s="34"/>
      <c r="CG95" s="34"/>
      <c r="CH95" s="34"/>
      <c r="CI95" s="34"/>
      <c r="CJ95" s="34"/>
      <c r="CK95" s="34"/>
      <c r="CL95" s="34"/>
      <c r="CM95" s="34"/>
      <c r="CN95" s="34"/>
      <c r="CO95" s="34"/>
      <c r="CP95" s="34"/>
      <c r="CQ95" s="34"/>
      <c r="CR95" s="34"/>
      <c r="CS95" s="34"/>
      <c r="CT95" s="34"/>
      <c r="CU95" s="34"/>
      <c r="CV95" s="34"/>
      <c r="CW95" s="34"/>
      <c r="CX95" s="34"/>
      <c r="CY95" s="34"/>
      <c r="CZ95" s="34"/>
      <c r="DA95" s="34"/>
      <c r="DB95" s="34"/>
      <c r="DC95" s="34"/>
      <c r="DD95" s="34"/>
      <c r="DE95" s="34"/>
      <c r="DF95" s="34"/>
      <c r="DG95" s="34"/>
      <c r="DH95" s="34"/>
      <c r="DI95" s="34"/>
      <c r="DJ95" s="34"/>
      <c r="DK95" s="34"/>
      <c r="DL95" s="34"/>
      <c r="DM95" s="34"/>
      <c r="DN95" s="34"/>
      <c r="DO95" s="34"/>
      <c r="DP95" s="34"/>
      <c r="DQ95" s="34"/>
      <c r="DR95" s="34"/>
      <c r="DS95" s="34"/>
      <c r="DT95" s="34"/>
      <c r="DU95" s="34"/>
      <c r="DV95" s="34"/>
    </row>
    <row r="96" spans="1:126" x14ac:dyDescent="0.25">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c r="BA96" s="34"/>
      <c r="BB96" s="34"/>
      <c r="BC96" s="34"/>
      <c r="BD96" s="34"/>
      <c r="BE96" s="34"/>
      <c r="BF96" s="34"/>
      <c r="BG96" s="34"/>
      <c r="BH96" s="34"/>
      <c r="BI96" s="34"/>
      <c r="BJ96" s="34"/>
      <c r="BK96" s="34"/>
      <c r="BL96" s="34"/>
      <c r="BM96" s="34"/>
      <c r="BN96" s="34"/>
      <c r="BO96" s="34"/>
      <c r="BP96" s="34"/>
      <c r="BQ96" s="34"/>
      <c r="BR96" s="34"/>
      <c r="BS96" s="34"/>
      <c r="BT96" s="34"/>
      <c r="BU96" s="34"/>
      <c r="BV96" s="34"/>
      <c r="BW96" s="34"/>
      <c r="BX96" s="34"/>
      <c r="BY96" s="34"/>
      <c r="BZ96" s="34"/>
      <c r="CA96" s="34"/>
      <c r="CB96" s="34"/>
      <c r="CC96" s="34"/>
      <c r="CD96" s="34"/>
      <c r="CE96" s="34"/>
      <c r="CF96" s="34"/>
      <c r="CG96" s="34"/>
      <c r="CH96" s="34"/>
      <c r="CI96" s="34"/>
      <c r="CJ96" s="34"/>
      <c r="CK96" s="34"/>
      <c r="CL96" s="34"/>
      <c r="CM96" s="34"/>
      <c r="CN96" s="34"/>
      <c r="CO96" s="34"/>
      <c r="CP96" s="34"/>
      <c r="CQ96" s="34"/>
      <c r="CR96" s="34"/>
      <c r="CS96" s="34"/>
      <c r="CT96" s="34"/>
      <c r="CU96" s="34"/>
      <c r="CV96" s="34"/>
      <c r="CW96" s="34"/>
      <c r="CX96" s="34"/>
      <c r="CY96" s="34"/>
      <c r="CZ96" s="34"/>
      <c r="DA96" s="34"/>
      <c r="DB96" s="34"/>
      <c r="DC96" s="34"/>
      <c r="DD96" s="34"/>
      <c r="DE96" s="34"/>
      <c r="DF96" s="34"/>
      <c r="DG96" s="34"/>
      <c r="DH96" s="34"/>
      <c r="DI96" s="34"/>
      <c r="DJ96" s="34"/>
      <c r="DK96" s="34"/>
      <c r="DL96" s="34"/>
      <c r="DM96" s="34"/>
      <c r="DN96" s="34"/>
      <c r="DO96" s="34"/>
      <c r="DP96" s="34"/>
      <c r="DQ96" s="34"/>
      <c r="DR96" s="34"/>
      <c r="DS96" s="34"/>
      <c r="DT96" s="34"/>
      <c r="DU96" s="34"/>
      <c r="DV96" s="34"/>
    </row>
    <row r="97" spans="1:126" x14ac:dyDescent="0.25">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4"/>
      <c r="BG97" s="34"/>
      <c r="BH97" s="34"/>
      <c r="BI97" s="34"/>
      <c r="BJ97" s="34"/>
      <c r="BK97" s="34"/>
      <c r="BL97" s="34"/>
      <c r="BM97" s="34"/>
      <c r="BN97" s="34"/>
      <c r="BO97" s="34"/>
      <c r="BP97" s="34"/>
      <c r="BQ97" s="34"/>
      <c r="BR97" s="34"/>
      <c r="BS97" s="34"/>
      <c r="BT97" s="34"/>
      <c r="BU97" s="34"/>
      <c r="BV97" s="34"/>
      <c r="BW97" s="34"/>
      <c r="BX97" s="34"/>
      <c r="BY97" s="34"/>
      <c r="BZ97" s="34"/>
      <c r="CA97" s="34"/>
      <c r="CB97" s="34"/>
      <c r="CC97" s="34"/>
      <c r="CD97" s="34"/>
      <c r="CE97" s="34"/>
      <c r="CF97" s="34"/>
      <c r="CG97" s="34"/>
      <c r="CH97" s="34"/>
      <c r="CI97" s="34"/>
      <c r="CJ97" s="34"/>
      <c r="CK97" s="34"/>
      <c r="CL97" s="34"/>
      <c r="CM97" s="34"/>
      <c r="CN97" s="34"/>
      <c r="CO97" s="34"/>
      <c r="CP97" s="34"/>
      <c r="CQ97" s="34"/>
      <c r="CR97" s="34"/>
      <c r="CS97" s="34"/>
      <c r="CT97" s="34"/>
      <c r="CU97" s="34"/>
      <c r="CV97" s="34"/>
      <c r="CW97" s="34"/>
      <c r="CX97" s="34"/>
      <c r="CY97" s="34"/>
      <c r="CZ97" s="34"/>
      <c r="DA97" s="34"/>
      <c r="DB97" s="34"/>
      <c r="DC97" s="34"/>
      <c r="DD97" s="34"/>
      <c r="DE97" s="34"/>
      <c r="DF97" s="34"/>
      <c r="DG97" s="34"/>
      <c r="DH97" s="34"/>
      <c r="DI97" s="34"/>
      <c r="DJ97" s="34"/>
      <c r="DK97" s="34"/>
      <c r="DL97" s="34"/>
      <c r="DM97" s="34"/>
      <c r="DN97" s="34"/>
      <c r="DO97" s="34"/>
      <c r="DP97" s="34"/>
      <c r="DQ97" s="34"/>
      <c r="DR97" s="34"/>
      <c r="DS97" s="34"/>
      <c r="DT97" s="34"/>
      <c r="DU97" s="34"/>
      <c r="DV97" s="34"/>
    </row>
    <row r="98" spans="1:126" x14ac:dyDescent="0.25">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c r="BE98" s="34"/>
      <c r="BF98" s="34"/>
      <c r="BG98" s="34"/>
      <c r="BH98" s="34"/>
      <c r="BI98" s="34"/>
      <c r="BJ98" s="34"/>
      <c r="BK98" s="34"/>
      <c r="BL98" s="34"/>
      <c r="BM98" s="34"/>
      <c r="BN98" s="34"/>
      <c r="BO98" s="34"/>
      <c r="BP98" s="34"/>
      <c r="BQ98" s="34"/>
      <c r="BR98" s="34"/>
      <c r="BS98" s="34"/>
      <c r="BT98" s="34"/>
      <c r="BU98" s="34"/>
      <c r="BV98" s="34"/>
      <c r="BW98" s="34"/>
      <c r="BX98" s="34"/>
      <c r="BY98" s="34"/>
      <c r="BZ98" s="34"/>
      <c r="CA98" s="34"/>
      <c r="CB98" s="34"/>
      <c r="CC98" s="34"/>
      <c r="CD98" s="34"/>
      <c r="CE98" s="34"/>
      <c r="CF98" s="34"/>
      <c r="CG98" s="34"/>
      <c r="CH98" s="34"/>
      <c r="CI98" s="34"/>
      <c r="CJ98" s="34"/>
      <c r="CK98" s="34"/>
      <c r="CL98" s="34"/>
      <c r="CM98" s="34"/>
      <c r="CN98" s="34"/>
      <c r="CO98" s="34"/>
      <c r="CP98" s="34"/>
      <c r="CQ98" s="34"/>
      <c r="CR98" s="34"/>
      <c r="CS98" s="34"/>
      <c r="CT98" s="34"/>
      <c r="CU98" s="34"/>
      <c r="CV98" s="34"/>
      <c r="CW98" s="34"/>
      <c r="CX98" s="34"/>
      <c r="CY98" s="34"/>
      <c r="CZ98" s="34"/>
      <c r="DA98" s="34"/>
      <c r="DB98" s="34"/>
      <c r="DC98" s="34"/>
      <c r="DD98" s="34"/>
      <c r="DE98" s="34"/>
      <c r="DF98" s="34"/>
      <c r="DG98" s="34"/>
      <c r="DH98" s="34"/>
      <c r="DI98" s="34"/>
      <c r="DJ98" s="34"/>
      <c r="DK98" s="34"/>
      <c r="DL98" s="34"/>
      <c r="DM98" s="34"/>
      <c r="DN98" s="34"/>
      <c r="DO98" s="34"/>
      <c r="DP98" s="34"/>
      <c r="DQ98" s="34"/>
      <c r="DR98" s="34"/>
      <c r="DS98" s="34"/>
      <c r="DT98" s="34"/>
      <c r="DU98" s="34"/>
      <c r="DV98" s="34"/>
    </row>
    <row r="99" spans="1:126" x14ac:dyDescent="0.25">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c r="BE99" s="34"/>
      <c r="BF99" s="34"/>
      <c r="BG99" s="34"/>
      <c r="BH99" s="34"/>
      <c r="BI99" s="34"/>
      <c r="BJ99" s="34"/>
      <c r="BK99" s="34"/>
      <c r="BL99" s="34"/>
      <c r="BM99" s="34"/>
      <c r="BN99" s="34"/>
      <c r="BO99" s="34"/>
      <c r="BP99" s="34"/>
      <c r="BQ99" s="34"/>
      <c r="BR99" s="34"/>
      <c r="BS99" s="34"/>
      <c r="BT99" s="34"/>
      <c r="BU99" s="34"/>
      <c r="BV99" s="34"/>
      <c r="BW99" s="34"/>
      <c r="BX99" s="34"/>
      <c r="BY99" s="34"/>
      <c r="BZ99" s="34"/>
      <c r="CA99" s="34"/>
      <c r="CB99" s="34"/>
      <c r="CC99" s="34"/>
      <c r="CD99" s="34"/>
      <c r="CE99" s="34"/>
      <c r="CF99" s="34"/>
      <c r="CG99" s="34"/>
      <c r="CH99" s="34"/>
      <c r="CI99" s="34"/>
      <c r="CJ99" s="34"/>
      <c r="CK99" s="34"/>
      <c r="CL99" s="34"/>
      <c r="CM99" s="34"/>
      <c r="CN99" s="34"/>
      <c r="CO99" s="34"/>
      <c r="CP99" s="34"/>
      <c r="CQ99" s="34"/>
      <c r="CR99" s="34"/>
      <c r="CS99" s="34"/>
      <c r="CT99" s="34"/>
      <c r="CU99" s="34"/>
      <c r="CV99" s="34"/>
      <c r="CW99" s="34"/>
      <c r="CX99" s="34"/>
      <c r="CY99" s="34"/>
      <c r="CZ99" s="34"/>
      <c r="DA99" s="34"/>
      <c r="DB99" s="34"/>
      <c r="DC99" s="34"/>
      <c r="DD99" s="34"/>
      <c r="DE99" s="34"/>
      <c r="DF99" s="34"/>
      <c r="DG99" s="34"/>
      <c r="DH99" s="34"/>
      <c r="DI99" s="34"/>
      <c r="DJ99" s="34"/>
      <c r="DK99" s="34"/>
      <c r="DL99" s="34"/>
      <c r="DM99" s="34"/>
      <c r="DN99" s="34"/>
      <c r="DO99" s="34"/>
      <c r="DP99" s="34"/>
      <c r="DQ99" s="34"/>
      <c r="DR99" s="34"/>
      <c r="DS99" s="34"/>
      <c r="DT99" s="34"/>
      <c r="DU99" s="34"/>
      <c r="DV99" s="34"/>
    </row>
    <row r="100" spans="1:126" x14ac:dyDescent="0.25">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34"/>
      <c r="BN100" s="34"/>
      <c r="BO100" s="34"/>
      <c r="BP100" s="34"/>
      <c r="BQ100" s="34"/>
      <c r="BR100" s="34"/>
      <c r="BS100" s="34"/>
      <c r="BT100" s="34"/>
      <c r="BU100" s="34"/>
      <c r="BV100" s="34"/>
      <c r="BW100" s="34"/>
      <c r="BX100" s="34"/>
      <c r="BY100" s="34"/>
      <c r="BZ100" s="34"/>
      <c r="CA100" s="34"/>
      <c r="CB100" s="34"/>
      <c r="CC100" s="34"/>
      <c r="CD100" s="34"/>
      <c r="CE100" s="34"/>
      <c r="CF100" s="34"/>
      <c r="CG100" s="34"/>
      <c r="CH100" s="34"/>
      <c r="CI100" s="34"/>
      <c r="CJ100" s="34"/>
      <c r="CK100" s="34"/>
      <c r="CL100" s="34"/>
      <c r="CM100" s="34"/>
      <c r="CN100" s="34"/>
      <c r="CO100" s="34"/>
      <c r="CP100" s="34"/>
      <c r="CQ100" s="34"/>
      <c r="CR100" s="34"/>
      <c r="CS100" s="34"/>
      <c r="CT100" s="34"/>
      <c r="CU100" s="34"/>
      <c r="CV100" s="34"/>
      <c r="CW100" s="34"/>
      <c r="CX100" s="34"/>
      <c r="CY100" s="34"/>
      <c r="CZ100" s="34"/>
      <c r="DA100" s="34"/>
      <c r="DB100" s="34"/>
      <c r="DC100" s="34"/>
      <c r="DD100" s="34"/>
      <c r="DE100" s="34"/>
      <c r="DF100" s="34"/>
      <c r="DG100" s="34"/>
      <c r="DH100" s="34"/>
      <c r="DI100" s="34"/>
      <c r="DJ100" s="34"/>
      <c r="DK100" s="34"/>
      <c r="DL100" s="34"/>
      <c r="DM100" s="34"/>
      <c r="DN100" s="34"/>
      <c r="DO100" s="34"/>
      <c r="DP100" s="34"/>
      <c r="DQ100" s="34"/>
      <c r="DR100" s="34"/>
      <c r="DS100" s="34"/>
      <c r="DT100" s="34"/>
      <c r="DU100" s="34"/>
      <c r="DV100" s="34"/>
    </row>
    <row r="101" spans="1:126" x14ac:dyDescent="0.25">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c r="BN101" s="34"/>
      <c r="BO101" s="34"/>
      <c r="BP101" s="34"/>
      <c r="BQ101" s="34"/>
      <c r="BR101" s="34"/>
      <c r="BS101" s="34"/>
      <c r="BT101" s="34"/>
      <c r="BU101" s="34"/>
      <c r="BV101" s="34"/>
      <c r="BW101" s="34"/>
      <c r="BX101" s="34"/>
      <c r="BY101" s="34"/>
      <c r="BZ101" s="34"/>
      <c r="CA101" s="34"/>
      <c r="CB101" s="34"/>
      <c r="CC101" s="34"/>
      <c r="CD101" s="34"/>
      <c r="CE101" s="34"/>
      <c r="CF101" s="34"/>
      <c r="CG101" s="34"/>
      <c r="CH101" s="34"/>
      <c r="CI101" s="34"/>
      <c r="CJ101" s="34"/>
      <c r="CK101" s="34"/>
      <c r="CL101" s="34"/>
      <c r="CM101" s="34"/>
      <c r="CN101" s="34"/>
      <c r="CO101" s="34"/>
      <c r="CP101" s="34"/>
      <c r="CQ101" s="34"/>
      <c r="CR101" s="34"/>
      <c r="CS101" s="34"/>
      <c r="CT101" s="34"/>
      <c r="CU101" s="34"/>
      <c r="CV101" s="34"/>
      <c r="CW101" s="34"/>
      <c r="CX101" s="34"/>
      <c r="CY101" s="34"/>
      <c r="CZ101" s="34"/>
      <c r="DA101" s="34"/>
      <c r="DB101" s="34"/>
      <c r="DC101" s="34"/>
      <c r="DD101" s="34"/>
      <c r="DE101" s="34"/>
      <c r="DF101" s="34"/>
      <c r="DG101" s="34"/>
      <c r="DH101" s="34"/>
      <c r="DI101" s="34"/>
      <c r="DJ101" s="34"/>
      <c r="DK101" s="34"/>
      <c r="DL101" s="34"/>
      <c r="DM101" s="34"/>
      <c r="DN101" s="34"/>
      <c r="DO101" s="34"/>
      <c r="DP101" s="34"/>
      <c r="DQ101" s="34"/>
      <c r="DR101" s="34"/>
      <c r="DS101" s="34"/>
      <c r="DT101" s="34"/>
      <c r="DU101" s="34"/>
      <c r="DV101" s="34"/>
    </row>
    <row r="102" spans="1:126" x14ac:dyDescent="0.25">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c r="BD102" s="34"/>
      <c r="BE102" s="34"/>
      <c r="BF102" s="34"/>
      <c r="BG102" s="34"/>
      <c r="BH102" s="34"/>
      <c r="BI102" s="34"/>
      <c r="BJ102" s="34"/>
      <c r="BK102" s="34"/>
      <c r="BL102" s="34"/>
      <c r="BM102" s="34"/>
      <c r="BN102" s="34"/>
      <c r="BO102" s="34"/>
      <c r="BP102" s="34"/>
      <c r="BQ102" s="34"/>
      <c r="BR102" s="34"/>
      <c r="BS102" s="34"/>
      <c r="BT102" s="34"/>
      <c r="BU102" s="34"/>
      <c r="BV102" s="34"/>
      <c r="BW102" s="34"/>
      <c r="BX102" s="34"/>
      <c r="BY102" s="34"/>
      <c r="BZ102" s="34"/>
      <c r="CA102" s="34"/>
      <c r="CB102" s="34"/>
      <c r="CC102" s="34"/>
      <c r="CD102" s="34"/>
      <c r="CE102" s="34"/>
      <c r="CF102" s="34"/>
      <c r="CG102" s="34"/>
      <c r="CH102" s="34"/>
      <c r="CI102" s="34"/>
      <c r="CJ102" s="34"/>
      <c r="CK102" s="34"/>
      <c r="CL102" s="34"/>
      <c r="CM102" s="34"/>
      <c r="CN102" s="34"/>
      <c r="CO102" s="34"/>
      <c r="CP102" s="34"/>
      <c r="CQ102" s="34"/>
      <c r="CR102" s="34"/>
      <c r="CS102" s="34"/>
      <c r="CT102" s="34"/>
      <c r="CU102" s="34"/>
      <c r="CV102" s="34"/>
      <c r="CW102" s="34"/>
      <c r="CX102" s="34"/>
      <c r="CY102" s="34"/>
      <c r="CZ102" s="34"/>
      <c r="DA102" s="34"/>
      <c r="DB102" s="34"/>
      <c r="DC102" s="34"/>
      <c r="DD102" s="34"/>
      <c r="DE102" s="34"/>
      <c r="DF102" s="34"/>
      <c r="DG102" s="34"/>
      <c r="DH102" s="34"/>
      <c r="DI102" s="34"/>
      <c r="DJ102" s="34"/>
      <c r="DK102" s="34"/>
      <c r="DL102" s="34"/>
      <c r="DM102" s="34"/>
      <c r="DN102" s="34"/>
      <c r="DO102" s="34"/>
      <c r="DP102" s="34"/>
      <c r="DQ102" s="34"/>
      <c r="DR102" s="34"/>
      <c r="DS102" s="34"/>
      <c r="DT102" s="34"/>
      <c r="DU102" s="34"/>
      <c r="DV102" s="34"/>
    </row>
    <row r="103" spans="1:126" x14ac:dyDescent="0.25">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34"/>
      <c r="BN103" s="34"/>
      <c r="BO103" s="34"/>
      <c r="BP103" s="34"/>
      <c r="BQ103" s="34"/>
      <c r="BR103" s="34"/>
      <c r="BS103" s="34"/>
      <c r="BT103" s="34"/>
      <c r="BU103" s="34"/>
      <c r="BV103" s="34"/>
      <c r="BW103" s="34"/>
      <c r="BX103" s="34"/>
      <c r="BY103" s="34"/>
      <c r="BZ103" s="34"/>
      <c r="CA103" s="34"/>
      <c r="CB103" s="34"/>
      <c r="CC103" s="34"/>
      <c r="CD103" s="34"/>
      <c r="CE103" s="34"/>
      <c r="CF103" s="34"/>
      <c r="CG103" s="34"/>
      <c r="CH103" s="34"/>
      <c r="CI103" s="34"/>
      <c r="CJ103" s="34"/>
      <c r="CK103" s="34"/>
      <c r="CL103" s="34"/>
      <c r="CM103" s="34"/>
      <c r="CN103" s="34"/>
      <c r="CO103" s="34"/>
      <c r="CP103" s="34"/>
      <c r="CQ103" s="34"/>
      <c r="CR103" s="34"/>
      <c r="CS103" s="34"/>
      <c r="CT103" s="34"/>
      <c r="CU103" s="34"/>
      <c r="CV103" s="34"/>
      <c r="CW103" s="34"/>
      <c r="CX103" s="34"/>
      <c r="CY103" s="34"/>
      <c r="CZ103" s="34"/>
      <c r="DA103" s="34"/>
      <c r="DB103" s="34"/>
      <c r="DC103" s="34"/>
      <c r="DD103" s="34"/>
      <c r="DE103" s="34"/>
      <c r="DF103" s="34"/>
      <c r="DG103" s="34"/>
      <c r="DH103" s="34"/>
      <c r="DI103" s="34"/>
      <c r="DJ103" s="34"/>
      <c r="DK103" s="34"/>
      <c r="DL103" s="34"/>
      <c r="DM103" s="34"/>
      <c r="DN103" s="34"/>
      <c r="DO103" s="34"/>
      <c r="DP103" s="34"/>
      <c r="DQ103" s="34"/>
      <c r="DR103" s="34"/>
      <c r="DS103" s="34"/>
      <c r="DT103" s="34"/>
      <c r="DU103" s="34"/>
      <c r="DV103" s="34"/>
    </row>
    <row r="104" spans="1:126" x14ac:dyDescent="0.25">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c r="AV104" s="34"/>
      <c r="AW104" s="34"/>
      <c r="AX104" s="34"/>
      <c r="AY104" s="34"/>
      <c r="AZ104" s="34"/>
      <c r="BA104" s="34"/>
      <c r="BB104" s="34"/>
      <c r="BC104" s="34"/>
      <c r="BD104" s="34"/>
      <c r="BE104" s="34"/>
      <c r="BF104" s="34"/>
      <c r="BG104" s="34"/>
      <c r="BH104" s="34"/>
      <c r="BI104" s="34"/>
      <c r="BJ104" s="34"/>
      <c r="BK104" s="34"/>
      <c r="BL104" s="34"/>
      <c r="BM104" s="34"/>
      <c r="BN104" s="34"/>
      <c r="BO104" s="34"/>
      <c r="BP104" s="34"/>
      <c r="BQ104" s="34"/>
      <c r="BR104" s="34"/>
      <c r="BS104" s="34"/>
      <c r="BT104" s="34"/>
      <c r="BU104" s="34"/>
      <c r="BV104" s="34"/>
      <c r="BW104" s="34"/>
      <c r="BX104" s="34"/>
      <c r="BY104" s="34"/>
      <c r="BZ104" s="34"/>
      <c r="CA104" s="34"/>
      <c r="CB104" s="34"/>
      <c r="CC104" s="34"/>
      <c r="CD104" s="34"/>
      <c r="CE104" s="34"/>
      <c r="CF104" s="34"/>
      <c r="CG104" s="34"/>
      <c r="CH104" s="34"/>
      <c r="CI104" s="34"/>
      <c r="CJ104" s="34"/>
      <c r="CK104" s="34"/>
      <c r="CL104" s="34"/>
      <c r="CM104" s="34"/>
      <c r="CN104" s="34"/>
      <c r="CO104" s="34"/>
      <c r="CP104" s="34"/>
      <c r="CQ104" s="34"/>
      <c r="CR104" s="34"/>
      <c r="CS104" s="34"/>
      <c r="CT104" s="34"/>
      <c r="CU104" s="34"/>
      <c r="CV104" s="34"/>
      <c r="CW104" s="34"/>
      <c r="CX104" s="34"/>
      <c r="CY104" s="34"/>
      <c r="CZ104" s="34"/>
      <c r="DA104" s="34"/>
      <c r="DB104" s="34"/>
      <c r="DC104" s="34"/>
      <c r="DD104" s="34"/>
      <c r="DE104" s="34"/>
      <c r="DF104" s="34"/>
      <c r="DG104" s="34"/>
      <c r="DH104" s="34"/>
      <c r="DI104" s="34"/>
      <c r="DJ104" s="34"/>
      <c r="DK104" s="34"/>
      <c r="DL104" s="34"/>
      <c r="DM104" s="34"/>
      <c r="DN104" s="34"/>
      <c r="DO104" s="34"/>
      <c r="DP104" s="34"/>
      <c r="DQ104" s="34"/>
      <c r="DR104" s="34"/>
      <c r="DS104" s="34"/>
      <c r="DT104" s="34"/>
      <c r="DU104" s="34"/>
      <c r="DV104" s="34"/>
    </row>
    <row r="105" spans="1:126" x14ac:dyDescent="0.25">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34"/>
      <c r="AW105" s="34"/>
      <c r="AX105" s="34"/>
      <c r="AY105" s="34"/>
      <c r="AZ105" s="34"/>
      <c r="BA105" s="34"/>
      <c r="BB105" s="34"/>
      <c r="BC105" s="34"/>
      <c r="BD105" s="34"/>
      <c r="BE105" s="34"/>
      <c r="BF105" s="34"/>
      <c r="BG105" s="34"/>
      <c r="BH105" s="34"/>
      <c r="BI105" s="34"/>
      <c r="BJ105" s="34"/>
      <c r="BK105" s="34"/>
      <c r="BL105" s="34"/>
      <c r="BM105" s="34"/>
      <c r="BN105" s="34"/>
      <c r="BO105" s="34"/>
      <c r="BP105" s="34"/>
      <c r="BQ105" s="34"/>
      <c r="BR105" s="34"/>
      <c r="BS105" s="34"/>
      <c r="BT105" s="34"/>
      <c r="BU105" s="34"/>
      <c r="BV105" s="34"/>
      <c r="BW105" s="34"/>
      <c r="BX105" s="34"/>
      <c r="BY105" s="34"/>
      <c r="BZ105" s="34"/>
      <c r="CA105" s="34"/>
      <c r="CB105" s="34"/>
      <c r="CC105" s="34"/>
      <c r="CD105" s="34"/>
      <c r="CE105" s="34"/>
      <c r="CF105" s="34"/>
      <c r="CG105" s="34"/>
      <c r="CH105" s="34"/>
      <c r="CI105" s="34"/>
      <c r="CJ105" s="34"/>
      <c r="CK105" s="34"/>
      <c r="CL105" s="34"/>
      <c r="CM105" s="34"/>
      <c r="CN105" s="34"/>
      <c r="CO105" s="34"/>
      <c r="CP105" s="34"/>
      <c r="CQ105" s="34"/>
      <c r="CR105" s="34"/>
      <c r="CS105" s="34"/>
      <c r="CT105" s="34"/>
      <c r="CU105" s="34"/>
      <c r="CV105" s="34"/>
      <c r="CW105" s="34"/>
      <c r="CX105" s="34"/>
      <c r="CY105" s="34"/>
      <c r="CZ105" s="34"/>
      <c r="DA105" s="34"/>
      <c r="DB105" s="34"/>
      <c r="DC105" s="34"/>
      <c r="DD105" s="34"/>
      <c r="DE105" s="34"/>
      <c r="DF105" s="34"/>
      <c r="DG105" s="34"/>
      <c r="DH105" s="34"/>
      <c r="DI105" s="34"/>
      <c r="DJ105" s="34"/>
      <c r="DK105" s="34"/>
      <c r="DL105" s="34"/>
      <c r="DM105" s="34"/>
      <c r="DN105" s="34"/>
      <c r="DO105" s="34"/>
      <c r="DP105" s="34"/>
      <c r="DQ105" s="34"/>
      <c r="DR105" s="34"/>
      <c r="DS105" s="34"/>
      <c r="DT105" s="34"/>
      <c r="DU105" s="34"/>
      <c r="DV105" s="34"/>
    </row>
    <row r="106" spans="1:126" x14ac:dyDescent="0.25">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34"/>
      <c r="AW106" s="34"/>
      <c r="AX106" s="34"/>
      <c r="AY106" s="34"/>
      <c r="AZ106" s="34"/>
      <c r="BA106" s="34"/>
      <c r="BB106" s="34"/>
      <c r="BC106" s="34"/>
      <c r="BD106" s="34"/>
      <c r="BE106" s="34"/>
      <c r="BF106" s="34"/>
      <c r="BG106" s="34"/>
      <c r="BH106" s="34"/>
      <c r="BI106" s="34"/>
      <c r="BJ106" s="34"/>
      <c r="BK106" s="34"/>
      <c r="BL106" s="34"/>
      <c r="BM106" s="34"/>
      <c r="BN106" s="34"/>
      <c r="BO106" s="34"/>
      <c r="BP106" s="34"/>
      <c r="BQ106" s="34"/>
      <c r="BR106" s="34"/>
      <c r="BS106" s="34"/>
      <c r="BT106" s="34"/>
      <c r="BU106" s="34"/>
      <c r="BV106" s="34"/>
      <c r="BW106" s="34"/>
      <c r="BX106" s="34"/>
      <c r="BY106" s="34"/>
      <c r="BZ106" s="34"/>
      <c r="CA106" s="34"/>
      <c r="CB106" s="34"/>
      <c r="CC106" s="34"/>
      <c r="CD106" s="34"/>
      <c r="CE106" s="34"/>
      <c r="CF106" s="34"/>
      <c r="CG106" s="34"/>
      <c r="CH106" s="34"/>
      <c r="CI106" s="34"/>
      <c r="CJ106" s="34"/>
      <c r="CK106" s="34"/>
      <c r="CL106" s="34"/>
      <c r="CM106" s="34"/>
      <c r="CN106" s="34"/>
      <c r="CO106" s="34"/>
      <c r="CP106" s="34"/>
      <c r="CQ106" s="34"/>
      <c r="CR106" s="34"/>
      <c r="CS106" s="34"/>
      <c r="CT106" s="34"/>
      <c r="CU106" s="34"/>
      <c r="CV106" s="34"/>
      <c r="CW106" s="34"/>
      <c r="CX106" s="34"/>
      <c r="CY106" s="34"/>
      <c r="CZ106" s="34"/>
      <c r="DA106" s="34"/>
      <c r="DB106" s="34"/>
      <c r="DC106" s="34"/>
      <c r="DD106" s="34"/>
      <c r="DE106" s="34"/>
      <c r="DF106" s="34"/>
      <c r="DG106" s="34"/>
      <c r="DH106" s="34"/>
      <c r="DI106" s="34"/>
      <c r="DJ106" s="34"/>
      <c r="DK106" s="34"/>
      <c r="DL106" s="34"/>
      <c r="DM106" s="34"/>
      <c r="DN106" s="34"/>
      <c r="DO106" s="34"/>
      <c r="DP106" s="34"/>
      <c r="DQ106" s="34"/>
      <c r="DR106" s="34"/>
      <c r="DS106" s="34"/>
      <c r="DT106" s="34"/>
      <c r="DU106" s="34"/>
      <c r="DV106" s="34"/>
    </row>
    <row r="107" spans="1:126" x14ac:dyDescent="0.25">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34"/>
      <c r="AW107" s="34"/>
      <c r="AX107" s="34"/>
      <c r="AY107" s="34"/>
      <c r="AZ107" s="34"/>
      <c r="BA107" s="34"/>
      <c r="BB107" s="34"/>
      <c r="BC107" s="34"/>
      <c r="BD107" s="34"/>
      <c r="BE107" s="34"/>
      <c r="BF107" s="34"/>
      <c r="BG107" s="34"/>
      <c r="BH107" s="34"/>
      <c r="BI107" s="34"/>
      <c r="BJ107" s="34"/>
      <c r="BK107" s="34"/>
      <c r="BL107" s="34"/>
      <c r="BM107" s="34"/>
      <c r="BN107" s="34"/>
      <c r="BO107" s="34"/>
      <c r="BP107" s="34"/>
      <c r="BQ107" s="34"/>
      <c r="BR107" s="34"/>
      <c r="BS107" s="34"/>
      <c r="BT107" s="34"/>
      <c r="BU107" s="34"/>
      <c r="BV107" s="34"/>
      <c r="BW107" s="34"/>
      <c r="BX107" s="34"/>
      <c r="BY107" s="34"/>
      <c r="BZ107" s="34"/>
      <c r="CA107" s="34"/>
      <c r="CB107" s="34"/>
      <c r="CC107" s="34"/>
      <c r="CD107" s="34"/>
      <c r="CE107" s="34"/>
      <c r="CF107" s="34"/>
      <c r="CG107" s="34"/>
      <c r="CH107" s="34"/>
      <c r="CI107" s="34"/>
      <c r="CJ107" s="34"/>
      <c r="CK107" s="34"/>
      <c r="CL107" s="34"/>
      <c r="CM107" s="34"/>
      <c r="CN107" s="34"/>
      <c r="CO107" s="34"/>
      <c r="CP107" s="34"/>
      <c r="CQ107" s="34"/>
      <c r="CR107" s="34"/>
      <c r="CS107" s="34"/>
      <c r="CT107" s="34"/>
      <c r="CU107" s="34"/>
      <c r="CV107" s="34"/>
      <c r="CW107" s="34"/>
      <c r="CX107" s="34"/>
      <c r="CY107" s="34"/>
      <c r="CZ107" s="34"/>
      <c r="DA107" s="34"/>
      <c r="DB107" s="34"/>
      <c r="DC107" s="34"/>
      <c r="DD107" s="34"/>
      <c r="DE107" s="34"/>
      <c r="DF107" s="34"/>
      <c r="DG107" s="34"/>
      <c r="DH107" s="34"/>
      <c r="DI107" s="34"/>
      <c r="DJ107" s="34"/>
      <c r="DK107" s="34"/>
      <c r="DL107" s="34"/>
      <c r="DM107" s="34"/>
      <c r="DN107" s="34"/>
      <c r="DO107" s="34"/>
      <c r="DP107" s="34"/>
      <c r="DQ107" s="34"/>
      <c r="DR107" s="34"/>
      <c r="DS107" s="34"/>
      <c r="DT107" s="34"/>
      <c r="DU107" s="34"/>
      <c r="DV107" s="34"/>
    </row>
    <row r="108" spans="1:126" x14ac:dyDescent="0.25">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34"/>
      <c r="AW108" s="34"/>
      <c r="AX108" s="34"/>
      <c r="AY108" s="34"/>
      <c r="AZ108" s="34"/>
      <c r="BA108" s="34"/>
      <c r="BB108" s="34"/>
      <c r="BC108" s="34"/>
      <c r="BD108" s="34"/>
      <c r="BE108" s="34"/>
      <c r="BF108" s="34"/>
      <c r="BG108" s="34"/>
      <c r="BH108" s="34"/>
      <c r="BI108" s="34"/>
      <c r="BJ108" s="34"/>
      <c r="BK108" s="34"/>
      <c r="BL108" s="34"/>
      <c r="BM108" s="34"/>
      <c r="BN108" s="34"/>
      <c r="BO108" s="34"/>
      <c r="BP108" s="34"/>
      <c r="BQ108" s="34"/>
      <c r="BR108" s="34"/>
      <c r="BS108" s="34"/>
      <c r="BT108" s="34"/>
      <c r="BU108" s="34"/>
      <c r="BV108" s="34"/>
      <c r="BW108" s="34"/>
      <c r="BX108" s="34"/>
      <c r="BY108" s="34"/>
      <c r="BZ108" s="34"/>
      <c r="CA108" s="34"/>
      <c r="CB108" s="34"/>
      <c r="CC108" s="34"/>
      <c r="CD108" s="34"/>
      <c r="CE108" s="34"/>
      <c r="CF108" s="34"/>
      <c r="CG108" s="34"/>
      <c r="CH108" s="34"/>
      <c r="CI108" s="34"/>
      <c r="CJ108" s="34"/>
      <c r="CK108" s="34"/>
      <c r="CL108" s="34"/>
      <c r="CM108" s="34"/>
      <c r="CN108" s="34"/>
      <c r="CO108" s="34"/>
      <c r="CP108" s="34"/>
      <c r="CQ108" s="34"/>
      <c r="CR108" s="34"/>
      <c r="CS108" s="34"/>
      <c r="CT108" s="34"/>
      <c r="CU108" s="34"/>
      <c r="CV108" s="34"/>
      <c r="CW108" s="34"/>
      <c r="CX108" s="34"/>
      <c r="CY108" s="34"/>
      <c r="CZ108" s="34"/>
      <c r="DA108" s="34"/>
      <c r="DB108" s="34"/>
      <c r="DC108" s="34"/>
      <c r="DD108" s="34"/>
      <c r="DE108" s="34"/>
      <c r="DF108" s="34"/>
      <c r="DG108" s="34"/>
      <c r="DH108" s="34"/>
      <c r="DI108" s="34"/>
      <c r="DJ108" s="34"/>
      <c r="DK108" s="34"/>
      <c r="DL108" s="34"/>
      <c r="DM108" s="34"/>
      <c r="DN108" s="34"/>
      <c r="DO108" s="34"/>
      <c r="DP108" s="34"/>
      <c r="DQ108" s="34"/>
      <c r="DR108" s="34"/>
      <c r="DS108" s="34"/>
      <c r="DT108" s="34"/>
      <c r="DU108" s="34"/>
      <c r="DV108" s="34"/>
    </row>
    <row r="109" spans="1:126" x14ac:dyDescent="0.25">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c r="AU109" s="34"/>
      <c r="AV109" s="34"/>
      <c r="AW109" s="34"/>
      <c r="AX109" s="34"/>
      <c r="AY109" s="34"/>
      <c r="AZ109" s="34"/>
      <c r="BA109" s="34"/>
      <c r="BB109" s="34"/>
      <c r="BC109" s="34"/>
      <c r="BD109" s="34"/>
      <c r="BE109" s="34"/>
      <c r="BF109" s="34"/>
      <c r="BG109" s="34"/>
      <c r="BH109" s="34"/>
      <c r="BI109" s="34"/>
      <c r="BJ109" s="34"/>
      <c r="BK109" s="34"/>
      <c r="BL109" s="34"/>
      <c r="BM109" s="34"/>
      <c r="BN109" s="34"/>
      <c r="BO109" s="34"/>
      <c r="BP109" s="34"/>
      <c r="BQ109" s="34"/>
      <c r="BR109" s="34"/>
      <c r="BS109" s="34"/>
      <c r="BT109" s="34"/>
      <c r="BU109" s="34"/>
      <c r="BV109" s="34"/>
      <c r="BW109" s="34"/>
      <c r="BX109" s="34"/>
      <c r="BY109" s="34"/>
      <c r="BZ109" s="34"/>
      <c r="CA109" s="34"/>
      <c r="CB109" s="34"/>
      <c r="CC109" s="34"/>
      <c r="CD109" s="34"/>
      <c r="CE109" s="34"/>
      <c r="CF109" s="34"/>
      <c r="CG109" s="34"/>
      <c r="CH109" s="34"/>
      <c r="CI109" s="34"/>
      <c r="CJ109" s="34"/>
      <c r="CK109" s="34"/>
      <c r="CL109" s="34"/>
      <c r="CM109" s="34"/>
      <c r="CN109" s="34"/>
      <c r="CO109" s="34"/>
      <c r="CP109" s="34"/>
      <c r="CQ109" s="34"/>
      <c r="CR109" s="34"/>
      <c r="CS109" s="34"/>
      <c r="CT109" s="34"/>
      <c r="CU109" s="34"/>
      <c r="CV109" s="34"/>
      <c r="CW109" s="34"/>
      <c r="CX109" s="34"/>
      <c r="CY109" s="34"/>
      <c r="CZ109" s="34"/>
      <c r="DA109" s="34"/>
      <c r="DB109" s="34"/>
      <c r="DC109" s="34"/>
      <c r="DD109" s="34"/>
      <c r="DE109" s="34"/>
      <c r="DF109" s="34"/>
      <c r="DG109" s="34"/>
      <c r="DH109" s="34"/>
      <c r="DI109" s="34"/>
      <c r="DJ109" s="34"/>
      <c r="DK109" s="34"/>
      <c r="DL109" s="34"/>
      <c r="DM109" s="34"/>
      <c r="DN109" s="34"/>
      <c r="DO109" s="34"/>
      <c r="DP109" s="34"/>
      <c r="DQ109" s="34"/>
      <c r="DR109" s="34"/>
      <c r="DS109" s="34"/>
      <c r="DT109" s="34"/>
      <c r="DU109" s="34"/>
      <c r="DV109" s="34"/>
    </row>
    <row r="110" spans="1:126" x14ac:dyDescent="0.25">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34"/>
      <c r="AW110" s="34"/>
      <c r="AX110" s="34"/>
      <c r="AY110" s="34"/>
      <c r="AZ110" s="34"/>
      <c r="BA110" s="34"/>
      <c r="BB110" s="34"/>
      <c r="BC110" s="34"/>
      <c r="BD110" s="34"/>
      <c r="BE110" s="34"/>
      <c r="BF110" s="34"/>
      <c r="BG110" s="34"/>
      <c r="BH110" s="34"/>
      <c r="BI110" s="34"/>
      <c r="BJ110" s="34"/>
      <c r="BK110" s="34"/>
      <c r="BL110" s="34"/>
      <c r="BM110" s="34"/>
      <c r="BN110" s="34"/>
      <c r="BO110" s="34"/>
      <c r="BP110" s="34"/>
      <c r="BQ110" s="34"/>
      <c r="BR110" s="34"/>
      <c r="BS110" s="34"/>
      <c r="BT110" s="34"/>
      <c r="BU110" s="34"/>
      <c r="BV110" s="34"/>
      <c r="BW110" s="34"/>
      <c r="BX110" s="34"/>
      <c r="BY110" s="34"/>
      <c r="BZ110" s="34"/>
      <c r="CA110" s="34"/>
      <c r="CB110" s="34"/>
      <c r="CC110" s="34"/>
      <c r="CD110" s="34"/>
      <c r="CE110" s="34"/>
      <c r="CF110" s="34"/>
      <c r="CG110" s="34"/>
      <c r="CH110" s="34"/>
      <c r="CI110" s="34"/>
      <c r="CJ110" s="34"/>
      <c r="CK110" s="34"/>
      <c r="CL110" s="34"/>
      <c r="CM110" s="34"/>
      <c r="CN110" s="34"/>
      <c r="CO110" s="34"/>
      <c r="CP110" s="34"/>
      <c r="CQ110" s="34"/>
      <c r="CR110" s="34"/>
      <c r="CS110" s="34"/>
      <c r="CT110" s="34"/>
      <c r="CU110" s="34"/>
      <c r="CV110" s="34"/>
      <c r="CW110" s="34"/>
      <c r="CX110" s="34"/>
      <c r="CY110" s="34"/>
      <c r="CZ110" s="34"/>
      <c r="DA110" s="34"/>
      <c r="DB110" s="34"/>
      <c r="DC110" s="34"/>
      <c r="DD110" s="34"/>
      <c r="DE110" s="34"/>
      <c r="DF110" s="34"/>
      <c r="DG110" s="34"/>
      <c r="DH110" s="34"/>
      <c r="DI110" s="34"/>
      <c r="DJ110" s="34"/>
      <c r="DK110" s="34"/>
      <c r="DL110" s="34"/>
      <c r="DM110" s="34"/>
      <c r="DN110" s="34"/>
      <c r="DO110" s="34"/>
      <c r="DP110" s="34"/>
      <c r="DQ110" s="34"/>
      <c r="DR110" s="34"/>
      <c r="DS110" s="34"/>
      <c r="DT110" s="34"/>
      <c r="DU110" s="34"/>
      <c r="DV110" s="34"/>
    </row>
    <row r="111" spans="1:126" x14ac:dyDescent="0.25">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c r="AW111" s="34"/>
      <c r="AX111" s="34"/>
      <c r="AY111" s="34"/>
      <c r="AZ111" s="34"/>
      <c r="BA111" s="34"/>
      <c r="BB111" s="34"/>
      <c r="BC111" s="34"/>
      <c r="BD111" s="34"/>
      <c r="BE111" s="34"/>
      <c r="BF111" s="34"/>
      <c r="BG111" s="34"/>
      <c r="BH111" s="34"/>
      <c r="BI111" s="34"/>
      <c r="BJ111" s="34"/>
      <c r="BK111" s="34"/>
      <c r="BL111" s="34"/>
      <c r="BM111" s="34"/>
      <c r="BN111" s="34"/>
      <c r="BO111" s="34"/>
      <c r="BP111" s="34"/>
      <c r="BQ111" s="34"/>
      <c r="BR111" s="34"/>
      <c r="BS111" s="34"/>
      <c r="BT111" s="34"/>
      <c r="BU111" s="34"/>
      <c r="BV111" s="34"/>
      <c r="BW111" s="34"/>
      <c r="BX111" s="34"/>
      <c r="BY111" s="34"/>
      <c r="BZ111" s="34"/>
      <c r="CA111" s="34"/>
      <c r="CB111" s="34"/>
      <c r="CC111" s="34"/>
      <c r="CD111" s="34"/>
      <c r="CE111" s="34"/>
      <c r="CF111" s="34"/>
      <c r="CG111" s="34"/>
      <c r="CH111" s="34"/>
      <c r="CI111" s="34"/>
      <c r="CJ111" s="34"/>
      <c r="CK111" s="34"/>
      <c r="CL111" s="34"/>
      <c r="CM111" s="34"/>
      <c r="CN111" s="34"/>
      <c r="CO111" s="34"/>
      <c r="CP111" s="34"/>
      <c r="CQ111" s="34"/>
      <c r="CR111" s="34"/>
      <c r="CS111" s="34"/>
      <c r="CT111" s="34"/>
      <c r="CU111" s="34"/>
      <c r="CV111" s="34"/>
      <c r="CW111" s="34"/>
      <c r="CX111" s="34"/>
      <c r="CY111" s="34"/>
      <c r="CZ111" s="34"/>
      <c r="DA111" s="34"/>
      <c r="DB111" s="34"/>
      <c r="DC111" s="34"/>
      <c r="DD111" s="34"/>
      <c r="DE111" s="34"/>
      <c r="DF111" s="34"/>
      <c r="DG111" s="34"/>
      <c r="DH111" s="34"/>
      <c r="DI111" s="34"/>
      <c r="DJ111" s="34"/>
      <c r="DK111" s="34"/>
      <c r="DL111" s="34"/>
      <c r="DM111" s="34"/>
      <c r="DN111" s="34"/>
      <c r="DO111" s="34"/>
      <c r="DP111" s="34"/>
      <c r="DQ111" s="34"/>
      <c r="DR111" s="34"/>
      <c r="DS111" s="34"/>
      <c r="DT111" s="34"/>
      <c r="DU111" s="34"/>
      <c r="DV111" s="34"/>
    </row>
    <row r="112" spans="1:126" x14ac:dyDescent="0.25">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34"/>
      <c r="AW112" s="34"/>
      <c r="AX112" s="34"/>
      <c r="AY112" s="34"/>
      <c r="AZ112" s="34"/>
      <c r="BA112" s="34"/>
      <c r="BB112" s="34"/>
      <c r="BC112" s="34"/>
      <c r="BD112" s="34"/>
      <c r="BE112" s="34"/>
      <c r="BF112" s="34"/>
      <c r="BG112" s="34"/>
      <c r="BH112" s="34"/>
      <c r="BI112" s="34"/>
      <c r="BJ112" s="34"/>
      <c r="BK112" s="34"/>
      <c r="BL112" s="34"/>
      <c r="BM112" s="34"/>
      <c r="BN112" s="34"/>
      <c r="BO112" s="34"/>
      <c r="BP112" s="34"/>
      <c r="BQ112" s="34"/>
      <c r="BR112" s="34"/>
      <c r="BS112" s="34"/>
      <c r="BT112" s="34"/>
      <c r="BU112" s="34"/>
      <c r="BV112" s="34"/>
      <c r="BW112" s="34"/>
      <c r="BX112" s="34"/>
      <c r="BY112" s="34"/>
      <c r="BZ112" s="34"/>
      <c r="CA112" s="34"/>
      <c r="CB112" s="34"/>
      <c r="CC112" s="34"/>
      <c r="CD112" s="34"/>
      <c r="CE112" s="34"/>
      <c r="CF112" s="34"/>
      <c r="CG112" s="34"/>
      <c r="CH112" s="34"/>
      <c r="CI112" s="34"/>
      <c r="CJ112" s="34"/>
      <c r="CK112" s="34"/>
      <c r="CL112" s="34"/>
      <c r="CM112" s="34"/>
      <c r="CN112" s="34"/>
      <c r="CO112" s="34"/>
      <c r="CP112" s="34"/>
      <c r="CQ112" s="34"/>
      <c r="CR112" s="34"/>
      <c r="CS112" s="34"/>
      <c r="CT112" s="34"/>
      <c r="CU112" s="34"/>
      <c r="CV112" s="34"/>
      <c r="CW112" s="34"/>
      <c r="CX112" s="34"/>
      <c r="CY112" s="34"/>
      <c r="CZ112" s="34"/>
      <c r="DA112" s="34"/>
      <c r="DB112" s="34"/>
      <c r="DC112" s="34"/>
      <c r="DD112" s="34"/>
      <c r="DE112" s="34"/>
      <c r="DF112" s="34"/>
      <c r="DG112" s="34"/>
      <c r="DH112" s="34"/>
      <c r="DI112" s="34"/>
      <c r="DJ112" s="34"/>
      <c r="DK112" s="34"/>
      <c r="DL112" s="34"/>
      <c r="DM112" s="34"/>
      <c r="DN112" s="34"/>
      <c r="DO112" s="34"/>
      <c r="DP112" s="34"/>
      <c r="DQ112" s="34"/>
      <c r="DR112" s="34"/>
      <c r="DS112" s="34"/>
      <c r="DT112" s="34"/>
      <c r="DU112" s="34"/>
      <c r="DV112" s="34"/>
    </row>
    <row r="113" spans="1:126" x14ac:dyDescent="0.25">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c r="AL113" s="34"/>
      <c r="AM113" s="34"/>
      <c r="AN113" s="34"/>
      <c r="AO113" s="34"/>
      <c r="AP113" s="34"/>
      <c r="AQ113" s="34"/>
      <c r="AR113" s="34"/>
      <c r="AS113" s="34"/>
      <c r="AT113" s="34"/>
      <c r="AU113" s="34"/>
      <c r="AV113" s="34"/>
      <c r="AW113" s="34"/>
      <c r="AX113" s="34"/>
      <c r="AY113" s="34"/>
      <c r="AZ113" s="34"/>
      <c r="BA113" s="34"/>
      <c r="BB113" s="34"/>
      <c r="BC113" s="34"/>
      <c r="BD113" s="34"/>
      <c r="BE113" s="34"/>
      <c r="BF113" s="34"/>
      <c r="BG113" s="34"/>
      <c r="BH113" s="34"/>
      <c r="BI113" s="34"/>
      <c r="BJ113" s="34"/>
      <c r="BK113" s="34"/>
      <c r="BL113" s="34"/>
      <c r="BM113" s="34"/>
      <c r="BN113" s="34"/>
      <c r="BO113" s="34"/>
      <c r="BP113" s="34"/>
      <c r="BQ113" s="34"/>
      <c r="BR113" s="34"/>
      <c r="BS113" s="34"/>
      <c r="BT113" s="34"/>
      <c r="BU113" s="34"/>
      <c r="BV113" s="34"/>
      <c r="BW113" s="34"/>
      <c r="BX113" s="34"/>
      <c r="BY113" s="34"/>
      <c r="BZ113" s="34"/>
      <c r="CA113" s="34"/>
      <c r="CB113" s="34"/>
      <c r="CC113" s="34"/>
      <c r="CD113" s="34"/>
      <c r="CE113" s="34"/>
      <c r="CF113" s="34"/>
      <c r="CG113" s="34"/>
      <c r="CH113" s="34"/>
      <c r="CI113" s="34"/>
      <c r="CJ113" s="34"/>
      <c r="CK113" s="34"/>
      <c r="CL113" s="34"/>
      <c r="CM113" s="34"/>
      <c r="CN113" s="34"/>
      <c r="CO113" s="34"/>
      <c r="CP113" s="34"/>
      <c r="CQ113" s="34"/>
      <c r="CR113" s="34"/>
      <c r="CS113" s="34"/>
      <c r="CT113" s="34"/>
      <c r="CU113" s="34"/>
      <c r="CV113" s="34"/>
      <c r="CW113" s="34"/>
      <c r="CX113" s="34"/>
      <c r="CY113" s="34"/>
      <c r="CZ113" s="34"/>
      <c r="DA113" s="34"/>
      <c r="DB113" s="34"/>
      <c r="DC113" s="34"/>
      <c r="DD113" s="34"/>
      <c r="DE113" s="34"/>
      <c r="DF113" s="34"/>
      <c r="DG113" s="34"/>
      <c r="DH113" s="34"/>
      <c r="DI113" s="34"/>
      <c r="DJ113" s="34"/>
      <c r="DK113" s="34"/>
      <c r="DL113" s="34"/>
      <c r="DM113" s="34"/>
      <c r="DN113" s="34"/>
      <c r="DO113" s="34"/>
      <c r="DP113" s="34"/>
      <c r="DQ113" s="34"/>
      <c r="DR113" s="34"/>
      <c r="DS113" s="34"/>
      <c r="DT113" s="34"/>
      <c r="DU113" s="34"/>
      <c r="DV113" s="34"/>
    </row>
    <row r="114" spans="1:126" x14ac:dyDescent="0.25">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c r="AU114" s="34"/>
      <c r="AV114" s="34"/>
      <c r="AW114" s="34"/>
      <c r="AX114" s="34"/>
      <c r="AY114" s="34"/>
      <c r="AZ114" s="34"/>
      <c r="BA114" s="34"/>
      <c r="BB114" s="34"/>
      <c r="BC114" s="34"/>
      <c r="BD114" s="34"/>
      <c r="BE114" s="34"/>
      <c r="BF114" s="34"/>
      <c r="BG114" s="34"/>
      <c r="BH114" s="34"/>
      <c r="BI114" s="34"/>
      <c r="BJ114" s="34"/>
      <c r="BK114" s="34"/>
      <c r="BL114" s="34"/>
      <c r="BM114" s="34"/>
      <c r="BN114" s="34"/>
      <c r="BO114" s="34"/>
      <c r="BP114" s="34"/>
      <c r="BQ114" s="34"/>
      <c r="BR114" s="34"/>
      <c r="BS114" s="34"/>
      <c r="BT114" s="34"/>
      <c r="BU114" s="34"/>
      <c r="BV114" s="34"/>
      <c r="BW114" s="34"/>
      <c r="BX114" s="34"/>
      <c r="BY114" s="34"/>
      <c r="BZ114" s="34"/>
      <c r="CA114" s="34"/>
      <c r="CB114" s="34"/>
      <c r="CC114" s="34"/>
      <c r="CD114" s="34"/>
      <c r="CE114" s="34"/>
      <c r="CF114" s="34"/>
      <c r="CG114" s="34"/>
      <c r="CH114" s="34"/>
      <c r="CI114" s="34"/>
      <c r="CJ114" s="34"/>
      <c r="CK114" s="34"/>
      <c r="CL114" s="34"/>
      <c r="CM114" s="34"/>
      <c r="CN114" s="34"/>
      <c r="CO114" s="34"/>
      <c r="CP114" s="34"/>
      <c r="CQ114" s="34"/>
      <c r="CR114" s="34"/>
      <c r="CS114" s="34"/>
      <c r="CT114" s="34"/>
      <c r="CU114" s="34"/>
      <c r="CV114" s="34"/>
      <c r="CW114" s="34"/>
      <c r="CX114" s="34"/>
      <c r="CY114" s="34"/>
      <c r="CZ114" s="34"/>
      <c r="DA114" s="34"/>
      <c r="DB114" s="34"/>
      <c r="DC114" s="34"/>
      <c r="DD114" s="34"/>
      <c r="DE114" s="34"/>
      <c r="DF114" s="34"/>
      <c r="DG114" s="34"/>
      <c r="DH114" s="34"/>
      <c r="DI114" s="34"/>
      <c r="DJ114" s="34"/>
      <c r="DK114" s="34"/>
      <c r="DL114" s="34"/>
      <c r="DM114" s="34"/>
      <c r="DN114" s="34"/>
      <c r="DO114" s="34"/>
      <c r="DP114" s="34"/>
      <c r="DQ114" s="34"/>
      <c r="DR114" s="34"/>
      <c r="DS114" s="34"/>
      <c r="DT114" s="34"/>
      <c r="DU114" s="34"/>
      <c r="DV114" s="34"/>
    </row>
    <row r="115" spans="1:126" x14ac:dyDescent="0.25">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34"/>
      <c r="AW115" s="34"/>
      <c r="AX115" s="34"/>
      <c r="AY115" s="34"/>
      <c r="AZ115" s="34"/>
      <c r="BA115" s="34"/>
      <c r="BB115" s="34"/>
      <c r="BC115" s="34"/>
      <c r="BD115" s="34"/>
      <c r="BE115" s="34"/>
      <c r="BF115" s="34"/>
      <c r="BG115" s="34"/>
      <c r="BH115" s="34"/>
      <c r="BI115" s="34"/>
      <c r="BJ115" s="34"/>
      <c r="BK115" s="34"/>
      <c r="BL115" s="34"/>
      <c r="BM115" s="34"/>
      <c r="BN115" s="34"/>
      <c r="BO115" s="34"/>
      <c r="BP115" s="34"/>
      <c r="BQ115" s="34"/>
      <c r="BR115" s="34"/>
      <c r="BS115" s="34"/>
      <c r="BT115" s="34"/>
      <c r="BU115" s="34"/>
      <c r="BV115" s="34"/>
      <c r="BW115" s="34"/>
      <c r="BX115" s="34"/>
      <c r="BY115" s="34"/>
      <c r="BZ115" s="34"/>
      <c r="CA115" s="34"/>
      <c r="CB115" s="34"/>
      <c r="CC115" s="34"/>
      <c r="CD115" s="34"/>
      <c r="CE115" s="34"/>
      <c r="CF115" s="34"/>
      <c r="CG115" s="34"/>
      <c r="CH115" s="34"/>
      <c r="CI115" s="34"/>
      <c r="CJ115" s="34"/>
      <c r="CK115" s="34"/>
      <c r="CL115" s="34"/>
      <c r="CM115" s="34"/>
      <c r="CN115" s="34"/>
      <c r="CO115" s="34"/>
      <c r="CP115" s="34"/>
      <c r="CQ115" s="34"/>
      <c r="CR115" s="34"/>
      <c r="CS115" s="34"/>
      <c r="CT115" s="34"/>
      <c r="CU115" s="34"/>
      <c r="CV115" s="34"/>
      <c r="CW115" s="34"/>
      <c r="CX115" s="34"/>
      <c r="CY115" s="34"/>
      <c r="CZ115" s="34"/>
      <c r="DA115" s="34"/>
      <c r="DB115" s="34"/>
      <c r="DC115" s="34"/>
      <c r="DD115" s="34"/>
      <c r="DE115" s="34"/>
      <c r="DF115" s="34"/>
      <c r="DG115" s="34"/>
      <c r="DH115" s="34"/>
      <c r="DI115" s="34"/>
      <c r="DJ115" s="34"/>
      <c r="DK115" s="34"/>
      <c r="DL115" s="34"/>
      <c r="DM115" s="34"/>
      <c r="DN115" s="34"/>
      <c r="DO115" s="34"/>
      <c r="DP115" s="34"/>
      <c r="DQ115" s="34"/>
      <c r="DR115" s="34"/>
      <c r="DS115" s="34"/>
      <c r="DT115" s="34"/>
      <c r="DU115" s="34"/>
      <c r="DV115" s="34"/>
    </row>
    <row r="116" spans="1:126" x14ac:dyDescent="0.25">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c r="AL116" s="34"/>
      <c r="AM116" s="34"/>
      <c r="AN116" s="34"/>
      <c r="AO116" s="34"/>
      <c r="AP116" s="34"/>
      <c r="AQ116" s="34"/>
      <c r="AR116" s="34"/>
      <c r="AS116" s="34"/>
      <c r="AT116" s="34"/>
      <c r="AU116" s="34"/>
      <c r="AV116" s="34"/>
      <c r="AW116" s="34"/>
      <c r="AX116" s="34"/>
      <c r="AY116" s="34"/>
      <c r="AZ116" s="34"/>
      <c r="BA116" s="34"/>
      <c r="BB116" s="34"/>
      <c r="BC116" s="34"/>
      <c r="BD116" s="34"/>
      <c r="BE116" s="34"/>
      <c r="BF116" s="34"/>
      <c r="BG116" s="34"/>
      <c r="BH116" s="34"/>
      <c r="BI116" s="34"/>
      <c r="BJ116" s="34"/>
      <c r="BK116" s="34"/>
      <c r="BL116" s="34"/>
      <c r="BM116" s="34"/>
      <c r="BN116" s="34"/>
      <c r="BO116" s="34"/>
      <c r="BP116" s="34"/>
      <c r="BQ116" s="34"/>
      <c r="BR116" s="34"/>
      <c r="BS116" s="34"/>
      <c r="BT116" s="34"/>
      <c r="BU116" s="34"/>
      <c r="BV116" s="34"/>
      <c r="BW116" s="34"/>
      <c r="BX116" s="34"/>
      <c r="BY116" s="34"/>
      <c r="BZ116" s="34"/>
      <c r="CA116" s="34"/>
      <c r="CB116" s="34"/>
      <c r="CC116" s="34"/>
      <c r="CD116" s="34"/>
      <c r="CE116" s="34"/>
      <c r="CF116" s="34"/>
      <c r="CG116" s="34"/>
      <c r="CH116" s="34"/>
      <c r="CI116" s="34"/>
      <c r="CJ116" s="34"/>
      <c r="CK116" s="34"/>
      <c r="CL116" s="34"/>
      <c r="CM116" s="34"/>
      <c r="CN116" s="34"/>
      <c r="CO116" s="34"/>
      <c r="CP116" s="34"/>
      <c r="CQ116" s="34"/>
      <c r="CR116" s="34"/>
      <c r="CS116" s="34"/>
      <c r="CT116" s="34"/>
      <c r="CU116" s="34"/>
      <c r="CV116" s="34"/>
      <c r="CW116" s="34"/>
      <c r="CX116" s="34"/>
      <c r="CY116" s="34"/>
      <c r="CZ116" s="34"/>
      <c r="DA116" s="34"/>
      <c r="DB116" s="34"/>
      <c r="DC116" s="34"/>
      <c r="DD116" s="34"/>
      <c r="DE116" s="34"/>
      <c r="DF116" s="34"/>
      <c r="DG116" s="34"/>
      <c r="DH116" s="34"/>
      <c r="DI116" s="34"/>
      <c r="DJ116" s="34"/>
      <c r="DK116" s="34"/>
      <c r="DL116" s="34"/>
      <c r="DM116" s="34"/>
      <c r="DN116" s="34"/>
      <c r="DO116" s="34"/>
      <c r="DP116" s="34"/>
      <c r="DQ116" s="34"/>
      <c r="DR116" s="34"/>
      <c r="DS116" s="34"/>
      <c r="DT116" s="34"/>
      <c r="DU116" s="34"/>
      <c r="DV116" s="34"/>
    </row>
    <row r="117" spans="1:126" x14ac:dyDescent="0.25">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c r="AU117" s="34"/>
      <c r="AV117" s="34"/>
      <c r="AW117" s="34"/>
      <c r="AX117" s="34"/>
      <c r="AY117" s="34"/>
      <c r="AZ117" s="34"/>
      <c r="BA117" s="34"/>
      <c r="BB117" s="34"/>
      <c r="BC117" s="34"/>
      <c r="BD117" s="34"/>
      <c r="BE117" s="34"/>
      <c r="BF117" s="34"/>
      <c r="BG117" s="34"/>
      <c r="BH117" s="34"/>
      <c r="BI117" s="34"/>
      <c r="BJ117" s="34"/>
      <c r="BK117" s="34"/>
      <c r="BL117" s="34"/>
      <c r="BM117" s="34"/>
      <c r="BN117" s="34"/>
      <c r="BO117" s="34"/>
      <c r="BP117" s="34"/>
      <c r="BQ117" s="34"/>
      <c r="BR117" s="34"/>
      <c r="BS117" s="34"/>
      <c r="BT117" s="34"/>
      <c r="BU117" s="34"/>
      <c r="BV117" s="34"/>
      <c r="BW117" s="34"/>
      <c r="BX117" s="34"/>
      <c r="BY117" s="34"/>
      <c r="BZ117" s="34"/>
      <c r="CA117" s="34"/>
      <c r="CB117" s="34"/>
      <c r="CC117" s="34"/>
      <c r="CD117" s="34"/>
      <c r="CE117" s="34"/>
      <c r="CF117" s="34"/>
      <c r="CG117" s="34"/>
      <c r="CH117" s="34"/>
      <c r="CI117" s="34"/>
      <c r="CJ117" s="34"/>
      <c r="CK117" s="34"/>
      <c r="CL117" s="34"/>
      <c r="CM117" s="34"/>
      <c r="CN117" s="34"/>
      <c r="CO117" s="34"/>
      <c r="CP117" s="34"/>
      <c r="CQ117" s="34"/>
      <c r="CR117" s="34"/>
      <c r="CS117" s="34"/>
      <c r="CT117" s="34"/>
      <c r="CU117" s="34"/>
      <c r="CV117" s="34"/>
      <c r="CW117" s="34"/>
      <c r="CX117" s="34"/>
      <c r="CY117" s="34"/>
      <c r="CZ117" s="34"/>
      <c r="DA117" s="34"/>
      <c r="DB117" s="34"/>
      <c r="DC117" s="34"/>
      <c r="DD117" s="34"/>
      <c r="DE117" s="34"/>
      <c r="DF117" s="34"/>
      <c r="DG117" s="34"/>
      <c r="DH117" s="34"/>
      <c r="DI117" s="34"/>
      <c r="DJ117" s="34"/>
      <c r="DK117" s="34"/>
      <c r="DL117" s="34"/>
      <c r="DM117" s="34"/>
      <c r="DN117" s="34"/>
      <c r="DO117" s="34"/>
      <c r="DP117" s="34"/>
      <c r="DQ117" s="34"/>
      <c r="DR117" s="34"/>
      <c r="DS117" s="34"/>
      <c r="DT117" s="34"/>
      <c r="DU117" s="34"/>
      <c r="DV117" s="34"/>
    </row>
    <row r="118" spans="1:126" x14ac:dyDescent="0.25">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c r="AU118" s="34"/>
      <c r="AV118" s="34"/>
      <c r="AW118" s="34"/>
      <c r="AX118" s="34"/>
      <c r="AY118" s="34"/>
      <c r="AZ118" s="34"/>
      <c r="BA118" s="34"/>
      <c r="BB118" s="34"/>
      <c r="BC118" s="34"/>
      <c r="BD118" s="34"/>
      <c r="BE118" s="34"/>
      <c r="BF118" s="34"/>
      <c r="BG118" s="34"/>
      <c r="BH118" s="34"/>
      <c r="BI118" s="34"/>
      <c r="BJ118" s="34"/>
      <c r="BK118" s="34"/>
      <c r="BL118" s="34"/>
      <c r="BM118" s="34"/>
      <c r="BN118" s="34"/>
      <c r="BO118" s="34"/>
      <c r="BP118" s="34"/>
      <c r="BQ118" s="34"/>
      <c r="BR118" s="34"/>
      <c r="BS118" s="34"/>
      <c r="BT118" s="34"/>
      <c r="BU118" s="34"/>
      <c r="BV118" s="34"/>
      <c r="BW118" s="34"/>
      <c r="BX118" s="34"/>
      <c r="BY118" s="34"/>
      <c r="BZ118" s="34"/>
      <c r="CA118" s="34"/>
      <c r="CB118" s="34"/>
      <c r="CC118" s="34"/>
      <c r="CD118" s="34"/>
      <c r="CE118" s="34"/>
      <c r="CF118" s="34"/>
      <c r="CG118" s="34"/>
      <c r="CH118" s="34"/>
      <c r="CI118" s="34"/>
      <c r="CJ118" s="34"/>
      <c r="CK118" s="34"/>
      <c r="CL118" s="34"/>
      <c r="CM118" s="34"/>
      <c r="CN118" s="34"/>
      <c r="CO118" s="34"/>
      <c r="CP118" s="34"/>
      <c r="CQ118" s="34"/>
      <c r="CR118" s="34"/>
      <c r="CS118" s="34"/>
      <c r="CT118" s="34"/>
      <c r="CU118" s="34"/>
      <c r="CV118" s="34"/>
      <c r="CW118" s="34"/>
      <c r="CX118" s="34"/>
      <c r="CY118" s="34"/>
      <c r="CZ118" s="34"/>
      <c r="DA118" s="34"/>
      <c r="DB118" s="34"/>
      <c r="DC118" s="34"/>
      <c r="DD118" s="34"/>
      <c r="DE118" s="34"/>
      <c r="DF118" s="34"/>
      <c r="DG118" s="34"/>
      <c r="DH118" s="34"/>
      <c r="DI118" s="34"/>
      <c r="DJ118" s="34"/>
      <c r="DK118" s="34"/>
      <c r="DL118" s="34"/>
      <c r="DM118" s="34"/>
      <c r="DN118" s="34"/>
      <c r="DO118" s="34"/>
      <c r="DP118" s="34"/>
      <c r="DQ118" s="34"/>
      <c r="DR118" s="34"/>
      <c r="DS118" s="34"/>
      <c r="DT118" s="34"/>
      <c r="DU118" s="34"/>
      <c r="DV118" s="34"/>
    </row>
    <row r="119" spans="1:126" x14ac:dyDescent="0.25">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c r="AU119" s="34"/>
      <c r="AV119" s="34"/>
      <c r="AW119" s="34"/>
      <c r="AX119" s="34"/>
      <c r="AY119" s="34"/>
      <c r="AZ119" s="34"/>
      <c r="BA119" s="34"/>
      <c r="BB119" s="34"/>
      <c r="BC119" s="34"/>
      <c r="BD119" s="34"/>
      <c r="BE119" s="34"/>
      <c r="BF119" s="34"/>
      <c r="BG119" s="34"/>
      <c r="BH119" s="34"/>
      <c r="BI119" s="34"/>
      <c r="BJ119" s="34"/>
      <c r="BK119" s="34"/>
      <c r="BL119" s="34"/>
      <c r="BM119" s="34"/>
      <c r="BN119" s="34"/>
      <c r="BO119" s="34"/>
      <c r="BP119" s="34"/>
      <c r="BQ119" s="34"/>
      <c r="BR119" s="34"/>
      <c r="BS119" s="34"/>
      <c r="BT119" s="34"/>
      <c r="BU119" s="34"/>
      <c r="BV119" s="34"/>
      <c r="BW119" s="34"/>
      <c r="BX119" s="34"/>
      <c r="BY119" s="34"/>
      <c r="BZ119" s="34"/>
      <c r="CA119" s="34"/>
      <c r="CB119" s="34"/>
      <c r="CC119" s="34"/>
      <c r="CD119" s="34"/>
      <c r="CE119" s="34"/>
      <c r="CF119" s="34"/>
      <c r="CG119" s="34"/>
      <c r="CH119" s="34"/>
      <c r="CI119" s="34"/>
      <c r="CJ119" s="34"/>
      <c r="CK119" s="34"/>
      <c r="CL119" s="34"/>
      <c r="CM119" s="34"/>
      <c r="CN119" s="34"/>
      <c r="CO119" s="34"/>
      <c r="CP119" s="34"/>
      <c r="CQ119" s="34"/>
      <c r="CR119" s="34"/>
      <c r="CS119" s="34"/>
      <c r="CT119" s="34"/>
      <c r="CU119" s="34"/>
      <c r="CV119" s="34"/>
      <c r="CW119" s="34"/>
      <c r="CX119" s="34"/>
      <c r="CY119" s="34"/>
      <c r="CZ119" s="34"/>
      <c r="DA119" s="34"/>
      <c r="DB119" s="34"/>
      <c r="DC119" s="34"/>
      <c r="DD119" s="34"/>
      <c r="DE119" s="34"/>
      <c r="DF119" s="34"/>
      <c r="DG119" s="34"/>
      <c r="DH119" s="34"/>
      <c r="DI119" s="34"/>
      <c r="DJ119" s="34"/>
      <c r="DK119" s="34"/>
      <c r="DL119" s="34"/>
      <c r="DM119" s="34"/>
      <c r="DN119" s="34"/>
      <c r="DO119" s="34"/>
      <c r="DP119" s="34"/>
      <c r="DQ119" s="34"/>
      <c r="DR119" s="34"/>
      <c r="DS119" s="34"/>
      <c r="DT119" s="34"/>
      <c r="DU119" s="34"/>
      <c r="DV119" s="34"/>
    </row>
    <row r="120" spans="1:126" x14ac:dyDescent="0.25">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4"/>
      <c r="AL120" s="34"/>
      <c r="AM120" s="34"/>
      <c r="AN120" s="34"/>
      <c r="AO120" s="34"/>
      <c r="AP120" s="34"/>
      <c r="AQ120" s="34"/>
      <c r="AR120" s="34"/>
      <c r="AS120" s="34"/>
      <c r="AT120" s="34"/>
      <c r="AU120" s="34"/>
      <c r="AV120" s="34"/>
      <c r="AW120" s="34"/>
      <c r="AX120" s="34"/>
      <c r="AY120" s="34"/>
      <c r="AZ120" s="34"/>
      <c r="BA120" s="34"/>
      <c r="BB120" s="34"/>
      <c r="BC120" s="34"/>
      <c r="BD120" s="34"/>
      <c r="BE120" s="34"/>
      <c r="BF120" s="34"/>
      <c r="BG120" s="34"/>
      <c r="BH120" s="34"/>
      <c r="BI120" s="34"/>
      <c r="BJ120" s="34"/>
      <c r="BK120" s="34"/>
      <c r="BL120" s="34"/>
      <c r="BM120" s="34"/>
      <c r="BN120" s="34"/>
      <c r="BO120" s="34"/>
      <c r="BP120" s="34"/>
      <c r="BQ120" s="34"/>
      <c r="BR120" s="34"/>
      <c r="BS120" s="34"/>
      <c r="BT120" s="34"/>
      <c r="BU120" s="34"/>
      <c r="BV120" s="34"/>
      <c r="BW120" s="34"/>
      <c r="BX120" s="34"/>
      <c r="BY120" s="34"/>
      <c r="BZ120" s="34"/>
      <c r="CA120" s="34"/>
      <c r="CB120" s="34"/>
      <c r="CC120" s="34"/>
      <c r="CD120" s="34"/>
      <c r="CE120" s="34"/>
      <c r="CF120" s="34"/>
      <c r="CG120" s="34"/>
      <c r="CH120" s="34"/>
      <c r="CI120" s="34"/>
      <c r="CJ120" s="34"/>
      <c r="CK120" s="34"/>
      <c r="CL120" s="34"/>
      <c r="CM120" s="34"/>
      <c r="CN120" s="34"/>
      <c r="CO120" s="34"/>
      <c r="CP120" s="34"/>
      <c r="CQ120" s="34"/>
      <c r="CR120" s="34"/>
      <c r="CS120" s="34"/>
      <c r="CT120" s="34"/>
      <c r="CU120" s="34"/>
      <c r="CV120" s="34"/>
      <c r="CW120" s="34"/>
      <c r="CX120" s="34"/>
      <c r="CY120" s="34"/>
      <c r="CZ120" s="34"/>
      <c r="DA120" s="34"/>
      <c r="DB120" s="34"/>
      <c r="DC120" s="34"/>
      <c r="DD120" s="34"/>
      <c r="DE120" s="34"/>
      <c r="DF120" s="34"/>
      <c r="DG120" s="34"/>
      <c r="DH120" s="34"/>
      <c r="DI120" s="34"/>
      <c r="DJ120" s="34"/>
      <c r="DK120" s="34"/>
      <c r="DL120" s="34"/>
      <c r="DM120" s="34"/>
      <c r="DN120" s="34"/>
      <c r="DO120" s="34"/>
      <c r="DP120" s="34"/>
      <c r="DQ120" s="34"/>
      <c r="DR120" s="34"/>
      <c r="DS120" s="34"/>
      <c r="DT120" s="34"/>
      <c r="DU120" s="34"/>
      <c r="DV120" s="34"/>
    </row>
    <row r="121" spans="1:126" x14ac:dyDescent="0.25">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c r="AV121" s="34"/>
      <c r="AW121" s="34"/>
      <c r="AX121" s="34"/>
      <c r="AY121" s="34"/>
      <c r="AZ121" s="34"/>
      <c r="BA121" s="34"/>
      <c r="BB121" s="34"/>
      <c r="BC121" s="34"/>
      <c r="BD121" s="34"/>
      <c r="BE121" s="34"/>
      <c r="BF121" s="34"/>
      <c r="BG121" s="34"/>
      <c r="BH121" s="34"/>
      <c r="BI121" s="34"/>
      <c r="BJ121" s="34"/>
      <c r="BK121" s="34"/>
      <c r="BL121" s="34"/>
      <c r="BM121" s="34"/>
      <c r="BN121" s="34"/>
      <c r="BO121" s="34"/>
      <c r="BP121" s="34"/>
      <c r="BQ121" s="34"/>
      <c r="BR121" s="34"/>
      <c r="BS121" s="34"/>
      <c r="BT121" s="34"/>
      <c r="BU121" s="34"/>
      <c r="BV121" s="34"/>
      <c r="BW121" s="34"/>
      <c r="BX121" s="34"/>
      <c r="BY121" s="34"/>
      <c r="BZ121" s="34"/>
      <c r="CA121" s="34"/>
      <c r="CB121" s="34"/>
      <c r="CC121" s="34"/>
      <c r="CD121" s="34"/>
      <c r="CE121" s="34"/>
      <c r="CF121" s="34"/>
      <c r="CG121" s="34"/>
      <c r="CH121" s="34"/>
      <c r="CI121" s="34"/>
      <c r="CJ121" s="34"/>
      <c r="CK121" s="34"/>
      <c r="CL121" s="34"/>
      <c r="CM121" s="34"/>
      <c r="CN121" s="34"/>
      <c r="CO121" s="34"/>
      <c r="CP121" s="34"/>
      <c r="CQ121" s="34"/>
      <c r="CR121" s="34"/>
      <c r="CS121" s="34"/>
      <c r="CT121" s="34"/>
      <c r="CU121" s="34"/>
      <c r="CV121" s="34"/>
      <c r="CW121" s="34"/>
      <c r="CX121" s="34"/>
      <c r="CY121" s="34"/>
      <c r="CZ121" s="34"/>
      <c r="DA121" s="34"/>
      <c r="DB121" s="34"/>
      <c r="DC121" s="34"/>
      <c r="DD121" s="34"/>
      <c r="DE121" s="34"/>
      <c r="DF121" s="34"/>
      <c r="DG121" s="34"/>
      <c r="DH121" s="34"/>
      <c r="DI121" s="34"/>
      <c r="DJ121" s="34"/>
      <c r="DK121" s="34"/>
      <c r="DL121" s="34"/>
      <c r="DM121" s="34"/>
      <c r="DN121" s="34"/>
      <c r="DO121" s="34"/>
      <c r="DP121" s="34"/>
      <c r="DQ121" s="34"/>
      <c r="DR121" s="34"/>
      <c r="DS121" s="34"/>
      <c r="DT121" s="34"/>
      <c r="DU121" s="34"/>
      <c r="DV121" s="34"/>
    </row>
    <row r="122" spans="1:126" x14ac:dyDescent="0.25">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c r="AU122" s="34"/>
      <c r="AV122" s="34"/>
      <c r="AW122" s="34"/>
      <c r="AX122" s="34"/>
      <c r="AY122" s="34"/>
      <c r="AZ122" s="34"/>
      <c r="BA122" s="34"/>
      <c r="BB122" s="34"/>
      <c r="BC122" s="34"/>
      <c r="BD122" s="34"/>
      <c r="BE122" s="34"/>
      <c r="BF122" s="34"/>
      <c r="BG122" s="34"/>
      <c r="BH122" s="34"/>
      <c r="BI122" s="34"/>
      <c r="BJ122" s="34"/>
      <c r="BK122" s="34"/>
      <c r="BL122" s="34"/>
      <c r="BM122" s="34"/>
      <c r="BN122" s="34"/>
      <c r="BO122" s="34"/>
      <c r="BP122" s="34"/>
      <c r="BQ122" s="34"/>
      <c r="BR122" s="34"/>
      <c r="BS122" s="34"/>
      <c r="BT122" s="34"/>
      <c r="BU122" s="34"/>
      <c r="BV122" s="34"/>
      <c r="BW122" s="34"/>
      <c r="BX122" s="34"/>
      <c r="BY122" s="34"/>
      <c r="BZ122" s="34"/>
      <c r="CA122" s="34"/>
      <c r="CB122" s="34"/>
      <c r="CC122" s="34"/>
      <c r="CD122" s="34"/>
      <c r="CE122" s="34"/>
      <c r="CF122" s="34"/>
      <c r="CG122" s="34"/>
      <c r="CH122" s="34"/>
      <c r="CI122" s="34"/>
      <c r="CJ122" s="34"/>
      <c r="CK122" s="34"/>
      <c r="CL122" s="34"/>
      <c r="CM122" s="34"/>
      <c r="CN122" s="34"/>
      <c r="CO122" s="34"/>
      <c r="CP122" s="34"/>
      <c r="CQ122" s="34"/>
      <c r="CR122" s="34"/>
      <c r="CS122" s="34"/>
      <c r="CT122" s="34"/>
      <c r="CU122" s="34"/>
      <c r="CV122" s="34"/>
      <c r="CW122" s="34"/>
      <c r="CX122" s="34"/>
      <c r="CY122" s="34"/>
      <c r="CZ122" s="34"/>
      <c r="DA122" s="34"/>
      <c r="DB122" s="34"/>
      <c r="DC122" s="34"/>
      <c r="DD122" s="34"/>
      <c r="DE122" s="34"/>
      <c r="DF122" s="34"/>
      <c r="DG122" s="34"/>
      <c r="DH122" s="34"/>
      <c r="DI122" s="34"/>
      <c r="DJ122" s="34"/>
      <c r="DK122" s="34"/>
      <c r="DL122" s="34"/>
      <c r="DM122" s="34"/>
      <c r="DN122" s="34"/>
      <c r="DO122" s="34"/>
      <c r="DP122" s="34"/>
      <c r="DQ122" s="34"/>
      <c r="DR122" s="34"/>
      <c r="DS122" s="34"/>
      <c r="DT122" s="34"/>
      <c r="DU122" s="34"/>
      <c r="DV122" s="34"/>
    </row>
    <row r="123" spans="1:126" x14ac:dyDescent="0.25">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c r="AV123" s="34"/>
      <c r="AW123" s="34"/>
      <c r="AX123" s="34"/>
      <c r="AY123" s="34"/>
      <c r="AZ123" s="34"/>
      <c r="BA123" s="34"/>
      <c r="BB123" s="34"/>
      <c r="BC123" s="34"/>
      <c r="BD123" s="34"/>
      <c r="BE123" s="34"/>
      <c r="BF123" s="34"/>
      <c r="BG123" s="34"/>
      <c r="BH123" s="34"/>
      <c r="BI123" s="34"/>
      <c r="BJ123" s="34"/>
      <c r="BK123" s="34"/>
      <c r="BL123" s="34"/>
      <c r="BM123" s="34"/>
      <c r="BN123" s="34"/>
      <c r="BO123" s="34"/>
      <c r="BP123" s="34"/>
      <c r="BQ123" s="34"/>
      <c r="BR123" s="34"/>
      <c r="BS123" s="34"/>
      <c r="BT123" s="34"/>
      <c r="BU123" s="34"/>
      <c r="BV123" s="34"/>
      <c r="BW123" s="34"/>
      <c r="BX123" s="34"/>
      <c r="BY123" s="34"/>
      <c r="BZ123" s="34"/>
      <c r="CA123" s="34"/>
      <c r="CB123" s="34"/>
      <c r="CC123" s="34"/>
      <c r="CD123" s="34"/>
      <c r="CE123" s="34"/>
      <c r="CF123" s="34"/>
      <c r="CG123" s="34"/>
      <c r="CH123" s="34"/>
      <c r="CI123" s="34"/>
      <c r="CJ123" s="34"/>
      <c r="CK123" s="34"/>
      <c r="CL123" s="34"/>
      <c r="CM123" s="34"/>
      <c r="CN123" s="34"/>
      <c r="CO123" s="34"/>
      <c r="CP123" s="34"/>
      <c r="CQ123" s="34"/>
      <c r="CR123" s="34"/>
      <c r="CS123" s="34"/>
      <c r="CT123" s="34"/>
      <c r="CU123" s="34"/>
      <c r="CV123" s="34"/>
      <c r="CW123" s="34"/>
      <c r="CX123" s="34"/>
      <c r="CY123" s="34"/>
      <c r="CZ123" s="34"/>
      <c r="DA123" s="34"/>
      <c r="DB123" s="34"/>
      <c r="DC123" s="34"/>
      <c r="DD123" s="34"/>
      <c r="DE123" s="34"/>
      <c r="DF123" s="34"/>
      <c r="DG123" s="34"/>
      <c r="DH123" s="34"/>
      <c r="DI123" s="34"/>
      <c r="DJ123" s="34"/>
      <c r="DK123" s="34"/>
      <c r="DL123" s="34"/>
      <c r="DM123" s="34"/>
      <c r="DN123" s="34"/>
      <c r="DO123" s="34"/>
      <c r="DP123" s="34"/>
      <c r="DQ123" s="34"/>
      <c r="DR123" s="34"/>
      <c r="DS123" s="34"/>
      <c r="DT123" s="34"/>
      <c r="DU123" s="34"/>
      <c r="DV123" s="34"/>
    </row>
    <row r="124" spans="1:126" x14ac:dyDescent="0.25">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c r="AE124" s="34"/>
      <c r="AF124" s="34"/>
      <c r="AG124" s="34"/>
      <c r="AH124" s="34"/>
      <c r="AI124" s="34"/>
      <c r="AJ124" s="34"/>
      <c r="AK124" s="34"/>
      <c r="AL124" s="34"/>
      <c r="AM124" s="34"/>
      <c r="AN124" s="34"/>
      <c r="AO124" s="34"/>
      <c r="AP124" s="34"/>
      <c r="AQ124" s="34"/>
      <c r="AR124" s="34"/>
      <c r="AS124" s="34"/>
      <c r="AT124" s="34"/>
      <c r="AU124" s="34"/>
      <c r="AV124" s="34"/>
      <c r="AW124" s="34"/>
      <c r="AX124" s="34"/>
      <c r="AY124" s="34"/>
      <c r="AZ124" s="34"/>
      <c r="BA124" s="34"/>
      <c r="BB124" s="34"/>
      <c r="BC124" s="34"/>
      <c r="BD124" s="34"/>
      <c r="BE124" s="34"/>
      <c r="BF124" s="34"/>
      <c r="BG124" s="34"/>
      <c r="BH124" s="34"/>
      <c r="BI124" s="34"/>
      <c r="BJ124" s="34"/>
      <c r="BK124" s="34"/>
      <c r="BL124" s="34"/>
      <c r="BM124" s="34"/>
      <c r="BN124" s="34"/>
      <c r="BO124" s="34"/>
      <c r="BP124" s="34"/>
      <c r="BQ124" s="34"/>
      <c r="BR124" s="34"/>
      <c r="BS124" s="34"/>
      <c r="BT124" s="34"/>
      <c r="BU124" s="34"/>
      <c r="BV124" s="34"/>
      <c r="BW124" s="34"/>
      <c r="BX124" s="34"/>
      <c r="BY124" s="34"/>
      <c r="BZ124" s="34"/>
      <c r="CA124" s="34"/>
      <c r="CB124" s="34"/>
      <c r="CC124" s="34"/>
      <c r="CD124" s="34"/>
      <c r="CE124" s="34"/>
      <c r="CF124" s="34"/>
      <c r="CG124" s="34"/>
      <c r="CH124" s="34"/>
      <c r="CI124" s="34"/>
      <c r="CJ124" s="34"/>
      <c r="CK124" s="34"/>
      <c r="CL124" s="34"/>
      <c r="CM124" s="34"/>
      <c r="CN124" s="34"/>
      <c r="CO124" s="34"/>
      <c r="CP124" s="34"/>
      <c r="CQ124" s="34"/>
      <c r="CR124" s="34"/>
      <c r="CS124" s="34"/>
      <c r="CT124" s="34"/>
      <c r="CU124" s="34"/>
      <c r="CV124" s="34"/>
      <c r="CW124" s="34"/>
      <c r="CX124" s="34"/>
      <c r="CY124" s="34"/>
      <c r="CZ124" s="34"/>
      <c r="DA124" s="34"/>
      <c r="DB124" s="34"/>
      <c r="DC124" s="34"/>
      <c r="DD124" s="34"/>
      <c r="DE124" s="34"/>
      <c r="DF124" s="34"/>
      <c r="DG124" s="34"/>
      <c r="DH124" s="34"/>
      <c r="DI124" s="34"/>
      <c r="DJ124" s="34"/>
      <c r="DK124" s="34"/>
      <c r="DL124" s="34"/>
      <c r="DM124" s="34"/>
      <c r="DN124" s="34"/>
      <c r="DO124" s="34"/>
      <c r="DP124" s="34"/>
      <c r="DQ124" s="34"/>
      <c r="DR124" s="34"/>
      <c r="DS124" s="34"/>
      <c r="DT124" s="34"/>
      <c r="DU124" s="34"/>
      <c r="DV124" s="34"/>
    </row>
    <row r="125" spans="1:126" x14ac:dyDescent="0.25">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c r="AL125" s="34"/>
      <c r="AM125" s="34"/>
      <c r="AN125" s="34"/>
      <c r="AO125" s="34"/>
      <c r="AP125" s="34"/>
      <c r="AQ125" s="34"/>
      <c r="AR125" s="34"/>
      <c r="AS125" s="34"/>
      <c r="AT125" s="34"/>
      <c r="AU125" s="34"/>
      <c r="AV125" s="34"/>
      <c r="AW125" s="34"/>
      <c r="AX125" s="34"/>
      <c r="AY125" s="34"/>
      <c r="AZ125" s="34"/>
      <c r="BA125" s="34"/>
      <c r="BB125" s="34"/>
      <c r="BC125" s="34"/>
      <c r="BD125" s="34"/>
      <c r="BE125" s="34"/>
      <c r="BF125" s="34"/>
      <c r="BG125" s="34"/>
      <c r="BH125" s="34"/>
      <c r="BI125" s="34"/>
      <c r="BJ125" s="34"/>
      <c r="BK125" s="34"/>
      <c r="BL125" s="34"/>
      <c r="BM125" s="34"/>
      <c r="BN125" s="34"/>
      <c r="BO125" s="34"/>
      <c r="BP125" s="34"/>
      <c r="BQ125" s="34"/>
      <c r="BR125" s="34"/>
      <c r="BS125" s="34"/>
      <c r="BT125" s="34"/>
      <c r="BU125" s="34"/>
      <c r="BV125" s="34"/>
      <c r="BW125" s="34"/>
      <c r="BX125" s="34"/>
      <c r="BY125" s="34"/>
      <c r="BZ125" s="34"/>
      <c r="CA125" s="34"/>
      <c r="CB125" s="34"/>
      <c r="CC125" s="34"/>
      <c r="CD125" s="34"/>
      <c r="CE125" s="34"/>
      <c r="CF125" s="34"/>
      <c r="CG125" s="34"/>
      <c r="CH125" s="34"/>
      <c r="CI125" s="34"/>
      <c r="CJ125" s="34"/>
      <c r="CK125" s="34"/>
      <c r="CL125" s="34"/>
      <c r="CM125" s="34"/>
      <c r="CN125" s="34"/>
      <c r="CO125" s="34"/>
      <c r="CP125" s="34"/>
      <c r="CQ125" s="34"/>
      <c r="CR125" s="34"/>
      <c r="CS125" s="34"/>
      <c r="CT125" s="34"/>
      <c r="CU125" s="34"/>
      <c r="CV125" s="34"/>
      <c r="CW125" s="34"/>
      <c r="CX125" s="34"/>
      <c r="CY125" s="34"/>
      <c r="CZ125" s="34"/>
      <c r="DA125" s="34"/>
      <c r="DB125" s="34"/>
      <c r="DC125" s="34"/>
      <c r="DD125" s="34"/>
      <c r="DE125" s="34"/>
      <c r="DF125" s="34"/>
      <c r="DG125" s="34"/>
      <c r="DH125" s="34"/>
      <c r="DI125" s="34"/>
      <c r="DJ125" s="34"/>
      <c r="DK125" s="34"/>
      <c r="DL125" s="34"/>
      <c r="DM125" s="34"/>
      <c r="DN125" s="34"/>
      <c r="DO125" s="34"/>
      <c r="DP125" s="34"/>
      <c r="DQ125" s="34"/>
      <c r="DR125" s="34"/>
      <c r="DS125" s="34"/>
      <c r="DT125" s="34"/>
      <c r="DU125" s="34"/>
      <c r="DV125" s="34"/>
    </row>
    <row r="126" spans="1:126" x14ac:dyDescent="0.25">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c r="AS126" s="34"/>
      <c r="AT126" s="34"/>
      <c r="AU126" s="34"/>
      <c r="AV126" s="34"/>
      <c r="AW126" s="34"/>
      <c r="AX126" s="34"/>
      <c r="AY126" s="34"/>
      <c r="AZ126" s="34"/>
      <c r="BA126" s="34"/>
      <c r="BB126" s="34"/>
      <c r="BC126" s="34"/>
      <c r="BD126" s="34"/>
      <c r="BE126" s="34"/>
      <c r="BF126" s="34"/>
      <c r="BG126" s="34"/>
      <c r="BH126" s="34"/>
      <c r="BI126" s="34"/>
      <c r="BJ126" s="34"/>
      <c r="BK126" s="34"/>
      <c r="BL126" s="34"/>
      <c r="BM126" s="34"/>
      <c r="BN126" s="34"/>
      <c r="BO126" s="34"/>
      <c r="BP126" s="34"/>
      <c r="BQ126" s="34"/>
      <c r="BR126" s="34"/>
      <c r="BS126" s="34"/>
      <c r="BT126" s="34"/>
      <c r="BU126" s="34"/>
      <c r="BV126" s="34"/>
      <c r="BW126" s="34"/>
      <c r="BX126" s="34"/>
      <c r="BY126" s="34"/>
      <c r="BZ126" s="34"/>
      <c r="CA126" s="34"/>
      <c r="CB126" s="34"/>
      <c r="CC126" s="34"/>
      <c r="CD126" s="34"/>
      <c r="CE126" s="34"/>
      <c r="CF126" s="34"/>
      <c r="CG126" s="34"/>
      <c r="CH126" s="34"/>
      <c r="CI126" s="34"/>
      <c r="CJ126" s="34"/>
      <c r="CK126" s="34"/>
      <c r="CL126" s="34"/>
      <c r="CM126" s="34"/>
      <c r="CN126" s="34"/>
      <c r="CO126" s="34"/>
      <c r="CP126" s="34"/>
      <c r="CQ126" s="34"/>
      <c r="CR126" s="34"/>
      <c r="CS126" s="34"/>
      <c r="CT126" s="34"/>
      <c r="CU126" s="34"/>
      <c r="CV126" s="34"/>
      <c r="CW126" s="34"/>
      <c r="CX126" s="34"/>
      <c r="CY126" s="34"/>
      <c r="CZ126" s="34"/>
      <c r="DA126" s="34"/>
      <c r="DB126" s="34"/>
      <c r="DC126" s="34"/>
      <c r="DD126" s="34"/>
      <c r="DE126" s="34"/>
      <c r="DF126" s="34"/>
      <c r="DG126" s="34"/>
      <c r="DH126" s="34"/>
      <c r="DI126" s="34"/>
      <c r="DJ126" s="34"/>
      <c r="DK126" s="34"/>
      <c r="DL126" s="34"/>
      <c r="DM126" s="34"/>
      <c r="DN126" s="34"/>
      <c r="DO126" s="34"/>
      <c r="DP126" s="34"/>
      <c r="DQ126" s="34"/>
      <c r="DR126" s="34"/>
      <c r="DS126" s="34"/>
      <c r="DT126" s="34"/>
      <c r="DU126" s="34"/>
      <c r="DV126" s="34"/>
    </row>
    <row r="127" spans="1:126" x14ac:dyDescent="0.25">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c r="AS127" s="34"/>
      <c r="AT127" s="34"/>
      <c r="AU127" s="34"/>
      <c r="AV127" s="34"/>
      <c r="AW127" s="34"/>
      <c r="AX127" s="34"/>
      <c r="AY127" s="34"/>
      <c r="AZ127" s="34"/>
      <c r="BA127" s="34"/>
      <c r="BB127" s="34"/>
      <c r="BC127" s="34"/>
      <c r="BD127" s="34"/>
      <c r="BE127" s="34"/>
      <c r="BF127" s="34"/>
      <c r="BG127" s="34"/>
      <c r="BH127" s="34"/>
      <c r="BI127" s="34"/>
      <c r="BJ127" s="34"/>
      <c r="BK127" s="34"/>
      <c r="BL127" s="34"/>
      <c r="BM127" s="34"/>
      <c r="BN127" s="34"/>
      <c r="BO127" s="34"/>
      <c r="BP127" s="34"/>
      <c r="BQ127" s="34"/>
      <c r="BR127" s="34"/>
      <c r="BS127" s="34"/>
      <c r="BT127" s="34"/>
      <c r="BU127" s="34"/>
      <c r="BV127" s="34"/>
      <c r="BW127" s="34"/>
      <c r="BX127" s="34"/>
      <c r="BY127" s="34"/>
      <c r="BZ127" s="34"/>
      <c r="CA127" s="34"/>
      <c r="CB127" s="34"/>
      <c r="CC127" s="34"/>
      <c r="CD127" s="34"/>
      <c r="CE127" s="34"/>
      <c r="CF127" s="34"/>
      <c r="CG127" s="34"/>
      <c r="CH127" s="34"/>
      <c r="CI127" s="34"/>
      <c r="CJ127" s="34"/>
      <c r="CK127" s="34"/>
      <c r="CL127" s="34"/>
      <c r="CM127" s="34"/>
      <c r="CN127" s="34"/>
      <c r="CO127" s="34"/>
      <c r="CP127" s="34"/>
      <c r="CQ127" s="34"/>
      <c r="CR127" s="34"/>
      <c r="CS127" s="34"/>
      <c r="CT127" s="34"/>
      <c r="CU127" s="34"/>
      <c r="CV127" s="34"/>
      <c r="CW127" s="34"/>
      <c r="CX127" s="34"/>
      <c r="CY127" s="34"/>
      <c r="CZ127" s="34"/>
      <c r="DA127" s="34"/>
      <c r="DB127" s="34"/>
      <c r="DC127" s="34"/>
      <c r="DD127" s="34"/>
      <c r="DE127" s="34"/>
      <c r="DF127" s="34"/>
      <c r="DG127" s="34"/>
      <c r="DH127" s="34"/>
      <c r="DI127" s="34"/>
      <c r="DJ127" s="34"/>
      <c r="DK127" s="34"/>
      <c r="DL127" s="34"/>
      <c r="DM127" s="34"/>
      <c r="DN127" s="34"/>
      <c r="DO127" s="34"/>
      <c r="DP127" s="34"/>
      <c r="DQ127" s="34"/>
      <c r="DR127" s="34"/>
      <c r="DS127" s="34"/>
      <c r="DT127" s="34"/>
      <c r="DU127" s="34"/>
      <c r="DV127" s="34"/>
    </row>
    <row r="128" spans="1:126" x14ac:dyDescent="0.25">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c r="AE128" s="34"/>
      <c r="AF128" s="34"/>
      <c r="AG128" s="34"/>
      <c r="AH128" s="34"/>
      <c r="AI128" s="34"/>
      <c r="AJ128" s="34"/>
      <c r="AK128" s="34"/>
      <c r="AL128" s="34"/>
      <c r="AM128" s="34"/>
      <c r="AN128" s="34"/>
      <c r="AO128" s="34"/>
      <c r="AP128" s="34"/>
      <c r="AQ128" s="34"/>
      <c r="AR128" s="34"/>
      <c r="AS128" s="34"/>
      <c r="AT128" s="34"/>
      <c r="AU128" s="34"/>
      <c r="AV128" s="34"/>
      <c r="AW128" s="34"/>
      <c r="AX128" s="34"/>
      <c r="AY128" s="34"/>
      <c r="AZ128" s="34"/>
      <c r="BA128" s="34"/>
      <c r="BB128" s="34"/>
      <c r="BC128" s="34"/>
      <c r="BD128" s="34"/>
      <c r="BE128" s="34"/>
      <c r="BF128" s="34"/>
      <c r="BG128" s="34"/>
      <c r="BH128" s="34"/>
      <c r="BI128" s="34"/>
      <c r="BJ128" s="34"/>
      <c r="BK128" s="34"/>
      <c r="BL128" s="34"/>
      <c r="BM128" s="34"/>
      <c r="BN128" s="34"/>
      <c r="BO128" s="34"/>
      <c r="BP128" s="34"/>
      <c r="BQ128" s="34"/>
      <c r="BR128" s="34"/>
      <c r="BS128" s="34"/>
      <c r="BT128" s="34"/>
      <c r="BU128" s="34"/>
      <c r="BV128" s="34"/>
      <c r="BW128" s="34"/>
      <c r="BX128" s="34"/>
      <c r="BY128" s="34"/>
      <c r="BZ128" s="34"/>
      <c r="CA128" s="34"/>
      <c r="CB128" s="34"/>
      <c r="CC128" s="34"/>
      <c r="CD128" s="34"/>
      <c r="CE128" s="34"/>
      <c r="CF128" s="34"/>
      <c r="CG128" s="34"/>
      <c r="CH128" s="34"/>
      <c r="CI128" s="34"/>
      <c r="CJ128" s="34"/>
      <c r="CK128" s="34"/>
      <c r="CL128" s="34"/>
      <c r="CM128" s="34"/>
      <c r="CN128" s="34"/>
      <c r="CO128" s="34"/>
      <c r="CP128" s="34"/>
      <c r="CQ128" s="34"/>
      <c r="CR128" s="34"/>
      <c r="CS128" s="34"/>
      <c r="CT128" s="34"/>
      <c r="CU128" s="34"/>
      <c r="CV128" s="34"/>
      <c r="CW128" s="34"/>
      <c r="CX128" s="34"/>
      <c r="CY128" s="34"/>
      <c r="CZ128" s="34"/>
      <c r="DA128" s="34"/>
      <c r="DB128" s="34"/>
      <c r="DC128" s="34"/>
      <c r="DD128" s="34"/>
      <c r="DE128" s="34"/>
      <c r="DF128" s="34"/>
      <c r="DG128" s="34"/>
      <c r="DH128" s="34"/>
      <c r="DI128" s="34"/>
      <c r="DJ128" s="34"/>
      <c r="DK128" s="34"/>
      <c r="DL128" s="34"/>
      <c r="DM128" s="34"/>
      <c r="DN128" s="34"/>
      <c r="DO128" s="34"/>
      <c r="DP128" s="34"/>
      <c r="DQ128" s="34"/>
      <c r="DR128" s="34"/>
      <c r="DS128" s="34"/>
      <c r="DT128" s="34"/>
      <c r="DU128" s="34"/>
      <c r="DV128" s="34"/>
    </row>
    <row r="129" spans="1:126" x14ac:dyDescent="0.25">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c r="AL129" s="34"/>
      <c r="AM129" s="34"/>
      <c r="AN129" s="34"/>
      <c r="AO129" s="34"/>
      <c r="AP129" s="34"/>
      <c r="AQ129" s="34"/>
      <c r="AR129" s="34"/>
      <c r="AS129" s="34"/>
      <c r="AT129" s="34"/>
      <c r="AU129" s="34"/>
      <c r="AV129" s="34"/>
      <c r="AW129" s="34"/>
      <c r="AX129" s="34"/>
      <c r="AY129" s="34"/>
      <c r="AZ129" s="34"/>
      <c r="BA129" s="34"/>
      <c r="BB129" s="34"/>
      <c r="BC129" s="34"/>
      <c r="BD129" s="34"/>
      <c r="BE129" s="34"/>
      <c r="BF129" s="34"/>
      <c r="BG129" s="34"/>
      <c r="BH129" s="34"/>
      <c r="BI129" s="34"/>
      <c r="BJ129" s="34"/>
      <c r="BK129" s="34"/>
      <c r="BL129" s="34"/>
      <c r="BM129" s="34"/>
      <c r="BN129" s="34"/>
      <c r="BO129" s="34"/>
      <c r="BP129" s="34"/>
      <c r="BQ129" s="34"/>
      <c r="BR129" s="34"/>
      <c r="BS129" s="34"/>
      <c r="BT129" s="34"/>
      <c r="BU129" s="34"/>
      <c r="BV129" s="34"/>
      <c r="BW129" s="34"/>
      <c r="BX129" s="34"/>
      <c r="BY129" s="34"/>
      <c r="BZ129" s="34"/>
      <c r="CA129" s="34"/>
      <c r="CB129" s="34"/>
      <c r="CC129" s="34"/>
      <c r="CD129" s="34"/>
      <c r="CE129" s="34"/>
      <c r="CF129" s="34"/>
      <c r="CG129" s="34"/>
      <c r="CH129" s="34"/>
      <c r="CI129" s="34"/>
      <c r="CJ129" s="34"/>
      <c r="CK129" s="34"/>
      <c r="CL129" s="34"/>
      <c r="CM129" s="34"/>
      <c r="CN129" s="34"/>
      <c r="CO129" s="34"/>
      <c r="CP129" s="34"/>
      <c r="CQ129" s="34"/>
      <c r="CR129" s="34"/>
      <c r="CS129" s="34"/>
      <c r="CT129" s="34"/>
      <c r="CU129" s="34"/>
      <c r="CV129" s="34"/>
      <c r="CW129" s="34"/>
      <c r="CX129" s="34"/>
      <c r="CY129" s="34"/>
      <c r="CZ129" s="34"/>
      <c r="DA129" s="34"/>
      <c r="DB129" s="34"/>
      <c r="DC129" s="34"/>
      <c r="DD129" s="34"/>
      <c r="DE129" s="34"/>
      <c r="DF129" s="34"/>
      <c r="DG129" s="34"/>
      <c r="DH129" s="34"/>
      <c r="DI129" s="34"/>
      <c r="DJ129" s="34"/>
      <c r="DK129" s="34"/>
      <c r="DL129" s="34"/>
      <c r="DM129" s="34"/>
      <c r="DN129" s="34"/>
      <c r="DO129" s="34"/>
      <c r="DP129" s="34"/>
      <c r="DQ129" s="34"/>
      <c r="DR129" s="34"/>
      <c r="DS129" s="34"/>
      <c r="DT129" s="34"/>
      <c r="DU129" s="34"/>
      <c r="DV129" s="34"/>
    </row>
    <row r="130" spans="1:126" x14ac:dyDescent="0.25">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c r="AF130" s="34"/>
      <c r="AG130" s="34"/>
      <c r="AH130" s="34"/>
      <c r="AI130" s="34"/>
      <c r="AJ130" s="34"/>
      <c r="AK130" s="34"/>
      <c r="AL130" s="34"/>
      <c r="AM130" s="34"/>
      <c r="AN130" s="34"/>
      <c r="AO130" s="34"/>
      <c r="AP130" s="34"/>
      <c r="AQ130" s="34"/>
      <c r="AR130" s="34"/>
      <c r="AS130" s="34"/>
      <c r="AT130" s="34"/>
      <c r="AU130" s="34"/>
      <c r="AV130" s="34"/>
      <c r="AW130" s="34"/>
      <c r="AX130" s="34"/>
      <c r="AY130" s="34"/>
      <c r="AZ130" s="34"/>
      <c r="BA130" s="34"/>
      <c r="BB130" s="34"/>
      <c r="BC130" s="34"/>
      <c r="BD130" s="34"/>
      <c r="BE130" s="34"/>
      <c r="BF130" s="34"/>
      <c r="BG130" s="34"/>
      <c r="BH130" s="34"/>
      <c r="BI130" s="34"/>
      <c r="BJ130" s="34"/>
      <c r="BK130" s="34"/>
      <c r="BL130" s="34"/>
      <c r="BM130" s="34"/>
      <c r="BN130" s="34"/>
      <c r="BO130" s="34"/>
      <c r="BP130" s="34"/>
      <c r="BQ130" s="34"/>
      <c r="BR130" s="34"/>
      <c r="BS130" s="34"/>
      <c r="BT130" s="34"/>
      <c r="BU130" s="34"/>
      <c r="BV130" s="34"/>
      <c r="BW130" s="34"/>
      <c r="BX130" s="34"/>
      <c r="BY130" s="34"/>
      <c r="BZ130" s="34"/>
      <c r="CA130" s="34"/>
      <c r="CB130" s="34"/>
      <c r="CC130" s="34"/>
      <c r="CD130" s="34"/>
      <c r="CE130" s="34"/>
      <c r="CF130" s="34"/>
      <c r="CG130" s="34"/>
      <c r="CH130" s="34"/>
      <c r="CI130" s="34"/>
      <c r="CJ130" s="34"/>
      <c r="CK130" s="34"/>
      <c r="CL130" s="34"/>
      <c r="CM130" s="34"/>
      <c r="CN130" s="34"/>
      <c r="CO130" s="34"/>
      <c r="CP130" s="34"/>
      <c r="CQ130" s="34"/>
      <c r="CR130" s="34"/>
      <c r="CS130" s="34"/>
      <c r="CT130" s="34"/>
      <c r="CU130" s="34"/>
      <c r="CV130" s="34"/>
      <c r="CW130" s="34"/>
      <c r="CX130" s="34"/>
      <c r="CY130" s="34"/>
      <c r="CZ130" s="34"/>
      <c r="DA130" s="34"/>
      <c r="DB130" s="34"/>
      <c r="DC130" s="34"/>
      <c r="DD130" s="34"/>
      <c r="DE130" s="34"/>
      <c r="DF130" s="34"/>
      <c r="DG130" s="34"/>
      <c r="DH130" s="34"/>
      <c r="DI130" s="34"/>
      <c r="DJ130" s="34"/>
      <c r="DK130" s="34"/>
      <c r="DL130" s="34"/>
      <c r="DM130" s="34"/>
      <c r="DN130" s="34"/>
      <c r="DO130" s="34"/>
      <c r="DP130" s="34"/>
      <c r="DQ130" s="34"/>
      <c r="DR130" s="34"/>
      <c r="DS130" s="34"/>
      <c r="DT130" s="34"/>
      <c r="DU130" s="34"/>
      <c r="DV130" s="34"/>
    </row>
    <row r="131" spans="1:126" x14ac:dyDescent="0.25">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c r="AU131" s="34"/>
      <c r="AV131" s="34"/>
      <c r="AW131" s="34"/>
      <c r="AX131" s="34"/>
      <c r="AY131" s="34"/>
      <c r="AZ131" s="34"/>
      <c r="BA131" s="34"/>
      <c r="BB131" s="34"/>
      <c r="BC131" s="34"/>
      <c r="BD131" s="34"/>
      <c r="BE131" s="34"/>
      <c r="BF131" s="34"/>
      <c r="BG131" s="34"/>
      <c r="BH131" s="34"/>
      <c r="BI131" s="34"/>
      <c r="BJ131" s="34"/>
      <c r="BK131" s="34"/>
      <c r="BL131" s="34"/>
      <c r="BM131" s="34"/>
      <c r="BN131" s="34"/>
      <c r="BO131" s="34"/>
      <c r="BP131" s="34"/>
      <c r="BQ131" s="34"/>
      <c r="BR131" s="34"/>
      <c r="BS131" s="34"/>
      <c r="BT131" s="34"/>
      <c r="BU131" s="34"/>
      <c r="BV131" s="34"/>
      <c r="BW131" s="34"/>
      <c r="BX131" s="34"/>
      <c r="BY131" s="34"/>
      <c r="BZ131" s="34"/>
      <c r="CA131" s="34"/>
      <c r="CB131" s="34"/>
      <c r="CC131" s="34"/>
      <c r="CD131" s="34"/>
      <c r="CE131" s="34"/>
      <c r="CF131" s="34"/>
      <c r="CG131" s="34"/>
      <c r="CH131" s="34"/>
      <c r="CI131" s="34"/>
      <c r="CJ131" s="34"/>
      <c r="CK131" s="34"/>
      <c r="CL131" s="34"/>
      <c r="CM131" s="34"/>
      <c r="CN131" s="34"/>
      <c r="CO131" s="34"/>
      <c r="CP131" s="34"/>
      <c r="CQ131" s="34"/>
      <c r="CR131" s="34"/>
      <c r="CS131" s="34"/>
      <c r="CT131" s="34"/>
      <c r="CU131" s="34"/>
      <c r="CV131" s="34"/>
      <c r="CW131" s="34"/>
      <c r="CX131" s="34"/>
      <c r="CY131" s="34"/>
      <c r="CZ131" s="34"/>
      <c r="DA131" s="34"/>
      <c r="DB131" s="34"/>
      <c r="DC131" s="34"/>
      <c r="DD131" s="34"/>
      <c r="DE131" s="34"/>
      <c r="DF131" s="34"/>
      <c r="DG131" s="34"/>
      <c r="DH131" s="34"/>
      <c r="DI131" s="34"/>
      <c r="DJ131" s="34"/>
      <c r="DK131" s="34"/>
      <c r="DL131" s="34"/>
      <c r="DM131" s="34"/>
      <c r="DN131" s="34"/>
      <c r="DO131" s="34"/>
      <c r="DP131" s="34"/>
      <c r="DQ131" s="34"/>
      <c r="DR131" s="34"/>
      <c r="DS131" s="34"/>
      <c r="DT131" s="34"/>
      <c r="DU131" s="34"/>
      <c r="DV131" s="34"/>
    </row>
    <row r="132" spans="1:126" x14ac:dyDescent="0.25">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c r="AL132" s="34"/>
      <c r="AM132" s="34"/>
      <c r="AN132" s="34"/>
      <c r="AO132" s="34"/>
      <c r="AP132" s="34"/>
      <c r="AQ132" s="34"/>
      <c r="AR132" s="34"/>
      <c r="AS132" s="34"/>
      <c r="AT132" s="34"/>
      <c r="AU132" s="34"/>
      <c r="AV132" s="34"/>
      <c r="AW132" s="34"/>
      <c r="AX132" s="34"/>
      <c r="AY132" s="34"/>
      <c r="AZ132" s="34"/>
      <c r="BA132" s="34"/>
      <c r="BB132" s="34"/>
      <c r="BC132" s="34"/>
      <c r="BD132" s="34"/>
      <c r="BE132" s="34"/>
      <c r="BF132" s="34"/>
      <c r="BG132" s="34"/>
      <c r="BH132" s="34"/>
      <c r="BI132" s="34"/>
      <c r="BJ132" s="34"/>
      <c r="BK132" s="34"/>
      <c r="BL132" s="34"/>
      <c r="BM132" s="34"/>
      <c r="BN132" s="34"/>
      <c r="BO132" s="34"/>
      <c r="BP132" s="34"/>
      <c r="BQ132" s="34"/>
      <c r="BR132" s="34"/>
      <c r="BS132" s="34"/>
      <c r="BT132" s="34"/>
      <c r="BU132" s="34"/>
      <c r="BV132" s="34"/>
      <c r="BW132" s="34"/>
      <c r="BX132" s="34"/>
      <c r="BY132" s="34"/>
      <c r="BZ132" s="34"/>
      <c r="CA132" s="34"/>
      <c r="CB132" s="34"/>
      <c r="CC132" s="34"/>
      <c r="CD132" s="34"/>
      <c r="CE132" s="34"/>
      <c r="CF132" s="34"/>
      <c r="CG132" s="34"/>
      <c r="CH132" s="34"/>
      <c r="CI132" s="34"/>
      <c r="CJ132" s="34"/>
      <c r="CK132" s="34"/>
      <c r="CL132" s="34"/>
      <c r="CM132" s="34"/>
      <c r="CN132" s="34"/>
      <c r="CO132" s="34"/>
      <c r="CP132" s="34"/>
      <c r="CQ132" s="34"/>
      <c r="CR132" s="34"/>
      <c r="CS132" s="34"/>
      <c r="CT132" s="34"/>
      <c r="CU132" s="34"/>
      <c r="CV132" s="34"/>
      <c r="CW132" s="34"/>
      <c r="CX132" s="34"/>
      <c r="CY132" s="34"/>
      <c r="CZ132" s="34"/>
      <c r="DA132" s="34"/>
      <c r="DB132" s="34"/>
      <c r="DC132" s="34"/>
      <c r="DD132" s="34"/>
      <c r="DE132" s="34"/>
      <c r="DF132" s="34"/>
      <c r="DG132" s="34"/>
      <c r="DH132" s="34"/>
      <c r="DI132" s="34"/>
      <c r="DJ132" s="34"/>
      <c r="DK132" s="34"/>
      <c r="DL132" s="34"/>
      <c r="DM132" s="34"/>
      <c r="DN132" s="34"/>
      <c r="DO132" s="34"/>
      <c r="DP132" s="34"/>
      <c r="DQ132" s="34"/>
      <c r="DR132" s="34"/>
      <c r="DS132" s="34"/>
      <c r="DT132" s="34"/>
      <c r="DU132" s="34"/>
      <c r="DV132" s="34"/>
    </row>
    <row r="133" spans="1:126" x14ac:dyDescent="0.25">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c r="AL133" s="34"/>
      <c r="AM133" s="34"/>
      <c r="AN133" s="34"/>
      <c r="AO133" s="34"/>
      <c r="AP133" s="34"/>
      <c r="AQ133" s="34"/>
      <c r="AR133" s="34"/>
      <c r="AS133" s="34"/>
      <c r="AT133" s="34"/>
      <c r="AU133" s="34"/>
      <c r="AV133" s="34"/>
      <c r="AW133" s="34"/>
      <c r="AX133" s="34"/>
      <c r="AY133" s="34"/>
      <c r="AZ133" s="34"/>
      <c r="BA133" s="34"/>
      <c r="BB133" s="34"/>
      <c r="BC133" s="34"/>
      <c r="BD133" s="34"/>
      <c r="BE133" s="34"/>
      <c r="BF133" s="34"/>
      <c r="BG133" s="34"/>
      <c r="BH133" s="34"/>
      <c r="BI133" s="34"/>
      <c r="BJ133" s="34"/>
      <c r="BK133" s="34"/>
      <c r="BL133" s="34"/>
      <c r="BM133" s="34"/>
      <c r="BN133" s="34"/>
      <c r="BO133" s="34"/>
      <c r="BP133" s="34"/>
      <c r="BQ133" s="34"/>
      <c r="BR133" s="34"/>
      <c r="BS133" s="34"/>
      <c r="BT133" s="34"/>
      <c r="BU133" s="34"/>
      <c r="BV133" s="34"/>
      <c r="BW133" s="34"/>
      <c r="BX133" s="34"/>
      <c r="BY133" s="34"/>
      <c r="BZ133" s="34"/>
      <c r="CA133" s="34"/>
      <c r="CB133" s="34"/>
      <c r="CC133" s="34"/>
      <c r="CD133" s="34"/>
      <c r="CE133" s="34"/>
      <c r="CF133" s="34"/>
      <c r="CG133" s="34"/>
      <c r="CH133" s="34"/>
      <c r="CI133" s="34"/>
      <c r="CJ133" s="34"/>
      <c r="CK133" s="34"/>
      <c r="CL133" s="34"/>
      <c r="CM133" s="34"/>
      <c r="CN133" s="34"/>
      <c r="CO133" s="34"/>
      <c r="CP133" s="34"/>
      <c r="CQ133" s="34"/>
      <c r="CR133" s="34"/>
      <c r="CS133" s="34"/>
      <c r="CT133" s="34"/>
      <c r="CU133" s="34"/>
      <c r="CV133" s="34"/>
      <c r="CW133" s="34"/>
      <c r="CX133" s="34"/>
      <c r="CY133" s="34"/>
      <c r="CZ133" s="34"/>
      <c r="DA133" s="34"/>
      <c r="DB133" s="34"/>
      <c r="DC133" s="34"/>
      <c r="DD133" s="34"/>
      <c r="DE133" s="34"/>
      <c r="DF133" s="34"/>
      <c r="DG133" s="34"/>
      <c r="DH133" s="34"/>
      <c r="DI133" s="34"/>
      <c r="DJ133" s="34"/>
      <c r="DK133" s="34"/>
      <c r="DL133" s="34"/>
      <c r="DM133" s="34"/>
      <c r="DN133" s="34"/>
      <c r="DO133" s="34"/>
      <c r="DP133" s="34"/>
      <c r="DQ133" s="34"/>
      <c r="DR133" s="34"/>
      <c r="DS133" s="34"/>
      <c r="DT133" s="34"/>
      <c r="DU133" s="34"/>
      <c r="DV133" s="34"/>
    </row>
    <row r="134" spans="1:126" x14ac:dyDescent="0.25">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c r="AF134" s="34"/>
      <c r="AG134" s="34"/>
      <c r="AH134" s="34"/>
      <c r="AI134" s="34"/>
      <c r="AJ134" s="34"/>
      <c r="AK134" s="34"/>
      <c r="AL134" s="34"/>
      <c r="AM134" s="34"/>
      <c r="AN134" s="34"/>
      <c r="AO134" s="34"/>
      <c r="AP134" s="34"/>
      <c r="AQ134" s="34"/>
      <c r="AR134" s="34"/>
      <c r="AS134" s="34"/>
      <c r="AT134" s="34"/>
      <c r="AU134" s="34"/>
      <c r="AV134" s="34"/>
      <c r="AW134" s="34"/>
      <c r="AX134" s="34"/>
      <c r="AY134" s="34"/>
      <c r="AZ134" s="34"/>
      <c r="BA134" s="34"/>
      <c r="BB134" s="34"/>
      <c r="BC134" s="34"/>
      <c r="BD134" s="34"/>
      <c r="BE134" s="34"/>
      <c r="BF134" s="34"/>
      <c r="BG134" s="34"/>
      <c r="BH134" s="34"/>
      <c r="BI134" s="34"/>
      <c r="BJ134" s="34"/>
      <c r="BK134" s="34"/>
      <c r="BL134" s="34"/>
      <c r="BM134" s="34"/>
      <c r="BN134" s="34"/>
      <c r="BO134" s="34"/>
      <c r="BP134" s="34"/>
      <c r="BQ134" s="34"/>
      <c r="BR134" s="34"/>
      <c r="BS134" s="34"/>
      <c r="BT134" s="34"/>
      <c r="BU134" s="34"/>
      <c r="BV134" s="34"/>
      <c r="BW134" s="34"/>
      <c r="BX134" s="34"/>
      <c r="BY134" s="34"/>
      <c r="BZ134" s="34"/>
      <c r="CA134" s="34"/>
      <c r="CB134" s="34"/>
      <c r="CC134" s="34"/>
      <c r="CD134" s="34"/>
      <c r="CE134" s="34"/>
      <c r="CF134" s="34"/>
      <c r="CG134" s="34"/>
      <c r="CH134" s="34"/>
      <c r="CI134" s="34"/>
      <c r="CJ134" s="34"/>
      <c r="CK134" s="34"/>
      <c r="CL134" s="34"/>
      <c r="CM134" s="34"/>
      <c r="CN134" s="34"/>
      <c r="CO134" s="34"/>
      <c r="CP134" s="34"/>
      <c r="CQ134" s="34"/>
      <c r="CR134" s="34"/>
      <c r="CS134" s="34"/>
      <c r="CT134" s="34"/>
      <c r="CU134" s="34"/>
      <c r="CV134" s="34"/>
      <c r="CW134" s="34"/>
      <c r="CX134" s="34"/>
      <c r="CY134" s="34"/>
      <c r="CZ134" s="34"/>
      <c r="DA134" s="34"/>
      <c r="DB134" s="34"/>
      <c r="DC134" s="34"/>
      <c r="DD134" s="34"/>
      <c r="DE134" s="34"/>
      <c r="DF134" s="34"/>
      <c r="DG134" s="34"/>
      <c r="DH134" s="34"/>
      <c r="DI134" s="34"/>
      <c r="DJ134" s="34"/>
      <c r="DK134" s="34"/>
      <c r="DL134" s="34"/>
      <c r="DM134" s="34"/>
      <c r="DN134" s="34"/>
      <c r="DO134" s="34"/>
      <c r="DP134" s="34"/>
      <c r="DQ134" s="34"/>
      <c r="DR134" s="34"/>
      <c r="DS134" s="34"/>
      <c r="DT134" s="34"/>
      <c r="DU134" s="34"/>
      <c r="DV134" s="34"/>
    </row>
    <row r="135" spans="1:126" x14ac:dyDescent="0.25">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c r="AE135" s="34"/>
      <c r="AF135" s="34"/>
      <c r="AG135" s="34"/>
      <c r="AH135" s="34"/>
      <c r="AI135" s="34"/>
      <c r="AJ135" s="34"/>
      <c r="AK135" s="34"/>
      <c r="AL135" s="34"/>
      <c r="AM135" s="34"/>
      <c r="AN135" s="34"/>
      <c r="AO135" s="34"/>
      <c r="AP135" s="34"/>
      <c r="AQ135" s="34"/>
      <c r="AR135" s="34"/>
      <c r="AS135" s="34"/>
      <c r="AT135" s="34"/>
      <c r="AU135" s="34"/>
      <c r="AV135" s="34"/>
      <c r="AW135" s="34"/>
      <c r="AX135" s="34"/>
      <c r="AY135" s="34"/>
      <c r="AZ135" s="34"/>
      <c r="BA135" s="34"/>
      <c r="BB135" s="34"/>
      <c r="BC135" s="34"/>
      <c r="BD135" s="34"/>
      <c r="BE135" s="34"/>
      <c r="BF135" s="34"/>
      <c r="BG135" s="34"/>
      <c r="BH135" s="34"/>
      <c r="BI135" s="34"/>
      <c r="BJ135" s="34"/>
      <c r="BK135" s="34"/>
      <c r="BL135" s="34"/>
      <c r="BM135" s="34"/>
      <c r="BN135" s="34"/>
      <c r="BO135" s="34"/>
      <c r="BP135" s="34"/>
      <c r="BQ135" s="34"/>
      <c r="BR135" s="34"/>
      <c r="BS135" s="34"/>
      <c r="BT135" s="34"/>
      <c r="BU135" s="34"/>
      <c r="BV135" s="34"/>
      <c r="BW135" s="34"/>
      <c r="BX135" s="34"/>
      <c r="BY135" s="34"/>
      <c r="BZ135" s="34"/>
      <c r="CA135" s="34"/>
      <c r="CB135" s="34"/>
      <c r="CC135" s="34"/>
      <c r="CD135" s="34"/>
      <c r="CE135" s="34"/>
      <c r="CF135" s="34"/>
      <c r="CG135" s="34"/>
      <c r="CH135" s="34"/>
      <c r="CI135" s="34"/>
      <c r="CJ135" s="34"/>
      <c r="CK135" s="34"/>
      <c r="CL135" s="34"/>
      <c r="CM135" s="34"/>
      <c r="CN135" s="34"/>
      <c r="CO135" s="34"/>
      <c r="CP135" s="34"/>
      <c r="CQ135" s="34"/>
      <c r="CR135" s="34"/>
      <c r="CS135" s="34"/>
      <c r="CT135" s="34"/>
      <c r="CU135" s="34"/>
      <c r="CV135" s="34"/>
      <c r="CW135" s="34"/>
      <c r="CX135" s="34"/>
      <c r="CY135" s="34"/>
      <c r="CZ135" s="34"/>
      <c r="DA135" s="34"/>
      <c r="DB135" s="34"/>
      <c r="DC135" s="34"/>
      <c r="DD135" s="34"/>
      <c r="DE135" s="34"/>
      <c r="DF135" s="34"/>
      <c r="DG135" s="34"/>
      <c r="DH135" s="34"/>
      <c r="DI135" s="34"/>
      <c r="DJ135" s="34"/>
      <c r="DK135" s="34"/>
      <c r="DL135" s="34"/>
      <c r="DM135" s="34"/>
      <c r="DN135" s="34"/>
      <c r="DO135" s="34"/>
      <c r="DP135" s="34"/>
      <c r="DQ135" s="34"/>
      <c r="DR135" s="34"/>
      <c r="DS135" s="34"/>
      <c r="DT135" s="34"/>
      <c r="DU135" s="34"/>
      <c r="DV135" s="34"/>
    </row>
    <row r="136" spans="1:126" x14ac:dyDescent="0.25">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c r="AE136" s="34"/>
      <c r="AF136" s="34"/>
      <c r="AG136" s="34"/>
      <c r="AH136" s="34"/>
      <c r="AI136" s="34"/>
      <c r="AJ136" s="34"/>
      <c r="AK136" s="34"/>
      <c r="AL136" s="34"/>
      <c r="AM136" s="34"/>
      <c r="AN136" s="34"/>
      <c r="AO136" s="34"/>
      <c r="AP136" s="34"/>
      <c r="AQ136" s="34"/>
      <c r="AR136" s="34"/>
      <c r="AS136" s="34"/>
      <c r="AT136" s="34"/>
      <c r="AU136" s="34"/>
      <c r="AV136" s="34"/>
      <c r="AW136" s="34"/>
      <c r="AX136" s="34"/>
      <c r="AY136" s="34"/>
      <c r="AZ136" s="34"/>
      <c r="BA136" s="34"/>
      <c r="BB136" s="34"/>
      <c r="BC136" s="34"/>
      <c r="BD136" s="34"/>
      <c r="BE136" s="34"/>
      <c r="BF136" s="34"/>
      <c r="BG136" s="34"/>
      <c r="BH136" s="34"/>
      <c r="BI136" s="34"/>
      <c r="BJ136" s="34"/>
      <c r="BK136" s="34"/>
      <c r="BL136" s="34"/>
      <c r="BM136" s="34"/>
      <c r="BN136" s="34"/>
      <c r="BO136" s="34"/>
      <c r="BP136" s="34"/>
      <c r="BQ136" s="34"/>
      <c r="BR136" s="34"/>
      <c r="BS136" s="34"/>
      <c r="BT136" s="34"/>
      <c r="BU136" s="34"/>
      <c r="BV136" s="34"/>
      <c r="BW136" s="34"/>
      <c r="BX136" s="34"/>
      <c r="BY136" s="34"/>
      <c r="BZ136" s="34"/>
      <c r="CA136" s="34"/>
      <c r="CB136" s="34"/>
      <c r="CC136" s="34"/>
      <c r="CD136" s="34"/>
      <c r="CE136" s="34"/>
      <c r="CF136" s="34"/>
      <c r="CG136" s="34"/>
      <c r="CH136" s="34"/>
      <c r="CI136" s="34"/>
      <c r="CJ136" s="34"/>
      <c r="CK136" s="34"/>
      <c r="CL136" s="34"/>
      <c r="CM136" s="34"/>
      <c r="CN136" s="34"/>
      <c r="CO136" s="34"/>
      <c r="CP136" s="34"/>
      <c r="CQ136" s="34"/>
      <c r="CR136" s="34"/>
      <c r="CS136" s="34"/>
      <c r="CT136" s="34"/>
      <c r="CU136" s="34"/>
      <c r="CV136" s="34"/>
      <c r="CW136" s="34"/>
      <c r="CX136" s="34"/>
      <c r="CY136" s="34"/>
      <c r="CZ136" s="34"/>
      <c r="DA136" s="34"/>
      <c r="DB136" s="34"/>
      <c r="DC136" s="34"/>
      <c r="DD136" s="34"/>
      <c r="DE136" s="34"/>
      <c r="DF136" s="34"/>
      <c r="DG136" s="34"/>
      <c r="DH136" s="34"/>
      <c r="DI136" s="34"/>
      <c r="DJ136" s="34"/>
      <c r="DK136" s="34"/>
      <c r="DL136" s="34"/>
      <c r="DM136" s="34"/>
      <c r="DN136" s="34"/>
      <c r="DO136" s="34"/>
      <c r="DP136" s="34"/>
      <c r="DQ136" s="34"/>
      <c r="DR136" s="34"/>
      <c r="DS136" s="34"/>
      <c r="DT136" s="34"/>
      <c r="DU136" s="34"/>
      <c r="DV136" s="34"/>
    </row>
    <row r="137" spans="1:126" x14ac:dyDescent="0.25">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c r="AL137" s="34"/>
      <c r="AM137" s="34"/>
      <c r="AN137" s="34"/>
      <c r="AO137" s="34"/>
      <c r="AP137" s="34"/>
      <c r="AQ137" s="34"/>
      <c r="AR137" s="34"/>
      <c r="AS137" s="34"/>
      <c r="AT137" s="34"/>
      <c r="AU137" s="34"/>
      <c r="AV137" s="34"/>
      <c r="AW137" s="34"/>
      <c r="AX137" s="34"/>
      <c r="AY137" s="34"/>
      <c r="AZ137" s="34"/>
      <c r="BA137" s="34"/>
      <c r="BB137" s="34"/>
      <c r="BC137" s="34"/>
      <c r="BD137" s="34"/>
      <c r="BE137" s="34"/>
      <c r="BF137" s="34"/>
      <c r="BG137" s="34"/>
      <c r="BH137" s="34"/>
      <c r="BI137" s="34"/>
      <c r="BJ137" s="34"/>
      <c r="BK137" s="34"/>
      <c r="BL137" s="34"/>
      <c r="BM137" s="34"/>
      <c r="BN137" s="34"/>
      <c r="BO137" s="34"/>
      <c r="BP137" s="34"/>
      <c r="BQ137" s="34"/>
      <c r="BR137" s="34"/>
      <c r="BS137" s="34"/>
      <c r="BT137" s="34"/>
      <c r="BU137" s="34"/>
      <c r="BV137" s="34"/>
      <c r="BW137" s="34"/>
      <c r="BX137" s="34"/>
      <c r="BY137" s="34"/>
      <c r="BZ137" s="34"/>
      <c r="CA137" s="34"/>
      <c r="CB137" s="34"/>
      <c r="CC137" s="34"/>
      <c r="CD137" s="34"/>
      <c r="CE137" s="34"/>
      <c r="CF137" s="34"/>
      <c r="CG137" s="34"/>
      <c r="CH137" s="34"/>
      <c r="CI137" s="34"/>
      <c r="CJ137" s="34"/>
      <c r="CK137" s="34"/>
      <c r="CL137" s="34"/>
      <c r="CM137" s="34"/>
      <c r="CN137" s="34"/>
      <c r="CO137" s="34"/>
      <c r="CP137" s="34"/>
      <c r="CQ137" s="34"/>
      <c r="CR137" s="34"/>
      <c r="CS137" s="34"/>
      <c r="CT137" s="34"/>
      <c r="CU137" s="34"/>
      <c r="CV137" s="34"/>
      <c r="CW137" s="34"/>
      <c r="CX137" s="34"/>
      <c r="CY137" s="34"/>
      <c r="CZ137" s="34"/>
      <c r="DA137" s="34"/>
      <c r="DB137" s="34"/>
      <c r="DC137" s="34"/>
      <c r="DD137" s="34"/>
      <c r="DE137" s="34"/>
      <c r="DF137" s="34"/>
      <c r="DG137" s="34"/>
      <c r="DH137" s="34"/>
      <c r="DI137" s="34"/>
      <c r="DJ137" s="34"/>
      <c r="DK137" s="34"/>
      <c r="DL137" s="34"/>
      <c r="DM137" s="34"/>
      <c r="DN137" s="34"/>
      <c r="DO137" s="34"/>
      <c r="DP137" s="34"/>
      <c r="DQ137" s="34"/>
      <c r="DR137" s="34"/>
      <c r="DS137" s="34"/>
      <c r="DT137" s="34"/>
      <c r="DU137" s="34"/>
      <c r="DV137" s="34"/>
    </row>
    <row r="138" spans="1:126" x14ac:dyDescent="0.25">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c r="AE138" s="34"/>
      <c r="AF138" s="34"/>
      <c r="AG138" s="34"/>
      <c r="AH138" s="34"/>
      <c r="AI138" s="34"/>
      <c r="AJ138" s="34"/>
      <c r="AK138" s="34"/>
      <c r="AL138" s="34"/>
      <c r="AM138" s="34"/>
      <c r="AN138" s="34"/>
      <c r="AO138" s="34"/>
      <c r="AP138" s="34"/>
      <c r="AQ138" s="34"/>
      <c r="AR138" s="34"/>
      <c r="AS138" s="34"/>
      <c r="AT138" s="34"/>
      <c r="AU138" s="34"/>
      <c r="AV138" s="34"/>
      <c r="AW138" s="34"/>
      <c r="AX138" s="34"/>
      <c r="AY138" s="34"/>
      <c r="AZ138" s="34"/>
      <c r="BA138" s="34"/>
      <c r="BB138" s="34"/>
      <c r="BC138" s="34"/>
      <c r="BD138" s="34"/>
      <c r="BE138" s="34"/>
      <c r="BF138" s="34"/>
      <c r="BG138" s="34"/>
      <c r="BH138" s="34"/>
      <c r="BI138" s="34"/>
      <c r="BJ138" s="34"/>
      <c r="BK138" s="34"/>
      <c r="BL138" s="34"/>
      <c r="BM138" s="34"/>
      <c r="BN138" s="34"/>
      <c r="BO138" s="34"/>
      <c r="BP138" s="34"/>
      <c r="BQ138" s="34"/>
      <c r="BR138" s="34"/>
      <c r="BS138" s="34"/>
      <c r="BT138" s="34"/>
      <c r="BU138" s="34"/>
      <c r="BV138" s="34"/>
      <c r="BW138" s="34"/>
      <c r="BX138" s="34"/>
      <c r="BY138" s="34"/>
      <c r="BZ138" s="34"/>
      <c r="CA138" s="34"/>
      <c r="CB138" s="34"/>
      <c r="CC138" s="34"/>
      <c r="CD138" s="34"/>
      <c r="CE138" s="34"/>
      <c r="CF138" s="34"/>
      <c r="CG138" s="34"/>
      <c r="CH138" s="34"/>
      <c r="CI138" s="34"/>
      <c r="CJ138" s="34"/>
      <c r="CK138" s="34"/>
      <c r="CL138" s="34"/>
      <c r="CM138" s="34"/>
      <c r="CN138" s="34"/>
      <c r="CO138" s="34"/>
      <c r="CP138" s="34"/>
      <c r="CQ138" s="34"/>
      <c r="CR138" s="34"/>
      <c r="CS138" s="34"/>
      <c r="CT138" s="34"/>
      <c r="CU138" s="34"/>
      <c r="CV138" s="34"/>
      <c r="CW138" s="34"/>
      <c r="CX138" s="34"/>
      <c r="CY138" s="34"/>
      <c r="CZ138" s="34"/>
      <c r="DA138" s="34"/>
      <c r="DB138" s="34"/>
      <c r="DC138" s="34"/>
      <c r="DD138" s="34"/>
      <c r="DE138" s="34"/>
      <c r="DF138" s="34"/>
      <c r="DG138" s="34"/>
      <c r="DH138" s="34"/>
      <c r="DI138" s="34"/>
      <c r="DJ138" s="34"/>
      <c r="DK138" s="34"/>
      <c r="DL138" s="34"/>
      <c r="DM138" s="34"/>
      <c r="DN138" s="34"/>
      <c r="DO138" s="34"/>
      <c r="DP138" s="34"/>
      <c r="DQ138" s="34"/>
      <c r="DR138" s="34"/>
      <c r="DS138" s="34"/>
      <c r="DT138" s="34"/>
      <c r="DU138" s="34"/>
      <c r="DV138" s="34"/>
    </row>
    <row r="139" spans="1:126" x14ac:dyDescent="0.25">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c r="AH139" s="34"/>
      <c r="AI139" s="34"/>
      <c r="AJ139" s="34"/>
      <c r="AK139" s="34"/>
      <c r="AL139" s="34"/>
      <c r="AM139" s="34"/>
      <c r="AN139" s="34"/>
      <c r="AO139" s="34"/>
      <c r="AP139" s="34"/>
      <c r="AQ139" s="34"/>
      <c r="AR139" s="34"/>
      <c r="AS139" s="34"/>
      <c r="AT139" s="34"/>
      <c r="AU139" s="34"/>
      <c r="AV139" s="34"/>
      <c r="AW139" s="34"/>
      <c r="AX139" s="34"/>
      <c r="AY139" s="34"/>
      <c r="AZ139" s="34"/>
      <c r="BA139" s="34"/>
      <c r="BB139" s="34"/>
      <c r="BC139" s="34"/>
      <c r="BD139" s="34"/>
      <c r="BE139" s="34"/>
      <c r="BF139" s="34"/>
      <c r="BG139" s="34"/>
      <c r="BH139" s="34"/>
      <c r="BI139" s="34"/>
      <c r="BJ139" s="34"/>
      <c r="BK139" s="34"/>
      <c r="BL139" s="34"/>
      <c r="BM139" s="34"/>
      <c r="BN139" s="34"/>
      <c r="BO139" s="34"/>
      <c r="BP139" s="34"/>
      <c r="BQ139" s="34"/>
      <c r="BR139" s="34"/>
      <c r="BS139" s="34"/>
      <c r="BT139" s="34"/>
      <c r="BU139" s="34"/>
      <c r="BV139" s="34"/>
      <c r="BW139" s="34"/>
      <c r="BX139" s="34"/>
      <c r="BY139" s="34"/>
      <c r="BZ139" s="34"/>
      <c r="CA139" s="34"/>
      <c r="CB139" s="34"/>
      <c r="CC139" s="34"/>
      <c r="CD139" s="34"/>
      <c r="CE139" s="34"/>
      <c r="CF139" s="34"/>
      <c r="CG139" s="34"/>
      <c r="CH139" s="34"/>
      <c r="CI139" s="34"/>
      <c r="CJ139" s="34"/>
      <c r="CK139" s="34"/>
      <c r="CL139" s="34"/>
      <c r="CM139" s="34"/>
      <c r="CN139" s="34"/>
      <c r="CO139" s="34"/>
      <c r="CP139" s="34"/>
      <c r="CQ139" s="34"/>
      <c r="CR139" s="34"/>
      <c r="CS139" s="34"/>
      <c r="CT139" s="34"/>
      <c r="CU139" s="34"/>
      <c r="CV139" s="34"/>
      <c r="CW139" s="34"/>
      <c r="CX139" s="34"/>
      <c r="CY139" s="34"/>
      <c r="CZ139" s="34"/>
      <c r="DA139" s="34"/>
      <c r="DB139" s="34"/>
      <c r="DC139" s="34"/>
      <c r="DD139" s="34"/>
      <c r="DE139" s="34"/>
      <c r="DF139" s="34"/>
      <c r="DG139" s="34"/>
      <c r="DH139" s="34"/>
      <c r="DI139" s="34"/>
      <c r="DJ139" s="34"/>
      <c r="DK139" s="34"/>
      <c r="DL139" s="34"/>
      <c r="DM139" s="34"/>
      <c r="DN139" s="34"/>
      <c r="DO139" s="34"/>
      <c r="DP139" s="34"/>
      <c r="DQ139" s="34"/>
      <c r="DR139" s="34"/>
      <c r="DS139" s="34"/>
      <c r="DT139" s="34"/>
      <c r="DU139" s="34"/>
      <c r="DV139" s="34"/>
    </row>
    <row r="140" spans="1:126" x14ac:dyDescent="0.25">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c r="AE140" s="34"/>
      <c r="AF140" s="34"/>
      <c r="AG140" s="34"/>
      <c r="AH140" s="34"/>
      <c r="AI140" s="34"/>
      <c r="AJ140" s="34"/>
      <c r="AK140" s="34"/>
      <c r="AL140" s="34"/>
      <c r="AM140" s="34"/>
      <c r="AN140" s="34"/>
      <c r="AO140" s="34"/>
      <c r="AP140" s="34"/>
      <c r="AQ140" s="34"/>
      <c r="AR140" s="34"/>
      <c r="AS140" s="34"/>
      <c r="AT140" s="34"/>
      <c r="AU140" s="34"/>
      <c r="AV140" s="34"/>
      <c r="AW140" s="34"/>
      <c r="AX140" s="34"/>
      <c r="AY140" s="34"/>
      <c r="AZ140" s="34"/>
      <c r="BA140" s="34"/>
      <c r="BB140" s="34"/>
      <c r="BC140" s="34"/>
      <c r="BD140" s="34"/>
      <c r="BE140" s="34"/>
      <c r="BF140" s="34"/>
      <c r="BG140" s="34"/>
      <c r="BH140" s="34"/>
      <c r="BI140" s="34"/>
      <c r="BJ140" s="34"/>
      <c r="BK140" s="34"/>
      <c r="BL140" s="34"/>
      <c r="BM140" s="34"/>
      <c r="BN140" s="34"/>
      <c r="BO140" s="34"/>
      <c r="BP140" s="34"/>
      <c r="BQ140" s="34"/>
      <c r="BR140" s="34"/>
      <c r="BS140" s="34"/>
      <c r="BT140" s="34"/>
      <c r="BU140" s="34"/>
      <c r="BV140" s="34"/>
      <c r="BW140" s="34"/>
      <c r="BX140" s="34"/>
      <c r="BY140" s="34"/>
      <c r="BZ140" s="34"/>
      <c r="CA140" s="34"/>
      <c r="CB140" s="34"/>
      <c r="CC140" s="34"/>
      <c r="CD140" s="34"/>
      <c r="CE140" s="34"/>
      <c r="CF140" s="34"/>
      <c r="CG140" s="34"/>
      <c r="CH140" s="34"/>
      <c r="CI140" s="34"/>
      <c r="CJ140" s="34"/>
      <c r="CK140" s="34"/>
      <c r="CL140" s="34"/>
      <c r="CM140" s="34"/>
      <c r="CN140" s="34"/>
      <c r="CO140" s="34"/>
      <c r="CP140" s="34"/>
      <c r="CQ140" s="34"/>
      <c r="CR140" s="34"/>
      <c r="CS140" s="34"/>
      <c r="CT140" s="34"/>
      <c r="CU140" s="34"/>
      <c r="CV140" s="34"/>
      <c r="CW140" s="34"/>
      <c r="CX140" s="34"/>
      <c r="CY140" s="34"/>
      <c r="CZ140" s="34"/>
      <c r="DA140" s="34"/>
      <c r="DB140" s="34"/>
      <c r="DC140" s="34"/>
      <c r="DD140" s="34"/>
      <c r="DE140" s="34"/>
      <c r="DF140" s="34"/>
      <c r="DG140" s="34"/>
      <c r="DH140" s="34"/>
      <c r="DI140" s="34"/>
      <c r="DJ140" s="34"/>
      <c r="DK140" s="34"/>
      <c r="DL140" s="34"/>
      <c r="DM140" s="34"/>
      <c r="DN140" s="34"/>
      <c r="DO140" s="34"/>
      <c r="DP140" s="34"/>
      <c r="DQ140" s="34"/>
      <c r="DR140" s="34"/>
      <c r="DS140" s="34"/>
      <c r="DT140" s="34"/>
      <c r="DU140" s="34"/>
      <c r="DV140" s="34"/>
    </row>
    <row r="141" spans="1:126" x14ac:dyDescent="0.25">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c r="AE141" s="34"/>
      <c r="AF141" s="34"/>
      <c r="AG141" s="34"/>
      <c r="AH141" s="34"/>
      <c r="AI141" s="34"/>
      <c r="AJ141" s="34"/>
      <c r="AK141" s="34"/>
      <c r="AL141" s="34"/>
      <c r="AM141" s="34"/>
      <c r="AN141" s="34"/>
      <c r="AO141" s="34"/>
      <c r="AP141" s="34"/>
      <c r="AQ141" s="34"/>
      <c r="AR141" s="34"/>
      <c r="AS141" s="34"/>
      <c r="AT141" s="34"/>
      <c r="AU141" s="34"/>
      <c r="AV141" s="34"/>
      <c r="AW141" s="34"/>
      <c r="AX141" s="34"/>
      <c r="AY141" s="34"/>
      <c r="AZ141" s="34"/>
      <c r="BA141" s="34"/>
      <c r="BB141" s="34"/>
      <c r="BC141" s="34"/>
      <c r="BD141" s="34"/>
      <c r="BE141" s="34"/>
      <c r="BF141" s="34"/>
      <c r="BG141" s="34"/>
      <c r="BH141" s="34"/>
      <c r="BI141" s="34"/>
      <c r="BJ141" s="34"/>
      <c r="BK141" s="34"/>
      <c r="BL141" s="34"/>
      <c r="BM141" s="34"/>
      <c r="BN141" s="34"/>
      <c r="BO141" s="34"/>
      <c r="BP141" s="34"/>
      <c r="BQ141" s="34"/>
      <c r="BR141" s="34"/>
      <c r="BS141" s="34"/>
      <c r="BT141" s="34"/>
      <c r="BU141" s="34"/>
      <c r="BV141" s="34"/>
      <c r="BW141" s="34"/>
      <c r="BX141" s="34"/>
      <c r="BY141" s="34"/>
      <c r="BZ141" s="34"/>
      <c r="CA141" s="34"/>
      <c r="CB141" s="34"/>
      <c r="CC141" s="34"/>
      <c r="CD141" s="34"/>
      <c r="CE141" s="34"/>
      <c r="CF141" s="34"/>
      <c r="CG141" s="34"/>
      <c r="CH141" s="34"/>
      <c r="CI141" s="34"/>
      <c r="CJ141" s="34"/>
      <c r="CK141" s="34"/>
      <c r="CL141" s="34"/>
      <c r="CM141" s="34"/>
      <c r="CN141" s="34"/>
      <c r="CO141" s="34"/>
      <c r="CP141" s="34"/>
      <c r="CQ141" s="34"/>
      <c r="CR141" s="34"/>
      <c r="CS141" s="34"/>
      <c r="CT141" s="34"/>
      <c r="CU141" s="34"/>
      <c r="CV141" s="34"/>
      <c r="CW141" s="34"/>
      <c r="CX141" s="34"/>
      <c r="CY141" s="34"/>
      <c r="CZ141" s="34"/>
      <c r="DA141" s="34"/>
      <c r="DB141" s="34"/>
      <c r="DC141" s="34"/>
      <c r="DD141" s="34"/>
      <c r="DE141" s="34"/>
      <c r="DF141" s="34"/>
      <c r="DG141" s="34"/>
      <c r="DH141" s="34"/>
      <c r="DI141" s="34"/>
      <c r="DJ141" s="34"/>
      <c r="DK141" s="34"/>
      <c r="DL141" s="34"/>
      <c r="DM141" s="34"/>
      <c r="DN141" s="34"/>
      <c r="DO141" s="34"/>
      <c r="DP141" s="34"/>
      <c r="DQ141" s="34"/>
      <c r="DR141" s="34"/>
      <c r="DS141" s="34"/>
      <c r="DT141" s="34"/>
      <c r="DU141" s="34"/>
      <c r="DV141" s="34"/>
    </row>
    <row r="142" spans="1:126" x14ac:dyDescent="0.25">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c r="AE142" s="34"/>
      <c r="AF142" s="34"/>
      <c r="AG142" s="34"/>
      <c r="AH142" s="34"/>
      <c r="AI142" s="34"/>
      <c r="AJ142" s="34"/>
      <c r="AK142" s="34"/>
      <c r="AL142" s="34"/>
      <c r="AM142" s="34"/>
      <c r="AN142" s="34"/>
      <c r="AO142" s="34"/>
      <c r="AP142" s="34"/>
      <c r="AQ142" s="34"/>
      <c r="AR142" s="34"/>
      <c r="AS142" s="34"/>
      <c r="AT142" s="34"/>
      <c r="AU142" s="34"/>
      <c r="AV142" s="34"/>
      <c r="AW142" s="34"/>
      <c r="AX142" s="34"/>
      <c r="AY142" s="34"/>
      <c r="AZ142" s="34"/>
      <c r="BA142" s="34"/>
      <c r="BB142" s="34"/>
      <c r="BC142" s="34"/>
      <c r="BD142" s="34"/>
      <c r="BE142" s="34"/>
      <c r="BF142" s="34"/>
      <c r="BG142" s="34"/>
      <c r="BH142" s="34"/>
      <c r="BI142" s="34"/>
      <c r="BJ142" s="34"/>
      <c r="BK142" s="34"/>
      <c r="BL142" s="34"/>
      <c r="BM142" s="34"/>
      <c r="BN142" s="34"/>
      <c r="BO142" s="34"/>
      <c r="BP142" s="34"/>
      <c r="BQ142" s="34"/>
      <c r="BR142" s="34"/>
      <c r="BS142" s="34"/>
      <c r="BT142" s="34"/>
      <c r="BU142" s="34"/>
      <c r="BV142" s="34"/>
      <c r="BW142" s="34"/>
      <c r="BX142" s="34"/>
      <c r="BY142" s="34"/>
      <c r="BZ142" s="34"/>
      <c r="CA142" s="34"/>
      <c r="CB142" s="34"/>
      <c r="CC142" s="34"/>
      <c r="CD142" s="34"/>
      <c r="CE142" s="34"/>
      <c r="CF142" s="34"/>
      <c r="CG142" s="34"/>
      <c r="CH142" s="34"/>
      <c r="CI142" s="34"/>
      <c r="CJ142" s="34"/>
      <c r="CK142" s="34"/>
      <c r="CL142" s="34"/>
      <c r="CM142" s="34"/>
      <c r="CN142" s="34"/>
      <c r="CO142" s="34"/>
      <c r="CP142" s="34"/>
      <c r="CQ142" s="34"/>
      <c r="CR142" s="34"/>
      <c r="CS142" s="34"/>
      <c r="CT142" s="34"/>
      <c r="CU142" s="34"/>
      <c r="CV142" s="34"/>
      <c r="CW142" s="34"/>
      <c r="CX142" s="34"/>
      <c r="CY142" s="34"/>
      <c r="CZ142" s="34"/>
      <c r="DA142" s="34"/>
      <c r="DB142" s="34"/>
      <c r="DC142" s="34"/>
      <c r="DD142" s="34"/>
      <c r="DE142" s="34"/>
      <c r="DF142" s="34"/>
      <c r="DG142" s="34"/>
      <c r="DH142" s="34"/>
      <c r="DI142" s="34"/>
      <c r="DJ142" s="34"/>
      <c r="DK142" s="34"/>
      <c r="DL142" s="34"/>
      <c r="DM142" s="34"/>
      <c r="DN142" s="34"/>
      <c r="DO142" s="34"/>
      <c r="DP142" s="34"/>
      <c r="DQ142" s="34"/>
      <c r="DR142" s="34"/>
      <c r="DS142" s="34"/>
      <c r="DT142" s="34"/>
      <c r="DU142" s="34"/>
      <c r="DV142" s="34"/>
    </row>
    <row r="143" spans="1:126" x14ac:dyDescent="0.25">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c r="AE143" s="34"/>
      <c r="AF143" s="34"/>
      <c r="AG143" s="34"/>
      <c r="AH143" s="34"/>
      <c r="AI143" s="34"/>
      <c r="AJ143" s="34"/>
      <c r="AK143" s="34"/>
      <c r="AL143" s="34"/>
      <c r="AM143" s="34"/>
      <c r="AN143" s="34"/>
      <c r="AO143" s="34"/>
      <c r="AP143" s="34"/>
      <c r="AQ143" s="34"/>
      <c r="AR143" s="34"/>
      <c r="AS143" s="34"/>
      <c r="AT143" s="34"/>
      <c r="AU143" s="34"/>
      <c r="AV143" s="34"/>
      <c r="AW143" s="34"/>
      <c r="AX143" s="34"/>
      <c r="AY143" s="34"/>
      <c r="AZ143" s="34"/>
      <c r="BA143" s="34"/>
      <c r="BB143" s="34"/>
      <c r="BC143" s="34"/>
      <c r="BD143" s="34"/>
      <c r="BE143" s="34"/>
      <c r="BF143" s="34"/>
      <c r="BG143" s="34"/>
      <c r="BH143" s="34"/>
      <c r="BI143" s="34"/>
      <c r="BJ143" s="34"/>
      <c r="BK143" s="34"/>
      <c r="BL143" s="34"/>
      <c r="BM143" s="34"/>
      <c r="BN143" s="34"/>
      <c r="BO143" s="34"/>
      <c r="BP143" s="34"/>
      <c r="BQ143" s="34"/>
      <c r="BR143" s="34"/>
      <c r="BS143" s="34"/>
      <c r="BT143" s="34"/>
      <c r="BU143" s="34"/>
      <c r="BV143" s="34"/>
      <c r="BW143" s="34"/>
      <c r="BX143" s="34"/>
      <c r="BY143" s="34"/>
      <c r="BZ143" s="34"/>
      <c r="CA143" s="34"/>
      <c r="CB143" s="34"/>
      <c r="CC143" s="34"/>
      <c r="CD143" s="34"/>
      <c r="CE143" s="34"/>
      <c r="CF143" s="34"/>
      <c r="CG143" s="34"/>
      <c r="CH143" s="34"/>
      <c r="CI143" s="34"/>
      <c r="CJ143" s="34"/>
      <c r="CK143" s="34"/>
      <c r="CL143" s="34"/>
      <c r="CM143" s="34"/>
      <c r="CN143" s="34"/>
      <c r="CO143" s="34"/>
      <c r="CP143" s="34"/>
      <c r="CQ143" s="34"/>
      <c r="CR143" s="34"/>
      <c r="CS143" s="34"/>
      <c r="CT143" s="34"/>
      <c r="CU143" s="34"/>
      <c r="CV143" s="34"/>
      <c r="CW143" s="34"/>
      <c r="CX143" s="34"/>
      <c r="CY143" s="34"/>
      <c r="CZ143" s="34"/>
      <c r="DA143" s="34"/>
      <c r="DB143" s="34"/>
      <c r="DC143" s="34"/>
      <c r="DD143" s="34"/>
      <c r="DE143" s="34"/>
      <c r="DF143" s="34"/>
      <c r="DG143" s="34"/>
      <c r="DH143" s="34"/>
      <c r="DI143" s="34"/>
      <c r="DJ143" s="34"/>
      <c r="DK143" s="34"/>
      <c r="DL143" s="34"/>
      <c r="DM143" s="34"/>
      <c r="DN143" s="34"/>
      <c r="DO143" s="34"/>
      <c r="DP143" s="34"/>
      <c r="DQ143" s="34"/>
      <c r="DR143" s="34"/>
      <c r="DS143" s="34"/>
      <c r="DT143" s="34"/>
      <c r="DU143" s="34"/>
      <c r="DV143" s="34"/>
    </row>
    <row r="144" spans="1:126" x14ac:dyDescent="0.25">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c r="AE144" s="34"/>
      <c r="AF144" s="34"/>
      <c r="AG144" s="34"/>
      <c r="AH144" s="34"/>
      <c r="AI144" s="34"/>
      <c r="AJ144" s="34"/>
      <c r="AK144" s="34"/>
      <c r="AL144" s="34"/>
      <c r="AM144" s="34"/>
      <c r="AN144" s="34"/>
      <c r="AO144" s="34"/>
      <c r="AP144" s="34"/>
      <c r="AQ144" s="34"/>
      <c r="AR144" s="34"/>
      <c r="AS144" s="34"/>
      <c r="AT144" s="34"/>
      <c r="AU144" s="34"/>
      <c r="AV144" s="34"/>
      <c r="AW144" s="34"/>
      <c r="AX144" s="34"/>
      <c r="AY144" s="34"/>
      <c r="AZ144" s="34"/>
      <c r="BA144" s="34"/>
      <c r="BB144" s="34"/>
      <c r="BC144" s="34"/>
      <c r="BD144" s="34"/>
      <c r="BE144" s="34"/>
      <c r="BF144" s="34"/>
      <c r="BG144" s="34"/>
      <c r="BH144" s="34"/>
      <c r="BI144" s="34"/>
      <c r="BJ144" s="34"/>
      <c r="BK144" s="34"/>
      <c r="BL144" s="34"/>
      <c r="BM144" s="34"/>
      <c r="BN144" s="34"/>
      <c r="BO144" s="34"/>
      <c r="BP144" s="34"/>
      <c r="BQ144" s="34"/>
      <c r="BR144" s="34"/>
      <c r="BS144" s="34"/>
      <c r="BT144" s="34"/>
      <c r="BU144" s="34"/>
      <c r="BV144" s="34"/>
      <c r="BW144" s="34"/>
      <c r="BX144" s="34"/>
      <c r="BY144" s="34"/>
      <c r="BZ144" s="34"/>
      <c r="CA144" s="34"/>
      <c r="CB144" s="34"/>
      <c r="CC144" s="34"/>
      <c r="CD144" s="34"/>
      <c r="CE144" s="34"/>
      <c r="CF144" s="34"/>
      <c r="CG144" s="34"/>
      <c r="CH144" s="34"/>
      <c r="CI144" s="34"/>
      <c r="CJ144" s="34"/>
      <c r="CK144" s="34"/>
      <c r="CL144" s="34"/>
      <c r="CM144" s="34"/>
      <c r="CN144" s="34"/>
      <c r="CO144" s="34"/>
      <c r="CP144" s="34"/>
      <c r="CQ144" s="34"/>
      <c r="CR144" s="34"/>
      <c r="CS144" s="34"/>
      <c r="CT144" s="34"/>
      <c r="CU144" s="34"/>
      <c r="CV144" s="34"/>
      <c r="CW144" s="34"/>
      <c r="CX144" s="34"/>
      <c r="CY144" s="34"/>
      <c r="CZ144" s="34"/>
      <c r="DA144" s="34"/>
      <c r="DB144" s="34"/>
      <c r="DC144" s="34"/>
      <c r="DD144" s="34"/>
      <c r="DE144" s="34"/>
      <c r="DF144" s="34"/>
      <c r="DG144" s="34"/>
      <c r="DH144" s="34"/>
      <c r="DI144" s="34"/>
      <c r="DJ144" s="34"/>
      <c r="DK144" s="34"/>
      <c r="DL144" s="34"/>
      <c r="DM144" s="34"/>
      <c r="DN144" s="34"/>
      <c r="DO144" s="34"/>
      <c r="DP144" s="34"/>
      <c r="DQ144" s="34"/>
      <c r="DR144" s="34"/>
      <c r="DS144" s="34"/>
      <c r="DT144" s="34"/>
      <c r="DU144" s="34"/>
      <c r="DV144" s="34"/>
    </row>
    <row r="145" spans="1:126" x14ac:dyDescent="0.25">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c r="AE145" s="34"/>
      <c r="AF145" s="34"/>
      <c r="AG145" s="34"/>
      <c r="AH145" s="34"/>
      <c r="AI145" s="34"/>
      <c r="AJ145" s="34"/>
      <c r="AK145" s="34"/>
      <c r="AL145" s="34"/>
      <c r="AM145" s="34"/>
      <c r="AN145" s="34"/>
      <c r="AO145" s="34"/>
      <c r="AP145" s="34"/>
      <c r="AQ145" s="34"/>
      <c r="AR145" s="34"/>
      <c r="AS145" s="34"/>
      <c r="AT145" s="34"/>
      <c r="AU145" s="34"/>
      <c r="AV145" s="34"/>
      <c r="AW145" s="34"/>
      <c r="AX145" s="34"/>
      <c r="AY145" s="34"/>
      <c r="AZ145" s="34"/>
      <c r="BA145" s="34"/>
      <c r="BB145" s="34"/>
      <c r="BC145" s="34"/>
      <c r="BD145" s="34"/>
      <c r="BE145" s="34"/>
      <c r="BF145" s="34"/>
      <c r="BG145" s="34"/>
      <c r="BH145" s="34"/>
      <c r="BI145" s="34"/>
      <c r="BJ145" s="34"/>
      <c r="BK145" s="34"/>
      <c r="BL145" s="34"/>
      <c r="BM145" s="34"/>
      <c r="BN145" s="34"/>
      <c r="BO145" s="34"/>
      <c r="BP145" s="34"/>
      <c r="BQ145" s="34"/>
      <c r="BR145" s="34"/>
      <c r="BS145" s="34"/>
      <c r="BT145" s="34"/>
      <c r="BU145" s="34"/>
      <c r="BV145" s="34"/>
      <c r="BW145" s="34"/>
      <c r="BX145" s="34"/>
      <c r="BY145" s="34"/>
      <c r="BZ145" s="34"/>
      <c r="CA145" s="34"/>
      <c r="CB145" s="34"/>
      <c r="CC145" s="34"/>
      <c r="CD145" s="34"/>
      <c r="CE145" s="34"/>
      <c r="CF145" s="34"/>
      <c r="CG145" s="34"/>
      <c r="CH145" s="34"/>
      <c r="CI145" s="34"/>
      <c r="CJ145" s="34"/>
      <c r="CK145" s="34"/>
      <c r="CL145" s="34"/>
      <c r="CM145" s="34"/>
      <c r="CN145" s="34"/>
      <c r="CO145" s="34"/>
      <c r="CP145" s="34"/>
      <c r="CQ145" s="34"/>
      <c r="CR145" s="34"/>
      <c r="CS145" s="34"/>
      <c r="CT145" s="34"/>
      <c r="CU145" s="34"/>
      <c r="CV145" s="34"/>
      <c r="CW145" s="34"/>
      <c r="CX145" s="34"/>
      <c r="CY145" s="34"/>
      <c r="CZ145" s="34"/>
      <c r="DA145" s="34"/>
      <c r="DB145" s="34"/>
      <c r="DC145" s="34"/>
      <c r="DD145" s="34"/>
      <c r="DE145" s="34"/>
      <c r="DF145" s="34"/>
      <c r="DG145" s="34"/>
      <c r="DH145" s="34"/>
      <c r="DI145" s="34"/>
      <c r="DJ145" s="34"/>
      <c r="DK145" s="34"/>
      <c r="DL145" s="34"/>
      <c r="DM145" s="34"/>
      <c r="DN145" s="34"/>
      <c r="DO145" s="34"/>
      <c r="DP145" s="34"/>
      <c r="DQ145" s="34"/>
      <c r="DR145" s="34"/>
      <c r="DS145" s="34"/>
      <c r="DT145" s="34"/>
      <c r="DU145" s="34"/>
      <c r="DV145" s="34"/>
    </row>
    <row r="146" spans="1:126" x14ac:dyDescent="0.25">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c r="AE146" s="34"/>
      <c r="AF146" s="34"/>
      <c r="AG146" s="34"/>
      <c r="AH146" s="34"/>
      <c r="AI146" s="34"/>
      <c r="AJ146" s="34"/>
      <c r="AK146" s="34"/>
      <c r="AL146" s="34"/>
      <c r="AM146" s="34"/>
      <c r="AN146" s="34"/>
      <c r="AO146" s="34"/>
      <c r="AP146" s="34"/>
      <c r="AQ146" s="34"/>
      <c r="AR146" s="34"/>
      <c r="AS146" s="34"/>
      <c r="AT146" s="34"/>
      <c r="AU146" s="34"/>
      <c r="AV146" s="34"/>
      <c r="AW146" s="34"/>
      <c r="AX146" s="34"/>
      <c r="AY146" s="34"/>
      <c r="AZ146" s="34"/>
      <c r="BA146" s="34"/>
      <c r="BB146" s="34"/>
      <c r="BC146" s="34"/>
      <c r="BD146" s="34"/>
      <c r="BE146" s="34"/>
      <c r="BF146" s="34"/>
      <c r="BG146" s="34"/>
      <c r="BH146" s="34"/>
      <c r="BI146" s="34"/>
      <c r="BJ146" s="34"/>
      <c r="BK146" s="34"/>
      <c r="BL146" s="34"/>
      <c r="BM146" s="34"/>
      <c r="BN146" s="34"/>
      <c r="BO146" s="34"/>
      <c r="BP146" s="34"/>
      <c r="BQ146" s="34"/>
      <c r="BR146" s="34"/>
      <c r="BS146" s="34"/>
      <c r="BT146" s="34"/>
      <c r="BU146" s="34"/>
      <c r="BV146" s="34"/>
      <c r="BW146" s="34"/>
      <c r="BX146" s="34"/>
      <c r="BY146" s="34"/>
      <c r="BZ146" s="34"/>
      <c r="CA146" s="34"/>
      <c r="CB146" s="34"/>
      <c r="CC146" s="34"/>
      <c r="CD146" s="34"/>
      <c r="CE146" s="34"/>
      <c r="CF146" s="34"/>
      <c r="CG146" s="34"/>
      <c r="CH146" s="34"/>
      <c r="CI146" s="34"/>
      <c r="CJ146" s="34"/>
      <c r="CK146" s="34"/>
      <c r="CL146" s="34"/>
      <c r="CM146" s="34"/>
      <c r="CN146" s="34"/>
      <c r="CO146" s="34"/>
      <c r="CP146" s="34"/>
      <c r="CQ146" s="34"/>
      <c r="CR146" s="34"/>
      <c r="CS146" s="34"/>
      <c r="CT146" s="34"/>
      <c r="CU146" s="34"/>
      <c r="CV146" s="34"/>
      <c r="CW146" s="34"/>
      <c r="CX146" s="34"/>
      <c r="CY146" s="34"/>
      <c r="CZ146" s="34"/>
      <c r="DA146" s="34"/>
      <c r="DB146" s="34"/>
      <c r="DC146" s="34"/>
      <c r="DD146" s="34"/>
      <c r="DE146" s="34"/>
      <c r="DF146" s="34"/>
      <c r="DG146" s="34"/>
      <c r="DH146" s="34"/>
      <c r="DI146" s="34"/>
      <c r="DJ146" s="34"/>
      <c r="DK146" s="34"/>
      <c r="DL146" s="34"/>
      <c r="DM146" s="34"/>
      <c r="DN146" s="34"/>
      <c r="DO146" s="34"/>
      <c r="DP146" s="34"/>
      <c r="DQ146" s="34"/>
      <c r="DR146" s="34"/>
      <c r="DS146" s="34"/>
      <c r="DT146" s="34"/>
      <c r="DU146" s="34"/>
      <c r="DV146" s="34"/>
    </row>
    <row r="147" spans="1:126" x14ac:dyDescent="0.25">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c r="AE147" s="34"/>
      <c r="AF147" s="34"/>
      <c r="AG147" s="34"/>
      <c r="AH147" s="34"/>
      <c r="AI147" s="34"/>
      <c r="AJ147" s="34"/>
      <c r="AK147" s="34"/>
      <c r="AL147" s="34"/>
      <c r="AM147" s="34"/>
      <c r="AN147" s="34"/>
      <c r="AO147" s="34"/>
      <c r="AP147" s="34"/>
      <c r="AQ147" s="34"/>
      <c r="AR147" s="34"/>
      <c r="AS147" s="34"/>
      <c r="AT147" s="34"/>
      <c r="AU147" s="34"/>
      <c r="AV147" s="34"/>
      <c r="AW147" s="34"/>
      <c r="AX147" s="34"/>
      <c r="AY147" s="34"/>
      <c r="AZ147" s="34"/>
      <c r="BA147" s="34"/>
      <c r="BB147" s="34"/>
      <c r="BC147" s="34"/>
      <c r="BD147" s="34"/>
      <c r="BE147" s="34"/>
      <c r="BF147" s="34"/>
      <c r="BG147" s="34"/>
      <c r="BH147" s="34"/>
      <c r="BI147" s="34"/>
      <c r="BJ147" s="34"/>
      <c r="BK147" s="34"/>
      <c r="BL147" s="34"/>
      <c r="BM147" s="34"/>
      <c r="BN147" s="34"/>
      <c r="BO147" s="34"/>
      <c r="BP147" s="34"/>
      <c r="BQ147" s="34"/>
      <c r="BR147" s="34"/>
      <c r="BS147" s="34"/>
      <c r="BT147" s="34"/>
      <c r="BU147" s="34"/>
      <c r="BV147" s="34"/>
      <c r="BW147" s="34"/>
      <c r="BX147" s="34"/>
      <c r="BY147" s="34"/>
      <c r="BZ147" s="34"/>
      <c r="CA147" s="34"/>
      <c r="CB147" s="34"/>
      <c r="CC147" s="34"/>
      <c r="CD147" s="34"/>
      <c r="CE147" s="34"/>
      <c r="CF147" s="34"/>
      <c r="CG147" s="34"/>
      <c r="CH147" s="34"/>
      <c r="CI147" s="34"/>
      <c r="CJ147" s="34"/>
      <c r="CK147" s="34"/>
      <c r="CL147" s="34"/>
      <c r="CM147" s="34"/>
      <c r="CN147" s="34"/>
      <c r="CO147" s="34"/>
      <c r="CP147" s="34"/>
      <c r="CQ147" s="34"/>
      <c r="CR147" s="34"/>
      <c r="CS147" s="34"/>
      <c r="CT147" s="34"/>
      <c r="CU147" s="34"/>
      <c r="CV147" s="34"/>
      <c r="CW147" s="34"/>
      <c r="CX147" s="34"/>
      <c r="CY147" s="34"/>
      <c r="CZ147" s="34"/>
      <c r="DA147" s="34"/>
      <c r="DB147" s="34"/>
      <c r="DC147" s="34"/>
      <c r="DD147" s="34"/>
      <c r="DE147" s="34"/>
      <c r="DF147" s="34"/>
      <c r="DG147" s="34"/>
      <c r="DH147" s="34"/>
      <c r="DI147" s="34"/>
      <c r="DJ147" s="34"/>
      <c r="DK147" s="34"/>
      <c r="DL147" s="34"/>
      <c r="DM147" s="34"/>
      <c r="DN147" s="34"/>
      <c r="DO147" s="34"/>
      <c r="DP147" s="34"/>
      <c r="DQ147" s="34"/>
      <c r="DR147" s="34"/>
      <c r="DS147" s="34"/>
      <c r="DT147" s="34"/>
      <c r="DU147" s="34"/>
      <c r="DV147" s="34"/>
    </row>
    <row r="148" spans="1:126" x14ac:dyDescent="0.25">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c r="AE148" s="34"/>
      <c r="AF148" s="34"/>
      <c r="AG148" s="34"/>
      <c r="AH148" s="34"/>
      <c r="AI148" s="34"/>
      <c r="AJ148" s="34"/>
      <c r="AK148" s="34"/>
      <c r="AL148" s="34"/>
      <c r="AM148" s="34"/>
      <c r="AN148" s="34"/>
      <c r="AO148" s="34"/>
      <c r="AP148" s="34"/>
      <c r="AQ148" s="34"/>
      <c r="AR148" s="34"/>
      <c r="AS148" s="34"/>
      <c r="AT148" s="34"/>
      <c r="AU148" s="34"/>
      <c r="AV148" s="34"/>
      <c r="AW148" s="34"/>
      <c r="AX148" s="34"/>
      <c r="AY148" s="34"/>
      <c r="AZ148" s="34"/>
      <c r="BA148" s="34"/>
      <c r="BB148" s="34"/>
      <c r="BC148" s="34"/>
      <c r="BD148" s="34"/>
      <c r="BE148" s="34"/>
      <c r="BF148" s="34"/>
      <c r="BG148" s="34"/>
      <c r="BH148" s="34"/>
      <c r="BI148" s="34"/>
      <c r="BJ148" s="34"/>
      <c r="BK148" s="34"/>
      <c r="BL148" s="34"/>
      <c r="BM148" s="34"/>
      <c r="BN148" s="34"/>
      <c r="BO148" s="34"/>
      <c r="BP148" s="34"/>
      <c r="BQ148" s="34"/>
      <c r="BR148" s="34"/>
      <c r="BS148" s="34"/>
      <c r="BT148" s="34"/>
      <c r="BU148" s="34"/>
      <c r="BV148" s="34"/>
      <c r="BW148" s="34"/>
      <c r="BX148" s="34"/>
      <c r="BY148" s="34"/>
      <c r="BZ148" s="34"/>
      <c r="CA148" s="34"/>
      <c r="CB148" s="34"/>
      <c r="CC148" s="34"/>
      <c r="CD148" s="34"/>
      <c r="CE148" s="34"/>
      <c r="CF148" s="34"/>
      <c r="CG148" s="34"/>
      <c r="CH148" s="34"/>
      <c r="CI148" s="34"/>
      <c r="CJ148" s="34"/>
      <c r="CK148" s="34"/>
      <c r="CL148" s="34"/>
      <c r="CM148" s="34"/>
      <c r="CN148" s="34"/>
      <c r="CO148" s="34"/>
      <c r="CP148" s="34"/>
      <c r="CQ148" s="34"/>
      <c r="CR148" s="34"/>
      <c r="CS148" s="34"/>
      <c r="CT148" s="34"/>
      <c r="CU148" s="34"/>
      <c r="CV148" s="34"/>
      <c r="CW148" s="34"/>
      <c r="CX148" s="34"/>
      <c r="CY148" s="34"/>
      <c r="CZ148" s="34"/>
      <c r="DA148" s="34"/>
      <c r="DB148" s="34"/>
      <c r="DC148" s="34"/>
      <c r="DD148" s="34"/>
      <c r="DE148" s="34"/>
      <c r="DF148" s="34"/>
      <c r="DG148" s="34"/>
      <c r="DH148" s="34"/>
      <c r="DI148" s="34"/>
      <c r="DJ148" s="34"/>
      <c r="DK148" s="34"/>
      <c r="DL148" s="34"/>
      <c r="DM148" s="34"/>
      <c r="DN148" s="34"/>
      <c r="DO148" s="34"/>
      <c r="DP148" s="34"/>
      <c r="DQ148" s="34"/>
      <c r="DR148" s="34"/>
      <c r="DS148" s="34"/>
      <c r="DT148" s="34"/>
      <c r="DU148" s="34"/>
      <c r="DV148" s="34"/>
    </row>
    <row r="149" spans="1:126" x14ac:dyDescent="0.25">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c r="AE149" s="34"/>
      <c r="AF149" s="34"/>
      <c r="AG149" s="34"/>
      <c r="AH149" s="34"/>
      <c r="AI149" s="34"/>
      <c r="AJ149" s="34"/>
      <c r="AK149" s="34"/>
      <c r="AL149" s="34"/>
      <c r="AM149" s="34"/>
      <c r="AN149" s="34"/>
      <c r="AO149" s="34"/>
      <c r="AP149" s="34"/>
      <c r="AQ149" s="34"/>
      <c r="AR149" s="34"/>
      <c r="AS149" s="34"/>
      <c r="AT149" s="34"/>
      <c r="AU149" s="34"/>
      <c r="AV149" s="34"/>
      <c r="AW149" s="34"/>
      <c r="AX149" s="34"/>
      <c r="AY149" s="34"/>
      <c r="AZ149" s="34"/>
      <c r="BA149" s="34"/>
      <c r="BB149" s="34"/>
      <c r="BC149" s="34"/>
      <c r="BD149" s="34"/>
      <c r="BE149" s="34"/>
      <c r="BF149" s="34"/>
      <c r="BG149" s="34"/>
      <c r="BH149" s="34"/>
      <c r="BI149" s="34"/>
      <c r="BJ149" s="34"/>
      <c r="BK149" s="34"/>
      <c r="BL149" s="34"/>
      <c r="BM149" s="34"/>
      <c r="BN149" s="34"/>
      <c r="BO149" s="34"/>
      <c r="BP149" s="34"/>
      <c r="BQ149" s="34"/>
      <c r="BR149" s="34"/>
      <c r="BS149" s="34"/>
      <c r="BT149" s="34"/>
      <c r="BU149" s="34"/>
      <c r="BV149" s="34"/>
      <c r="BW149" s="34"/>
      <c r="BX149" s="34"/>
      <c r="BY149" s="34"/>
      <c r="BZ149" s="34"/>
      <c r="CA149" s="34"/>
      <c r="CB149" s="34"/>
      <c r="CC149" s="34"/>
      <c r="CD149" s="34"/>
      <c r="CE149" s="34"/>
      <c r="CF149" s="34"/>
      <c r="CG149" s="34"/>
      <c r="CH149" s="34"/>
      <c r="CI149" s="34"/>
      <c r="CJ149" s="34"/>
      <c r="CK149" s="34"/>
      <c r="CL149" s="34"/>
      <c r="CM149" s="34"/>
      <c r="CN149" s="34"/>
      <c r="CO149" s="34"/>
      <c r="CP149" s="34"/>
      <c r="CQ149" s="34"/>
      <c r="CR149" s="34"/>
      <c r="CS149" s="34"/>
      <c r="CT149" s="34"/>
      <c r="CU149" s="34"/>
      <c r="CV149" s="34"/>
      <c r="CW149" s="34"/>
      <c r="CX149" s="34"/>
      <c r="CY149" s="34"/>
      <c r="CZ149" s="34"/>
      <c r="DA149" s="34"/>
      <c r="DB149" s="34"/>
      <c r="DC149" s="34"/>
      <c r="DD149" s="34"/>
      <c r="DE149" s="34"/>
      <c r="DF149" s="34"/>
      <c r="DG149" s="34"/>
      <c r="DH149" s="34"/>
      <c r="DI149" s="34"/>
      <c r="DJ149" s="34"/>
      <c r="DK149" s="34"/>
      <c r="DL149" s="34"/>
      <c r="DM149" s="34"/>
      <c r="DN149" s="34"/>
      <c r="DO149" s="34"/>
      <c r="DP149" s="34"/>
      <c r="DQ149" s="34"/>
      <c r="DR149" s="34"/>
      <c r="DS149" s="34"/>
      <c r="DT149" s="34"/>
      <c r="DU149" s="34"/>
      <c r="DV149" s="34"/>
    </row>
    <row r="150" spans="1:126" x14ac:dyDescent="0.25">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c r="AE150" s="34"/>
      <c r="AF150" s="34"/>
      <c r="AG150" s="34"/>
      <c r="AH150" s="34"/>
      <c r="AI150" s="34"/>
      <c r="AJ150" s="34"/>
      <c r="AK150" s="34"/>
      <c r="AL150" s="34"/>
      <c r="AM150" s="34"/>
      <c r="AN150" s="34"/>
      <c r="AO150" s="34"/>
      <c r="AP150" s="34"/>
      <c r="AQ150" s="34"/>
      <c r="AR150" s="34"/>
      <c r="AS150" s="34"/>
      <c r="AT150" s="34"/>
      <c r="AU150" s="34"/>
      <c r="AV150" s="34"/>
      <c r="AW150" s="34"/>
      <c r="AX150" s="34"/>
      <c r="AY150" s="34"/>
      <c r="AZ150" s="34"/>
      <c r="BA150" s="34"/>
      <c r="BB150" s="34"/>
      <c r="BC150" s="34"/>
      <c r="BD150" s="34"/>
      <c r="BE150" s="34"/>
      <c r="BF150" s="34"/>
      <c r="BG150" s="34"/>
      <c r="BH150" s="34"/>
      <c r="BI150" s="34"/>
      <c r="BJ150" s="34"/>
      <c r="BK150" s="34"/>
      <c r="BL150" s="34"/>
      <c r="BM150" s="34"/>
      <c r="BN150" s="34"/>
      <c r="BO150" s="34"/>
      <c r="BP150" s="34"/>
      <c r="BQ150" s="34"/>
      <c r="BR150" s="34"/>
      <c r="BS150" s="34"/>
      <c r="BT150" s="34"/>
      <c r="BU150" s="34"/>
      <c r="BV150" s="34"/>
      <c r="BW150" s="34"/>
      <c r="BX150" s="34"/>
      <c r="BY150" s="34"/>
      <c r="BZ150" s="34"/>
      <c r="CA150" s="34"/>
      <c r="CB150" s="34"/>
      <c r="CC150" s="34"/>
      <c r="CD150" s="34"/>
      <c r="CE150" s="34"/>
      <c r="CF150" s="34"/>
      <c r="CG150" s="34"/>
      <c r="CH150" s="34"/>
      <c r="CI150" s="34"/>
      <c r="CJ150" s="34"/>
      <c r="CK150" s="34"/>
      <c r="CL150" s="34"/>
      <c r="CM150" s="34"/>
      <c r="CN150" s="34"/>
      <c r="CO150" s="34"/>
      <c r="CP150" s="34"/>
      <c r="CQ150" s="34"/>
      <c r="CR150" s="34"/>
      <c r="CS150" s="34"/>
      <c r="CT150" s="34"/>
      <c r="CU150" s="34"/>
      <c r="CV150" s="34"/>
      <c r="CW150" s="34"/>
      <c r="CX150" s="34"/>
      <c r="CY150" s="34"/>
      <c r="CZ150" s="34"/>
      <c r="DA150" s="34"/>
      <c r="DB150" s="34"/>
      <c r="DC150" s="34"/>
      <c r="DD150" s="34"/>
      <c r="DE150" s="34"/>
      <c r="DF150" s="34"/>
      <c r="DG150" s="34"/>
      <c r="DH150" s="34"/>
      <c r="DI150" s="34"/>
      <c r="DJ150" s="34"/>
      <c r="DK150" s="34"/>
      <c r="DL150" s="34"/>
      <c r="DM150" s="34"/>
      <c r="DN150" s="34"/>
      <c r="DO150" s="34"/>
      <c r="DP150" s="34"/>
      <c r="DQ150" s="34"/>
      <c r="DR150" s="34"/>
      <c r="DS150" s="34"/>
      <c r="DT150" s="34"/>
      <c r="DU150" s="34"/>
      <c r="DV150" s="34"/>
    </row>
    <row r="151" spans="1:126" x14ac:dyDescent="0.25">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c r="AE151" s="34"/>
      <c r="AF151" s="34"/>
      <c r="AG151" s="34"/>
      <c r="AH151" s="34"/>
      <c r="AI151" s="34"/>
      <c r="AJ151" s="34"/>
      <c r="AK151" s="34"/>
      <c r="AL151" s="34"/>
      <c r="AM151" s="34"/>
      <c r="AN151" s="34"/>
      <c r="AO151" s="34"/>
      <c r="AP151" s="34"/>
      <c r="AQ151" s="34"/>
      <c r="AR151" s="34"/>
      <c r="AS151" s="34"/>
      <c r="AT151" s="34"/>
      <c r="AU151" s="34"/>
      <c r="AV151" s="34"/>
      <c r="AW151" s="34"/>
      <c r="AX151" s="34"/>
      <c r="AY151" s="34"/>
      <c r="AZ151" s="34"/>
      <c r="BA151" s="34"/>
      <c r="BB151" s="34"/>
      <c r="BC151" s="34"/>
      <c r="BD151" s="34"/>
      <c r="BE151" s="34"/>
      <c r="BF151" s="34"/>
      <c r="BG151" s="34"/>
      <c r="BH151" s="34"/>
      <c r="BI151" s="34"/>
      <c r="BJ151" s="34"/>
      <c r="BK151" s="34"/>
      <c r="BL151" s="34"/>
      <c r="BM151" s="34"/>
      <c r="BN151" s="34"/>
      <c r="BO151" s="34"/>
      <c r="BP151" s="34"/>
      <c r="BQ151" s="34"/>
      <c r="BR151" s="34"/>
      <c r="BS151" s="34"/>
      <c r="BT151" s="34"/>
      <c r="BU151" s="34"/>
      <c r="BV151" s="34"/>
      <c r="BW151" s="34"/>
      <c r="BX151" s="34"/>
      <c r="BY151" s="34"/>
      <c r="BZ151" s="34"/>
      <c r="CA151" s="34"/>
      <c r="CB151" s="34"/>
      <c r="CC151" s="34"/>
      <c r="CD151" s="34"/>
      <c r="CE151" s="34"/>
      <c r="CF151" s="34"/>
      <c r="CG151" s="34"/>
      <c r="CH151" s="34"/>
      <c r="CI151" s="34"/>
      <c r="CJ151" s="34"/>
      <c r="CK151" s="34"/>
      <c r="CL151" s="34"/>
      <c r="CM151" s="34"/>
      <c r="CN151" s="34"/>
      <c r="CO151" s="34"/>
      <c r="CP151" s="34"/>
      <c r="CQ151" s="34"/>
      <c r="CR151" s="34"/>
      <c r="CS151" s="34"/>
      <c r="CT151" s="34"/>
      <c r="CU151" s="34"/>
      <c r="CV151" s="34"/>
      <c r="CW151" s="34"/>
      <c r="CX151" s="34"/>
      <c r="CY151" s="34"/>
      <c r="CZ151" s="34"/>
      <c r="DA151" s="34"/>
      <c r="DB151" s="34"/>
      <c r="DC151" s="34"/>
      <c r="DD151" s="34"/>
      <c r="DE151" s="34"/>
      <c r="DF151" s="34"/>
      <c r="DG151" s="34"/>
      <c r="DH151" s="34"/>
      <c r="DI151" s="34"/>
      <c r="DJ151" s="34"/>
      <c r="DK151" s="34"/>
      <c r="DL151" s="34"/>
      <c r="DM151" s="34"/>
      <c r="DN151" s="34"/>
      <c r="DO151" s="34"/>
      <c r="DP151" s="34"/>
      <c r="DQ151" s="34"/>
      <c r="DR151" s="34"/>
      <c r="DS151" s="34"/>
      <c r="DT151" s="34"/>
      <c r="DU151" s="34"/>
      <c r="DV151" s="34"/>
    </row>
    <row r="152" spans="1:126" x14ac:dyDescent="0.25">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c r="AE152" s="34"/>
      <c r="AF152" s="34"/>
      <c r="AG152" s="34"/>
      <c r="AH152" s="34"/>
      <c r="AI152" s="34"/>
      <c r="AJ152" s="34"/>
      <c r="AK152" s="34"/>
      <c r="AL152" s="34"/>
      <c r="AM152" s="34"/>
      <c r="AN152" s="34"/>
      <c r="AO152" s="34"/>
      <c r="AP152" s="34"/>
      <c r="AQ152" s="34"/>
      <c r="AR152" s="34"/>
      <c r="AS152" s="34"/>
      <c r="AT152" s="34"/>
      <c r="AU152" s="34"/>
      <c r="AV152" s="34"/>
      <c r="AW152" s="34"/>
      <c r="AX152" s="34"/>
      <c r="AY152" s="34"/>
      <c r="AZ152" s="34"/>
      <c r="BA152" s="34"/>
      <c r="BB152" s="34"/>
      <c r="BC152" s="34"/>
      <c r="BD152" s="34"/>
      <c r="BE152" s="34"/>
      <c r="BF152" s="34"/>
      <c r="BG152" s="34"/>
      <c r="BH152" s="34"/>
      <c r="BI152" s="34"/>
      <c r="BJ152" s="34"/>
      <c r="BK152" s="34"/>
      <c r="BL152" s="34"/>
      <c r="BM152" s="34"/>
      <c r="BN152" s="34"/>
      <c r="BO152" s="34"/>
      <c r="BP152" s="34"/>
      <c r="BQ152" s="34"/>
      <c r="BR152" s="34"/>
      <c r="BS152" s="34"/>
      <c r="BT152" s="34"/>
      <c r="BU152" s="34"/>
      <c r="BV152" s="34"/>
      <c r="BW152" s="34"/>
      <c r="BX152" s="34"/>
      <c r="BY152" s="34"/>
      <c r="BZ152" s="34"/>
      <c r="CA152" s="34"/>
      <c r="CB152" s="34"/>
      <c r="CC152" s="34"/>
      <c r="CD152" s="34"/>
      <c r="CE152" s="34"/>
      <c r="CF152" s="34"/>
      <c r="CG152" s="34"/>
      <c r="CH152" s="34"/>
      <c r="CI152" s="34"/>
      <c r="CJ152" s="34"/>
      <c r="CK152" s="34"/>
      <c r="CL152" s="34"/>
      <c r="CM152" s="34"/>
      <c r="CN152" s="34"/>
      <c r="CO152" s="34"/>
      <c r="CP152" s="34"/>
      <c r="CQ152" s="34"/>
      <c r="CR152" s="34"/>
      <c r="CS152" s="34"/>
      <c r="CT152" s="34"/>
      <c r="CU152" s="34"/>
      <c r="CV152" s="34"/>
      <c r="CW152" s="34"/>
      <c r="CX152" s="34"/>
      <c r="CY152" s="34"/>
      <c r="CZ152" s="34"/>
      <c r="DA152" s="34"/>
      <c r="DB152" s="34"/>
      <c r="DC152" s="34"/>
      <c r="DD152" s="34"/>
      <c r="DE152" s="34"/>
      <c r="DF152" s="34"/>
      <c r="DG152" s="34"/>
      <c r="DH152" s="34"/>
      <c r="DI152" s="34"/>
      <c r="DJ152" s="34"/>
      <c r="DK152" s="34"/>
      <c r="DL152" s="34"/>
      <c r="DM152" s="34"/>
      <c r="DN152" s="34"/>
      <c r="DO152" s="34"/>
      <c r="DP152" s="34"/>
      <c r="DQ152" s="34"/>
      <c r="DR152" s="34"/>
      <c r="DS152" s="34"/>
      <c r="DT152" s="34"/>
      <c r="DU152" s="34"/>
      <c r="DV152" s="34"/>
    </row>
    <row r="153" spans="1:126" x14ac:dyDescent="0.25">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c r="AE153" s="34"/>
      <c r="AF153" s="34"/>
      <c r="AG153" s="34"/>
      <c r="AH153" s="34"/>
      <c r="AI153" s="34"/>
      <c r="AJ153" s="34"/>
      <c r="AK153" s="34"/>
      <c r="AL153" s="34"/>
      <c r="AM153" s="34"/>
      <c r="AN153" s="34"/>
      <c r="AO153" s="34"/>
      <c r="AP153" s="34"/>
      <c r="AQ153" s="34"/>
      <c r="AR153" s="34"/>
      <c r="AS153" s="34"/>
      <c r="AT153" s="34"/>
      <c r="AU153" s="34"/>
      <c r="AV153" s="34"/>
      <c r="AW153" s="34"/>
      <c r="AX153" s="34"/>
      <c r="AY153" s="34"/>
      <c r="AZ153" s="34"/>
      <c r="BA153" s="34"/>
      <c r="BB153" s="34"/>
      <c r="BC153" s="34"/>
      <c r="BD153" s="34"/>
      <c r="BE153" s="34"/>
      <c r="BF153" s="34"/>
      <c r="BG153" s="34"/>
      <c r="BH153" s="34"/>
      <c r="BI153" s="34"/>
      <c r="BJ153" s="34"/>
      <c r="BK153" s="34"/>
      <c r="BL153" s="34"/>
      <c r="BM153" s="34"/>
      <c r="BN153" s="34"/>
      <c r="BO153" s="34"/>
      <c r="BP153" s="34"/>
      <c r="BQ153" s="34"/>
      <c r="BR153" s="34"/>
      <c r="BS153" s="34"/>
      <c r="BT153" s="34"/>
      <c r="BU153" s="34"/>
      <c r="BV153" s="34"/>
      <c r="BW153" s="34"/>
      <c r="BX153" s="34"/>
      <c r="BY153" s="34"/>
      <c r="BZ153" s="34"/>
      <c r="CA153" s="34"/>
      <c r="CB153" s="34"/>
      <c r="CC153" s="34"/>
      <c r="CD153" s="34"/>
      <c r="CE153" s="34"/>
      <c r="CF153" s="34"/>
      <c r="CG153" s="34"/>
      <c r="CH153" s="34"/>
      <c r="CI153" s="34"/>
      <c r="CJ153" s="34"/>
      <c r="CK153" s="34"/>
      <c r="CL153" s="34"/>
      <c r="CM153" s="34"/>
      <c r="CN153" s="34"/>
      <c r="CO153" s="34"/>
      <c r="CP153" s="34"/>
      <c r="CQ153" s="34"/>
      <c r="CR153" s="34"/>
      <c r="CS153" s="34"/>
      <c r="CT153" s="34"/>
      <c r="CU153" s="34"/>
      <c r="CV153" s="34"/>
      <c r="CW153" s="34"/>
      <c r="CX153" s="34"/>
      <c r="CY153" s="34"/>
      <c r="CZ153" s="34"/>
      <c r="DA153" s="34"/>
      <c r="DB153" s="34"/>
      <c r="DC153" s="34"/>
      <c r="DD153" s="34"/>
      <c r="DE153" s="34"/>
      <c r="DF153" s="34"/>
      <c r="DG153" s="34"/>
      <c r="DH153" s="34"/>
      <c r="DI153" s="34"/>
      <c r="DJ153" s="34"/>
      <c r="DK153" s="34"/>
      <c r="DL153" s="34"/>
      <c r="DM153" s="34"/>
      <c r="DN153" s="34"/>
      <c r="DO153" s="34"/>
      <c r="DP153" s="34"/>
      <c r="DQ153" s="34"/>
      <c r="DR153" s="34"/>
      <c r="DS153" s="34"/>
      <c r="DT153" s="34"/>
      <c r="DU153" s="34"/>
      <c r="DV153" s="34"/>
    </row>
    <row r="154" spans="1:126" x14ac:dyDescent="0.25">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c r="AE154" s="34"/>
      <c r="AF154" s="34"/>
      <c r="AG154" s="34"/>
      <c r="AH154" s="34"/>
      <c r="AI154" s="34"/>
      <c r="AJ154" s="34"/>
      <c r="AK154" s="34"/>
      <c r="AL154" s="34"/>
      <c r="AM154" s="34"/>
      <c r="AN154" s="34"/>
      <c r="AO154" s="34"/>
      <c r="AP154" s="34"/>
      <c r="AQ154" s="34"/>
      <c r="AR154" s="34"/>
      <c r="AS154" s="34"/>
      <c r="AT154" s="34"/>
      <c r="AU154" s="34"/>
      <c r="AV154" s="34"/>
      <c r="AW154" s="34"/>
      <c r="AX154" s="34"/>
      <c r="AY154" s="34"/>
      <c r="AZ154" s="34"/>
      <c r="BA154" s="34"/>
      <c r="BB154" s="34"/>
      <c r="BC154" s="34"/>
      <c r="BD154" s="34"/>
      <c r="BE154" s="34"/>
      <c r="BF154" s="34"/>
      <c r="BG154" s="34"/>
      <c r="BH154" s="34"/>
      <c r="BI154" s="34"/>
      <c r="BJ154" s="34"/>
      <c r="BK154" s="34"/>
      <c r="BL154" s="34"/>
      <c r="BM154" s="34"/>
      <c r="BN154" s="34"/>
      <c r="BO154" s="34"/>
      <c r="BP154" s="34"/>
      <c r="BQ154" s="34"/>
      <c r="BR154" s="34"/>
      <c r="BS154" s="34"/>
      <c r="BT154" s="34"/>
      <c r="BU154" s="34"/>
      <c r="BV154" s="34"/>
      <c r="BW154" s="34"/>
      <c r="BX154" s="34"/>
      <c r="BY154" s="34"/>
      <c r="BZ154" s="34"/>
      <c r="CA154" s="34"/>
      <c r="CB154" s="34"/>
      <c r="CC154" s="34"/>
      <c r="CD154" s="34"/>
      <c r="CE154" s="34"/>
      <c r="CF154" s="34"/>
      <c r="CG154" s="34"/>
      <c r="CH154" s="34"/>
      <c r="CI154" s="34"/>
      <c r="CJ154" s="34"/>
      <c r="CK154" s="34"/>
      <c r="CL154" s="34"/>
      <c r="CM154" s="34"/>
      <c r="CN154" s="34"/>
      <c r="CO154" s="34"/>
      <c r="CP154" s="34"/>
      <c r="CQ154" s="34"/>
      <c r="CR154" s="34"/>
      <c r="CS154" s="34"/>
      <c r="CT154" s="34"/>
      <c r="CU154" s="34"/>
      <c r="CV154" s="34"/>
      <c r="CW154" s="34"/>
      <c r="CX154" s="34"/>
      <c r="CY154" s="34"/>
      <c r="CZ154" s="34"/>
      <c r="DA154" s="34"/>
      <c r="DB154" s="34"/>
      <c r="DC154" s="34"/>
      <c r="DD154" s="34"/>
      <c r="DE154" s="34"/>
      <c r="DF154" s="34"/>
      <c r="DG154" s="34"/>
      <c r="DH154" s="34"/>
      <c r="DI154" s="34"/>
      <c r="DJ154" s="34"/>
      <c r="DK154" s="34"/>
      <c r="DL154" s="34"/>
      <c r="DM154" s="34"/>
      <c r="DN154" s="34"/>
      <c r="DO154" s="34"/>
      <c r="DP154" s="34"/>
      <c r="DQ154" s="34"/>
      <c r="DR154" s="34"/>
      <c r="DS154" s="34"/>
      <c r="DT154" s="34"/>
      <c r="DU154" s="34"/>
      <c r="DV154" s="34"/>
    </row>
    <row r="155" spans="1:126" x14ac:dyDescent="0.25">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c r="AE155" s="34"/>
      <c r="AF155" s="34"/>
      <c r="AG155" s="34"/>
      <c r="AH155" s="34"/>
      <c r="AI155" s="34"/>
      <c r="AJ155" s="34"/>
      <c r="AK155" s="34"/>
      <c r="AL155" s="34"/>
      <c r="AM155" s="34"/>
      <c r="AN155" s="34"/>
      <c r="AO155" s="34"/>
      <c r="AP155" s="34"/>
      <c r="AQ155" s="34"/>
      <c r="AR155" s="34"/>
      <c r="AS155" s="34"/>
      <c r="AT155" s="34"/>
      <c r="AU155" s="34"/>
      <c r="AV155" s="34"/>
      <c r="AW155" s="34"/>
      <c r="AX155" s="34"/>
      <c r="AY155" s="34"/>
      <c r="AZ155" s="34"/>
      <c r="BA155" s="34"/>
      <c r="BB155" s="34"/>
      <c r="BC155" s="34"/>
      <c r="BD155" s="34"/>
      <c r="BE155" s="34"/>
      <c r="BF155" s="34"/>
      <c r="BG155" s="34"/>
      <c r="BH155" s="34"/>
      <c r="BI155" s="34"/>
      <c r="BJ155" s="34"/>
      <c r="BK155" s="34"/>
      <c r="BL155" s="34"/>
      <c r="BM155" s="34"/>
      <c r="BN155" s="34"/>
      <c r="BO155" s="34"/>
      <c r="BP155" s="34"/>
      <c r="BQ155" s="34"/>
      <c r="BR155" s="34"/>
      <c r="BS155" s="34"/>
      <c r="BT155" s="34"/>
      <c r="BU155" s="34"/>
      <c r="BV155" s="34"/>
      <c r="BW155" s="34"/>
      <c r="BX155" s="34"/>
      <c r="BY155" s="34"/>
      <c r="BZ155" s="34"/>
      <c r="CA155" s="34"/>
      <c r="CB155" s="34"/>
      <c r="CC155" s="34"/>
      <c r="CD155" s="34"/>
      <c r="CE155" s="34"/>
      <c r="CF155" s="34"/>
      <c r="CG155" s="34"/>
      <c r="CH155" s="34"/>
      <c r="CI155" s="34"/>
      <c r="CJ155" s="34"/>
      <c r="CK155" s="34"/>
      <c r="CL155" s="34"/>
      <c r="CM155" s="34"/>
      <c r="CN155" s="34"/>
      <c r="CO155" s="34"/>
      <c r="CP155" s="34"/>
      <c r="CQ155" s="34"/>
      <c r="CR155" s="34"/>
      <c r="CS155" s="34"/>
      <c r="CT155" s="34"/>
      <c r="CU155" s="34"/>
      <c r="CV155" s="34"/>
      <c r="CW155" s="34"/>
      <c r="CX155" s="34"/>
      <c r="CY155" s="34"/>
      <c r="CZ155" s="34"/>
      <c r="DA155" s="34"/>
      <c r="DB155" s="34"/>
      <c r="DC155" s="34"/>
      <c r="DD155" s="34"/>
      <c r="DE155" s="34"/>
      <c r="DF155" s="34"/>
      <c r="DG155" s="34"/>
      <c r="DH155" s="34"/>
      <c r="DI155" s="34"/>
      <c r="DJ155" s="34"/>
      <c r="DK155" s="34"/>
      <c r="DL155" s="34"/>
      <c r="DM155" s="34"/>
      <c r="DN155" s="34"/>
      <c r="DO155" s="34"/>
      <c r="DP155" s="34"/>
      <c r="DQ155" s="34"/>
      <c r="DR155" s="34"/>
      <c r="DS155" s="34"/>
      <c r="DT155" s="34"/>
      <c r="DU155" s="34"/>
      <c r="DV155" s="34"/>
    </row>
    <row r="156" spans="1:126" x14ac:dyDescent="0.25">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c r="AE156" s="34"/>
      <c r="AF156" s="34"/>
      <c r="AG156" s="34"/>
      <c r="AH156" s="34"/>
      <c r="AI156" s="34"/>
      <c r="AJ156" s="34"/>
      <c r="AK156" s="34"/>
      <c r="AL156" s="34"/>
      <c r="AM156" s="34"/>
      <c r="AN156" s="34"/>
      <c r="AO156" s="34"/>
      <c r="AP156" s="34"/>
      <c r="AQ156" s="34"/>
      <c r="AR156" s="34"/>
      <c r="AS156" s="34"/>
      <c r="AT156" s="34"/>
      <c r="AU156" s="34"/>
      <c r="AV156" s="34"/>
      <c r="AW156" s="34"/>
      <c r="AX156" s="34"/>
      <c r="AY156" s="34"/>
      <c r="AZ156" s="34"/>
      <c r="BA156" s="34"/>
      <c r="BB156" s="34"/>
      <c r="BC156" s="34"/>
      <c r="BD156" s="34"/>
      <c r="BE156" s="34"/>
      <c r="BF156" s="34"/>
      <c r="BG156" s="34"/>
      <c r="BH156" s="34"/>
      <c r="BI156" s="34"/>
      <c r="BJ156" s="34"/>
      <c r="BK156" s="34"/>
      <c r="BL156" s="34"/>
      <c r="BM156" s="34"/>
      <c r="BN156" s="34"/>
      <c r="BO156" s="34"/>
      <c r="BP156" s="34"/>
      <c r="BQ156" s="34"/>
      <c r="BR156" s="34"/>
      <c r="BS156" s="34"/>
      <c r="BT156" s="34"/>
      <c r="BU156" s="34"/>
      <c r="BV156" s="34"/>
      <c r="BW156" s="34"/>
      <c r="BX156" s="34"/>
      <c r="BY156" s="34"/>
      <c r="BZ156" s="34"/>
      <c r="CA156" s="34"/>
      <c r="CB156" s="34"/>
      <c r="CC156" s="34"/>
      <c r="CD156" s="34"/>
      <c r="CE156" s="34"/>
      <c r="CF156" s="34"/>
      <c r="CG156" s="34"/>
      <c r="CH156" s="34"/>
      <c r="CI156" s="34"/>
      <c r="CJ156" s="34"/>
      <c r="CK156" s="34"/>
      <c r="CL156" s="34"/>
      <c r="CM156" s="34"/>
      <c r="CN156" s="34"/>
      <c r="CO156" s="34"/>
      <c r="CP156" s="34"/>
      <c r="CQ156" s="34"/>
      <c r="CR156" s="34"/>
      <c r="CS156" s="34"/>
      <c r="CT156" s="34"/>
      <c r="CU156" s="34"/>
      <c r="CV156" s="34"/>
      <c r="CW156" s="34"/>
      <c r="CX156" s="34"/>
      <c r="CY156" s="34"/>
      <c r="CZ156" s="34"/>
      <c r="DA156" s="34"/>
      <c r="DB156" s="34"/>
      <c r="DC156" s="34"/>
      <c r="DD156" s="34"/>
      <c r="DE156" s="34"/>
      <c r="DF156" s="34"/>
      <c r="DG156" s="34"/>
      <c r="DH156" s="34"/>
      <c r="DI156" s="34"/>
      <c r="DJ156" s="34"/>
      <c r="DK156" s="34"/>
      <c r="DL156" s="34"/>
      <c r="DM156" s="34"/>
      <c r="DN156" s="34"/>
      <c r="DO156" s="34"/>
      <c r="DP156" s="34"/>
      <c r="DQ156" s="34"/>
      <c r="DR156" s="34"/>
      <c r="DS156" s="34"/>
      <c r="DT156" s="34"/>
      <c r="DU156" s="34"/>
      <c r="DV156" s="34"/>
    </row>
    <row r="157" spans="1:126" x14ac:dyDescent="0.25">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c r="AE157" s="34"/>
      <c r="AF157" s="34"/>
      <c r="AG157" s="34"/>
      <c r="AH157" s="34"/>
      <c r="AI157" s="34"/>
      <c r="AJ157" s="34"/>
      <c r="AK157" s="34"/>
      <c r="AL157" s="34"/>
      <c r="AM157" s="34"/>
      <c r="AN157" s="34"/>
      <c r="AO157" s="34"/>
      <c r="AP157" s="34"/>
      <c r="AQ157" s="34"/>
      <c r="AR157" s="34"/>
      <c r="AS157" s="34"/>
      <c r="AT157" s="34"/>
      <c r="AU157" s="34"/>
      <c r="AV157" s="34"/>
      <c r="AW157" s="34"/>
      <c r="AX157" s="34"/>
      <c r="AY157" s="34"/>
      <c r="AZ157" s="34"/>
      <c r="BA157" s="34"/>
      <c r="BB157" s="34"/>
      <c r="BC157" s="34"/>
      <c r="BD157" s="34"/>
      <c r="BE157" s="34"/>
      <c r="BF157" s="34"/>
      <c r="BG157" s="34"/>
      <c r="BH157" s="34"/>
      <c r="BI157" s="34"/>
      <c r="BJ157" s="34"/>
      <c r="BK157" s="34"/>
      <c r="BL157" s="34"/>
      <c r="BM157" s="34"/>
      <c r="BN157" s="34"/>
      <c r="BO157" s="34"/>
      <c r="BP157" s="34"/>
      <c r="BQ157" s="34"/>
      <c r="BR157" s="34"/>
      <c r="BS157" s="34"/>
      <c r="BT157" s="34"/>
      <c r="BU157" s="34"/>
      <c r="BV157" s="34"/>
      <c r="BW157" s="34"/>
      <c r="BX157" s="34"/>
      <c r="BY157" s="34"/>
      <c r="BZ157" s="34"/>
      <c r="CA157" s="34"/>
      <c r="CB157" s="34"/>
      <c r="CC157" s="34"/>
      <c r="CD157" s="34"/>
      <c r="CE157" s="34"/>
      <c r="CF157" s="34"/>
      <c r="CG157" s="34"/>
      <c r="CH157" s="34"/>
      <c r="CI157" s="34"/>
      <c r="CJ157" s="34"/>
      <c r="CK157" s="34"/>
      <c r="CL157" s="34"/>
      <c r="CM157" s="34"/>
      <c r="CN157" s="34"/>
      <c r="CO157" s="34"/>
      <c r="CP157" s="34"/>
      <c r="CQ157" s="34"/>
      <c r="CR157" s="34"/>
      <c r="CS157" s="34"/>
      <c r="CT157" s="34"/>
      <c r="CU157" s="34"/>
      <c r="CV157" s="34"/>
      <c r="CW157" s="34"/>
      <c r="CX157" s="34"/>
      <c r="CY157" s="34"/>
      <c r="CZ157" s="34"/>
      <c r="DA157" s="34"/>
      <c r="DB157" s="34"/>
      <c r="DC157" s="34"/>
      <c r="DD157" s="34"/>
      <c r="DE157" s="34"/>
      <c r="DF157" s="34"/>
      <c r="DG157" s="34"/>
      <c r="DH157" s="34"/>
      <c r="DI157" s="34"/>
      <c r="DJ157" s="34"/>
      <c r="DK157" s="34"/>
      <c r="DL157" s="34"/>
      <c r="DM157" s="34"/>
      <c r="DN157" s="34"/>
      <c r="DO157" s="34"/>
      <c r="DP157" s="34"/>
      <c r="DQ157" s="34"/>
      <c r="DR157" s="34"/>
      <c r="DS157" s="34"/>
      <c r="DT157" s="34"/>
      <c r="DU157" s="34"/>
      <c r="DV157" s="34"/>
    </row>
    <row r="158" spans="1:126" x14ac:dyDescent="0.25">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c r="AE158" s="34"/>
      <c r="AF158" s="34"/>
      <c r="AG158" s="34"/>
      <c r="AH158" s="34"/>
      <c r="AI158" s="34"/>
      <c r="AJ158" s="34"/>
      <c r="AK158" s="34"/>
      <c r="AL158" s="34"/>
      <c r="AM158" s="34"/>
      <c r="AN158" s="34"/>
      <c r="AO158" s="34"/>
      <c r="AP158" s="34"/>
      <c r="AQ158" s="34"/>
      <c r="AR158" s="34"/>
      <c r="AS158" s="34"/>
      <c r="AT158" s="34"/>
      <c r="AU158" s="34"/>
      <c r="AV158" s="34"/>
      <c r="AW158" s="34"/>
      <c r="AX158" s="34"/>
      <c r="AY158" s="34"/>
      <c r="AZ158" s="34"/>
      <c r="BA158" s="34"/>
      <c r="BB158" s="34"/>
      <c r="BC158" s="34"/>
      <c r="BD158" s="34"/>
      <c r="BE158" s="34"/>
      <c r="BF158" s="34"/>
      <c r="BG158" s="34"/>
      <c r="BH158" s="34"/>
      <c r="BI158" s="34"/>
      <c r="BJ158" s="34"/>
      <c r="BK158" s="34"/>
      <c r="BL158" s="34"/>
      <c r="BM158" s="34"/>
      <c r="BN158" s="34"/>
      <c r="BO158" s="34"/>
      <c r="BP158" s="34"/>
      <c r="BQ158" s="34"/>
      <c r="BR158" s="34"/>
      <c r="BS158" s="34"/>
      <c r="BT158" s="34"/>
      <c r="BU158" s="34"/>
      <c r="BV158" s="34"/>
      <c r="BW158" s="34"/>
      <c r="BX158" s="34"/>
      <c r="BY158" s="34"/>
      <c r="BZ158" s="34"/>
      <c r="CA158" s="34"/>
      <c r="CB158" s="34"/>
      <c r="CC158" s="34"/>
      <c r="CD158" s="34"/>
      <c r="CE158" s="34"/>
      <c r="CF158" s="34"/>
      <c r="CG158" s="34"/>
      <c r="CH158" s="34"/>
      <c r="CI158" s="34"/>
      <c r="CJ158" s="34"/>
      <c r="CK158" s="34"/>
      <c r="CL158" s="34"/>
      <c r="CM158" s="34"/>
      <c r="CN158" s="34"/>
      <c r="CO158" s="34"/>
      <c r="CP158" s="34"/>
      <c r="CQ158" s="34"/>
      <c r="CR158" s="34"/>
      <c r="CS158" s="34"/>
      <c r="CT158" s="34"/>
      <c r="CU158" s="34"/>
      <c r="CV158" s="34"/>
      <c r="CW158" s="34"/>
      <c r="CX158" s="34"/>
      <c r="CY158" s="34"/>
      <c r="CZ158" s="34"/>
      <c r="DA158" s="34"/>
      <c r="DB158" s="34"/>
      <c r="DC158" s="34"/>
      <c r="DD158" s="34"/>
      <c r="DE158" s="34"/>
      <c r="DF158" s="34"/>
      <c r="DG158" s="34"/>
      <c r="DH158" s="34"/>
      <c r="DI158" s="34"/>
      <c r="DJ158" s="34"/>
      <c r="DK158" s="34"/>
      <c r="DL158" s="34"/>
      <c r="DM158" s="34"/>
      <c r="DN158" s="34"/>
      <c r="DO158" s="34"/>
      <c r="DP158" s="34"/>
      <c r="DQ158" s="34"/>
      <c r="DR158" s="34"/>
      <c r="DS158" s="34"/>
      <c r="DT158" s="34"/>
      <c r="DU158" s="34"/>
      <c r="DV158" s="34"/>
    </row>
    <row r="159" spans="1:126" x14ac:dyDescent="0.25">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c r="AE159" s="34"/>
      <c r="AF159" s="34"/>
      <c r="AG159" s="34"/>
      <c r="AH159" s="34"/>
      <c r="AI159" s="34"/>
      <c r="AJ159" s="34"/>
      <c r="AK159" s="34"/>
      <c r="AL159" s="34"/>
      <c r="AM159" s="34"/>
      <c r="AN159" s="34"/>
      <c r="AO159" s="34"/>
      <c r="AP159" s="34"/>
      <c r="AQ159" s="34"/>
      <c r="AR159" s="34"/>
      <c r="AS159" s="34"/>
      <c r="AT159" s="34"/>
      <c r="AU159" s="34"/>
      <c r="AV159" s="34"/>
      <c r="AW159" s="34"/>
      <c r="AX159" s="34"/>
      <c r="AY159" s="34"/>
      <c r="AZ159" s="34"/>
      <c r="BA159" s="34"/>
      <c r="BB159" s="34"/>
      <c r="BC159" s="34"/>
      <c r="BD159" s="34"/>
      <c r="BE159" s="34"/>
      <c r="BF159" s="34"/>
      <c r="BG159" s="34"/>
      <c r="BH159" s="34"/>
      <c r="BI159" s="34"/>
      <c r="BJ159" s="34"/>
      <c r="BK159" s="34"/>
      <c r="BL159" s="34"/>
      <c r="BM159" s="34"/>
      <c r="BN159" s="34"/>
      <c r="BO159" s="34"/>
      <c r="BP159" s="34"/>
      <c r="BQ159" s="34"/>
      <c r="BR159" s="34"/>
      <c r="BS159" s="34"/>
      <c r="BT159" s="34"/>
      <c r="BU159" s="34"/>
      <c r="BV159" s="34"/>
      <c r="BW159" s="34"/>
      <c r="BX159" s="34"/>
      <c r="BY159" s="34"/>
      <c r="BZ159" s="34"/>
      <c r="CA159" s="34"/>
      <c r="CB159" s="34"/>
      <c r="CC159" s="34"/>
      <c r="CD159" s="34"/>
      <c r="CE159" s="34"/>
      <c r="CF159" s="34"/>
      <c r="CG159" s="34"/>
      <c r="CH159" s="34"/>
      <c r="CI159" s="34"/>
      <c r="CJ159" s="34"/>
      <c r="CK159" s="34"/>
      <c r="CL159" s="34"/>
      <c r="CM159" s="34"/>
      <c r="CN159" s="34"/>
      <c r="CO159" s="34"/>
      <c r="CP159" s="34"/>
      <c r="CQ159" s="34"/>
      <c r="CR159" s="34"/>
      <c r="CS159" s="34"/>
      <c r="CT159" s="34"/>
      <c r="CU159" s="34"/>
      <c r="CV159" s="34"/>
      <c r="CW159" s="34"/>
      <c r="CX159" s="34"/>
      <c r="CY159" s="34"/>
      <c r="CZ159" s="34"/>
      <c r="DA159" s="34"/>
      <c r="DB159" s="34"/>
      <c r="DC159" s="34"/>
      <c r="DD159" s="34"/>
      <c r="DE159" s="34"/>
      <c r="DF159" s="34"/>
      <c r="DG159" s="34"/>
      <c r="DH159" s="34"/>
      <c r="DI159" s="34"/>
      <c r="DJ159" s="34"/>
      <c r="DK159" s="34"/>
      <c r="DL159" s="34"/>
      <c r="DM159" s="34"/>
      <c r="DN159" s="34"/>
      <c r="DO159" s="34"/>
      <c r="DP159" s="34"/>
      <c r="DQ159" s="34"/>
      <c r="DR159" s="34"/>
      <c r="DS159" s="34"/>
      <c r="DT159" s="34"/>
      <c r="DU159" s="34"/>
      <c r="DV159" s="34"/>
    </row>
    <row r="160" spans="1:126" x14ac:dyDescent="0.25">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c r="AE160" s="34"/>
      <c r="AF160" s="34"/>
      <c r="AG160" s="34"/>
      <c r="AH160" s="34"/>
      <c r="AI160" s="34"/>
      <c r="AJ160" s="34"/>
      <c r="AK160" s="34"/>
      <c r="AL160" s="34"/>
      <c r="AM160" s="34"/>
      <c r="AN160" s="34"/>
      <c r="AO160" s="34"/>
      <c r="AP160" s="34"/>
      <c r="AQ160" s="34"/>
      <c r="AR160" s="34"/>
      <c r="AS160" s="34"/>
      <c r="AT160" s="34"/>
      <c r="AU160" s="34"/>
      <c r="AV160" s="34"/>
      <c r="AW160" s="34"/>
      <c r="AX160" s="34"/>
      <c r="AY160" s="34"/>
      <c r="AZ160" s="34"/>
      <c r="BA160" s="34"/>
      <c r="BB160" s="34"/>
      <c r="BC160" s="34"/>
      <c r="BD160" s="34"/>
      <c r="BE160" s="34"/>
      <c r="BF160" s="34"/>
      <c r="BG160" s="34"/>
      <c r="BH160" s="34"/>
      <c r="BI160" s="34"/>
      <c r="BJ160" s="34"/>
      <c r="BK160" s="34"/>
      <c r="BL160" s="34"/>
      <c r="BM160" s="34"/>
      <c r="BN160" s="34"/>
      <c r="BO160" s="34"/>
      <c r="BP160" s="34"/>
      <c r="BQ160" s="34"/>
      <c r="BR160" s="34"/>
      <c r="BS160" s="34"/>
      <c r="BT160" s="34"/>
      <c r="BU160" s="34"/>
      <c r="BV160" s="34"/>
      <c r="BW160" s="34"/>
      <c r="BX160" s="34"/>
      <c r="BY160" s="34"/>
      <c r="BZ160" s="34"/>
      <c r="CA160" s="34"/>
      <c r="CB160" s="34"/>
      <c r="CC160" s="34"/>
      <c r="CD160" s="34"/>
      <c r="CE160" s="34"/>
      <c r="CF160" s="34"/>
      <c r="CG160" s="34"/>
      <c r="CH160" s="34"/>
      <c r="CI160" s="34"/>
      <c r="CJ160" s="34"/>
      <c r="CK160" s="34"/>
      <c r="CL160" s="34"/>
      <c r="CM160" s="34"/>
      <c r="CN160" s="34"/>
      <c r="CO160" s="34"/>
      <c r="CP160" s="34"/>
      <c r="CQ160" s="34"/>
      <c r="CR160" s="34"/>
      <c r="CS160" s="34"/>
      <c r="CT160" s="34"/>
      <c r="CU160" s="34"/>
      <c r="CV160" s="34"/>
      <c r="CW160" s="34"/>
      <c r="CX160" s="34"/>
      <c r="CY160" s="34"/>
      <c r="CZ160" s="34"/>
      <c r="DA160" s="34"/>
      <c r="DB160" s="34"/>
      <c r="DC160" s="34"/>
      <c r="DD160" s="34"/>
      <c r="DE160" s="34"/>
      <c r="DF160" s="34"/>
      <c r="DG160" s="34"/>
      <c r="DH160" s="34"/>
      <c r="DI160" s="34"/>
      <c r="DJ160" s="34"/>
      <c r="DK160" s="34"/>
      <c r="DL160" s="34"/>
      <c r="DM160" s="34"/>
      <c r="DN160" s="34"/>
      <c r="DO160" s="34"/>
      <c r="DP160" s="34"/>
      <c r="DQ160" s="34"/>
      <c r="DR160" s="34"/>
      <c r="DS160" s="34"/>
      <c r="DT160" s="34"/>
      <c r="DU160" s="34"/>
      <c r="DV160" s="34"/>
    </row>
    <row r="161" spans="1:126" x14ac:dyDescent="0.25">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c r="AE161" s="34"/>
      <c r="AF161" s="34"/>
      <c r="AG161" s="34"/>
      <c r="AH161" s="34"/>
      <c r="AI161" s="34"/>
      <c r="AJ161" s="34"/>
      <c r="AK161" s="34"/>
      <c r="AL161" s="34"/>
      <c r="AM161" s="34"/>
      <c r="AN161" s="34"/>
      <c r="AO161" s="34"/>
      <c r="AP161" s="34"/>
      <c r="AQ161" s="34"/>
      <c r="AR161" s="34"/>
      <c r="AS161" s="34"/>
      <c r="AT161" s="34"/>
      <c r="AU161" s="34"/>
      <c r="AV161" s="34"/>
      <c r="AW161" s="34"/>
      <c r="AX161" s="34"/>
      <c r="AY161" s="34"/>
      <c r="AZ161" s="34"/>
      <c r="BA161" s="34"/>
      <c r="BB161" s="34"/>
      <c r="BC161" s="34"/>
      <c r="BD161" s="34"/>
      <c r="BE161" s="34"/>
      <c r="BF161" s="34"/>
      <c r="BG161" s="34"/>
      <c r="BH161" s="34"/>
      <c r="BI161" s="34"/>
      <c r="BJ161" s="34"/>
      <c r="BK161" s="34"/>
      <c r="BL161" s="34"/>
      <c r="BM161" s="34"/>
      <c r="BN161" s="34"/>
      <c r="BO161" s="34"/>
      <c r="BP161" s="34"/>
      <c r="BQ161" s="34"/>
      <c r="BR161" s="34"/>
      <c r="BS161" s="34"/>
      <c r="BT161" s="34"/>
      <c r="BU161" s="34"/>
      <c r="BV161" s="34"/>
      <c r="BW161" s="34"/>
      <c r="BX161" s="34"/>
      <c r="BY161" s="34"/>
      <c r="BZ161" s="34"/>
      <c r="CA161" s="34"/>
      <c r="CB161" s="34"/>
      <c r="CC161" s="34"/>
      <c r="CD161" s="34"/>
      <c r="CE161" s="34"/>
      <c r="CF161" s="34"/>
      <c r="CG161" s="34"/>
      <c r="CH161" s="34"/>
      <c r="CI161" s="34"/>
      <c r="CJ161" s="34"/>
      <c r="CK161" s="34"/>
      <c r="CL161" s="34"/>
      <c r="CM161" s="34"/>
      <c r="CN161" s="34"/>
      <c r="CO161" s="34"/>
      <c r="CP161" s="34"/>
      <c r="CQ161" s="34"/>
      <c r="CR161" s="34"/>
      <c r="CS161" s="34"/>
      <c r="CT161" s="34"/>
      <c r="CU161" s="34"/>
      <c r="CV161" s="34"/>
      <c r="CW161" s="34"/>
      <c r="CX161" s="34"/>
      <c r="CY161" s="34"/>
      <c r="CZ161" s="34"/>
      <c r="DA161" s="34"/>
      <c r="DB161" s="34"/>
      <c r="DC161" s="34"/>
      <c r="DD161" s="34"/>
      <c r="DE161" s="34"/>
      <c r="DF161" s="34"/>
      <c r="DG161" s="34"/>
      <c r="DH161" s="34"/>
      <c r="DI161" s="34"/>
      <c r="DJ161" s="34"/>
      <c r="DK161" s="34"/>
      <c r="DL161" s="34"/>
      <c r="DM161" s="34"/>
      <c r="DN161" s="34"/>
      <c r="DO161" s="34"/>
      <c r="DP161" s="34"/>
      <c r="DQ161" s="34"/>
      <c r="DR161" s="34"/>
      <c r="DS161" s="34"/>
      <c r="DT161" s="34"/>
      <c r="DU161" s="34"/>
      <c r="DV161" s="34"/>
    </row>
    <row r="162" spans="1:126" x14ac:dyDescent="0.25">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c r="AE162" s="34"/>
      <c r="AF162" s="34"/>
      <c r="AG162" s="34"/>
      <c r="AH162" s="34"/>
      <c r="AI162" s="34"/>
      <c r="AJ162" s="34"/>
      <c r="AK162" s="34"/>
      <c r="AL162" s="34"/>
      <c r="AM162" s="34"/>
      <c r="AN162" s="34"/>
      <c r="AO162" s="34"/>
      <c r="AP162" s="34"/>
      <c r="AQ162" s="34"/>
      <c r="AR162" s="34"/>
      <c r="AS162" s="34"/>
      <c r="AT162" s="34"/>
      <c r="AU162" s="34"/>
      <c r="AV162" s="34"/>
      <c r="AW162" s="34"/>
      <c r="AX162" s="34"/>
      <c r="AY162" s="34"/>
      <c r="AZ162" s="34"/>
      <c r="BA162" s="34"/>
      <c r="BB162" s="34"/>
      <c r="BC162" s="34"/>
      <c r="BD162" s="34"/>
      <c r="BE162" s="34"/>
      <c r="BF162" s="34"/>
      <c r="BG162" s="34"/>
      <c r="BH162" s="34"/>
      <c r="BI162" s="34"/>
      <c r="BJ162" s="34"/>
      <c r="BK162" s="34"/>
      <c r="BL162" s="34"/>
      <c r="BM162" s="34"/>
      <c r="BN162" s="34"/>
      <c r="BO162" s="34"/>
      <c r="BP162" s="34"/>
      <c r="BQ162" s="34"/>
      <c r="BR162" s="34"/>
      <c r="BS162" s="34"/>
      <c r="BT162" s="34"/>
      <c r="BU162" s="34"/>
      <c r="BV162" s="34"/>
      <c r="BW162" s="34"/>
      <c r="BX162" s="34"/>
      <c r="BY162" s="34"/>
      <c r="BZ162" s="34"/>
      <c r="CA162" s="34"/>
      <c r="CB162" s="34"/>
      <c r="CC162" s="34"/>
      <c r="CD162" s="34"/>
      <c r="CE162" s="34"/>
      <c r="CF162" s="34"/>
      <c r="CG162" s="34"/>
      <c r="CH162" s="34"/>
      <c r="CI162" s="34"/>
      <c r="CJ162" s="34"/>
      <c r="CK162" s="34"/>
      <c r="CL162" s="34"/>
      <c r="CM162" s="34"/>
      <c r="CN162" s="34"/>
      <c r="CO162" s="34"/>
      <c r="CP162" s="34"/>
      <c r="CQ162" s="34"/>
      <c r="CR162" s="34"/>
      <c r="CS162" s="34"/>
      <c r="CT162" s="34"/>
      <c r="CU162" s="34"/>
      <c r="CV162" s="34"/>
      <c r="CW162" s="34"/>
      <c r="CX162" s="34"/>
      <c r="CY162" s="34"/>
      <c r="CZ162" s="34"/>
      <c r="DA162" s="34"/>
      <c r="DB162" s="34"/>
      <c r="DC162" s="34"/>
      <c r="DD162" s="34"/>
      <c r="DE162" s="34"/>
      <c r="DF162" s="34"/>
      <c r="DG162" s="34"/>
      <c r="DH162" s="34"/>
      <c r="DI162" s="34"/>
      <c r="DJ162" s="34"/>
      <c r="DK162" s="34"/>
      <c r="DL162" s="34"/>
      <c r="DM162" s="34"/>
      <c r="DN162" s="34"/>
      <c r="DO162" s="34"/>
      <c r="DP162" s="34"/>
      <c r="DQ162" s="34"/>
      <c r="DR162" s="34"/>
      <c r="DS162" s="34"/>
      <c r="DT162" s="34"/>
      <c r="DU162" s="34"/>
      <c r="DV162" s="34"/>
    </row>
    <row r="163" spans="1:126" x14ac:dyDescent="0.25">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c r="AE163" s="34"/>
      <c r="AF163" s="34"/>
      <c r="AG163" s="34"/>
      <c r="AH163" s="34"/>
      <c r="AI163" s="34"/>
      <c r="AJ163" s="34"/>
      <c r="AK163" s="34"/>
      <c r="AL163" s="34"/>
      <c r="AM163" s="34"/>
      <c r="AN163" s="34"/>
      <c r="AO163" s="34"/>
      <c r="AP163" s="34"/>
      <c r="AQ163" s="34"/>
      <c r="AR163" s="34"/>
      <c r="AS163" s="34"/>
      <c r="AT163" s="34"/>
      <c r="AU163" s="34"/>
      <c r="AV163" s="34"/>
      <c r="AW163" s="34"/>
      <c r="AX163" s="34"/>
      <c r="AY163" s="34"/>
      <c r="AZ163" s="34"/>
      <c r="BA163" s="34"/>
      <c r="BB163" s="34"/>
      <c r="BC163" s="34"/>
      <c r="BD163" s="34"/>
      <c r="BE163" s="34"/>
      <c r="BF163" s="34"/>
      <c r="BG163" s="34"/>
      <c r="BH163" s="34"/>
      <c r="BI163" s="34"/>
      <c r="BJ163" s="34"/>
      <c r="BK163" s="34"/>
      <c r="BL163" s="34"/>
      <c r="BM163" s="34"/>
      <c r="BN163" s="34"/>
      <c r="BO163" s="34"/>
      <c r="BP163" s="34"/>
      <c r="BQ163" s="34"/>
      <c r="BR163" s="34"/>
      <c r="BS163" s="34"/>
      <c r="BT163" s="34"/>
      <c r="BU163" s="34"/>
      <c r="BV163" s="34"/>
      <c r="BW163" s="34"/>
      <c r="BX163" s="34"/>
      <c r="BY163" s="34"/>
      <c r="BZ163" s="34"/>
      <c r="CA163" s="34"/>
      <c r="CB163" s="34"/>
      <c r="CC163" s="34"/>
      <c r="CD163" s="34"/>
      <c r="CE163" s="34"/>
      <c r="CF163" s="34"/>
      <c r="CG163" s="34"/>
      <c r="CH163" s="34"/>
      <c r="CI163" s="34"/>
      <c r="CJ163" s="34"/>
      <c r="CK163" s="34"/>
      <c r="CL163" s="34"/>
      <c r="CM163" s="34"/>
      <c r="CN163" s="34"/>
      <c r="CO163" s="34"/>
      <c r="CP163" s="34"/>
      <c r="CQ163" s="34"/>
      <c r="CR163" s="34"/>
      <c r="CS163" s="34"/>
      <c r="CT163" s="34"/>
      <c r="CU163" s="34"/>
      <c r="CV163" s="34"/>
      <c r="CW163" s="34"/>
      <c r="CX163" s="34"/>
      <c r="CY163" s="34"/>
      <c r="CZ163" s="34"/>
      <c r="DA163" s="34"/>
      <c r="DB163" s="34"/>
      <c r="DC163" s="34"/>
      <c r="DD163" s="34"/>
      <c r="DE163" s="34"/>
      <c r="DF163" s="34"/>
      <c r="DG163" s="34"/>
      <c r="DH163" s="34"/>
      <c r="DI163" s="34"/>
      <c r="DJ163" s="34"/>
      <c r="DK163" s="34"/>
      <c r="DL163" s="34"/>
      <c r="DM163" s="34"/>
      <c r="DN163" s="34"/>
      <c r="DO163" s="34"/>
      <c r="DP163" s="34"/>
      <c r="DQ163" s="34"/>
      <c r="DR163" s="34"/>
      <c r="DS163" s="34"/>
      <c r="DT163" s="34"/>
      <c r="DU163" s="34"/>
      <c r="DV163" s="34"/>
    </row>
    <row r="164" spans="1:126" x14ac:dyDescent="0.25">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c r="AE164" s="34"/>
      <c r="AF164" s="34"/>
      <c r="AG164" s="34"/>
      <c r="AH164" s="34"/>
      <c r="AI164" s="34"/>
      <c r="AJ164" s="34"/>
      <c r="AK164" s="34"/>
      <c r="AL164" s="34"/>
      <c r="AM164" s="34"/>
      <c r="AN164" s="34"/>
      <c r="AO164" s="34"/>
      <c r="AP164" s="34"/>
      <c r="AQ164" s="34"/>
      <c r="AR164" s="34"/>
      <c r="AS164" s="34"/>
      <c r="AT164" s="34"/>
      <c r="AU164" s="34"/>
      <c r="AV164" s="34"/>
      <c r="AW164" s="34"/>
      <c r="AX164" s="34"/>
      <c r="AY164" s="34"/>
      <c r="AZ164" s="34"/>
      <c r="BA164" s="34"/>
      <c r="BB164" s="34"/>
      <c r="BC164" s="34"/>
      <c r="BD164" s="34"/>
      <c r="BE164" s="34"/>
      <c r="BF164" s="34"/>
      <c r="BG164" s="34"/>
      <c r="BH164" s="34"/>
      <c r="BI164" s="34"/>
      <c r="BJ164" s="34"/>
      <c r="BK164" s="34"/>
      <c r="BL164" s="34"/>
      <c r="BM164" s="34"/>
      <c r="BN164" s="34"/>
      <c r="BO164" s="34"/>
      <c r="BP164" s="34"/>
      <c r="BQ164" s="34"/>
      <c r="BR164" s="34"/>
      <c r="BS164" s="34"/>
      <c r="BT164" s="34"/>
      <c r="BU164" s="34"/>
      <c r="BV164" s="34"/>
      <c r="BW164" s="34"/>
      <c r="BX164" s="34"/>
      <c r="BY164" s="34"/>
      <c r="BZ164" s="34"/>
      <c r="CA164" s="34"/>
      <c r="CB164" s="34"/>
      <c r="CC164" s="34"/>
      <c r="CD164" s="34"/>
      <c r="CE164" s="34"/>
      <c r="CF164" s="34"/>
      <c r="CG164" s="34"/>
      <c r="CH164" s="34"/>
      <c r="CI164" s="34"/>
      <c r="CJ164" s="34"/>
      <c r="CK164" s="34"/>
      <c r="CL164" s="34"/>
      <c r="CM164" s="34"/>
      <c r="CN164" s="34"/>
      <c r="CO164" s="34"/>
      <c r="CP164" s="34"/>
      <c r="CQ164" s="34"/>
      <c r="CR164" s="34"/>
      <c r="CS164" s="34"/>
      <c r="CT164" s="34"/>
      <c r="CU164" s="34"/>
      <c r="CV164" s="34"/>
      <c r="CW164" s="34"/>
      <c r="CX164" s="34"/>
      <c r="CY164" s="34"/>
      <c r="CZ164" s="34"/>
      <c r="DA164" s="34"/>
      <c r="DB164" s="34"/>
      <c r="DC164" s="34"/>
      <c r="DD164" s="34"/>
      <c r="DE164" s="34"/>
      <c r="DF164" s="34"/>
      <c r="DG164" s="34"/>
      <c r="DH164" s="34"/>
      <c r="DI164" s="34"/>
      <c r="DJ164" s="34"/>
      <c r="DK164" s="34"/>
      <c r="DL164" s="34"/>
      <c r="DM164" s="34"/>
      <c r="DN164" s="34"/>
      <c r="DO164" s="34"/>
      <c r="DP164" s="34"/>
      <c r="DQ164" s="34"/>
      <c r="DR164" s="34"/>
      <c r="DS164" s="34"/>
      <c r="DT164" s="34"/>
      <c r="DU164" s="34"/>
      <c r="DV164" s="34"/>
    </row>
    <row r="165" spans="1:126" x14ac:dyDescent="0.25">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c r="AE165" s="34"/>
      <c r="AF165" s="34"/>
      <c r="AG165" s="34"/>
      <c r="AH165" s="34"/>
      <c r="AI165" s="34"/>
      <c r="AJ165" s="34"/>
      <c r="AK165" s="34"/>
      <c r="AL165" s="34"/>
      <c r="AM165" s="34"/>
      <c r="AN165" s="34"/>
      <c r="AO165" s="34"/>
      <c r="AP165" s="34"/>
      <c r="AQ165" s="34"/>
      <c r="AR165" s="34"/>
      <c r="AS165" s="34"/>
      <c r="AT165" s="34"/>
      <c r="AU165" s="34"/>
      <c r="AV165" s="34"/>
      <c r="AW165" s="34"/>
      <c r="AX165" s="34"/>
      <c r="AY165" s="34"/>
      <c r="AZ165" s="34"/>
      <c r="BA165" s="34"/>
      <c r="BB165" s="34"/>
      <c r="BC165" s="34"/>
      <c r="BD165" s="34"/>
      <c r="BE165" s="34"/>
      <c r="BF165" s="34"/>
      <c r="BG165" s="34"/>
      <c r="BH165" s="34"/>
      <c r="BI165" s="34"/>
      <c r="BJ165" s="34"/>
      <c r="BK165" s="34"/>
      <c r="BL165" s="34"/>
      <c r="BM165" s="34"/>
      <c r="BN165" s="34"/>
      <c r="BO165" s="34"/>
      <c r="BP165" s="34"/>
      <c r="BQ165" s="34"/>
      <c r="BR165" s="34"/>
      <c r="BS165" s="34"/>
      <c r="BT165" s="34"/>
      <c r="BU165" s="34"/>
      <c r="BV165" s="34"/>
      <c r="BW165" s="34"/>
      <c r="BX165" s="34"/>
      <c r="BY165" s="34"/>
      <c r="BZ165" s="34"/>
      <c r="CA165" s="34"/>
      <c r="CB165" s="34"/>
      <c r="CC165" s="34"/>
      <c r="CD165" s="34"/>
      <c r="CE165" s="34"/>
      <c r="CF165" s="34"/>
      <c r="CG165" s="34"/>
      <c r="CH165" s="34"/>
      <c r="CI165" s="34"/>
      <c r="CJ165" s="34"/>
      <c r="CK165" s="34"/>
      <c r="CL165" s="34"/>
      <c r="CM165" s="34"/>
      <c r="CN165" s="34"/>
      <c r="CO165" s="34"/>
      <c r="CP165" s="34"/>
      <c r="CQ165" s="34"/>
      <c r="CR165" s="34"/>
      <c r="CS165" s="34"/>
      <c r="CT165" s="34"/>
      <c r="CU165" s="34"/>
      <c r="CV165" s="34"/>
      <c r="CW165" s="34"/>
      <c r="CX165" s="34"/>
      <c r="CY165" s="34"/>
      <c r="CZ165" s="34"/>
      <c r="DA165" s="34"/>
      <c r="DB165" s="34"/>
      <c r="DC165" s="34"/>
      <c r="DD165" s="34"/>
      <c r="DE165" s="34"/>
      <c r="DF165" s="34"/>
      <c r="DG165" s="34"/>
      <c r="DH165" s="34"/>
      <c r="DI165" s="34"/>
      <c r="DJ165" s="34"/>
      <c r="DK165" s="34"/>
      <c r="DL165" s="34"/>
      <c r="DM165" s="34"/>
      <c r="DN165" s="34"/>
      <c r="DO165" s="34"/>
      <c r="DP165" s="34"/>
      <c r="DQ165" s="34"/>
      <c r="DR165" s="34"/>
      <c r="DS165" s="34"/>
      <c r="DT165" s="34"/>
      <c r="DU165" s="34"/>
      <c r="DV165" s="34"/>
    </row>
    <row r="166" spans="1:126" x14ac:dyDescent="0.25">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c r="AE166" s="34"/>
      <c r="AF166" s="34"/>
      <c r="AG166" s="34"/>
      <c r="AH166" s="34"/>
      <c r="AI166" s="34"/>
      <c r="AJ166" s="34"/>
      <c r="AK166" s="34"/>
      <c r="AL166" s="34"/>
      <c r="AM166" s="34"/>
      <c r="AN166" s="34"/>
      <c r="AO166" s="34"/>
      <c r="AP166" s="34"/>
      <c r="AQ166" s="34"/>
      <c r="AR166" s="34"/>
      <c r="AS166" s="34"/>
      <c r="AT166" s="34"/>
      <c r="AU166" s="34"/>
      <c r="AV166" s="34"/>
      <c r="AW166" s="34"/>
      <c r="AX166" s="34"/>
      <c r="AY166" s="34"/>
      <c r="AZ166" s="34"/>
      <c r="BA166" s="34"/>
      <c r="BB166" s="34"/>
      <c r="BC166" s="34"/>
      <c r="BD166" s="34"/>
      <c r="BE166" s="34"/>
      <c r="BF166" s="34"/>
      <c r="BG166" s="34"/>
      <c r="BH166" s="34"/>
      <c r="BI166" s="34"/>
      <c r="BJ166" s="34"/>
      <c r="BK166" s="34"/>
      <c r="BL166" s="34"/>
      <c r="BM166" s="34"/>
      <c r="BN166" s="34"/>
      <c r="BO166" s="34"/>
      <c r="BP166" s="34"/>
      <c r="BQ166" s="34"/>
      <c r="BR166" s="34"/>
      <c r="BS166" s="34"/>
      <c r="BT166" s="34"/>
      <c r="BU166" s="34"/>
      <c r="BV166" s="34"/>
      <c r="BW166" s="34"/>
      <c r="BX166" s="34"/>
      <c r="BY166" s="34"/>
      <c r="BZ166" s="34"/>
      <c r="CA166" s="34"/>
      <c r="CB166" s="34"/>
      <c r="CC166" s="34"/>
      <c r="CD166" s="34"/>
      <c r="CE166" s="34"/>
      <c r="CF166" s="34"/>
      <c r="CG166" s="34"/>
      <c r="CH166" s="34"/>
      <c r="CI166" s="34"/>
      <c r="CJ166" s="34"/>
      <c r="CK166" s="34"/>
      <c r="CL166" s="34"/>
      <c r="CM166" s="34"/>
      <c r="CN166" s="34"/>
      <c r="CO166" s="34"/>
      <c r="CP166" s="34"/>
      <c r="CQ166" s="34"/>
      <c r="CR166" s="34"/>
      <c r="CS166" s="34"/>
      <c r="CT166" s="34"/>
      <c r="CU166" s="34"/>
      <c r="CV166" s="34"/>
      <c r="CW166" s="34"/>
      <c r="CX166" s="34"/>
      <c r="CY166" s="34"/>
      <c r="CZ166" s="34"/>
      <c r="DA166" s="34"/>
      <c r="DB166" s="34"/>
      <c r="DC166" s="34"/>
      <c r="DD166" s="34"/>
      <c r="DE166" s="34"/>
      <c r="DF166" s="34"/>
      <c r="DG166" s="34"/>
      <c r="DH166" s="34"/>
      <c r="DI166" s="34"/>
      <c r="DJ166" s="34"/>
      <c r="DK166" s="34"/>
      <c r="DL166" s="34"/>
      <c r="DM166" s="34"/>
      <c r="DN166" s="34"/>
      <c r="DO166" s="34"/>
      <c r="DP166" s="34"/>
      <c r="DQ166" s="34"/>
      <c r="DR166" s="34"/>
      <c r="DS166" s="34"/>
      <c r="DT166" s="34"/>
      <c r="DU166" s="34"/>
      <c r="DV166" s="34"/>
    </row>
    <row r="167" spans="1:126" x14ac:dyDescent="0.25">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c r="AE167" s="34"/>
      <c r="AF167" s="34"/>
      <c r="AG167" s="34"/>
      <c r="AH167" s="34"/>
      <c r="AI167" s="34"/>
      <c r="AJ167" s="34"/>
      <c r="AK167" s="34"/>
      <c r="AL167" s="34"/>
      <c r="AM167" s="34"/>
      <c r="AN167" s="34"/>
      <c r="AO167" s="34"/>
      <c r="AP167" s="34"/>
      <c r="AQ167" s="34"/>
      <c r="AR167" s="34"/>
      <c r="AS167" s="34"/>
      <c r="AT167" s="34"/>
      <c r="AU167" s="34"/>
      <c r="AV167" s="34"/>
      <c r="AW167" s="34"/>
      <c r="AX167" s="34"/>
      <c r="AY167" s="34"/>
      <c r="AZ167" s="34"/>
      <c r="BA167" s="34"/>
      <c r="BB167" s="34"/>
      <c r="BC167" s="34"/>
      <c r="BD167" s="34"/>
      <c r="BE167" s="34"/>
      <c r="BF167" s="34"/>
      <c r="BG167" s="34"/>
      <c r="BH167" s="34"/>
      <c r="BI167" s="34"/>
      <c r="BJ167" s="34"/>
      <c r="BK167" s="34"/>
      <c r="BL167" s="34"/>
      <c r="BM167" s="34"/>
      <c r="BN167" s="34"/>
      <c r="BO167" s="34"/>
      <c r="BP167" s="34"/>
      <c r="BQ167" s="34"/>
      <c r="BR167" s="34"/>
      <c r="BS167" s="34"/>
      <c r="BT167" s="34"/>
      <c r="BU167" s="34"/>
      <c r="BV167" s="34"/>
      <c r="BW167" s="34"/>
      <c r="BX167" s="34"/>
      <c r="BY167" s="34"/>
      <c r="BZ167" s="34"/>
      <c r="CA167" s="34"/>
      <c r="CB167" s="34"/>
      <c r="CC167" s="34"/>
      <c r="CD167" s="34"/>
      <c r="CE167" s="34"/>
      <c r="CF167" s="34"/>
      <c r="CG167" s="34"/>
      <c r="CH167" s="34"/>
      <c r="CI167" s="34"/>
      <c r="CJ167" s="34"/>
      <c r="CK167" s="34"/>
      <c r="CL167" s="34"/>
      <c r="CM167" s="34"/>
      <c r="CN167" s="34"/>
      <c r="CO167" s="34"/>
      <c r="CP167" s="34"/>
      <c r="CQ167" s="34"/>
      <c r="CR167" s="34"/>
      <c r="CS167" s="34"/>
      <c r="CT167" s="34"/>
      <c r="CU167" s="34"/>
      <c r="CV167" s="34"/>
      <c r="CW167" s="34"/>
      <c r="CX167" s="34"/>
      <c r="CY167" s="34"/>
      <c r="CZ167" s="34"/>
      <c r="DA167" s="34"/>
      <c r="DB167" s="34"/>
      <c r="DC167" s="34"/>
      <c r="DD167" s="34"/>
      <c r="DE167" s="34"/>
      <c r="DF167" s="34"/>
      <c r="DG167" s="34"/>
      <c r="DH167" s="34"/>
      <c r="DI167" s="34"/>
      <c r="DJ167" s="34"/>
      <c r="DK167" s="34"/>
      <c r="DL167" s="34"/>
      <c r="DM167" s="34"/>
      <c r="DN167" s="34"/>
      <c r="DO167" s="34"/>
      <c r="DP167" s="34"/>
      <c r="DQ167" s="34"/>
      <c r="DR167" s="34"/>
      <c r="DS167" s="34"/>
      <c r="DT167" s="34"/>
      <c r="DU167" s="34"/>
      <c r="DV167" s="34"/>
    </row>
    <row r="168" spans="1:126" x14ac:dyDescent="0.25">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c r="AE168" s="34"/>
      <c r="AF168" s="34"/>
      <c r="AG168" s="34"/>
      <c r="AH168" s="34"/>
      <c r="AI168" s="34"/>
      <c r="AJ168" s="34"/>
      <c r="AK168" s="34"/>
      <c r="AL168" s="34"/>
      <c r="AM168" s="34"/>
      <c r="AN168" s="34"/>
      <c r="AO168" s="34"/>
      <c r="AP168" s="34"/>
      <c r="AQ168" s="34"/>
      <c r="AR168" s="34"/>
      <c r="AS168" s="34"/>
      <c r="AT168" s="34"/>
      <c r="AU168" s="34"/>
      <c r="AV168" s="34"/>
      <c r="AW168" s="34"/>
      <c r="AX168" s="34"/>
      <c r="AY168" s="34"/>
      <c r="AZ168" s="34"/>
      <c r="BA168" s="34"/>
      <c r="BB168" s="34"/>
      <c r="BC168" s="34"/>
      <c r="BD168" s="34"/>
      <c r="BE168" s="34"/>
      <c r="BF168" s="34"/>
      <c r="BG168" s="34"/>
      <c r="BH168" s="34"/>
      <c r="BI168" s="34"/>
      <c r="BJ168" s="34"/>
      <c r="BK168" s="34"/>
      <c r="BL168" s="34"/>
      <c r="BM168" s="34"/>
      <c r="BN168" s="34"/>
      <c r="BO168" s="34"/>
      <c r="BP168" s="34"/>
      <c r="BQ168" s="34"/>
      <c r="BR168" s="34"/>
      <c r="BS168" s="34"/>
      <c r="BT168" s="34"/>
      <c r="BU168" s="34"/>
      <c r="BV168" s="34"/>
      <c r="BW168" s="34"/>
      <c r="BX168" s="34"/>
      <c r="BY168" s="34"/>
      <c r="BZ168" s="34"/>
      <c r="CA168" s="34"/>
      <c r="CB168" s="34"/>
      <c r="CC168" s="34"/>
      <c r="CD168" s="34"/>
      <c r="CE168" s="34"/>
      <c r="CF168" s="34"/>
      <c r="CG168" s="34"/>
      <c r="CH168" s="34"/>
      <c r="CI168" s="34"/>
      <c r="CJ168" s="34"/>
      <c r="CK168" s="34"/>
      <c r="CL168" s="34"/>
      <c r="CM168" s="34"/>
      <c r="CN168" s="34"/>
      <c r="CO168" s="34"/>
      <c r="CP168" s="34"/>
      <c r="CQ168" s="34"/>
      <c r="CR168" s="34"/>
      <c r="CS168" s="34"/>
      <c r="CT168" s="34"/>
      <c r="CU168" s="34"/>
      <c r="CV168" s="34"/>
      <c r="CW168" s="34"/>
      <c r="CX168" s="34"/>
      <c r="CY168" s="34"/>
      <c r="CZ168" s="34"/>
      <c r="DA168" s="34"/>
      <c r="DB168" s="34"/>
      <c r="DC168" s="34"/>
      <c r="DD168" s="34"/>
      <c r="DE168" s="34"/>
      <c r="DF168" s="34"/>
      <c r="DG168" s="34"/>
      <c r="DH168" s="34"/>
      <c r="DI168" s="34"/>
      <c r="DJ168" s="34"/>
      <c r="DK168" s="34"/>
      <c r="DL168" s="34"/>
      <c r="DM168" s="34"/>
      <c r="DN168" s="34"/>
      <c r="DO168" s="34"/>
      <c r="DP168" s="34"/>
      <c r="DQ168" s="34"/>
      <c r="DR168" s="34"/>
      <c r="DS168" s="34"/>
      <c r="DT168" s="34"/>
      <c r="DU168" s="34"/>
      <c r="DV168" s="34"/>
    </row>
    <row r="169" spans="1:126" x14ac:dyDescent="0.25">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c r="AE169" s="34"/>
      <c r="AF169" s="34"/>
      <c r="AG169" s="34"/>
      <c r="AH169" s="34"/>
      <c r="AI169" s="34"/>
      <c r="AJ169" s="34"/>
      <c r="AK169" s="34"/>
      <c r="AL169" s="34"/>
      <c r="AM169" s="34"/>
      <c r="AN169" s="34"/>
      <c r="AO169" s="34"/>
      <c r="AP169" s="34"/>
      <c r="AQ169" s="34"/>
      <c r="AR169" s="34"/>
      <c r="AS169" s="34"/>
      <c r="AT169" s="34"/>
      <c r="AU169" s="34"/>
      <c r="AV169" s="34"/>
      <c r="AW169" s="34"/>
      <c r="AX169" s="34"/>
      <c r="AY169" s="34"/>
      <c r="AZ169" s="34"/>
      <c r="BA169" s="34"/>
      <c r="BB169" s="34"/>
      <c r="BC169" s="34"/>
      <c r="BD169" s="34"/>
      <c r="BE169" s="34"/>
      <c r="BF169" s="34"/>
      <c r="BG169" s="34"/>
      <c r="BH169" s="34"/>
      <c r="BI169" s="34"/>
      <c r="BJ169" s="34"/>
      <c r="BK169" s="34"/>
      <c r="BL169" s="34"/>
      <c r="BM169" s="34"/>
      <c r="BN169" s="34"/>
      <c r="BO169" s="34"/>
      <c r="BP169" s="34"/>
      <c r="BQ169" s="34"/>
      <c r="BR169" s="34"/>
      <c r="BS169" s="34"/>
      <c r="BT169" s="34"/>
      <c r="BU169" s="34"/>
      <c r="BV169" s="34"/>
      <c r="BW169" s="34"/>
      <c r="BX169" s="34"/>
      <c r="BY169" s="34"/>
      <c r="BZ169" s="34"/>
      <c r="CA169" s="34"/>
      <c r="CB169" s="34"/>
      <c r="CC169" s="34"/>
      <c r="CD169" s="34"/>
      <c r="CE169" s="34"/>
      <c r="CF169" s="34"/>
      <c r="CG169" s="34"/>
      <c r="CH169" s="34"/>
      <c r="CI169" s="34"/>
      <c r="CJ169" s="34"/>
      <c r="CK169" s="34"/>
      <c r="CL169" s="34"/>
      <c r="CM169" s="34"/>
      <c r="CN169" s="34"/>
      <c r="CO169" s="34"/>
      <c r="CP169" s="34"/>
      <c r="CQ169" s="34"/>
      <c r="CR169" s="34"/>
      <c r="CS169" s="34"/>
      <c r="CT169" s="34"/>
      <c r="CU169" s="34"/>
      <c r="CV169" s="34"/>
      <c r="CW169" s="34"/>
      <c r="CX169" s="34"/>
      <c r="CY169" s="34"/>
      <c r="CZ169" s="34"/>
      <c r="DA169" s="34"/>
      <c r="DB169" s="34"/>
      <c r="DC169" s="34"/>
      <c r="DD169" s="34"/>
      <c r="DE169" s="34"/>
      <c r="DF169" s="34"/>
      <c r="DG169" s="34"/>
      <c r="DH169" s="34"/>
      <c r="DI169" s="34"/>
      <c r="DJ169" s="34"/>
      <c r="DK169" s="34"/>
      <c r="DL169" s="34"/>
      <c r="DM169" s="34"/>
      <c r="DN169" s="34"/>
      <c r="DO169" s="34"/>
      <c r="DP169" s="34"/>
      <c r="DQ169" s="34"/>
      <c r="DR169" s="34"/>
      <c r="DS169" s="34"/>
      <c r="DT169" s="34"/>
      <c r="DU169" s="34"/>
      <c r="DV169" s="34"/>
    </row>
    <row r="170" spans="1:126" x14ac:dyDescent="0.25">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c r="AE170" s="34"/>
      <c r="AF170" s="34"/>
      <c r="AG170" s="34"/>
      <c r="AH170" s="34"/>
      <c r="AI170" s="34"/>
      <c r="AJ170" s="34"/>
      <c r="AK170" s="34"/>
      <c r="AL170" s="34"/>
      <c r="AM170" s="34"/>
      <c r="AN170" s="34"/>
      <c r="AO170" s="34"/>
      <c r="AP170" s="34"/>
      <c r="AQ170" s="34"/>
      <c r="AR170" s="34"/>
      <c r="AS170" s="34"/>
      <c r="AT170" s="34"/>
      <c r="AU170" s="34"/>
      <c r="AV170" s="34"/>
      <c r="AW170" s="34"/>
      <c r="AX170" s="34"/>
      <c r="AY170" s="34"/>
      <c r="AZ170" s="34"/>
      <c r="BA170" s="34"/>
      <c r="BB170" s="34"/>
      <c r="BC170" s="34"/>
      <c r="BD170" s="34"/>
      <c r="BE170" s="34"/>
      <c r="BF170" s="34"/>
      <c r="BG170" s="34"/>
      <c r="BH170" s="34"/>
      <c r="BI170" s="34"/>
      <c r="BJ170" s="34"/>
      <c r="BK170" s="34"/>
      <c r="BL170" s="34"/>
      <c r="BM170" s="34"/>
      <c r="BN170" s="34"/>
      <c r="BO170" s="34"/>
      <c r="BP170" s="34"/>
      <c r="BQ170" s="34"/>
      <c r="BR170" s="34"/>
      <c r="BS170" s="34"/>
      <c r="BT170" s="34"/>
      <c r="BU170" s="34"/>
      <c r="BV170" s="34"/>
      <c r="BW170" s="34"/>
      <c r="BX170" s="34"/>
      <c r="BY170" s="34"/>
      <c r="BZ170" s="34"/>
      <c r="CA170" s="34"/>
      <c r="CB170" s="34"/>
      <c r="CC170" s="34"/>
      <c r="CD170" s="34"/>
      <c r="CE170" s="34"/>
      <c r="CF170" s="34"/>
      <c r="CG170" s="34"/>
      <c r="CH170" s="34"/>
      <c r="CI170" s="34"/>
      <c r="CJ170" s="34"/>
      <c r="CK170" s="34"/>
      <c r="CL170" s="34"/>
      <c r="CM170" s="34"/>
      <c r="CN170" s="34"/>
      <c r="CO170" s="34"/>
      <c r="CP170" s="34"/>
      <c r="CQ170" s="34"/>
      <c r="CR170" s="34"/>
      <c r="CS170" s="34"/>
      <c r="CT170" s="34"/>
      <c r="CU170" s="34"/>
      <c r="CV170" s="34"/>
      <c r="CW170" s="34"/>
      <c r="CX170" s="34"/>
      <c r="CY170" s="34"/>
      <c r="CZ170" s="34"/>
      <c r="DA170" s="34"/>
      <c r="DB170" s="34"/>
      <c r="DC170" s="34"/>
      <c r="DD170" s="34"/>
      <c r="DE170" s="34"/>
      <c r="DF170" s="34"/>
      <c r="DG170" s="34"/>
      <c r="DH170" s="34"/>
      <c r="DI170" s="34"/>
      <c r="DJ170" s="34"/>
      <c r="DK170" s="34"/>
      <c r="DL170" s="34"/>
      <c r="DM170" s="34"/>
      <c r="DN170" s="34"/>
      <c r="DO170" s="34"/>
      <c r="DP170" s="34"/>
      <c r="DQ170" s="34"/>
      <c r="DR170" s="34"/>
      <c r="DS170" s="34"/>
      <c r="DT170" s="34"/>
      <c r="DU170" s="34"/>
      <c r="DV170" s="34"/>
    </row>
    <row r="171" spans="1:126" x14ac:dyDescent="0.25">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c r="AE171" s="34"/>
      <c r="AF171" s="34"/>
      <c r="AG171" s="34"/>
      <c r="AH171" s="34"/>
      <c r="AI171" s="34"/>
      <c r="AJ171" s="34"/>
      <c r="AK171" s="34"/>
      <c r="AL171" s="34"/>
      <c r="AM171" s="34"/>
      <c r="AN171" s="34"/>
      <c r="AO171" s="34"/>
      <c r="AP171" s="34"/>
      <c r="AQ171" s="34"/>
      <c r="AR171" s="34"/>
      <c r="AS171" s="34"/>
      <c r="AT171" s="34"/>
      <c r="AU171" s="34"/>
      <c r="AV171" s="34"/>
      <c r="AW171" s="34"/>
      <c r="AX171" s="34"/>
      <c r="AY171" s="34"/>
      <c r="AZ171" s="34"/>
      <c r="BA171" s="34"/>
      <c r="BB171" s="34"/>
      <c r="BC171" s="34"/>
      <c r="BD171" s="34"/>
      <c r="BE171" s="34"/>
      <c r="BF171" s="34"/>
      <c r="BG171" s="34"/>
      <c r="BH171" s="34"/>
      <c r="BI171" s="34"/>
      <c r="BJ171" s="34"/>
      <c r="BK171" s="34"/>
      <c r="BL171" s="34"/>
      <c r="BM171" s="34"/>
      <c r="BN171" s="34"/>
      <c r="BO171" s="34"/>
      <c r="BP171" s="34"/>
      <c r="BQ171" s="34"/>
      <c r="BR171" s="34"/>
      <c r="BS171" s="34"/>
      <c r="BT171" s="34"/>
      <c r="BU171" s="34"/>
      <c r="BV171" s="34"/>
      <c r="BW171" s="34"/>
      <c r="BX171" s="34"/>
      <c r="BY171" s="34"/>
      <c r="BZ171" s="34"/>
      <c r="CA171" s="34"/>
      <c r="CB171" s="34"/>
      <c r="CC171" s="34"/>
      <c r="CD171" s="34"/>
      <c r="CE171" s="34"/>
      <c r="CF171" s="34"/>
      <c r="CG171" s="34"/>
      <c r="CH171" s="34"/>
      <c r="CI171" s="34"/>
      <c r="CJ171" s="34"/>
      <c r="CK171" s="34"/>
      <c r="CL171" s="34"/>
      <c r="CM171" s="34"/>
      <c r="CN171" s="34"/>
      <c r="CO171" s="34"/>
      <c r="CP171" s="34"/>
      <c r="CQ171" s="34"/>
      <c r="CR171" s="34"/>
      <c r="CS171" s="34"/>
      <c r="CT171" s="34"/>
      <c r="CU171" s="34"/>
      <c r="CV171" s="34"/>
      <c r="CW171" s="34"/>
      <c r="CX171" s="34"/>
      <c r="CY171" s="34"/>
      <c r="CZ171" s="34"/>
      <c r="DA171" s="34"/>
      <c r="DB171" s="34"/>
      <c r="DC171" s="34"/>
      <c r="DD171" s="34"/>
      <c r="DE171" s="34"/>
      <c r="DF171" s="34"/>
      <c r="DG171" s="34"/>
      <c r="DH171" s="34"/>
      <c r="DI171" s="34"/>
      <c r="DJ171" s="34"/>
      <c r="DK171" s="34"/>
      <c r="DL171" s="34"/>
      <c r="DM171" s="34"/>
      <c r="DN171" s="34"/>
      <c r="DO171" s="34"/>
      <c r="DP171" s="34"/>
      <c r="DQ171" s="34"/>
      <c r="DR171" s="34"/>
      <c r="DS171" s="34"/>
      <c r="DT171" s="34"/>
      <c r="DU171" s="34"/>
      <c r="DV171" s="34"/>
    </row>
    <row r="172" spans="1:126" x14ac:dyDescent="0.25">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c r="AE172" s="34"/>
      <c r="AF172" s="34"/>
      <c r="AG172" s="34"/>
      <c r="AH172" s="34"/>
      <c r="AI172" s="34"/>
      <c r="AJ172" s="34"/>
      <c r="AK172" s="34"/>
      <c r="AL172" s="34"/>
      <c r="AM172" s="34"/>
      <c r="AN172" s="34"/>
      <c r="AO172" s="34"/>
      <c r="AP172" s="34"/>
      <c r="AQ172" s="34"/>
      <c r="AR172" s="34"/>
      <c r="AS172" s="34"/>
      <c r="AT172" s="34"/>
      <c r="AU172" s="34"/>
      <c r="AV172" s="34"/>
      <c r="AW172" s="34"/>
      <c r="AX172" s="34"/>
      <c r="AY172" s="34"/>
      <c r="AZ172" s="34"/>
      <c r="BA172" s="34"/>
      <c r="BB172" s="34"/>
      <c r="BC172" s="34"/>
      <c r="BD172" s="34"/>
      <c r="BE172" s="34"/>
      <c r="BF172" s="34"/>
      <c r="BG172" s="34"/>
      <c r="BH172" s="34"/>
      <c r="BI172" s="34"/>
      <c r="BJ172" s="34"/>
      <c r="BK172" s="34"/>
      <c r="BL172" s="34"/>
      <c r="BM172" s="34"/>
      <c r="BN172" s="34"/>
      <c r="BO172" s="34"/>
      <c r="BP172" s="34"/>
      <c r="BQ172" s="34"/>
      <c r="BR172" s="34"/>
      <c r="BS172" s="34"/>
      <c r="BT172" s="34"/>
      <c r="BU172" s="34"/>
      <c r="BV172" s="34"/>
      <c r="BW172" s="34"/>
      <c r="BX172" s="34"/>
      <c r="BY172" s="34"/>
      <c r="BZ172" s="34"/>
      <c r="CA172" s="34"/>
      <c r="CB172" s="34"/>
      <c r="CC172" s="34"/>
      <c r="CD172" s="34"/>
      <c r="CE172" s="34"/>
      <c r="CF172" s="34"/>
      <c r="CG172" s="34"/>
      <c r="CH172" s="34"/>
      <c r="CI172" s="34"/>
      <c r="CJ172" s="34"/>
      <c r="CK172" s="34"/>
      <c r="CL172" s="34"/>
      <c r="CM172" s="34"/>
      <c r="CN172" s="34"/>
      <c r="CO172" s="34"/>
      <c r="CP172" s="34"/>
      <c r="CQ172" s="34"/>
      <c r="CR172" s="34"/>
      <c r="CS172" s="34"/>
      <c r="CT172" s="34"/>
      <c r="CU172" s="34"/>
      <c r="CV172" s="34"/>
      <c r="CW172" s="34"/>
      <c r="CX172" s="34"/>
      <c r="CY172" s="34"/>
      <c r="CZ172" s="34"/>
      <c r="DA172" s="34"/>
      <c r="DB172" s="34"/>
      <c r="DC172" s="34"/>
      <c r="DD172" s="34"/>
      <c r="DE172" s="34"/>
      <c r="DF172" s="34"/>
      <c r="DG172" s="34"/>
      <c r="DH172" s="34"/>
      <c r="DI172" s="34"/>
      <c r="DJ172" s="34"/>
      <c r="DK172" s="34"/>
      <c r="DL172" s="34"/>
      <c r="DM172" s="34"/>
      <c r="DN172" s="34"/>
      <c r="DO172" s="34"/>
      <c r="DP172" s="34"/>
      <c r="DQ172" s="34"/>
      <c r="DR172" s="34"/>
      <c r="DS172" s="34"/>
      <c r="DT172" s="34"/>
      <c r="DU172" s="34"/>
      <c r="DV172" s="34"/>
    </row>
    <row r="173" spans="1:126" x14ac:dyDescent="0.25">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c r="AE173" s="34"/>
      <c r="AF173" s="34"/>
      <c r="AG173" s="34"/>
      <c r="AH173" s="34"/>
      <c r="AI173" s="34"/>
      <c r="AJ173" s="34"/>
      <c r="AK173" s="34"/>
      <c r="AL173" s="34"/>
      <c r="AM173" s="34"/>
      <c r="AN173" s="34"/>
      <c r="AO173" s="34"/>
      <c r="AP173" s="34"/>
      <c r="AQ173" s="34"/>
      <c r="AR173" s="34"/>
      <c r="AS173" s="34"/>
      <c r="AT173" s="34"/>
      <c r="AU173" s="34"/>
      <c r="AV173" s="34"/>
      <c r="AW173" s="34"/>
      <c r="AX173" s="34"/>
      <c r="AY173" s="34"/>
      <c r="AZ173" s="34"/>
      <c r="BA173" s="34"/>
      <c r="BB173" s="34"/>
      <c r="BC173" s="34"/>
      <c r="BD173" s="34"/>
      <c r="BE173" s="34"/>
      <c r="BF173" s="34"/>
      <c r="BG173" s="34"/>
      <c r="BH173" s="34"/>
      <c r="BI173" s="34"/>
      <c r="BJ173" s="34"/>
      <c r="BK173" s="34"/>
      <c r="BL173" s="34"/>
      <c r="BM173" s="34"/>
      <c r="BN173" s="34"/>
      <c r="BO173" s="34"/>
      <c r="BP173" s="34"/>
      <c r="BQ173" s="34"/>
      <c r="BR173" s="34"/>
      <c r="BS173" s="34"/>
      <c r="BT173" s="34"/>
      <c r="BU173" s="34"/>
      <c r="BV173" s="34"/>
      <c r="BW173" s="34"/>
      <c r="BX173" s="34"/>
      <c r="BY173" s="34"/>
      <c r="BZ173" s="34"/>
      <c r="CA173" s="34"/>
      <c r="CB173" s="34"/>
      <c r="CC173" s="34"/>
      <c r="CD173" s="34"/>
      <c r="CE173" s="34"/>
      <c r="CF173" s="34"/>
      <c r="CG173" s="34"/>
      <c r="CH173" s="34"/>
      <c r="CI173" s="34"/>
      <c r="CJ173" s="34"/>
      <c r="CK173" s="34"/>
      <c r="CL173" s="34"/>
      <c r="CM173" s="34"/>
      <c r="CN173" s="34"/>
      <c r="CO173" s="34"/>
      <c r="CP173" s="34"/>
      <c r="CQ173" s="34"/>
      <c r="CR173" s="34"/>
      <c r="CS173" s="34"/>
      <c r="CT173" s="34"/>
      <c r="CU173" s="34"/>
      <c r="CV173" s="34"/>
      <c r="CW173" s="34"/>
      <c r="CX173" s="34"/>
      <c r="CY173" s="34"/>
      <c r="CZ173" s="34"/>
      <c r="DA173" s="34"/>
      <c r="DB173" s="34"/>
      <c r="DC173" s="34"/>
      <c r="DD173" s="34"/>
      <c r="DE173" s="34"/>
      <c r="DF173" s="34"/>
      <c r="DG173" s="34"/>
      <c r="DH173" s="34"/>
      <c r="DI173" s="34"/>
      <c r="DJ173" s="34"/>
      <c r="DK173" s="34"/>
      <c r="DL173" s="34"/>
      <c r="DM173" s="34"/>
      <c r="DN173" s="34"/>
      <c r="DO173" s="34"/>
      <c r="DP173" s="34"/>
      <c r="DQ173" s="34"/>
      <c r="DR173" s="34"/>
      <c r="DS173" s="34"/>
      <c r="DT173" s="34"/>
      <c r="DU173" s="34"/>
      <c r="DV173" s="34"/>
    </row>
    <row r="174" spans="1:126" x14ac:dyDescent="0.25">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c r="AE174" s="34"/>
      <c r="AF174" s="34"/>
      <c r="AG174" s="34"/>
      <c r="AH174" s="34"/>
      <c r="AI174" s="34"/>
      <c r="AJ174" s="34"/>
      <c r="AK174" s="34"/>
      <c r="AL174" s="34"/>
      <c r="AM174" s="34"/>
      <c r="AN174" s="34"/>
      <c r="AO174" s="34"/>
      <c r="AP174" s="34"/>
      <c r="AQ174" s="34"/>
      <c r="AR174" s="34"/>
      <c r="AS174" s="34"/>
      <c r="AT174" s="34"/>
      <c r="AU174" s="34"/>
      <c r="AV174" s="34"/>
      <c r="AW174" s="34"/>
      <c r="AX174" s="34"/>
      <c r="AY174" s="34"/>
      <c r="AZ174" s="34"/>
      <c r="BA174" s="34"/>
      <c r="BB174" s="34"/>
      <c r="BC174" s="34"/>
      <c r="BD174" s="34"/>
      <c r="BE174" s="34"/>
      <c r="BF174" s="34"/>
      <c r="BG174" s="34"/>
      <c r="BH174" s="34"/>
      <c r="BI174" s="34"/>
      <c r="BJ174" s="34"/>
      <c r="BK174" s="34"/>
      <c r="BL174" s="34"/>
      <c r="BM174" s="34"/>
      <c r="BN174" s="34"/>
      <c r="BO174" s="34"/>
      <c r="BP174" s="34"/>
      <c r="BQ174" s="34"/>
      <c r="BR174" s="34"/>
      <c r="BS174" s="34"/>
      <c r="BT174" s="34"/>
      <c r="BU174" s="34"/>
      <c r="BV174" s="34"/>
      <c r="BW174" s="34"/>
      <c r="BX174" s="34"/>
      <c r="BY174" s="34"/>
      <c r="BZ174" s="34"/>
      <c r="CA174" s="34"/>
      <c r="CB174" s="34"/>
      <c r="CC174" s="34"/>
      <c r="CD174" s="34"/>
      <c r="CE174" s="34"/>
      <c r="CF174" s="34"/>
      <c r="CG174" s="34"/>
      <c r="CH174" s="34"/>
      <c r="CI174" s="34"/>
      <c r="CJ174" s="34"/>
      <c r="CK174" s="34"/>
      <c r="CL174" s="34"/>
      <c r="CM174" s="34"/>
      <c r="CN174" s="34"/>
      <c r="CO174" s="34"/>
      <c r="CP174" s="34"/>
      <c r="CQ174" s="34"/>
      <c r="CR174" s="34"/>
      <c r="CS174" s="34"/>
      <c r="CT174" s="34"/>
      <c r="CU174" s="34"/>
      <c r="CV174" s="34"/>
      <c r="CW174" s="34"/>
      <c r="CX174" s="34"/>
      <c r="CY174" s="34"/>
      <c r="CZ174" s="34"/>
      <c r="DA174" s="34"/>
      <c r="DB174" s="34"/>
      <c r="DC174" s="34"/>
      <c r="DD174" s="34"/>
      <c r="DE174" s="34"/>
      <c r="DF174" s="34"/>
      <c r="DG174" s="34"/>
      <c r="DH174" s="34"/>
      <c r="DI174" s="34"/>
      <c r="DJ174" s="34"/>
      <c r="DK174" s="34"/>
      <c r="DL174" s="34"/>
      <c r="DM174" s="34"/>
      <c r="DN174" s="34"/>
      <c r="DO174" s="34"/>
      <c r="DP174" s="34"/>
      <c r="DQ174" s="34"/>
      <c r="DR174" s="34"/>
      <c r="DS174" s="34"/>
      <c r="DT174" s="34"/>
      <c r="DU174" s="34"/>
      <c r="DV174" s="34"/>
    </row>
    <row r="175" spans="1:126" x14ac:dyDescent="0.25">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c r="AE175" s="34"/>
      <c r="AF175" s="34"/>
      <c r="AG175" s="34"/>
      <c r="AH175" s="34"/>
      <c r="AI175" s="34"/>
      <c r="AJ175" s="34"/>
      <c r="AK175" s="34"/>
      <c r="AL175" s="34"/>
      <c r="AM175" s="34"/>
      <c r="AN175" s="34"/>
      <c r="AO175" s="34"/>
      <c r="AP175" s="34"/>
      <c r="AQ175" s="34"/>
      <c r="AR175" s="34"/>
      <c r="AS175" s="34"/>
      <c r="AT175" s="34"/>
      <c r="AU175" s="34"/>
      <c r="AV175" s="34"/>
      <c r="AW175" s="34"/>
      <c r="AX175" s="34"/>
      <c r="AY175" s="34"/>
      <c r="AZ175" s="34"/>
      <c r="BA175" s="34"/>
      <c r="BB175" s="34"/>
      <c r="BC175" s="34"/>
      <c r="BD175" s="34"/>
      <c r="BE175" s="34"/>
      <c r="BF175" s="34"/>
      <c r="BG175" s="34"/>
      <c r="BH175" s="34"/>
      <c r="BI175" s="34"/>
      <c r="BJ175" s="34"/>
      <c r="BK175" s="34"/>
      <c r="BL175" s="34"/>
      <c r="BM175" s="34"/>
      <c r="BN175" s="34"/>
      <c r="BO175" s="34"/>
      <c r="BP175" s="34"/>
      <c r="BQ175" s="34"/>
      <c r="BR175" s="34"/>
      <c r="BS175" s="34"/>
      <c r="BT175" s="34"/>
      <c r="BU175" s="34"/>
      <c r="BV175" s="34"/>
      <c r="BW175" s="34"/>
      <c r="BX175" s="34"/>
      <c r="BY175" s="34"/>
      <c r="BZ175" s="34"/>
      <c r="CA175" s="34"/>
      <c r="CB175" s="34"/>
      <c r="CC175" s="34"/>
      <c r="CD175" s="34"/>
      <c r="CE175" s="34"/>
      <c r="CF175" s="34"/>
      <c r="CG175" s="34"/>
      <c r="CH175" s="34"/>
      <c r="CI175" s="34"/>
      <c r="CJ175" s="34"/>
      <c r="CK175" s="34"/>
      <c r="CL175" s="34"/>
      <c r="CM175" s="34"/>
      <c r="CN175" s="34"/>
      <c r="CO175" s="34"/>
      <c r="CP175" s="34"/>
      <c r="CQ175" s="34"/>
      <c r="CR175" s="34"/>
      <c r="CS175" s="34"/>
      <c r="CT175" s="34"/>
      <c r="CU175" s="34"/>
      <c r="CV175" s="34"/>
      <c r="CW175" s="34"/>
      <c r="CX175" s="34"/>
      <c r="CY175" s="34"/>
      <c r="CZ175" s="34"/>
      <c r="DA175" s="34"/>
      <c r="DB175" s="34"/>
      <c r="DC175" s="34"/>
      <c r="DD175" s="34"/>
      <c r="DE175" s="34"/>
      <c r="DF175" s="34"/>
      <c r="DG175" s="34"/>
      <c r="DH175" s="34"/>
      <c r="DI175" s="34"/>
      <c r="DJ175" s="34"/>
      <c r="DK175" s="34"/>
      <c r="DL175" s="34"/>
      <c r="DM175" s="34"/>
      <c r="DN175" s="34"/>
      <c r="DO175" s="34"/>
      <c r="DP175" s="34"/>
      <c r="DQ175" s="34"/>
      <c r="DR175" s="34"/>
      <c r="DS175" s="34"/>
      <c r="DT175" s="34"/>
      <c r="DU175" s="34"/>
      <c r="DV175" s="34"/>
    </row>
    <row r="176" spans="1:126" x14ac:dyDescent="0.25">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c r="AE176" s="34"/>
      <c r="AF176" s="34"/>
      <c r="AG176" s="34"/>
      <c r="AH176" s="34"/>
      <c r="AI176" s="34"/>
      <c r="AJ176" s="34"/>
      <c r="AK176" s="34"/>
      <c r="AL176" s="34"/>
      <c r="AM176" s="34"/>
      <c r="AN176" s="34"/>
      <c r="AO176" s="34"/>
      <c r="AP176" s="34"/>
      <c r="AQ176" s="34"/>
      <c r="AR176" s="34"/>
      <c r="AS176" s="34"/>
      <c r="AT176" s="34"/>
      <c r="AU176" s="34"/>
      <c r="AV176" s="34"/>
      <c r="AW176" s="34"/>
      <c r="AX176" s="34"/>
      <c r="AY176" s="34"/>
      <c r="AZ176" s="34"/>
      <c r="BA176" s="34"/>
      <c r="BB176" s="34"/>
      <c r="BC176" s="34"/>
      <c r="BD176" s="34"/>
      <c r="BE176" s="34"/>
      <c r="BF176" s="34"/>
      <c r="BG176" s="34"/>
      <c r="BH176" s="34"/>
      <c r="BI176" s="34"/>
      <c r="BJ176" s="34"/>
      <c r="BK176" s="34"/>
      <c r="BL176" s="34"/>
      <c r="BM176" s="34"/>
      <c r="BN176" s="34"/>
      <c r="BO176" s="34"/>
      <c r="BP176" s="34"/>
      <c r="BQ176" s="34"/>
      <c r="BR176" s="34"/>
      <c r="BS176" s="34"/>
      <c r="BT176" s="34"/>
      <c r="BU176" s="34"/>
      <c r="BV176" s="34"/>
      <c r="BW176" s="34"/>
      <c r="BX176" s="34"/>
      <c r="BY176" s="34"/>
      <c r="BZ176" s="34"/>
      <c r="CA176" s="34"/>
      <c r="CB176" s="34"/>
      <c r="CC176" s="34"/>
      <c r="CD176" s="34"/>
      <c r="CE176" s="34"/>
      <c r="CF176" s="34"/>
      <c r="CG176" s="34"/>
      <c r="CH176" s="34"/>
      <c r="CI176" s="34"/>
      <c r="CJ176" s="34"/>
      <c r="CK176" s="34"/>
      <c r="CL176" s="34"/>
      <c r="CM176" s="34"/>
      <c r="CN176" s="34"/>
      <c r="CO176" s="34"/>
      <c r="CP176" s="34"/>
      <c r="CQ176" s="34"/>
      <c r="CR176" s="34"/>
      <c r="CS176" s="34"/>
      <c r="CT176" s="34"/>
      <c r="CU176" s="34"/>
      <c r="CV176" s="34"/>
      <c r="CW176" s="34"/>
      <c r="CX176" s="34"/>
      <c r="CY176" s="34"/>
      <c r="CZ176" s="34"/>
      <c r="DA176" s="34"/>
      <c r="DB176" s="34"/>
      <c r="DC176" s="34"/>
      <c r="DD176" s="34"/>
      <c r="DE176" s="34"/>
      <c r="DF176" s="34"/>
      <c r="DG176" s="34"/>
      <c r="DH176" s="34"/>
      <c r="DI176" s="34"/>
      <c r="DJ176" s="34"/>
      <c r="DK176" s="34"/>
      <c r="DL176" s="34"/>
      <c r="DM176" s="34"/>
      <c r="DN176" s="34"/>
      <c r="DO176" s="34"/>
      <c r="DP176" s="34"/>
      <c r="DQ176" s="34"/>
      <c r="DR176" s="34"/>
      <c r="DS176" s="34"/>
      <c r="DT176" s="34"/>
      <c r="DU176" s="34"/>
      <c r="DV176" s="34"/>
    </row>
    <row r="177" spans="1:126" x14ac:dyDescent="0.25">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c r="AE177" s="34"/>
      <c r="AF177" s="34"/>
      <c r="AG177" s="34"/>
      <c r="AH177" s="34"/>
      <c r="AI177" s="34"/>
      <c r="AJ177" s="34"/>
      <c r="AK177" s="34"/>
      <c r="AL177" s="34"/>
      <c r="AM177" s="34"/>
      <c r="AN177" s="34"/>
      <c r="AO177" s="34"/>
      <c r="AP177" s="34"/>
      <c r="AQ177" s="34"/>
      <c r="AR177" s="34"/>
      <c r="AS177" s="34"/>
      <c r="AT177" s="34"/>
      <c r="AU177" s="34"/>
      <c r="AV177" s="34"/>
      <c r="AW177" s="34"/>
      <c r="AX177" s="34"/>
      <c r="AY177" s="34"/>
      <c r="AZ177" s="34"/>
      <c r="BA177" s="34"/>
      <c r="BB177" s="34"/>
      <c r="BC177" s="34"/>
      <c r="BD177" s="34"/>
      <c r="BE177" s="34"/>
      <c r="BF177" s="34"/>
      <c r="BG177" s="34"/>
      <c r="BH177" s="34"/>
      <c r="BI177" s="34"/>
      <c r="BJ177" s="34"/>
      <c r="BK177" s="34"/>
      <c r="BL177" s="34"/>
      <c r="BM177" s="34"/>
      <c r="BN177" s="34"/>
      <c r="BO177" s="34"/>
      <c r="BP177" s="34"/>
      <c r="BQ177" s="34"/>
      <c r="BR177" s="34"/>
      <c r="BS177" s="34"/>
      <c r="BT177" s="34"/>
      <c r="BU177" s="34"/>
      <c r="BV177" s="34"/>
      <c r="BW177" s="34"/>
      <c r="BX177" s="34"/>
      <c r="BY177" s="34"/>
      <c r="BZ177" s="34"/>
      <c r="CA177" s="34"/>
      <c r="CB177" s="34"/>
      <c r="CC177" s="34"/>
      <c r="CD177" s="34"/>
      <c r="CE177" s="34"/>
      <c r="CF177" s="34"/>
      <c r="CG177" s="34"/>
      <c r="CH177" s="34"/>
      <c r="CI177" s="34"/>
      <c r="CJ177" s="34"/>
      <c r="CK177" s="34"/>
      <c r="CL177" s="34"/>
      <c r="CM177" s="34"/>
      <c r="CN177" s="34"/>
      <c r="CO177" s="34"/>
      <c r="CP177" s="34"/>
      <c r="CQ177" s="34"/>
      <c r="CR177" s="34"/>
      <c r="CS177" s="34"/>
      <c r="CT177" s="34"/>
      <c r="CU177" s="34"/>
      <c r="CV177" s="34"/>
      <c r="CW177" s="34"/>
      <c r="CX177" s="34"/>
      <c r="CY177" s="34"/>
      <c r="CZ177" s="34"/>
      <c r="DA177" s="34"/>
      <c r="DB177" s="34"/>
      <c r="DC177" s="34"/>
      <c r="DD177" s="34"/>
      <c r="DE177" s="34"/>
      <c r="DF177" s="34"/>
      <c r="DG177" s="34"/>
      <c r="DH177" s="34"/>
      <c r="DI177" s="34"/>
      <c r="DJ177" s="34"/>
      <c r="DK177" s="34"/>
      <c r="DL177" s="34"/>
      <c r="DM177" s="34"/>
      <c r="DN177" s="34"/>
      <c r="DO177" s="34"/>
      <c r="DP177" s="34"/>
      <c r="DQ177" s="34"/>
      <c r="DR177" s="34"/>
      <c r="DS177" s="34"/>
      <c r="DT177" s="34"/>
      <c r="DU177" s="34"/>
      <c r="DV177" s="34"/>
    </row>
    <row r="178" spans="1:126" x14ac:dyDescent="0.25">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c r="AE178" s="34"/>
      <c r="AF178" s="34"/>
      <c r="AG178" s="34"/>
      <c r="AH178" s="34"/>
      <c r="AI178" s="34"/>
      <c r="AJ178" s="34"/>
      <c r="AK178" s="34"/>
      <c r="AL178" s="34"/>
      <c r="AM178" s="34"/>
      <c r="AN178" s="34"/>
      <c r="AO178" s="34"/>
      <c r="AP178" s="34"/>
      <c r="AQ178" s="34"/>
      <c r="AR178" s="34"/>
      <c r="AS178" s="34"/>
      <c r="AT178" s="34"/>
      <c r="AU178" s="34"/>
      <c r="AV178" s="34"/>
      <c r="AW178" s="34"/>
      <c r="AX178" s="34"/>
      <c r="AY178" s="34"/>
      <c r="AZ178" s="34"/>
      <c r="BA178" s="34"/>
      <c r="BB178" s="34"/>
      <c r="BC178" s="34"/>
      <c r="BD178" s="34"/>
      <c r="BE178" s="34"/>
      <c r="BF178" s="34"/>
      <c r="BG178" s="34"/>
      <c r="BH178" s="34"/>
      <c r="BI178" s="34"/>
      <c r="BJ178" s="34"/>
      <c r="BK178" s="34"/>
      <c r="BL178" s="34"/>
      <c r="BM178" s="34"/>
      <c r="BN178" s="34"/>
      <c r="BO178" s="34"/>
      <c r="BP178" s="34"/>
      <c r="BQ178" s="34"/>
      <c r="BR178" s="34"/>
      <c r="BS178" s="34"/>
      <c r="BT178" s="34"/>
      <c r="BU178" s="34"/>
      <c r="BV178" s="34"/>
      <c r="BW178" s="34"/>
      <c r="BX178" s="34"/>
      <c r="BY178" s="34"/>
      <c r="BZ178" s="34"/>
      <c r="CA178" s="34"/>
      <c r="CB178" s="34"/>
      <c r="CC178" s="34"/>
      <c r="CD178" s="34"/>
      <c r="CE178" s="34"/>
      <c r="CF178" s="34"/>
      <c r="CG178" s="34"/>
      <c r="CH178" s="34"/>
      <c r="CI178" s="34"/>
      <c r="CJ178" s="34"/>
      <c r="CK178" s="34"/>
      <c r="CL178" s="34"/>
      <c r="CM178" s="34"/>
      <c r="CN178" s="34"/>
      <c r="CO178" s="34"/>
      <c r="CP178" s="34"/>
      <c r="CQ178" s="34"/>
      <c r="CR178" s="34"/>
      <c r="CS178" s="34"/>
      <c r="CT178" s="34"/>
      <c r="CU178" s="34"/>
      <c r="CV178" s="34"/>
      <c r="CW178" s="34"/>
      <c r="CX178" s="34"/>
      <c r="CY178" s="34"/>
      <c r="CZ178" s="34"/>
      <c r="DA178" s="34"/>
      <c r="DB178" s="34"/>
      <c r="DC178" s="34"/>
      <c r="DD178" s="34"/>
      <c r="DE178" s="34"/>
      <c r="DF178" s="34"/>
      <c r="DG178" s="34"/>
      <c r="DH178" s="34"/>
      <c r="DI178" s="34"/>
      <c r="DJ178" s="34"/>
      <c r="DK178" s="34"/>
      <c r="DL178" s="34"/>
      <c r="DM178" s="34"/>
      <c r="DN178" s="34"/>
      <c r="DO178" s="34"/>
      <c r="DP178" s="34"/>
      <c r="DQ178" s="34"/>
      <c r="DR178" s="34"/>
      <c r="DS178" s="34"/>
      <c r="DT178" s="34"/>
      <c r="DU178" s="34"/>
      <c r="DV178" s="34"/>
    </row>
    <row r="179" spans="1:126" x14ac:dyDescent="0.25">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c r="AE179" s="34"/>
      <c r="AF179" s="34"/>
      <c r="AG179" s="34"/>
      <c r="AH179" s="34"/>
      <c r="AI179" s="34"/>
      <c r="AJ179" s="34"/>
      <c r="AK179" s="34"/>
      <c r="AL179" s="34"/>
      <c r="AM179" s="34"/>
      <c r="AN179" s="34"/>
      <c r="AO179" s="34"/>
      <c r="AP179" s="34"/>
      <c r="AQ179" s="34"/>
      <c r="AR179" s="34"/>
      <c r="AS179" s="34"/>
      <c r="AT179" s="34"/>
      <c r="AU179" s="34"/>
      <c r="AV179" s="34"/>
      <c r="AW179" s="34"/>
      <c r="AX179" s="34"/>
      <c r="AY179" s="34"/>
      <c r="AZ179" s="34"/>
      <c r="BA179" s="34"/>
      <c r="BB179" s="34"/>
      <c r="BC179" s="34"/>
      <c r="BD179" s="34"/>
      <c r="BE179" s="34"/>
      <c r="BF179" s="34"/>
      <c r="BG179" s="34"/>
      <c r="BH179" s="34"/>
      <c r="BI179" s="34"/>
      <c r="BJ179" s="34"/>
      <c r="BK179" s="34"/>
      <c r="BL179" s="34"/>
      <c r="BM179" s="34"/>
      <c r="BN179" s="34"/>
      <c r="BO179" s="34"/>
      <c r="BP179" s="34"/>
      <c r="BQ179" s="34"/>
      <c r="BR179" s="34"/>
      <c r="BS179" s="34"/>
      <c r="BT179" s="34"/>
      <c r="BU179" s="34"/>
      <c r="BV179" s="34"/>
      <c r="BW179" s="34"/>
      <c r="BX179" s="34"/>
      <c r="BY179" s="34"/>
      <c r="BZ179" s="34"/>
      <c r="CA179" s="34"/>
      <c r="CB179" s="34"/>
      <c r="CC179" s="34"/>
      <c r="CD179" s="34"/>
      <c r="CE179" s="34"/>
      <c r="CF179" s="34"/>
      <c r="CG179" s="34"/>
      <c r="CH179" s="34"/>
      <c r="CI179" s="34"/>
      <c r="CJ179" s="34"/>
      <c r="CK179" s="34"/>
      <c r="CL179" s="34"/>
      <c r="CM179" s="34"/>
      <c r="CN179" s="34"/>
      <c r="CO179" s="34"/>
      <c r="CP179" s="34"/>
      <c r="CQ179" s="34"/>
      <c r="CR179" s="34"/>
      <c r="CS179" s="34"/>
      <c r="CT179" s="34"/>
      <c r="CU179" s="34"/>
      <c r="CV179" s="34"/>
      <c r="CW179" s="34"/>
      <c r="CX179" s="34"/>
      <c r="CY179" s="34"/>
      <c r="CZ179" s="34"/>
      <c r="DA179" s="34"/>
      <c r="DB179" s="34"/>
      <c r="DC179" s="34"/>
      <c r="DD179" s="34"/>
      <c r="DE179" s="34"/>
      <c r="DF179" s="34"/>
      <c r="DG179" s="34"/>
      <c r="DH179" s="34"/>
      <c r="DI179" s="34"/>
      <c r="DJ179" s="34"/>
      <c r="DK179" s="34"/>
      <c r="DL179" s="34"/>
      <c r="DM179" s="34"/>
      <c r="DN179" s="34"/>
      <c r="DO179" s="34"/>
      <c r="DP179" s="34"/>
      <c r="DQ179" s="34"/>
      <c r="DR179" s="34"/>
      <c r="DS179" s="34"/>
      <c r="DT179" s="34"/>
      <c r="DU179" s="34"/>
      <c r="DV179" s="34"/>
    </row>
    <row r="180" spans="1:126" x14ac:dyDescent="0.25">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c r="AE180" s="34"/>
      <c r="AF180" s="34"/>
      <c r="AG180" s="34"/>
      <c r="AH180" s="34"/>
      <c r="AI180" s="34"/>
      <c r="AJ180" s="34"/>
      <c r="AK180" s="34"/>
      <c r="AL180" s="34"/>
      <c r="AM180" s="34"/>
      <c r="AN180" s="34"/>
      <c r="AO180" s="34"/>
      <c r="AP180" s="34"/>
      <c r="AQ180" s="34"/>
      <c r="AR180" s="34"/>
      <c r="AS180" s="34"/>
      <c r="AT180" s="34"/>
      <c r="AU180" s="34"/>
      <c r="AV180" s="34"/>
      <c r="AW180" s="34"/>
      <c r="AX180" s="34"/>
      <c r="AY180" s="34"/>
      <c r="AZ180" s="34"/>
      <c r="BA180" s="34"/>
      <c r="BB180" s="34"/>
      <c r="BC180" s="34"/>
      <c r="BD180" s="34"/>
      <c r="BE180" s="34"/>
      <c r="BF180" s="34"/>
      <c r="BG180" s="34"/>
      <c r="BH180" s="34"/>
      <c r="BI180" s="34"/>
      <c r="BJ180" s="34"/>
      <c r="BK180" s="34"/>
      <c r="BL180" s="34"/>
      <c r="BM180" s="34"/>
      <c r="BN180" s="34"/>
      <c r="BO180" s="34"/>
      <c r="BP180" s="34"/>
      <c r="BQ180" s="34"/>
      <c r="BR180" s="34"/>
      <c r="BS180" s="34"/>
      <c r="BT180" s="34"/>
      <c r="BU180" s="34"/>
      <c r="BV180" s="34"/>
      <c r="BW180" s="34"/>
      <c r="BX180" s="34"/>
      <c r="BY180" s="34"/>
      <c r="BZ180" s="34"/>
      <c r="CA180" s="34"/>
      <c r="CB180" s="34"/>
      <c r="CC180" s="34"/>
      <c r="CD180" s="34"/>
      <c r="CE180" s="34"/>
      <c r="CF180" s="34"/>
      <c r="CG180" s="34"/>
      <c r="CH180" s="34"/>
      <c r="CI180" s="34"/>
      <c r="CJ180" s="34"/>
      <c r="CK180" s="34"/>
      <c r="CL180" s="34"/>
      <c r="CM180" s="34"/>
      <c r="CN180" s="34"/>
      <c r="CO180" s="34"/>
      <c r="CP180" s="34"/>
      <c r="CQ180" s="34"/>
      <c r="CR180" s="34"/>
      <c r="CS180" s="34"/>
      <c r="CT180" s="34"/>
      <c r="CU180" s="34"/>
      <c r="CV180" s="34"/>
      <c r="CW180" s="34"/>
      <c r="CX180" s="34"/>
      <c r="CY180" s="34"/>
      <c r="CZ180" s="34"/>
      <c r="DA180" s="34"/>
      <c r="DB180" s="34"/>
      <c r="DC180" s="34"/>
      <c r="DD180" s="34"/>
      <c r="DE180" s="34"/>
      <c r="DF180" s="34"/>
      <c r="DG180" s="34"/>
      <c r="DH180" s="34"/>
      <c r="DI180" s="34"/>
      <c r="DJ180" s="34"/>
      <c r="DK180" s="34"/>
      <c r="DL180" s="34"/>
      <c r="DM180" s="34"/>
      <c r="DN180" s="34"/>
      <c r="DO180" s="34"/>
      <c r="DP180" s="34"/>
      <c r="DQ180" s="34"/>
      <c r="DR180" s="34"/>
      <c r="DS180" s="34"/>
      <c r="DT180" s="34"/>
      <c r="DU180" s="34"/>
      <c r="DV180" s="34"/>
    </row>
    <row r="181" spans="1:126" x14ac:dyDescent="0.25">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c r="AE181" s="34"/>
      <c r="AF181" s="34"/>
      <c r="AG181" s="34"/>
      <c r="AH181" s="34"/>
      <c r="AI181" s="34"/>
      <c r="AJ181" s="34"/>
      <c r="AK181" s="34"/>
      <c r="AL181" s="34"/>
      <c r="AM181" s="34"/>
      <c r="AN181" s="34"/>
      <c r="AO181" s="34"/>
      <c r="AP181" s="34"/>
      <c r="AQ181" s="34"/>
      <c r="AR181" s="34"/>
      <c r="AS181" s="34"/>
      <c r="AT181" s="34"/>
      <c r="AU181" s="34"/>
      <c r="AV181" s="34"/>
      <c r="AW181" s="34"/>
      <c r="AX181" s="34"/>
      <c r="AY181" s="34"/>
      <c r="AZ181" s="34"/>
      <c r="BA181" s="34"/>
      <c r="BB181" s="34"/>
      <c r="BC181" s="34"/>
      <c r="BD181" s="34"/>
      <c r="BE181" s="34"/>
      <c r="BF181" s="34"/>
      <c r="BG181" s="34"/>
      <c r="BH181" s="34"/>
      <c r="BI181" s="34"/>
      <c r="BJ181" s="34"/>
      <c r="BK181" s="34"/>
      <c r="BL181" s="34"/>
      <c r="BM181" s="34"/>
      <c r="BN181" s="34"/>
      <c r="BO181" s="34"/>
      <c r="BP181" s="34"/>
      <c r="BQ181" s="34"/>
      <c r="BR181" s="34"/>
      <c r="BS181" s="34"/>
      <c r="BT181" s="34"/>
      <c r="BU181" s="34"/>
      <c r="BV181" s="34"/>
      <c r="BW181" s="34"/>
      <c r="BX181" s="34"/>
      <c r="BY181" s="34"/>
      <c r="BZ181" s="34"/>
      <c r="CA181" s="34"/>
      <c r="CB181" s="34"/>
      <c r="CC181" s="34"/>
      <c r="CD181" s="34"/>
      <c r="CE181" s="34"/>
      <c r="CF181" s="34"/>
      <c r="CG181" s="34"/>
      <c r="CH181" s="34"/>
      <c r="CI181" s="34"/>
      <c r="CJ181" s="34"/>
      <c r="CK181" s="34"/>
      <c r="CL181" s="34"/>
      <c r="CM181" s="34"/>
      <c r="CN181" s="34"/>
      <c r="CO181" s="34"/>
      <c r="CP181" s="34"/>
      <c r="CQ181" s="34"/>
      <c r="CR181" s="34"/>
      <c r="CS181" s="34"/>
      <c r="CT181" s="34"/>
      <c r="CU181" s="34"/>
      <c r="CV181" s="34"/>
      <c r="CW181" s="34"/>
      <c r="CX181" s="34"/>
      <c r="CY181" s="34"/>
      <c r="CZ181" s="34"/>
      <c r="DA181" s="34"/>
      <c r="DB181" s="34"/>
      <c r="DC181" s="34"/>
      <c r="DD181" s="34"/>
      <c r="DE181" s="34"/>
      <c r="DF181" s="34"/>
      <c r="DG181" s="34"/>
      <c r="DH181" s="34"/>
      <c r="DI181" s="34"/>
      <c r="DJ181" s="34"/>
      <c r="DK181" s="34"/>
      <c r="DL181" s="34"/>
      <c r="DM181" s="34"/>
      <c r="DN181" s="34"/>
      <c r="DO181" s="34"/>
      <c r="DP181" s="34"/>
      <c r="DQ181" s="34"/>
      <c r="DR181" s="34"/>
      <c r="DS181" s="34"/>
      <c r="DT181" s="34"/>
      <c r="DU181" s="34"/>
      <c r="DV181" s="34"/>
    </row>
    <row r="182" spans="1:126" x14ac:dyDescent="0.25">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c r="AE182" s="34"/>
      <c r="AF182" s="34"/>
      <c r="AG182" s="34"/>
      <c r="AH182" s="34"/>
      <c r="AI182" s="34"/>
      <c r="AJ182" s="34"/>
      <c r="AK182" s="34"/>
      <c r="AL182" s="34"/>
      <c r="AM182" s="34"/>
      <c r="AN182" s="34"/>
      <c r="AO182" s="34"/>
      <c r="AP182" s="34"/>
      <c r="AQ182" s="34"/>
      <c r="AR182" s="34"/>
      <c r="AS182" s="34"/>
      <c r="AT182" s="34"/>
      <c r="AU182" s="34"/>
      <c r="AV182" s="34"/>
      <c r="AW182" s="34"/>
      <c r="AX182" s="34"/>
      <c r="AY182" s="34"/>
      <c r="AZ182" s="34"/>
      <c r="BA182" s="34"/>
      <c r="BB182" s="34"/>
      <c r="BC182" s="34"/>
      <c r="BD182" s="34"/>
      <c r="BE182" s="34"/>
      <c r="BF182" s="34"/>
      <c r="BG182" s="34"/>
      <c r="BH182" s="34"/>
      <c r="BI182" s="34"/>
      <c r="BJ182" s="34"/>
      <c r="BK182" s="34"/>
      <c r="BL182" s="34"/>
      <c r="BM182" s="34"/>
      <c r="BN182" s="34"/>
      <c r="BO182" s="34"/>
      <c r="BP182" s="34"/>
      <c r="BQ182" s="34"/>
      <c r="BR182" s="34"/>
      <c r="BS182" s="34"/>
      <c r="BT182" s="34"/>
      <c r="BU182" s="34"/>
      <c r="BV182" s="34"/>
      <c r="BW182" s="34"/>
      <c r="BX182" s="34"/>
      <c r="BY182" s="34"/>
      <c r="BZ182" s="34"/>
      <c r="CA182" s="34"/>
      <c r="CB182" s="34"/>
      <c r="CC182" s="34"/>
      <c r="CD182" s="34"/>
      <c r="CE182" s="34"/>
      <c r="CF182" s="34"/>
      <c r="CG182" s="34"/>
      <c r="CH182" s="34"/>
      <c r="CI182" s="34"/>
      <c r="CJ182" s="34"/>
      <c r="CK182" s="34"/>
      <c r="CL182" s="34"/>
      <c r="CM182" s="34"/>
      <c r="CN182" s="34"/>
      <c r="CO182" s="34"/>
      <c r="CP182" s="34"/>
      <c r="CQ182" s="34"/>
      <c r="CR182" s="34"/>
      <c r="CS182" s="34"/>
      <c r="CT182" s="34"/>
      <c r="CU182" s="34"/>
      <c r="CV182" s="34"/>
      <c r="CW182" s="34"/>
      <c r="CX182" s="34"/>
      <c r="CY182" s="34"/>
      <c r="CZ182" s="34"/>
      <c r="DA182" s="34"/>
      <c r="DB182" s="34"/>
      <c r="DC182" s="34"/>
      <c r="DD182" s="34"/>
      <c r="DE182" s="34"/>
      <c r="DF182" s="34"/>
      <c r="DG182" s="34"/>
      <c r="DH182" s="34"/>
      <c r="DI182" s="34"/>
      <c r="DJ182" s="34"/>
      <c r="DK182" s="34"/>
      <c r="DL182" s="34"/>
      <c r="DM182" s="34"/>
      <c r="DN182" s="34"/>
      <c r="DO182" s="34"/>
      <c r="DP182" s="34"/>
      <c r="DQ182" s="34"/>
      <c r="DR182" s="34"/>
      <c r="DS182" s="34"/>
      <c r="DT182" s="34"/>
      <c r="DU182" s="34"/>
      <c r="DV182" s="34"/>
    </row>
    <row r="183" spans="1:126" x14ac:dyDescent="0.25">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c r="AE183" s="34"/>
      <c r="AF183" s="34"/>
      <c r="AG183" s="34"/>
      <c r="AH183" s="34"/>
      <c r="AI183" s="34"/>
      <c r="AJ183" s="34"/>
      <c r="AK183" s="34"/>
      <c r="AL183" s="34"/>
      <c r="AM183" s="34"/>
      <c r="AN183" s="34"/>
      <c r="AO183" s="34"/>
      <c r="AP183" s="34"/>
      <c r="AQ183" s="34"/>
      <c r="AR183" s="34"/>
      <c r="AS183" s="34"/>
      <c r="AT183" s="34"/>
      <c r="AU183" s="34"/>
      <c r="AV183" s="34"/>
      <c r="AW183" s="34"/>
      <c r="AX183" s="34"/>
      <c r="AY183" s="34"/>
      <c r="AZ183" s="34"/>
      <c r="BA183" s="34"/>
      <c r="BB183" s="34"/>
      <c r="BC183" s="34"/>
      <c r="BD183" s="34"/>
      <c r="BE183" s="34"/>
      <c r="BF183" s="34"/>
      <c r="BG183" s="34"/>
      <c r="BH183" s="34"/>
      <c r="BI183" s="34"/>
      <c r="BJ183" s="34"/>
      <c r="BK183" s="34"/>
      <c r="BL183" s="34"/>
      <c r="BM183" s="34"/>
      <c r="BN183" s="34"/>
      <c r="BO183" s="34"/>
      <c r="BP183" s="34"/>
      <c r="BQ183" s="34"/>
      <c r="BR183" s="34"/>
      <c r="BS183" s="34"/>
      <c r="BT183" s="34"/>
      <c r="BU183" s="34"/>
      <c r="BV183" s="34"/>
      <c r="BW183" s="34"/>
      <c r="BX183" s="34"/>
      <c r="BY183" s="34"/>
      <c r="BZ183" s="34"/>
      <c r="CA183" s="34"/>
      <c r="CB183" s="34"/>
      <c r="CC183" s="34"/>
      <c r="CD183" s="34"/>
      <c r="CE183" s="34"/>
      <c r="CF183" s="34"/>
      <c r="CG183" s="34"/>
      <c r="CH183" s="34"/>
      <c r="CI183" s="34"/>
      <c r="CJ183" s="34"/>
      <c r="CK183" s="34"/>
      <c r="CL183" s="34"/>
      <c r="CM183" s="34"/>
      <c r="CN183" s="34"/>
      <c r="CO183" s="34"/>
      <c r="CP183" s="34"/>
      <c r="CQ183" s="34"/>
      <c r="CR183" s="34"/>
      <c r="CS183" s="34"/>
      <c r="CT183" s="34"/>
      <c r="CU183" s="34"/>
      <c r="CV183" s="34"/>
      <c r="CW183" s="34"/>
      <c r="CX183" s="34"/>
      <c r="CY183" s="34"/>
      <c r="CZ183" s="34"/>
      <c r="DA183" s="34"/>
      <c r="DB183" s="34"/>
      <c r="DC183" s="34"/>
      <c r="DD183" s="34"/>
      <c r="DE183" s="34"/>
      <c r="DF183" s="34"/>
      <c r="DG183" s="34"/>
      <c r="DH183" s="34"/>
      <c r="DI183" s="34"/>
      <c r="DJ183" s="34"/>
      <c r="DK183" s="34"/>
      <c r="DL183" s="34"/>
      <c r="DM183" s="34"/>
      <c r="DN183" s="34"/>
      <c r="DO183" s="34"/>
      <c r="DP183" s="34"/>
      <c r="DQ183" s="34"/>
      <c r="DR183" s="34"/>
      <c r="DS183" s="34"/>
      <c r="DT183" s="34"/>
      <c r="DU183" s="34"/>
      <c r="DV183" s="34"/>
    </row>
    <row r="184" spans="1:126" x14ac:dyDescent="0.25">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c r="AE184" s="34"/>
      <c r="AF184" s="34"/>
      <c r="AG184" s="34"/>
      <c r="AH184" s="34"/>
      <c r="AI184" s="34"/>
      <c r="AJ184" s="34"/>
      <c r="AK184" s="34"/>
      <c r="AL184" s="34"/>
      <c r="AM184" s="34"/>
      <c r="AN184" s="34"/>
      <c r="AO184" s="34"/>
      <c r="AP184" s="34"/>
      <c r="AQ184" s="34"/>
      <c r="AR184" s="34"/>
      <c r="AS184" s="34"/>
      <c r="AT184" s="34"/>
      <c r="AU184" s="34"/>
      <c r="AV184" s="34"/>
      <c r="AW184" s="34"/>
      <c r="AX184" s="34"/>
      <c r="AY184" s="34"/>
      <c r="AZ184" s="34"/>
      <c r="BA184" s="34"/>
      <c r="BB184" s="34"/>
      <c r="BC184" s="34"/>
      <c r="BD184" s="34"/>
      <c r="BE184" s="34"/>
      <c r="BF184" s="34"/>
      <c r="BG184" s="34"/>
      <c r="BH184" s="34"/>
      <c r="BI184" s="34"/>
      <c r="BJ184" s="34"/>
      <c r="BK184" s="34"/>
      <c r="BL184" s="34"/>
      <c r="BM184" s="34"/>
      <c r="BN184" s="34"/>
      <c r="BO184" s="34"/>
      <c r="BP184" s="34"/>
      <c r="BQ184" s="34"/>
      <c r="BR184" s="34"/>
      <c r="BS184" s="34"/>
      <c r="BT184" s="34"/>
      <c r="BU184" s="34"/>
      <c r="BV184" s="34"/>
      <c r="BW184" s="34"/>
      <c r="BX184" s="34"/>
      <c r="BY184" s="34"/>
      <c r="BZ184" s="34"/>
      <c r="CA184" s="34"/>
      <c r="CB184" s="34"/>
      <c r="CC184" s="34"/>
      <c r="CD184" s="34"/>
      <c r="CE184" s="34"/>
      <c r="CF184" s="34"/>
      <c r="CG184" s="34"/>
      <c r="CH184" s="34"/>
      <c r="CI184" s="34"/>
      <c r="CJ184" s="34"/>
      <c r="CK184" s="34"/>
      <c r="CL184" s="34"/>
      <c r="CM184" s="34"/>
      <c r="CN184" s="34"/>
      <c r="CO184" s="34"/>
      <c r="CP184" s="34"/>
      <c r="CQ184" s="34"/>
      <c r="CR184" s="34"/>
      <c r="CS184" s="34"/>
      <c r="CT184" s="34"/>
      <c r="CU184" s="34"/>
      <c r="CV184" s="34"/>
      <c r="CW184" s="34"/>
      <c r="CX184" s="34"/>
      <c r="CY184" s="34"/>
      <c r="CZ184" s="34"/>
      <c r="DA184" s="34"/>
      <c r="DB184" s="34"/>
      <c r="DC184" s="34"/>
      <c r="DD184" s="34"/>
      <c r="DE184" s="34"/>
      <c r="DF184" s="34"/>
      <c r="DG184" s="34"/>
      <c r="DH184" s="34"/>
      <c r="DI184" s="34"/>
      <c r="DJ184" s="34"/>
      <c r="DK184" s="34"/>
      <c r="DL184" s="34"/>
      <c r="DM184" s="34"/>
      <c r="DN184" s="34"/>
      <c r="DO184" s="34"/>
      <c r="DP184" s="34"/>
      <c r="DQ184" s="34"/>
      <c r="DR184" s="34"/>
      <c r="DS184" s="34"/>
      <c r="DT184" s="34"/>
      <c r="DU184" s="34"/>
      <c r="DV184" s="34"/>
    </row>
    <row r="185" spans="1:126" x14ac:dyDescent="0.25">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c r="AE185" s="34"/>
      <c r="AF185" s="34"/>
      <c r="AG185" s="34"/>
      <c r="AH185" s="34"/>
      <c r="AI185" s="34"/>
      <c r="AJ185" s="34"/>
      <c r="AK185" s="34"/>
      <c r="AL185" s="34"/>
      <c r="AM185" s="34"/>
      <c r="AN185" s="34"/>
      <c r="AO185" s="34"/>
      <c r="AP185" s="34"/>
      <c r="AQ185" s="34"/>
      <c r="AR185" s="34"/>
      <c r="AS185" s="34"/>
      <c r="AT185" s="34"/>
      <c r="AU185" s="34"/>
      <c r="AV185" s="34"/>
      <c r="AW185" s="34"/>
      <c r="AX185" s="34"/>
      <c r="AY185" s="34"/>
      <c r="AZ185" s="34"/>
      <c r="BA185" s="34"/>
      <c r="BB185" s="34"/>
      <c r="BC185" s="34"/>
      <c r="BD185" s="34"/>
      <c r="BE185" s="34"/>
      <c r="BF185" s="34"/>
      <c r="BG185" s="34"/>
      <c r="BH185" s="34"/>
      <c r="BI185" s="34"/>
      <c r="BJ185" s="34"/>
      <c r="BK185" s="34"/>
      <c r="BL185" s="34"/>
      <c r="BM185" s="34"/>
      <c r="BN185" s="34"/>
      <c r="BO185" s="34"/>
      <c r="BP185" s="34"/>
      <c r="BQ185" s="34"/>
      <c r="BR185" s="34"/>
      <c r="BS185" s="34"/>
      <c r="BT185" s="34"/>
      <c r="BU185" s="34"/>
      <c r="BV185" s="34"/>
      <c r="BW185" s="34"/>
      <c r="BX185" s="34"/>
      <c r="BY185" s="34"/>
      <c r="BZ185" s="34"/>
      <c r="CA185" s="34"/>
      <c r="CB185" s="34"/>
      <c r="CC185" s="34"/>
      <c r="CD185" s="34"/>
      <c r="CE185" s="34"/>
      <c r="CF185" s="34"/>
      <c r="CG185" s="34"/>
      <c r="CH185" s="34"/>
      <c r="CI185" s="34"/>
      <c r="CJ185" s="34"/>
      <c r="CK185" s="34"/>
      <c r="CL185" s="34"/>
      <c r="CM185" s="34"/>
      <c r="CN185" s="34"/>
      <c r="CO185" s="34"/>
      <c r="CP185" s="34"/>
      <c r="CQ185" s="34"/>
      <c r="CR185" s="34"/>
      <c r="CS185" s="34"/>
      <c r="CT185" s="34"/>
      <c r="CU185" s="34"/>
      <c r="CV185" s="34"/>
      <c r="CW185" s="34"/>
      <c r="CX185" s="34"/>
      <c r="CY185" s="34"/>
      <c r="CZ185" s="34"/>
      <c r="DA185" s="34"/>
      <c r="DB185" s="34"/>
      <c r="DC185" s="34"/>
      <c r="DD185" s="34"/>
      <c r="DE185" s="34"/>
      <c r="DF185" s="34"/>
      <c r="DG185" s="34"/>
      <c r="DH185" s="34"/>
      <c r="DI185" s="34"/>
      <c r="DJ185" s="34"/>
      <c r="DK185" s="34"/>
      <c r="DL185" s="34"/>
      <c r="DM185" s="34"/>
      <c r="DN185" s="34"/>
      <c r="DO185" s="34"/>
      <c r="DP185" s="34"/>
      <c r="DQ185" s="34"/>
      <c r="DR185" s="34"/>
      <c r="DS185" s="34"/>
      <c r="DT185" s="34"/>
      <c r="DU185" s="34"/>
      <c r="DV185" s="34"/>
    </row>
    <row r="186" spans="1:126" x14ac:dyDescent="0.25">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c r="AE186" s="34"/>
      <c r="AF186" s="34"/>
      <c r="AG186" s="34"/>
      <c r="AH186" s="34"/>
      <c r="AI186" s="34"/>
      <c r="AJ186" s="34"/>
      <c r="AK186" s="34"/>
      <c r="AL186" s="34"/>
      <c r="AM186" s="34"/>
      <c r="AN186" s="34"/>
      <c r="AO186" s="34"/>
      <c r="AP186" s="34"/>
      <c r="AQ186" s="34"/>
      <c r="AR186" s="34"/>
      <c r="AS186" s="34"/>
      <c r="AT186" s="34"/>
      <c r="AU186" s="34"/>
      <c r="AV186" s="34"/>
      <c r="AW186" s="34"/>
      <c r="AX186" s="34"/>
      <c r="AY186" s="34"/>
      <c r="AZ186" s="34"/>
      <c r="BA186" s="34"/>
      <c r="BB186" s="34"/>
      <c r="BC186" s="34"/>
      <c r="BD186" s="34"/>
      <c r="BE186" s="34"/>
      <c r="BF186" s="34"/>
      <c r="BG186" s="34"/>
      <c r="BH186" s="34"/>
      <c r="BI186" s="34"/>
      <c r="BJ186" s="34"/>
      <c r="BK186" s="34"/>
      <c r="BL186" s="34"/>
      <c r="BM186" s="34"/>
      <c r="BN186" s="34"/>
      <c r="BO186" s="34"/>
      <c r="BP186" s="34"/>
      <c r="BQ186" s="34"/>
      <c r="BR186" s="34"/>
      <c r="BS186" s="34"/>
      <c r="BT186" s="34"/>
      <c r="BU186" s="34"/>
      <c r="BV186" s="34"/>
      <c r="BW186" s="34"/>
      <c r="BX186" s="34"/>
      <c r="BY186" s="34"/>
      <c r="BZ186" s="34"/>
      <c r="CA186" s="34"/>
      <c r="CB186" s="34"/>
      <c r="CC186" s="34"/>
      <c r="CD186" s="34"/>
      <c r="CE186" s="34"/>
      <c r="CF186" s="34"/>
      <c r="CG186" s="34"/>
      <c r="CH186" s="34"/>
      <c r="CI186" s="34"/>
      <c r="CJ186" s="34"/>
      <c r="CK186" s="34"/>
      <c r="CL186" s="34"/>
      <c r="CM186" s="34"/>
      <c r="CN186" s="34"/>
      <c r="CO186" s="34"/>
      <c r="CP186" s="34"/>
      <c r="CQ186" s="34"/>
      <c r="CR186" s="34"/>
      <c r="CS186" s="34"/>
      <c r="CT186" s="34"/>
      <c r="CU186" s="34"/>
      <c r="CV186" s="34"/>
      <c r="CW186" s="34"/>
      <c r="CX186" s="34"/>
      <c r="CY186" s="34"/>
      <c r="CZ186" s="34"/>
      <c r="DA186" s="34"/>
      <c r="DB186" s="34"/>
      <c r="DC186" s="34"/>
      <c r="DD186" s="34"/>
      <c r="DE186" s="34"/>
      <c r="DF186" s="34"/>
      <c r="DG186" s="34"/>
      <c r="DH186" s="34"/>
      <c r="DI186" s="34"/>
      <c r="DJ186" s="34"/>
      <c r="DK186" s="34"/>
      <c r="DL186" s="34"/>
      <c r="DM186" s="34"/>
      <c r="DN186" s="34"/>
      <c r="DO186" s="34"/>
      <c r="DP186" s="34"/>
      <c r="DQ186" s="34"/>
      <c r="DR186" s="34"/>
      <c r="DS186" s="34"/>
      <c r="DT186" s="34"/>
      <c r="DU186" s="34"/>
      <c r="DV186" s="34"/>
    </row>
    <row r="187" spans="1:126" x14ac:dyDescent="0.25">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c r="AE187" s="34"/>
      <c r="AF187" s="34"/>
      <c r="AG187" s="34"/>
      <c r="AH187" s="34"/>
      <c r="AI187" s="34"/>
      <c r="AJ187" s="34"/>
      <c r="AK187" s="34"/>
      <c r="AL187" s="34"/>
      <c r="AM187" s="34"/>
      <c r="AN187" s="34"/>
      <c r="AO187" s="34"/>
      <c r="AP187" s="34"/>
      <c r="AQ187" s="34"/>
      <c r="AR187" s="34"/>
      <c r="AS187" s="34"/>
      <c r="AT187" s="34"/>
      <c r="AU187" s="34"/>
      <c r="AV187" s="34"/>
      <c r="AW187" s="34"/>
      <c r="AX187" s="34"/>
      <c r="AY187" s="34"/>
      <c r="AZ187" s="34"/>
      <c r="BA187" s="34"/>
      <c r="BB187" s="34"/>
      <c r="BC187" s="34"/>
      <c r="BD187" s="34"/>
      <c r="BE187" s="34"/>
      <c r="BF187" s="34"/>
      <c r="BG187" s="34"/>
      <c r="BH187" s="34"/>
      <c r="BI187" s="34"/>
      <c r="BJ187" s="34"/>
      <c r="BK187" s="34"/>
      <c r="BL187" s="34"/>
      <c r="BM187" s="34"/>
      <c r="BN187" s="34"/>
      <c r="BO187" s="34"/>
      <c r="BP187" s="34"/>
      <c r="BQ187" s="34"/>
      <c r="BR187" s="34"/>
      <c r="BS187" s="34"/>
      <c r="BT187" s="34"/>
      <c r="BU187" s="34"/>
      <c r="BV187" s="34"/>
      <c r="BW187" s="34"/>
      <c r="BX187" s="34"/>
      <c r="BY187" s="34"/>
      <c r="BZ187" s="34"/>
      <c r="CA187" s="34"/>
      <c r="CB187" s="34"/>
      <c r="CC187" s="34"/>
      <c r="CD187" s="34"/>
      <c r="CE187" s="34"/>
      <c r="CF187" s="34"/>
      <c r="CG187" s="34"/>
      <c r="CH187" s="34"/>
      <c r="CI187" s="34"/>
      <c r="CJ187" s="34"/>
      <c r="CK187" s="34"/>
      <c r="CL187" s="34"/>
      <c r="CM187" s="34"/>
      <c r="CN187" s="34"/>
      <c r="CO187" s="34"/>
      <c r="CP187" s="34"/>
      <c r="CQ187" s="34"/>
      <c r="CR187" s="34"/>
      <c r="CS187" s="34"/>
      <c r="CT187" s="34"/>
      <c r="CU187" s="34"/>
      <c r="CV187" s="34"/>
      <c r="CW187" s="34"/>
      <c r="CX187" s="34"/>
      <c r="CY187" s="34"/>
      <c r="CZ187" s="34"/>
      <c r="DA187" s="34"/>
      <c r="DB187" s="34"/>
      <c r="DC187" s="34"/>
      <c r="DD187" s="34"/>
      <c r="DE187" s="34"/>
      <c r="DF187" s="34"/>
      <c r="DG187" s="34"/>
      <c r="DH187" s="34"/>
      <c r="DI187" s="34"/>
      <c r="DJ187" s="34"/>
      <c r="DK187" s="34"/>
      <c r="DL187" s="34"/>
      <c r="DM187" s="34"/>
      <c r="DN187" s="34"/>
      <c r="DO187" s="34"/>
      <c r="DP187" s="34"/>
      <c r="DQ187" s="34"/>
      <c r="DR187" s="34"/>
      <c r="DS187" s="34"/>
      <c r="DT187" s="34"/>
      <c r="DU187" s="34"/>
      <c r="DV187" s="34"/>
    </row>
    <row r="188" spans="1:126" x14ac:dyDescent="0.25">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c r="AE188" s="34"/>
      <c r="AF188" s="34"/>
      <c r="AG188" s="34"/>
      <c r="AH188" s="34"/>
      <c r="AI188" s="34"/>
      <c r="AJ188" s="34"/>
      <c r="AK188" s="34"/>
      <c r="AL188" s="34"/>
      <c r="AM188" s="34"/>
      <c r="AN188" s="34"/>
      <c r="AO188" s="34"/>
      <c r="AP188" s="34"/>
      <c r="AQ188" s="34"/>
      <c r="AR188" s="34"/>
      <c r="AS188" s="34"/>
      <c r="AT188" s="34"/>
      <c r="AU188" s="34"/>
      <c r="AV188" s="34"/>
      <c r="AW188" s="34"/>
      <c r="AX188" s="34"/>
      <c r="AY188" s="34"/>
      <c r="AZ188" s="34"/>
      <c r="BA188" s="34"/>
      <c r="BB188" s="34"/>
      <c r="BC188" s="34"/>
      <c r="BD188" s="34"/>
      <c r="BE188" s="34"/>
      <c r="BF188" s="34"/>
      <c r="BG188" s="34"/>
      <c r="BH188" s="34"/>
      <c r="BI188" s="34"/>
      <c r="BJ188" s="34"/>
      <c r="BK188" s="34"/>
      <c r="BL188" s="34"/>
      <c r="BM188" s="34"/>
      <c r="BN188" s="34"/>
      <c r="BO188" s="34"/>
      <c r="BP188" s="34"/>
      <c r="BQ188" s="34"/>
      <c r="BR188" s="34"/>
      <c r="BS188" s="34"/>
      <c r="BT188" s="34"/>
      <c r="BU188" s="34"/>
      <c r="BV188" s="34"/>
      <c r="BW188" s="34"/>
      <c r="BX188" s="34"/>
      <c r="BY188" s="34"/>
      <c r="BZ188" s="34"/>
      <c r="CA188" s="34"/>
      <c r="CB188" s="34"/>
      <c r="CC188" s="34"/>
      <c r="CD188" s="34"/>
      <c r="CE188" s="34"/>
      <c r="CF188" s="34"/>
      <c r="CG188" s="34"/>
      <c r="CH188" s="34"/>
      <c r="CI188" s="34"/>
      <c r="CJ188" s="34"/>
      <c r="CK188" s="34"/>
      <c r="CL188" s="34"/>
      <c r="CM188" s="34"/>
      <c r="CN188" s="34"/>
      <c r="CO188" s="34"/>
      <c r="CP188" s="34"/>
      <c r="CQ188" s="34"/>
      <c r="CR188" s="34"/>
      <c r="CS188" s="34"/>
      <c r="CT188" s="34"/>
      <c r="CU188" s="34"/>
      <c r="CV188" s="34"/>
      <c r="CW188" s="34"/>
      <c r="CX188" s="34"/>
      <c r="CY188" s="34"/>
      <c r="CZ188" s="34"/>
      <c r="DA188" s="34"/>
      <c r="DB188" s="34"/>
      <c r="DC188" s="34"/>
      <c r="DD188" s="34"/>
      <c r="DE188" s="34"/>
      <c r="DF188" s="34"/>
      <c r="DG188" s="34"/>
      <c r="DH188" s="34"/>
      <c r="DI188" s="34"/>
      <c r="DJ188" s="34"/>
      <c r="DK188" s="34"/>
      <c r="DL188" s="34"/>
      <c r="DM188" s="34"/>
      <c r="DN188" s="34"/>
      <c r="DO188" s="34"/>
      <c r="DP188" s="34"/>
      <c r="DQ188" s="34"/>
      <c r="DR188" s="34"/>
      <c r="DS188" s="34"/>
      <c r="DT188" s="34"/>
      <c r="DU188" s="34"/>
      <c r="DV188" s="34"/>
    </row>
    <row r="189" spans="1:126" x14ac:dyDescent="0.25">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c r="AE189" s="34"/>
      <c r="AF189" s="34"/>
      <c r="AG189" s="34"/>
      <c r="AH189" s="34"/>
      <c r="AI189" s="34"/>
      <c r="AJ189" s="34"/>
      <c r="AK189" s="34"/>
      <c r="AL189" s="34"/>
      <c r="AM189" s="34"/>
      <c r="AN189" s="34"/>
      <c r="AO189" s="34"/>
      <c r="AP189" s="34"/>
      <c r="AQ189" s="34"/>
      <c r="AR189" s="34"/>
      <c r="AS189" s="34"/>
      <c r="AT189" s="34"/>
      <c r="AU189" s="34"/>
      <c r="AV189" s="34"/>
      <c r="AW189" s="34"/>
      <c r="AX189" s="34"/>
      <c r="AY189" s="34"/>
      <c r="AZ189" s="34"/>
      <c r="BA189" s="34"/>
      <c r="BB189" s="34"/>
      <c r="BC189" s="34"/>
      <c r="BD189" s="34"/>
      <c r="BE189" s="34"/>
      <c r="BF189" s="34"/>
      <c r="BG189" s="34"/>
      <c r="BH189" s="34"/>
      <c r="BI189" s="34"/>
      <c r="BJ189" s="34"/>
      <c r="BK189" s="34"/>
      <c r="BL189" s="34"/>
      <c r="BM189" s="34"/>
      <c r="BN189" s="34"/>
      <c r="BO189" s="34"/>
      <c r="BP189" s="34"/>
      <c r="BQ189" s="34"/>
      <c r="BR189" s="34"/>
      <c r="BS189" s="34"/>
      <c r="BT189" s="34"/>
      <c r="BU189" s="34"/>
      <c r="BV189" s="34"/>
      <c r="BW189" s="34"/>
      <c r="BX189" s="34"/>
      <c r="BY189" s="34"/>
      <c r="BZ189" s="34"/>
      <c r="CA189" s="34"/>
      <c r="CB189" s="34"/>
      <c r="CC189" s="34"/>
      <c r="CD189" s="34"/>
      <c r="CE189" s="34"/>
      <c r="CF189" s="34"/>
      <c r="CG189" s="34"/>
      <c r="CH189" s="34"/>
      <c r="CI189" s="34"/>
      <c r="CJ189" s="34"/>
      <c r="CK189" s="34"/>
      <c r="CL189" s="34"/>
      <c r="CM189" s="34"/>
      <c r="CN189" s="34"/>
      <c r="CO189" s="34"/>
      <c r="CP189" s="34"/>
      <c r="CQ189" s="34"/>
      <c r="CR189" s="34"/>
      <c r="CS189" s="34"/>
      <c r="CT189" s="34"/>
      <c r="CU189" s="34"/>
      <c r="CV189" s="34"/>
      <c r="CW189" s="34"/>
      <c r="CX189" s="34"/>
      <c r="CY189" s="34"/>
      <c r="CZ189" s="34"/>
      <c r="DA189" s="34"/>
      <c r="DB189" s="34"/>
      <c r="DC189" s="34"/>
      <c r="DD189" s="34"/>
      <c r="DE189" s="34"/>
      <c r="DF189" s="34"/>
      <c r="DG189" s="34"/>
      <c r="DH189" s="34"/>
      <c r="DI189" s="34"/>
      <c r="DJ189" s="34"/>
      <c r="DK189" s="34"/>
      <c r="DL189" s="34"/>
      <c r="DM189" s="34"/>
      <c r="DN189" s="34"/>
      <c r="DO189" s="34"/>
      <c r="DP189" s="34"/>
      <c r="DQ189" s="34"/>
      <c r="DR189" s="34"/>
      <c r="DS189" s="34"/>
      <c r="DT189" s="34"/>
      <c r="DU189" s="34"/>
      <c r="DV189" s="34"/>
    </row>
    <row r="190" spans="1:126" x14ac:dyDescent="0.25">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c r="AE190" s="34"/>
      <c r="AF190" s="34"/>
      <c r="AG190" s="34"/>
      <c r="AH190" s="34"/>
      <c r="AI190" s="34"/>
      <c r="AJ190" s="34"/>
      <c r="AK190" s="34"/>
      <c r="AL190" s="34"/>
      <c r="AM190" s="34"/>
      <c r="AN190" s="34"/>
      <c r="AO190" s="34"/>
      <c r="AP190" s="34"/>
      <c r="AQ190" s="34"/>
      <c r="AR190" s="34"/>
      <c r="AS190" s="34"/>
      <c r="AT190" s="34"/>
      <c r="AU190" s="34"/>
      <c r="AV190" s="34"/>
      <c r="AW190" s="34"/>
      <c r="AX190" s="34"/>
      <c r="AY190" s="34"/>
      <c r="AZ190" s="34"/>
      <c r="BA190" s="34"/>
      <c r="BB190" s="34"/>
      <c r="BC190" s="34"/>
      <c r="BD190" s="34"/>
      <c r="BE190" s="34"/>
      <c r="BF190" s="34"/>
      <c r="BG190" s="34"/>
      <c r="BH190" s="34"/>
      <c r="BI190" s="34"/>
      <c r="BJ190" s="34"/>
      <c r="BK190" s="34"/>
      <c r="BL190" s="34"/>
      <c r="BM190" s="34"/>
      <c r="BN190" s="34"/>
      <c r="BO190" s="34"/>
      <c r="BP190" s="34"/>
      <c r="BQ190" s="34"/>
      <c r="BR190" s="34"/>
      <c r="BS190" s="34"/>
      <c r="BT190" s="34"/>
      <c r="BU190" s="34"/>
      <c r="BV190" s="34"/>
      <c r="BW190" s="34"/>
      <c r="BX190" s="34"/>
      <c r="BY190" s="34"/>
      <c r="BZ190" s="34"/>
      <c r="CA190" s="34"/>
      <c r="CB190" s="34"/>
      <c r="CC190" s="34"/>
      <c r="CD190" s="34"/>
      <c r="CE190" s="34"/>
      <c r="CF190" s="34"/>
      <c r="CG190" s="34"/>
      <c r="CH190" s="34"/>
      <c r="CI190" s="34"/>
      <c r="CJ190" s="34"/>
      <c r="CK190" s="34"/>
      <c r="CL190" s="34"/>
      <c r="CM190" s="34"/>
      <c r="CN190" s="34"/>
      <c r="CO190" s="34"/>
      <c r="CP190" s="34"/>
      <c r="CQ190" s="34"/>
      <c r="CR190" s="34"/>
      <c r="CS190" s="34"/>
      <c r="CT190" s="34"/>
      <c r="CU190" s="34"/>
      <c r="CV190" s="34"/>
      <c r="CW190" s="34"/>
      <c r="CX190" s="34"/>
      <c r="CY190" s="34"/>
      <c r="CZ190" s="34"/>
      <c r="DA190" s="34"/>
      <c r="DB190" s="34"/>
      <c r="DC190" s="34"/>
      <c r="DD190" s="34"/>
      <c r="DE190" s="34"/>
      <c r="DF190" s="34"/>
      <c r="DG190" s="34"/>
      <c r="DH190" s="34"/>
      <c r="DI190" s="34"/>
      <c r="DJ190" s="34"/>
      <c r="DK190" s="34"/>
      <c r="DL190" s="34"/>
      <c r="DM190" s="34"/>
      <c r="DN190" s="34"/>
      <c r="DO190" s="34"/>
      <c r="DP190" s="34"/>
      <c r="DQ190" s="34"/>
      <c r="DR190" s="34"/>
      <c r="DS190" s="34"/>
      <c r="DT190" s="34"/>
      <c r="DU190" s="34"/>
      <c r="DV190" s="34"/>
    </row>
    <row r="191" spans="1:126" x14ac:dyDescent="0.25">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c r="AE191" s="34"/>
      <c r="AF191" s="34"/>
      <c r="AG191" s="34"/>
      <c r="AH191" s="34"/>
      <c r="AI191" s="34"/>
      <c r="AJ191" s="34"/>
      <c r="AK191" s="34"/>
      <c r="AL191" s="34"/>
      <c r="AM191" s="34"/>
      <c r="AN191" s="34"/>
      <c r="AO191" s="34"/>
      <c r="AP191" s="34"/>
      <c r="AQ191" s="34"/>
      <c r="AR191" s="34"/>
      <c r="AS191" s="34"/>
      <c r="AT191" s="34"/>
      <c r="AU191" s="34"/>
      <c r="AV191" s="34"/>
      <c r="AW191" s="34"/>
      <c r="AX191" s="34"/>
      <c r="AY191" s="34"/>
      <c r="AZ191" s="34"/>
      <c r="BA191" s="34"/>
      <c r="BB191" s="34"/>
      <c r="BC191" s="34"/>
      <c r="BD191" s="34"/>
      <c r="BE191" s="34"/>
      <c r="BF191" s="34"/>
      <c r="BG191" s="34"/>
      <c r="BH191" s="34"/>
      <c r="BI191" s="34"/>
      <c r="BJ191" s="34"/>
      <c r="BK191" s="34"/>
      <c r="BL191" s="34"/>
      <c r="BM191" s="34"/>
      <c r="BN191" s="34"/>
      <c r="BO191" s="34"/>
      <c r="BP191" s="34"/>
      <c r="BQ191" s="34"/>
      <c r="BR191" s="34"/>
      <c r="BS191" s="34"/>
      <c r="BT191" s="34"/>
      <c r="BU191" s="34"/>
      <c r="BV191" s="34"/>
      <c r="BW191" s="34"/>
      <c r="BX191" s="34"/>
      <c r="BY191" s="34"/>
      <c r="BZ191" s="34"/>
      <c r="CA191" s="34"/>
      <c r="CB191" s="34"/>
      <c r="CC191" s="34"/>
      <c r="CD191" s="34"/>
      <c r="CE191" s="34"/>
      <c r="CF191" s="34"/>
      <c r="CG191" s="34"/>
      <c r="CH191" s="34"/>
      <c r="CI191" s="34"/>
      <c r="CJ191" s="34"/>
      <c r="CK191" s="34"/>
      <c r="CL191" s="34"/>
      <c r="CM191" s="34"/>
      <c r="CN191" s="34"/>
      <c r="CO191" s="34"/>
      <c r="CP191" s="34"/>
      <c r="CQ191" s="34"/>
      <c r="CR191" s="34"/>
      <c r="CS191" s="34"/>
      <c r="CT191" s="34"/>
      <c r="CU191" s="34"/>
      <c r="CV191" s="34"/>
      <c r="CW191" s="34"/>
      <c r="CX191" s="34"/>
      <c r="CY191" s="34"/>
      <c r="CZ191" s="34"/>
      <c r="DA191" s="34"/>
      <c r="DB191" s="34"/>
      <c r="DC191" s="34"/>
      <c r="DD191" s="34"/>
      <c r="DE191" s="34"/>
      <c r="DF191" s="34"/>
      <c r="DG191" s="34"/>
      <c r="DH191" s="34"/>
      <c r="DI191" s="34"/>
      <c r="DJ191" s="34"/>
      <c r="DK191" s="34"/>
      <c r="DL191" s="34"/>
      <c r="DM191" s="34"/>
      <c r="DN191" s="34"/>
      <c r="DO191" s="34"/>
      <c r="DP191" s="34"/>
      <c r="DQ191" s="34"/>
      <c r="DR191" s="34"/>
      <c r="DS191" s="34"/>
      <c r="DT191" s="34"/>
      <c r="DU191" s="34"/>
      <c r="DV191" s="34"/>
    </row>
    <row r="192" spans="1:126" x14ac:dyDescent="0.25">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c r="AE192" s="34"/>
      <c r="AF192" s="34"/>
      <c r="AG192" s="34"/>
      <c r="AH192" s="34"/>
      <c r="AI192" s="34"/>
      <c r="AJ192" s="34"/>
      <c r="AK192" s="34"/>
      <c r="AL192" s="34"/>
      <c r="AM192" s="34"/>
      <c r="AN192" s="34"/>
      <c r="AO192" s="34"/>
      <c r="AP192" s="34"/>
      <c r="AQ192" s="34"/>
      <c r="AR192" s="34"/>
      <c r="AS192" s="34"/>
      <c r="AT192" s="34"/>
      <c r="AU192" s="34"/>
      <c r="AV192" s="34"/>
      <c r="AW192" s="34"/>
      <c r="AX192" s="34"/>
      <c r="AY192" s="34"/>
      <c r="AZ192" s="34"/>
      <c r="BA192" s="34"/>
      <c r="BB192" s="34"/>
      <c r="BC192" s="34"/>
      <c r="BD192" s="34"/>
      <c r="BE192" s="34"/>
      <c r="BF192" s="34"/>
      <c r="BG192" s="34"/>
      <c r="BH192" s="34"/>
      <c r="BI192" s="34"/>
      <c r="BJ192" s="34"/>
      <c r="BK192" s="34"/>
      <c r="BL192" s="34"/>
      <c r="BM192" s="34"/>
      <c r="BN192" s="34"/>
      <c r="BO192" s="34"/>
      <c r="BP192" s="34"/>
      <c r="BQ192" s="34"/>
      <c r="BR192" s="34"/>
      <c r="BS192" s="34"/>
      <c r="BT192" s="34"/>
      <c r="BU192" s="34"/>
      <c r="BV192" s="34"/>
      <c r="BW192" s="34"/>
      <c r="BX192" s="34"/>
      <c r="BY192" s="34"/>
      <c r="BZ192" s="34"/>
      <c r="CA192" s="34"/>
      <c r="CB192" s="34"/>
      <c r="CC192" s="34"/>
      <c r="CD192" s="34"/>
      <c r="CE192" s="34"/>
      <c r="CF192" s="34"/>
      <c r="CG192" s="34"/>
      <c r="CH192" s="34"/>
      <c r="CI192" s="34"/>
      <c r="CJ192" s="34"/>
      <c r="CK192" s="34"/>
      <c r="CL192" s="34"/>
      <c r="CM192" s="34"/>
      <c r="CN192" s="34"/>
      <c r="CO192" s="34"/>
      <c r="CP192" s="34"/>
      <c r="CQ192" s="34"/>
      <c r="CR192" s="34"/>
      <c r="CS192" s="34"/>
      <c r="CT192" s="34"/>
      <c r="CU192" s="34"/>
      <c r="CV192" s="34"/>
      <c r="CW192" s="34"/>
      <c r="CX192" s="34"/>
      <c r="CY192" s="34"/>
      <c r="CZ192" s="34"/>
      <c r="DA192" s="34"/>
      <c r="DB192" s="34"/>
      <c r="DC192" s="34"/>
      <c r="DD192" s="34"/>
      <c r="DE192" s="34"/>
      <c r="DF192" s="34"/>
      <c r="DG192" s="34"/>
      <c r="DH192" s="34"/>
      <c r="DI192" s="34"/>
      <c r="DJ192" s="34"/>
      <c r="DK192" s="34"/>
      <c r="DL192" s="34"/>
      <c r="DM192" s="34"/>
      <c r="DN192" s="34"/>
      <c r="DO192" s="34"/>
      <c r="DP192" s="34"/>
      <c r="DQ192" s="34"/>
      <c r="DR192" s="34"/>
      <c r="DS192" s="34"/>
      <c r="DT192" s="34"/>
      <c r="DU192" s="34"/>
      <c r="DV192" s="34"/>
    </row>
    <row r="193" spans="1:126" x14ac:dyDescent="0.25">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c r="AE193" s="34"/>
      <c r="AF193" s="34"/>
      <c r="AG193" s="34"/>
      <c r="AH193" s="34"/>
      <c r="AI193" s="34"/>
      <c r="AJ193" s="34"/>
      <c r="AK193" s="34"/>
      <c r="AL193" s="34"/>
      <c r="AM193" s="34"/>
      <c r="AN193" s="34"/>
      <c r="AO193" s="34"/>
      <c r="AP193" s="34"/>
      <c r="AQ193" s="34"/>
      <c r="AR193" s="34"/>
      <c r="AS193" s="34"/>
      <c r="AT193" s="34"/>
      <c r="AU193" s="34"/>
      <c r="AV193" s="34"/>
      <c r="AW193" s="34"/>
      <c r="AX193" s="34"/>
      <c r="AY193" s="34"/>
      <c r="AZ193" s="34"/>
      <c r="BA193" s="34"/>
      <c r="BB193" s="34"/>
      <c r="BC193" s="34"/>
      <c r="BD193" s="34"/>
      <c r="BE193" s="34"/>
      <c r="BF193" s="34"/>
      <c r="BG193" s="34"/>
      <c r="BH193" s="34"/>
      <c r="BI193" s="34"/>
      <c r="BJ193" s="34"/>
      <c r="BK193" s="34"/>
      <c r="BL193" s="34"/>
      <c r="BM193" s="34"/>
      <c r="BN193" s="34"/>
      <c r="BO193" s="34"/>
      <c r="BP193" s="34"/>
      <c r="BQ193" s="34"/>
      <c r="BR193" s="34"/>
      <c r="BS193" s="34"/>
      <c r="BT193" s="34"/>
      <c r="BU193" s="34"/>
      <c r="BV193" s="34"/>
      <c r="BW193" s="34"/>
      <c r="BX193" s="34"/>
      <c r="BY193" s="34"/>
      <c r="BZ193" s="34"/>
      <c r="CA193" s="34"/>
      <c r="CB193" s="34"/>
      <c r="CC193" s="34"/>
      <c r="CD193" s="34"/>
      <c r="CE193" s="34"/>
      <c r="CF193" s="34"/>
      <c r="CG193" s="34"/>
      <c r="CH193" s="34"/>
      <c r="CI193" s="34"/>
      <c r="CJ193" s="34"/>
      <c r="CK193" s="34"/>
      <c r="CL193" s="34"/>
      <c r="CM193" s="34"/>
      <c r="CN193" s="34"/>
      <c r="CO193" s="34"/>
      <c r="CP193" s="34"/>
      <c r="CQ193" s="34"/>
      <c r="CR193" s="34"/>
      <c r="CS193" s="34"/>
      <c r="CT193" s="34"/>
      <c r="CU193" s="34"/>
      <c r="CV193" s="34"/>
      <c r="CW193" s="34"/>
      <c r="CX193" s="34"/>
      <c r="CY193" s="34"/>
      <c r="CZ193" s="34"/>
      <c r="DA193" s="34"/>
      <c r="DB193" s="34"/>
      <c r="DC193" s="34"/>
      <c r="DD193" s="34"/>
      <c r="DE193" s="34"/>
      <c r="DF193" s="34"/>
      <c r="DG193" s="34"/>
      <c r="DH193" s="34"/>
      <c r="DI193" s="34"/>
      <c r="DJ193" s="34"/>
      <c r="DK193" s="34"/>
      <c r="DL193" s="34"/>
      <c r="DM193" s="34"/>
      <c r="DN193" s="34"/>
      <c r="DO193" s="34"/>
      <c r="DP193" s="34"/>
      <c r="DQ193" s="34"/>
      <c r="DR193" s="34"/>
      <c r="DS193" s="34"/>
      <c r="DT193" s="34"/>
      <c r="DU193" s="34"/>
      <c r="DV193" s="34"/>
    </row>
    <row r="194" spans="1:126" x14ac:dyDescent="0.25">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c r="AI194" s="34"/>
      <c r="AJ194" s="34"/>
      <c r="AK194" s="34"/>
      <c r="AL194" s="34"/>
      <c r="AM194" s="34"/>
      <c r="AN194" s="34"/>
      <c r="AO194" s="34"/>
      <c r="AP194" s="34"/>
      <c r="AQ194" s="34"/>
      <c r="AR194" s="34"/>
      <c r="AS194" s="34"/>
      <c r="AT194" s="34"/>
      <c r="AU194" s="34"/>
      <c r="AV194" s="34"/>
      <c r="AW194" s="34"/>
      <c r="AX194" s="34"/>
      <c r="AY194" s="34"/>
      <c r="AZ194" s="34"/>
      <c r="BA194" s="34"/>
      <c r="BB194" s="34"/>
      <c r="BC194" s="34"/>
      <c r="BD194" s="34"/>
      <c r="BE194" s="34"/>
      <c r="BF194" s="34"/>
      <c r="BG194" s="34"/>
      <c r="BH194" s="34"/>
      <c r="BI194" s="34"/>
      <c r="BJ194" s="34"/>
      <c r="BK194" s="34"/>
      <c r="BL194" s="34"/>
      <c r="BM194" s="34"/>
      <c r="BN194" s="34"/>
      <c r="BO194" s="34"/>
      <c r="BP194" s="34"/>
      <c r="BQ194" s="34"/>
      <c r="BR194" s="34"/>
      <c r="BS194" s="34"/>
      <c r="BT194" s="34"/>
      <c r="BU194" s="34"/>
      <c r="BV194" s="34"/>
      <c r="BW194" s="34"/>
      <c r="BX194" s="34"/>
      <c r="BY194" s="34"/>
      <c r="BZ194" s="34"/>
      <c r="CA194" s="34"/>
      <c r="CB194" s="34"/>
      <c r="CC194" s="34"/>
      <c r="CD194" s="34"/>
      <c r="CE194" s="34"/>
      <c r="CF194" s="34"/>
      <c r="CG194" s="34"/>
      <c r="CH194" s="34"/>
      <c r="CI194" s="34"/>
      <c r="CJ194" s="34"/>
      <c r="CK194" s="34"/>
      <c r="CL194" s="34"/>
      <c r="CM194" s="34"/>
      <c r="CN194" s="34"/>
      <c r="CO194" s="34"/>
      <c r="CP194" s="34"/>
      <c r="CQ194" s="34"/>
      <c r="CR194" s="34"/>
      <c r="CS194" s="34"/>
      <c r="CT194" s="34"/>
      <c r="CU194" s="34"/>
      <c r="CV194" s="34"/>
      <c r="CW194" s="34"/>
      <c r="CX194" s="34"/>
      <c r="CY194" s="34"/>
      <c r="CZ194" s="34"/>
      <c r="DA194" s="34"/>
      <c r="DB194" s="34"/>
      <c r="DC194" s="34"/>
      <c r="DD194" s="34"/>
      <c r="DE194" s="34"/>
      <c r="DF194" s="34"/>
      <c r="DG194" s="34"/>
      <c r="DH194" s="34"/>
      <c r="DI194" s="34"/>
      <c r="DJ194" s="34"/>
      <c r="DK194" s="34"/>
      <c r="DL194" s="34"/>
      <c r="DM194" s="34"/>
      <c r="DN194" s="34"/>
      <c r="DO194" s="34"/>
      <c r="DP194" s="34"/>
      <c r="DQ194" s="34"/>
      <c r="DR194" s="34"/>
      <c r="DS194" s="34"/>
      <c r="DT194" s="34"/>
      <c r="DU194" s="34"/>
      <c r="DV194" s="34"/>
    </row>
    <row r="195" spans="1:126" x14ac:dyDescent="0.25">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c r="AE195" s="34"/>
      <c r="AF195" s="34"/>
      <c r="AG195" s="34"/>
      <c r="AH195" s="34"/>
      <c r="AI195" s="34"/>
      <c r="AJ195" s="34"/>
      <c r="AK195" s="34"/>
      <c r="AL195" s="34"/>
      <c r="AM195" s="34"/>
      <c r="AN195" s="34"/>
      <c r="AO195" s="34"/>
      <c r="AP195" s="34"/>
      <c r="AQ195" s="34"/>
      <c r="AR195" s="34"/>
      <c r="AS195" s="34"/>
      <c r="AT195" s="34"/>
      <c r="AU195" s="34"/>
      <c r="AV195" s="34"/>
      <c r="AW195" s="34"/>
      <c r="AX195" s="34"/>
      <c r="AY195" s="34"/>
      <c r="AZ195" s="34"/>
      <c r="BA195" s="34"/>
      <c r="BB195" s="34"/>
      <c r="BC195" s="34"/>
      <c r="BD195" s="34"/>
      <c r="BE195" s="34"/>
      <c r="BF195" s="34"/>
      <c r="BG195" s="34"/>
      <c r="BH195" s="34"/>
      <c r="BI195" s="34"/>
      <c r="BJ195" s="34"/>
      <c r="BK195" s="34"/>
      <c r="BL195" s="34"/>
      <c r="BM195" s="34"/>
      <c r="BN195" s="34"/>
      <c r="BO195" s="34"/>
      <c r="BP195" s="34"/>
      <c r="BQ195" s="34"/>
      <c r="BR195" s="34"/>
      <c r="BS195" s="34"/>
      <c r="BT195" s="34"/>
      <c r="BU195" s="34"/>
      <c r="BV195" s="34"/>
      <c r="BW195" s="34"/>
      <c r="BX195" s="34"/>
      <c r="BY195" s="34"/>
      <c r="BZ195" s="34"/>
      <c r="CA195" s="34"/>
      <c r="CB195" s="34"/>
      <c r="CC195" s="34"/>
      <c r="CD195" s="34"/>
      <c r="CE195" s="34"/>
      <c r="CF195" s="34"/>
      <c r="CG195" s="34"/>
      <c r="CH195" s="34"/>
      <c r="CI195" s="34"/>
      <c r="CJ195" s="34"/>
      <c r="CK195" s="34"/>
      <c r="CL195" s="34"/>
      <c r="CM195" s="34"/>
      <c r="CN195" s="34"/>
      <c r="CO195" s="34"/>
      <c r="CP195" s="34"/>
      <c r="CQ195" s="34"/>
      <c r="CR195" s="34"/>
      <c r="CS195" s="34"/>
      <c r="CT195" s="34"/>
      <c r="CU195" s="34"/>
      <c r="CV195" s="34"/>
      <c r="CW195" s="34"/>
      <c r="CX195" s="34"/>
      <c r="CY195" s="34"/>
      <c r="CZ195" s="34"/>
      <c r="DA195" s="34"/>
      <c r="DB195" s="34"/>
      <c r="DC195" s="34"/>
      <c r="DD195" s="34"/>
      <c r="DE195" s="34"/>
      <c r="DF195" s="34"/>
      <c r="DG195" s="34"/>
      <c r="DH195" s="34"/>
      <c r="DI195" s="34"/>
      <c r="DJ195" s="34"/>
      <c r="DK195" s="34"/>
      <c r="DL195" s="34"/>
      <c r="DM195" s="34"/>
      <c r="DN195" s="34"/>
      <c r="DO195" s="34"/>
      <c r="DP195" s="34"/>
      <c r="DQ195" s="34"/>
      <c r="DR195" s="34"/>
      <c r="DS195" s="34"/>
      <c r="DT195" s="34"/>
      <c r="DU195" s="34"/>
      <c r="DV195" s="34"/>
    </row>
    <row r="196" spans="1:126" x14ac:dyDescent="0.25">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c r="AE196" s="34"/>
      <c r="AF196" s="34"/>
      <c r="AG196" s="34"/>
      <c r="AH196" s="34"/>
      <c r="AI196" s="34"/>
      <c r="AJ196" s="34"/>
      <c r="AK196" s="34"/>
      <c r="AL196" s="34"/>
      <c r="AM196" s="34"/>
      <c r="AN196" s="34"/>
      <c r="AO196" s="34"/>
      <c r="AP196" s="34"/>
      <c r="AQ196" s="34"/>
      <c r="AR196" s="34"/>
      <c r="AS196" s="34"/>
      <c r="AT196" s="34"/>
      <c r="AU196" s="34"/>
      <c r="AV196" s="34"/>
      <c r="AW196" s="34"/>
      <c r="AX196" s="34"/>
      <c r="AY196" s="34"/>
      <c r="AZ196" s="34"/>
      <c r="BA196" s="34"/>
      <c r="BB196" s="34"/>
      <c r="BC196" s="34"/>
      <c r="BD196" s="34"/>
      <c r="BE196" s="34"/>
      <c r="BF196" s="34"/>
      <c r="BG196" s="34"/>
      <c r="BH196" s="34"/>
      <c r="BI196" s="34"/>
      <c r="BJ196" s="34"/>
      <c r="BK196" s="34"/>
      <c r="BL196" s="34"/>
      <c r="BM196" s="34"/>
      <c r="BN196" s="34"/>
      <c r="BO196" s="34"/>
      <c r="BP196" s="34"/>
      <c r="BQ196" s="34"/>
      <c r="BR196" s="34"/>
      <c r="BS196" s="34"/>
      <c r="BT196" s="34"/>
      <c r="BU196" s="34"/>
      <c r="BV196" s="34"/>
      <c r="BW196" s="34"/>
      <c r="BX196" s="34"/>
      <c r="BY196" s="34"/>
      <c r="BZ196" s="34"/>
      <c r="CA196" s="34"/>
      <c r="CB196" s="34"/>
      <c r="CC196" s="34"/>
      <c r="CD196" s="34"/>
      <c r="CE196" s="34"/>
      <c r="CF196" s="34"/>
      <c r="CG196" s="34"/>
      <c r="CH196" s="34"/>
      <c r="CI196" s="34"/>
      <c r="CJ196" s="34"/>
      <c r="CK196" s="34"/>
      <c r="CL196" s="34"/>
      <c r="CM196" s="34"/>
      <c r="CN196" s="34"/>
      <c r="CO196" s="34"/>
      <c r="CP196" s="34"/>
      <c r="CQ196" s="34"/>
      <c r="CR196" s="34"/>
      <c r="CS196" s="34"/>
      <c r="CT196" s="34"/>
      <c r="CU196" s="34"/>
      <c r="CV196" s="34"/>
      <c r="CW196" s="34"/>
      <c r="CX196" s="34"/>
      <c r="CY196" s="34"/>
      <c r="CZ196" s="34"/>
      <c r="DA196" s="34"/>
      <c r="DB196" s="34"/>
      <c r="DC196" s="34"/>
      <c r="DD196" s="34"/>
      <c r="DE196" s="34"/>
      <c r="DF196" s="34"/>
      <c r="DG196" s="34"/>
      <c r="DH196" s="34"/>
      <c r="DI196" s="34"/>
      <c r="DJ196" s="34"/>
      <c r="DK196" s="34"/>
      <c r="DL196" s="34"/>
      <c r="DM196" s="34"/>
      <c r="DN196" s="34"/>
      <c r="DO196" s="34"/>
      <c r="DP196" s="34"/>
      <c r="DQ196" s="34"/>
      <c r="DR196" s="34"/>
      <c r="DS196" s="34"/>
      <c r="DT196" s="34"/>
      <c r="DU196" s="34"/>
      <c r="DV196" s="34"/>
    </row>
    <row r="197" spans="1:126" x14ac:dyDescent="0.25">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c r="AE197" s="34"/>
      <c r="AF197" s="34"/>
      <c r="AG197" s="34"/>
      <c r="AH197" s="34"/>
      <c r="AI197" s="34"/>
      <c r="AJ197" s="34"/>
      <c r="AK197" s="34"/>
      <c r="AL197" s="34"/>
      <c r="AM197" s="34"/>
      <c r="AN197" s="34"/>
      <c r="AO197" s="34"/>
      <c r="AP197" s="34"/>
      <c r="AQ197" s="34"/>
      <c r="AR197" s="34"/>
      <c r="AS197" s="34"/>
      <c r="AT197" s="34"/>
      <c r="AU197" s="34"/>
      <c r="AV197" s="34"/>
      <c r="AW197" s="34"/>
      <c r="AX197" s="34"/>
      <c r="AY197" s="34"/>
      <c r="AZ197" s="34"/>
      <c r="BA197" s="34"/>
      <c r="BB197" s="34"/>
      <c r="BC197" s="34"/>
      <c r="BD197" s="34"/>
      <c r="BE197" s="34"/>
      <c r="BF197" s="34"/>
      <c r="BG197" s="34"/>
      <c r="BH197" s="34"/>
      <c r="BI197" s="34"/>
      <c r="BJ197" s="34"/>
      <c r="BK197" s="34"/>
      <c r="BL197" s="34"/>
      <c r="BM197" s="34"/>
      <c r="BN197" s="34"/>
      <c r="BO197" s="34"/>
      <c r="BP197" s="34"/>
      <c r="BQ197" s="34"/>
      <c r="BR197" s="34"/>
      <c r="BS197" s="34"/>
      <c r="BT197" s="34"/>
      <c r="BU197" s="34"/>
      <c r="BV197" s="34"/>
      <c r="BW197" s="34"/>
      <c r="BX197" s="34"/>
      <c r="BY197" s="34"/>
      <c r="BZ197" s="34"/>
      <c r="CA197" s="34"/>
      <c r="CB197" s="34"/>
      <c r="CC197" s="34"/>
      <c r="CD197" s="34"/>
      <c r="CE197" s="34"/>
      <c r="CF197" s="34"/>
      <c r="CG197" s="34"/>
      <c r="CH197" s="34"/>
      <c r="CI197" s="34"/>
      <c r="CJ197" s="34"/>
      <c r="CK197" s="34"/>
      <c r="CL197" s="34"/>
      <c r="CM197" s="34"/>
      <c r="CN197" s="34"/>
      <c r="CO197" s="34"/>
      <c r="CP197" s="34"/>
      <c r="CQ197" s="34"/>
      <c r="CR197" s="34"/>
      <c r="CS197" s="34"/>
      <c r="CT197" s="34"/>
      <c r="CU197" s="34"/>
      <c r="CV197" s="34"/>
      <c r="CW197" s="34"/>
      <c r="CX197" s="34"/>
      <c r="CY197" s="34"/>
      <c r="CZ197" s="34"/>
      <c r="DA197" s="34"/>
      <c r="DB197" s="34"/>
      <c r="DC197" s="34"/>
      <c r="DD197" s="34"/>
      <c r="DE197" s="34"/>
      <c r="DF197" s="34"/>
      <c r="DG197" s="34"/>
      <c r="DH197" s="34"/>
      <c r="DI197" s="34"/>
      <c r="DJ197" s="34"/>
      <c r="DK197" s="34"/>
      <c r="DL197" s="34"/>
      <c r="DM197" s="34"/>
      <c r="DN197" s="34"/>
      <c r="DO197" s="34"/>
      <c r="DP197" s="34"/>
      <c r="DQ197" s="34"/>
      <c r="DR197" s="34"/>
      <c r="DS197" s="34"/>
      <c r="DT197" s="34"/>
      <c r="DU197" s="34"/>
      <c r="DV197" s="34"/>
    </row>
    <row r="198" spans="1:126" x14ac:dyDescent="0.25">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c r="AE198" s="34"/>
      <c r="AF198" s="34"/>
      <c r="AG198" s="34"/>
      <c r="AH198" s="34"/>
      <c r="AI198" s="34"/>
      <c r="AJ198" s="34"/>
      <c r="AK198" s="34"/>
      <c r="AL198" s="34"/>
      <c r="AM198" s="34"/>
      <c r="AN198" s="34"/>
      <c r="AO198" s="34"/>
      <c r="AP198" s="34"/>
      <c r="AQ198" s="34"/>
      <c r="AR198" s="34"/>
      <c r="AS198" s="34"/>
      <c r="AT198" s="34"/>
      <c r="AU198" s="34"/>
      <c r="AV198" s="34"/>
      <c r="AW198" s="34"/>
      <c r="AX198" s="34"/>
      <c r="AY198" s="34"/>
      <c r="AZ198" s="34"/>
      <c r="BA198" s="34"/>
      <c r="BB198" s="34"/>
      <c r="BC198" s="34"/>
      <c r="BD198" s="34"/>
      <c r="BE198" s="34"/>
      <c r="BF198" s="34"/>
      <c r="BG198" s="34"/>
      <c r="BH198" s="34"/>
      <c r="BI198" s="34"/>
      <c r="BJ198" s="34"/>
      <c r="BK198" s="34"/>
      <c r="BL198" s="34"/>
      <c r="BM198" s="34"/>
      <c r="BN198" s="34"/>
      <c r="BO198" s="34"/>
      <c r="BP198" s="34"/>
      <c r="BQ198" s="34"/>
      <c r="BR198" s="34"/>
      <c r="BS198" s="34"/>
      <c r="BT198" s="34"/>
      <c r="BU198" s="34"/>
      <c r="BV198" s="34"/>
      <c r="BW198" s="34"/>
      <c r="BX198" s="34"/>
      <c r="BY198" s="34"/>
      <c r="BZ198" s="34"/>
      <c r="CA198" s="34"/>
      <c r="CB198" s="34"/>
      <c r="CC198" s="34"/>
      <c r="CD198" s="34"/>
      <c r="CE198" s="34"/>
      <c r="CF198" s="34"/>
      <c r="CG198" s="34"/>
      <c r="CH198" s="34"/>
      <c r="CI198" s="34"/>
      <c r="CJ198" s="34"/>
      <c r="CK198" s="34"/>
      <c r="CL198" s="34"/>
      <c r="CM198" s="34"/>
      <c r="CN198" s="34"/>
      <c r="CO198" s="34"/>
      <c r="CP198" s="34"/>
      <c r="CQ198" s="34"/>
      <c r="CR198" s="34"/>
      <c r="CS198" s="34"/>
      <c r="CT198" s="34"/>
      <c r="CU198" s="34"/>
      <c r="CV198" s="34"/>
      <c r="CW198" s="34"/>
      <c r="CX198" s="34"/>
      <c r="CY198" s="34"/>
      <c r="CZ198" s="34"/>
      <c r="DA198" s="34"/>
      <c r="DB198" s="34"/>
      <c r="DC198" s="34"/>
      <c r="DD198" s="34"/>
      <c r="DE198" s="34"/>
      <c r="DF198" s="34"/>
      <c r="DG198" s="34"/>
      <c r="DH198" s="34"/>
      <c r="DI198" s="34"/>
      <c r="DJ198" s="34"/>
      <c r="DK198" s="34"/>
      <c r="DL198" s="34"/>
      <c r="DM198" s="34"/>
      <c r="DN198" s="34"/>
      <c r="DO198" s="34"/>
      <c r="DP198" s="34"/>
      <c r="DQ198" s="34"/>
      <c r="DR198" s="34"/>
      <c r="DS198" s="34"/>
      <c r="DT198" s="34"/>
      <c r="DU198" s="34"/>
      <c r="DV198" s="34"/>
    </row>
    <row r="199" spans="1:126" x14ac:dyDescent="0.25">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c r="AE199" s="34"/>
      <c r="AF199" s="34"/>
      <c r="AG199" s="34"/>
      <c r="AH199" s="34"/>
      <c r="AI199" s="34"/>
      <c r="AJ199" s="34"/>
      <c r="AK199" s="34"/>
      <c r="AL199" s="34"/>
      <c r="AM199" s="34"/>
      <c r="AN199" s="34"/>
      <c r="AO199" s="34"/>
      <c r="AP199" s="34"/>
      <c r="AQ199" s="34"/>
      <c r="AR199" s="34"/>
      <c r="AS199" s="34"/>
      <c r="AT199" s="34"/>
      <c r="AU199" s="34"/>
      <c r="AV199" s="34"/>
      <c r="AW199" s="34"/>
      <c r="AX199" s="34"/>
      <c r="AY199" s="34"/>
      <c r="AZ199" s="34"/>
      <c r="BA199" s="34"/>
      <c r="BB199" s="34"/>
      <c r="BC199" s="34"/>
      <c r="BD199" s="34"/>
      <c r="BE199" s="34"/>
      <c r="BF199" s="34"/>
      <c r="BG199" s="34"/>
      <c r="BH199" s="34"/>
      <c r="BI199" s="34"/>
      <c r="BJ199" s="34"/>
      <c r="BK199" s="34"/>
      <c r="BL199" s="34"/>
      <c r="BM199" s="34"/>
      <c r="BN199" s="34"/>
      <c r="BO199" s="34"/>
      <c r="BP199" s="34"/>
      <c r="BQ199" s="34"/>
      <c r="BR199" s="34"/>
      <c r="BS199" s="34"/>
      <c r="BT199" s="34"/>
      <c r="BU199" s="34"/>
      <c r="BV199" s="34"/>
      <c r="BW199" s="34"/>
      <c r="BX199" s="34"/>
      <c r="BY199" s="34"/>
      <c r="BZ199" s="34"/>
      <c r="CA199" s="34"/>
      <c r="CB199" s="34"/>
      <c r="CC199" s="34"/>
      <c r="CD199" s="34"/>
      <c r="CE199" s="34"/>
      <c r="CF199" s="34"/>
      <c r="CG199" s="34"/>
      <c r="CH199" s="34"/>
      <c r="CI199" s="34"/>
      <c r="CJ199" s="34"/>
      <c r="CK199" s="34"/>
      <c r="CL199" s="34"/>
      <c r="CM199" s="34"/>
      <c r="CN199" s="34"/>
      <c r="CO199" s="34"/>
      <c r="CP199" s="34"/>
      <c r="CQ199" s="34"/>
      <c r="CR199" s="34"/>
      <c r="CS199" s="34"/>
      <c r="CT199" s="34"/>
      <c r="CU199" s="34"/>
      <c r="CV199" s="34"/>
      <c r="CW199" s="34"/>
      <c r="CX199" s="34"/>
      <c r="CY199" s="34"/>
      <c r="CZ199" s="34"/>
      <c r="DA199" s="34"/>
      <c r="DB199" s="34"/>
      <c r="DC199" s="34"/>
      <c r="DD199" s="34"/>
      <c r="DE199" s="34"/>
      <c r="DF199" s="34"/>
      <c r="DG199" s="34"/>
      <c r="DH199" s="34"/>
      <c r="DI199" s="34"/>
      <c r="DJ199" s="34"/>
      <c r="DK199" s="34"/>
      <c r="DL199" s="34"/>
      <c r="DM199" s="34"/>
      <c r="DN199" s="34"/>
      <c r="DO199" s="34"/>
      <c r="DP199" s="34"/>
      <c r="DQ199" s="34"/>
      <c r="DR199" s="34"/>
      <c r="DS199" s="34"/>
      <c r="DT199" s="34"/>
      <c r="DU199" s="34"/>
      <c r="DV199" s="34"/>
    </row>
    <row r="200" spans="1:126" x14ac:dyDescent="0.25">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c r="AE200" s="34"/>
      <c r="AF200" s="34"/>
      <c r="AG200" s="34"/>
      <c r="AH200" s="34"/>
      <c r="AI200" s="34"/>
      <c r="AJ200" s="34"/>
      <c r="AK200" s="34"/>
      <c r="AL200" s="34"/>
      <c r="AM200" s="34"/>
      <c r="AN200" s="34"/>
      <c r="AO200" s="34"/>
      <c r="AP200" s="34"/>
      <c r="AQ200" s="34"/>
      <c r="AR200" s="34"/>
      <c r="AS200" s="34"/>
      <c r="AT200" s="34"/>
      <c r="AU200" s="34"/>
      <c r="AV200" s="34"/>
      <c r="AW200" s="34"/>
      <c r="AX200" s="34"/>
      <c r="AY200" s="34"/>
      <c r="AZ200" s="34"/>
      <c r="BA200" s="34"/>
      <c r="BB200" s="34"/>
      <c r="BC200" s="34"/>
      <c r="BD200" s="34"/>
      <c r="BE200" s="34"/>
      <c r="BF200" s="34"/>
      <c r="BG200" s="34"/>
      <c r="BH200" s="34"/>
      <c r="BI200" s="34"/>
      <c r="BJ200" s="34"/>
      <c r="BK200" s="34"/>
      <c r="BL200" s="34"/>
      <c r="BM200" s="34"/>
      <c r="BN200" s="34"/>
      <c r="BO200" s="34"/>
      <c r="BP200" s="34"/>
      <c r="BQ200" s="34"/>
      <c r="BR200" s="34"/>
      <c r="BS200" s="34"/>
      <c r="BT200" s="34"/>
      <c r="BU200" s="34"/>
      <c r="BV200" s="34"/>
      <c r="BW200" s="34"/>
      <c r="BX200" s="34"/>
      <c r="BY200" s="34"/>
      <c r="BZ200" s="34"/>
      <c r="CA200" s="34"/>
      <c r="CB200" s="34"/>
      <c r="CC200" s="34"/>
      <c r="CD200" s="34"/>
      <c r="CE200" s="34"/>
      <c r="CF200" s="34"/>
      <c r="CG200" s="34"/>
      <c r="CH200" s="34"/>
      <c r="CI200" s="34"/>
      <c r="CJ200" s="34"/>
      <c r="CK200" s="34"/>
      <c r="CL200" s="34"/>
      <c r="CM200" s="34"/>
      <c r="CN200" s="34"/>
      <c r="CO200" s="34"/>
      <c r="CP200" s="34"/>
      <c r="CQ200" s="34"/>
      <c r="CR200" s="34"/>
      <c r="CS200" s="34"/>
      <c r="CT200" s="34"/>
      <c r="CU200" s="34"/>
      <c r="CV200" s="34"/>
      <c r="CW200" s="34"/>
      <c r="CX200" s="34"/>
      <c r="CY200" s="34"/>
      <c r="CZ200" s="34"/>
      <c r="DA200" s="34"/>
      <c r="DB200" s="34"/>
      <c r="DC200" s="34"/>
      <c r="DD200" s="34"/>
      <c r="DE200" s="34"/>
      <c r="DF200" s="34"/>
      <c r="DG200" s="34"/>
      <c r="DH200" s="34"/>
      <c r="DI200" s="34"/>
      <c r="DJ200" s="34"/>
      <c r="DK200" s="34"/>
      <c r="DL200" s="34"/>
      <c r="DM200" s="34"/>
      <c r="DN200" s="34"/>
      <c r="DO200" s="34"/>
      <c r="DP200" s="34"/>
      <c r="DQ200" s="34"/>
      <c r="DR200" s="34"/>
      <c r="DS200" s="34"/>
      <c r="DT200" s="34"/>
      <c r="DU200" s="34"/>
      <c r="DV200" s="34"/>
    </row>
    <row r="201" spans="1:126" x14ac:dyDescent="0.25">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c r="AE201" s="34"/>
      <c r="AF201" s="34"/>
      <c r="AG201" s="34"/>
      <c r="AH201" s="34"/>
      <c r="AI201" s="34"/>
      <c r="AJ201" s="34"/>
      <c r="AK201" s="34"/>
      <c r="AL201" s="34"/>
      <c r="AM201" s="34"/>
      <c r="AN201" s="34"/>
      <c r="AO201" s="34"/>
      <c r="AP201" s="34"/>
      <c r="AQ201" s="34"/>
      <c r="AR201" s="34"/>
      <c r="AS201" s="34"/>
      <c r="AT201" s="34"/>
      <c r="AU201" s="34"/>
      <c r="AV201" s="34"/>
      <c r="AW201" s="34"/>
      <c r="AX201" s="34"/>
      <c r="AY201" s="34"/>
      <c r="AZ201" s="34"/>
      <c r="BA201" s="34"/>
      <c r="BB201" s="34"/>
      <c r="BC201" s="34"/>
      <c r="BD201" s="34"/>
      <c r="BE201" s="34"/>
      <c r="BF201" s="34"/>
      <c r="BG201" s="34"/>
      <c r="BH201" s="34"/>
      <c r="BI201" s="34"/>
      <c r="BJ201" s="34"/>
      <c r="BK201" s="34"/>
      <c r="BL201" s="34"/>
      <c r="BM201" s="34"/>
      <c r="BN201" s="34"/>
      <c r="BO201" s="34"/>
      <c r="BP201" s="34"/>
      <c r="BQ201" s="34"/>
      <c r="BR201" s="34"/>
      <c r="BS201" s="34"/>
      <c r="BT201" s="34"/>
      <c r="BU201" s="34"/>
      <c r="BV201" s="34"/>
      <c r="BW201" s="34"/>
      <c r="BX201" s="34"/>
      <c r="BY201" s="34"/>
      <c r="BZ201" s="34"/>
      <c r="CA201" s="34"/>
      <c r="CB201" s="34"/>
      <c r="CC201" s="34"/>
      <c r="CD201" s="34"/>
      <c r="CE201" s="34"/>
      <c r="CF201" s="34"/>
      <c r="CG201" s="34"/>
      <c r="CH201" s="34"/>
      <c r="CI201" s="34"/>
      <c r="CJ201" s="34"/>
      <c r="CK201" s="34"/>
      <c r="CL201" s="34"/>
      <c r="CM201" s="34"/>
      <c r="CN201" s="34"/>
      <c r="CO201" s="34"/>
      <c r="CP201" s="34"/>
      <c r="CQ201" s="34"/>
      <c r="CR201" s="34"/>
      <c r="CS201" s="34"/>
      <c r="CT201" s="34"/>
      <c r="CU201" s="34"/>
      <c r="CV201" s="34"/>
      <c r="CW201" s="34"/>
      <c r="CX201" s="34"/>
      <c r="CY201" s="34"/>
      <c r="CZ201" s="34"/>
      <c r="DA201" s="34"/>
      <c r="DB201" s="34"/>
      <c r="DC201" s="34"/>
      <c r="DD201" s="34"/>
      <c r="DE201" s="34"/>
      <c r="DF201" s="34"/>
      <c r="DG201" s="34"/>
      <c r="DH201" s="34"/>
      <c r="DI201" s="34"/>
      <c r="DJ201" s="34"/>
      <c r="DK201" s="34"/>
      <c r="DL201" s="34"/>
      <c r="DM201" s="34"/>
      <c r="DN201" s="34"/>
      <c r="DO201" s="34"/>
      <c r="DP201" s="34"/>
      <c r="DQ201" s="34"/>
      <c r="DR201" s="34"/>
      <c r="DS201" s="34"/>
      <c r="DT201" s="34"/>
      <c r="DU201" s="34"/>
      <c r="DV201" s="34"/>
    </row>
    <row r="202" spans="1:126" x14ac:dyDescent="0.25">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c r="AE202" s="34"/>
      <c r="AF202" s="34"/>
      <c r="AG202" s="34"/>
      <c r="AH202" s="34"/>
      <c r="AI202" s="34"/>
      <c r="AJ202" s="34"/>
      <c r="AK202" s="34"/>
      <c r="AL202" s="34"/>
      <c r="AM202" s="34"/>
      <c r="AN202" s="34"/>
      <c r="AO202" s="34"/>
      <c r="AP202" s="34"/>
      <c r="AQ202" s="34"/>
      <c r="AR202" s="34"/>
      <c r="AS202" s="34"/>
      <c r="AT202" s="34"/>
      <c r="AU202" s="34"/>
      <c r="AV202" s="34"/>
      <c r="AW202" s="34"/>
      <c r="AX202" s="34"/>
      <c r="AY202" s="34"/>
      <c r="AZ202" s="34"/>
      <c r="BA202" s="34"/>
      <c r="BB202" s="34"/>
      <c r="BC202" s="34"/>
      <c r="BD202" s="34"/>
      <c r="BE202" s="34"/>
      <c r="BF202" s="34"/>
      <c r="BG202" s="34"/>
      <c r="BH202" s="34"/>
      <c r="BI202" s="34"/>
      <c r="BJ202" s="34"/>
      <c r="BK202" s="34"/>
      <c r="BL202" s="34"/>
      <c r="BM202" s="34"/>
      <c r="BN202" s="34"/>
      <c r="BO202" s="34"/>
      <c r="BP202" s="34"/>
      <c r="BQ202" s="34"/>
      <c r="BR202" s="34"/>
      <c r="BS202" s="34"/>
      <c r="BT202" s="34"/>
      <c r="BU202" s="34"/>
      <c r="BV202" s="34"/>
      <c r="BW202" s="34"/>
      <c r="BX202" s="34"/>
      <c r="BY202" s="34"/>
      <c r="BZ202" s="34"/>
      <c r="CA202" s="34"/>
      <c r="CB202" s="34"/>
      <c r="CC202" s="34"/>
      <c r="CD202" s="34"/>
      <c r="CE202" s="34"/>
      <c r="CF202" s="34"/>
      <c r="CG202" s="34"/>
      <c r="CH202" s="34"/>
      <c r="CI202" s="34"/>
      <c r="CJ202" s="34"/>
      <c r="CK202" s="34"/>
      <c r="CL202" s="34"/>
      <c r="CM202" s="34"/>
      <c r="CN202" s="34"/>
      <c r="CO202" s="34"/>
      <c r="CP202" s="34"/>
      <c r="CQ202" s="34"/>
      <c r="CR202" s="34"/>
      <c r="CS202" s="34"/>
      <c r="CT202" s="34"/>
      <c r="CU202" s="34"/>
      <c r="CV202" s="34"/>
      <c r="CW202" s="34"/>
      <c r="CX202" s="34"/>
      <c r="CY202" s="34"/>
      <c r="CZ202" s="34"/>
      <c r="DA202" s="34"/>
      <c r="DB202" s="34"/>
      <c r="DC202" s="34"/>
      <c r="DD202" s="34"/>
      <c r="DE202" s="34"/>
      <c r="DF202" s="34"/>
      <c r="DG202" s="34"/>
      <c r="DH202" s="34"/>
      <c r="DI202" s="34"/>
      <c r="DJ202" s="34"/>
      <c r="DK202" s="34"/>
      <c r="DL202" s="34"/>
      <c r="DM202" s="34"/>
      <c r="DN202" s="34"/>
      <c r="DO202" s="34"/>
      <c r="DP202" s="34"/>
      <c r="DQ202" s="34"/>
      <c r="DR202" s="34"/>
      <c r="DS202" s="34"/>
      <c r="DT202" s="34"/>
      <c r="DU202" s="34"/>
      <c r="DV202" s="34"/>
    </row>
    <row r="203" spans="1:126" x14ac:dyDescent="0.25">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c r="AE203" s="34"/>
      <c r="AF203" s="34"/>
      <c r="AG203" s="34"/>
      <c r="AH203" s="34"/>
      <c r="AI203" s="34"/>
      <c r="AJ203" s="34"/>
      <c r="AK203" s="34"/>
      <c r="AL203" s="34"/>
      <c r="AM203" s="34"/>
      <c r="AN203" s="34"/>
      <c r="AO203" s="34"/>
      <c r="AP203" s="34"/>
      <c r="AQ203" s="34"/>
      <c r="AR203" s="34"/>
      <c r="AS203" s="34"/>
      <c r="AT203" s="34"/>
      <c r="AU203" s="34"/>
      <c r="AV203" s="34"/>
      <c r="AW203" s="34"/>
      <c r="AX203" s="34"/>
      <c r="AY203" s="34"/>
      <c r="AZ203" s="34"/>
      <c r="BA203" s="34"/>
      <c r="BB203" s="34"/>
      <c r="BC203" s="34"/>
      <c r="BD203" s="34"/>
      <c r="BE203" s="34"/>
      <c r="BF203" s="34"/>
      <c r="BG203" s="34"/>
      <c r="BH203" s="34"/>
      <c r="BI203" s="34"/>
      <c r="BJ203" s="34"/>
      <c r="BK203" s="34"/>
      <c r="BL203" s="34"/>
      <c r="BM203" s="34"/>
      <c r="BN203" s="34"/>
      <c r="BO203" s="34"/>
      <c r="BP203" s="34"/>
      <c r="BQ203" s="34"/>
      <c r="BR203" s="34"/>
      <c r="BS203" s="34"/>
      <c r="BT203" s="34"/>
      <c r="BU203" s="34"/>
      <c r="BV203" s="34"/>
      <c r="BW203" s="34"/>
      <c r="BX203" s="34"/>
      <c r="BY203" s="34"/>
      <c r="BZ203" s="34"/>
      <c r="CA203" s="34"/>
      <c r="CB203" s="34"/>
      <c r="CC203" s="34"/>
      <c r="CD203" s="34"/>
      <c r="CE203" s="34"/>
      <c r="CF203" s="34"/>
      <c r="CG203" s="34"/>
      <c r="CH203" s="34"/>
      <c r="CI203" s="34"/>
      <c r="CJ203" s="34"/>
      <c r="CK203" s="34"/>
      <c r="CL203" s="34"/>
      <c r="CM203" s="34"/>
      <c r="CN203" s="34"/>
      <c r="CO203" s="34"/>
      <c r="CP203" s="34"/>
      <c r="CQ203" s="34"/>
      <c r="CR203" s="34"/>
      <c r="CS203" s="34"/>
      <c r="CT203" s="34"/>
      <c r="CU203" s="34"/>
      <c r="CV203" s="34"/>
      <c r="CW203" s="34"/>
      <c r="CX203" s="34"/>
      <c r="CY203" s="34"/>
      <c r="CZ203" s="34"/>
      <c r="DA203" s="34"/>
      <c r="DB203" s="34"/>
      <c r="DC203" s="34"/>
      <c r="DD203" s="34"/>
      <c r="DE203" s="34"/>
      <c r="DF203" s="34"/>
      <c r="DG203" s="34"/>
      <c r="DH203" s="34"/>
      <c r="DI203" s="34"/>
      <c r="DJ203" s="34"/>
      <c r="DK203" s="34"/>
      <c r="DL203" s="34"/>
      <c r="DM203" s="34"/>
      <c r="DN203" s="34"/>
      <c r="DO203" s="34"/>
      <c r="DP203" s="34"/>
      <c r="DQ203" s="34"/>
      <c r="DR203" s="34"/>
      <c r="DS203" s="34"/>
      <c r="DT203" s="34"/>
      <c r="DU203" s="34"/>
      <c r="DV203" s="34"/>
    </row>
    <row r="204" spans="1:126" x14ac:dyDescent="0.25">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c r="AE204" s="34"/>
      <c r="AF204" s="34"/>
      <c r="AG204" s="34"/>
      <c r="AH204" s="34"/>
      <c r="AI204" s="34"/>
      <c r="AJ204" s="34"/>
      <c r="AK204" s="34"/>
      <c r="AL204" s="34"/>
      <c r="AM204" s="34"/>
      <c r="AN204" s="34"/>
      <c r="AO204" s="34"/>
      <c r="AP204" s="34"/>
      <c r="AQ204" s="34"/>
      <c r="AR204" s="34"/>
      <c r="AS204" s="34"/>
      <c r="AT204" s="34"/>
      <c r="AU204" s="34"/>
      <c r="AV204" s="34"/>
      <c r="AW204" s="34"/>
      <c r="AX204" s="34"/>
      <c r="AY204" s="34"/>
      <c r="AZ204" s="34"/>
      <c r="BA204" s="34"/>
      <c r="BB204" s="34"/>
      <c r="BC204" s="34"/>
      <c r="BD204" s="34"/>
      <c r="BE204" s="34"/>
      <c r="BF204" s="34"/>
      <c r="BG204" s="34"/>
      <c r="BH204" s="34"/>
      <c r="BI204" s="34"/>
      <c r="BJ204" s="34"/>
      <c r="BK204" s="34"/>
      <c r="BL204" s="34"/>
      <c r="BM204" s="34"/>
      <c r="BN204" s="34"/>
      <c r="BO204" s="34"/>
      <c r="BP204" s="34"/>
      <c r="BQ204" s="34"/>
      <c r="BR204" s="34"/>
      <c r="BS204" s="34"/>
      <c r="BT204" s="34"/>
      <c r="BU204" s="34"/>
      <c r="BV204" s="34"/>
      <c r="BW204" s="34"/>
      <c r="BX204" s="34"/>
      <c r="BY204" s="34"/>
      <c r="BZ204" s="34"/>
      <c r="CA204" s="34"/>
      <c r="CB204" s="34"/>
      <c r="CC204" s="34"/>
      <c r="CD204" s="34"/>
      <c r="CE204" s="34"/>
      <c r="CF204" s="34"/>
      <c r="CG204" s="34"/>
      <c r="CH204" s="34"/>
      <c r="CI204" s="34"/>
      <c r="CJ204" s="34"/>
      <c r="CK204" s="34"/>
      <c r="CL204" s="34"/>
      <c r="CM204" s="34"/>
      <c r="CN204" s="34"/>
      <c r="CO204" s="34"/>
      <c r="CP204" s="34"/>
      <c r="CQ204" s="34"/>
      <c r="CR204" s="34"/>
      <c r="CS204" s="34"/>
      <c r="CT204" s="34"/>
      <c r="CU204" s="34"/>
      <c r="CV204" s="34"/>
      <c r="CW204" s="34"/>
      <c r="CX204" s="34"/>
      <c r="CY204" s="34"/>
      <c r="CZ204" s="34"/>
      <c r="DA204" s="34"/>
      <c r="DB204" s="34"/>
      <c r="DC204" s="34"/>
      <c r="DD204" s="34"/>
      <c r="DE204" s="34"/>
      <c r="DF204" s="34"/>
      <c r="DG204" s="34"/>
      <c r="DH204" s="34"/>
      <c r="DI204" s="34"/>
      <c r="DJ204" s="34"/>
      <c r="DK204" s="34"/>
      <c r="DL204" s="34"/>
      <c r="DM204" s="34"/>
      <c r="DN204" s="34"/>
      <c r="DO204" s="34"/>
      <c r="DP204" s="34"/>
      <c r="DQ204" s="34"/>
      <c r="DR204" s="34"/>
      <c r="DS204" s="34"/>
      <c r="DT204" s="34"/>
      <c r="DU204" s="34"/>
      <c r="DV204" s="34"/>
    </row>
    <row r="205" spans="1:126" x14ac:dyDescent="0.25">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c r="AE205" s="34"/>
      <c r="AF205" s="34"/>
      <c r="AG205" s="34"/>
      <c r="AH205" s="34"/>
      <c r="AI205" s="34"/>
      <c r="AJ205" s="34"/>
      <c r="AK205" s="34"/>
      <c r="AL205" s="34"/>
      <c r="AM205" s="34"/>
      <c r="AN205" s="34"/>
      <c r="AO205" s="34"/>
      <c r="AP205" s="34"/>
      <c r="AQ205" s="34"/>
      <c r="AR205" s="34"/>
      <c r="AS205" s="34"/>
      <c r="AT205" s="34"/>
      <c r="AU205" s="34"/>
      <c r="AV205" s="34"/>
      <c r="AW205" s="34"/>
      <c r="AX205" s="34"/>
      <c r="AY205" s="34"/>
      <c r="AZ205" s="34"/>
      <c r="BA205" s="34"/>
      <c r="BB205" s="34"/>
      <c r="BC205" s="34"/>
      <c r="BD205" s="34"/>
      <c r="BE205" s="34"/>
      <c r="BF205" s="34"/>
      <c r="BG205" s="34"/>
      <c r="BH205" s="34"/>
      <c r="BI205" s="34"/>
      <c r="BJ205" s="34"/>
      <c r="BK205" s="34"/>
      <c r="BL205" s="34"/>
      <c r="BM205" s="34"/>
      <c r="BN205" s="34"/>
      <c r="BO205" s="34"/>
      <c r="BP205" s="34"/>
      <c r="BQ205" s="34"/>
      <c r="BR205" s="34"/>
      <c r="BS205" s="34"/>
      <c r="BT205" s="34"/>
      <c r="BU205" s="34"/>
      <c r="BV205" s="34"/>
      <c r="BW205" s="34"/>
      <c r="BX205" s="34"/>
      <c r="BY205" s="34"/>
      <c r="BZ205" s="34"/>
      <c r="CA205" s="34"/>
      <c r="CB205" s="34"/>
      <c r="CC205" s="34"/>
      <c r="CD205" s="34"/>
      <c r="CE205" s="34"/>
      <c r="CF205" s="34"/>
      <c r="CG205" s="34"/>
      <c r="CH205" s="34"/>
      <c r="CI205" s="34"/>
      <c r="CJ205" s="34"/>
      <c r="CK205" s="34"/>
      <c r="CL205" s="34"/>
      <c r="CM205" s="34"/>
      <c r="CN205" s="34"/>
      <c r="CO205" s="34"/>
      <c r="CP205" s="34"/>
      <c r="CQ205" s="34"/>
      <c r="CR205" s="34"/>
      <c r="CS205" s="34"/>
      <c r="CT205" s="34"/>
      <c r="CU205" s="34"/>
      <c r="CV205" s="34"/>
      <c r="CW205" s="34"/>
      <c r="CX205" s="34"/>
      <c r="CY205" s="34"/>
      <c r="CZ205" s="34"/>
      <c r="DA205" s="34"/>
      <c r="DB205" s="34"/>
      <c r="DC205" s="34"/>
      <c r="DD205" s="34"/>
      <c r="DE205" s="34"/>
      <c r="DF205" s="34"/>
      <c r="DG205" s="34"/>
      <c r="DH205" s="34"/>
      <c r="DI205" s="34"/>
      <c r="DJ205" s="34"/>
      <c r="DK205" s="34"/>
      <c r="DL205" s="34"/>
      <c r="DM205" s="34"/>
      <c r="DN205" s="34"/>
      <c r="DO205" s="34"/>
      <c r="DP205" s="34"/>
      <c r="DQ205" s="34"/>
      <c r="DR205" s="34"/>
      <c r="DS205" s="34"/>
      <c r="DT205" s="34"/>
      <c r="DU205" s="34"/>
      <c r="DV205" s="34"/>
    </row>
    <row r="206" spans="1:126" x14ac:dyDescent="0.25">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c r="AE206" s="34"/>
      <c r="AF206" s="34"/>
      <c r="AG206" s="34"/>
      <c r="AH206" s="34"/>
      <c r="AI206" s="34"/>
      <c r="AJ206" s="34"/>
      <c r="AK206" s="34"/>
      <c r="AL206" s="34"/>
      <c r="AM206" s="34"/>
      <c r="AN206" s="34"/>
      <c r="AO206" s="34"/>
      <c r="AP206" s="34"/>
      <c r="AQ206" s="34"/>
      <c r="AR206" s="34"/>
      <c r="AS206" s="34"/>
      <c r="AT206" s="34"/>
      <c r="AU206" s="34"/>
      <c r="AV206" s="34"/>
      <c r="AW206" s="34"/>
      <c r="AX206" s="34"/>
      <c r="AY206" s="34"/>
      <c r="AZ206" s="34"/>
      <c r="BA206" s="34"/>
      <c r="BB206" s="34"/>
      <c r="BC206" s="34"/>
      <c r="BD206" s="34"/>
      <c r="BE206" s="34"/>
      <c r="BF206" s="34"/>
      <c r="BG206" s="34"/>
      <c r="BH206" s="34"/>
      <c r="BI206" s="34"/>
      <c r="BJ206" s="34"/>
      <c r="BK206" s="34"/>
      <c r="BL206" s="34"/>
      <c r="BM206" s="34"/>
      <c r="BN206" s="34"/>
      <c r="BO206" s="34"/>
      <c r="BP206" s="34"/>
      <c r="BQ206" s="34"/>
      <c r="BR206" s="34"/>
      <c r="BS206" s="34"/>
      <c r="BT206" s="34"/>
      <c r="BU206" s="34"/>
      <c r="BV206" s="34"/>
      <c r="BW206" s="34"/>
      <c r="BX206" s="34"/>
      <c r="BY206" s="34"/>
      <c r="BZ206" s="34"/>
      <c r="CA206" s="34"/>
      <c r="CB206" s="34"/>
      <c r="CC206" s="34"/>
      <c r="CD206" s="34"/>
      <c r="CE206" s="34"/>
      <c r="CF206" s="34"/>
      <c r="CG206" s="34"/>
      <c r="CH206" s="34"/>
      <c r="CI206" s="34"/>
      <c r="CJ206" s="34"/>
      <c r="CK206" s="34"/>
      <c r="CL206" s="34"/>
      <c r="CM206" s="34"/>
      <c r="CN206" s="34"/>
      <c r="CO206" s="34"/>
      <c r="CP206" s="34"/>
      <c r="CQ206" s="34"/>
      <c r="CR206" s="34"/>
      <c r="CS206" s="34"/>
      <c r="CT206" s="34"/>
      <c r="CU206" s="34"/>
      <c r="CV206" s="34"/>
      <c r="CW206" s="34"/>
      <c r="CX206" s="34"/>
      <c r="CY206" s="34"/>
      <c r="CZ206" s="34"/>
      <c r="DA206" s="34"/>
      <c r="DB206" s="34"/>
      <c r="DC206" s="34"/>
      <c r="DD206" s="34"/>
      <c r="DE206" s="34"/>
      <c r="DF206" s="34"/>
      <c r="DG206" s="34"/>
      <c r="DH206" s="34"/>
      <c r="DI206" s="34"/>
      <c r="DJ206" s="34"/>
      <c r="DK206" s="34"/>
      <c r="DL206" s="34"/>
      <c r="DM206" s="34"/>
      <c r="DN206" s="34"/>
      <c r="DO206" s="34"/>
      <c r="DP206" s="34"/>
      <c r="DQ206" s="34"/>
      <c r="DR206" s="34"/>
      <c r="DS206" s="34"/>
      <c r="DT206" s="34"/>
      <c r="DU206" s="34"/>
      <c r="DV206" s="34"/>
    </row>
    <row r="207" spans="1:126" x14ac:dyDescent="0.25">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c r="AE207" s="34"/>
      <c r="AF207" s="34"/>
      <c r="AG207" s="34"/>
      <c r="AH207" s="34"/>
      <c r="AI207" s="34"/>
      <c r="AJ207" s="34"/>
      <c r="AK207" s="34"/>
      <c r="AL207" s="34"/>
      <c r="AM207" s="34"/>
      <c r="AN207" s="34"/>
      <c r="AO207" s="34"/>
      <c r="AP207" s="34"/>
      <c r="AQ207" s="34"/>
      <c r="AR207" s="34"/>
      <c r="AS207" s="34"/>
      <c r="AT207" s="34"/>
      <c r="AU207" s="34"/>
      <c r="AV207" s="34"/>
      <c r="AW207" s="34"/>
      <c r="AX207" s="34"/>
      <c r="AY207" s="34"/>
      <c r="AZ207" s="34"/>
      <c r="BA207" s="34"/>
      <c r="BB207" s="34"/>
      <c r="BC207" s="34"/>
      <c r="BD207" s="34"/>
      <c r="BE207" s="34"/>
      <c r="BF207" s="34"/>
      <c r="BG207" s="34"/>
      <c r="BH207" s="34"/>
      <c r="BI207" s="34"/>
      <c r="BJ207" s="34"/>
      <c r="BK207" s="34"/>
      <c r="BL207" s="34"/>
      <c r="BM207" s="34"/>
      <c r="BN207" s="34"/>
      <c r="BO207" s="34"/>
      <c r="BP207" s="34"/>
      <c r="BQ207" s="34"/>
      <c r="BR207" s="34"/>
      <c r="BS207" s="34"/>
      <c r="BT207" s="34"/>
      <c r="BU207" s="34"/>
      <c r="BV207" s="34"/>
      <c r="BW207" s="34"/>
      <c r="BX207" s="34"/>
      <c r="BY207" s="34"/>
      <c r="BZ207" s="34"/>
      <c r="CA207" s="34"/>
      <c r="CB207" s="34"/>
      <c r="CC207" s="34"/>
      <c r="CD207" s="34"/>
      <c r="CE207" s="34"/>
      <c r="CF207" s="34"/>
      <c r="CG207" s="34"/>
      <c r="CH207" s="34"/>
      <c r="CI207" s="34"/>
      <c r="CJ207" s="34"/>
      <c r="CK207" s="34"/>
      <c r="CL207" s="34"/>
      <c r="CM207" s="34"/>
      <c r="CN207" s="34"/>
      <c r="CO207" s="34"/>
      <c r="CP207" s="34"/>
      <c r="CQ207" s="34"/>
      <c r="CR207" s="34"/>
      <c r="CS207" s="34"/>
      <c r="CT207" s="34"/>
      <c r="CU207" s="34"/>
      <c r="CV207" s="34"/>
      <c r="CW207" s="34"/>
      <c r="CX207" s="34"/>
      <c r="CY207" s="34"/>
      <c r="CZ207" s="34"/>
      <c r="DA207" s="34"/>
      <c r="DB207" s="34"/>
      <c r="DC207" s="34"/>
      <c r="DD207" s="34"/>
      <c r="DE207" s="34"/>
      <c r="DF207" s="34"/>
      <c r="DG207" s="34"/>
      <c r="DH207" s="34"/>
      <c r="DI207" s="34"/>
      <c r="DJ207" s="34"/>
      <c r="DK207" s="34"/>
      <c r="DL207" s="34"/>
      <c r="DM207" s="34"/>
      <c r="DN207" s="34"/>
      <c r="DO207" s="34"/>
      <c r="DP207" s="34"/>
      <c r="DQ207" s="34"/>
      <c r="DR207" s="34"/>
      <c r="DS207" s="34"/>
      <c r="DT207" s="34"/>
      <c r="DU207" s="34"/>
      <c r="DV207" s="34"/>
    </row>
    <row r="208" spans="1:126" x14ac:dyDescent="0.25">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c r="AE208" s="34"/>
      <c r="AF208" s="34"/>
      <c r="AG208" s="34"/>
      <c r="AH208" s="34"/>
      <c r="AI208" s="34"/>
      <c r="AJ208" s="34"/>
      <c r="AK208" s="34"/>
      <c r="AL208" s="34"/>
      <c r="AM208" s="34"/>
      <c r="AN208" s="34"/>
      <c r="AO208" s="34"/>
      <c r="AP208" s="34"/>
      <c r="AQ208" s="34"/>
      <c r="AR208" s="34"/>
      <c r="AS208" s="34"/>
      <c r="AT208" s="34"/>
      <c r="AU208" s="34"/>
      <c r="AV208" s="34"/>
      <c r="AW208" s="34"/>
      <c r="AX208" s="34"/>
      <c r="AY208" s="34"/>
      <c r="AZ208" s="34"/>
      <c r="BA208" s="34"/>
      <c r="BB208" s="34"/>
      <c r="BC208" s="34"/>
      <c r="BD208" s="34"/>
      <c r="BE208" s="34"/>
      <c r="BF208" s="34"/>
      <c r="BG208" s="34"/>
      <c r="BH208" s="34"/>
      <c r="BI208" s="34"/>
      <c r="BJ208" s="34"/>
      <c r="BK208" s="34"/>
      <c r="BL208" s="34"/>
      <c r="BM208" s="34"/>
      <c r="BN208" s="34"/>
      <c r="BO208" s="34"/>
      <c r="BP208" s="34"/>
      <c r="BQ208" s="34"/>
      <c r="BR208" s="34"/>
      <c r="BS208" s="34"/>
      <c r="BT208" s="34"/>
      <c r="BU208" s="34"/>
      <c r="BV208" s="34"/>
      <c r="BW208" s="34"/>
      <c r="BX208" s="34"/>
      <c r="BY208" s="34"/>
      <c r="BZ208" s="34"/>
      <c r="CA208" s="34"/>
      <c r="CB208" s="34"/>
      <c r="CC208" s="34"/>
      <c r="CD208" s="34"/>
      <c r="CE208" s="34"/>
      <c r="CF208" s="34"/>
      <c r="CG208" s="34"/>
      <c r="CH208" s="34"/>
      <c r="CI208" s="34"/>
      <c r="CJ208" s="34"/>
      <c r="CK208" s="34"/>
      <c r="CL208" s="34"/>
      <c r="CM208" s="34"/>
      <c r="CN208" s="34"/>
      <c r="CO208" s="34"/>
      <c r="CP208" s="34"/>
      <c r="CQ208" s="34"/>
      <c r="CR208" s="34"/>
      <c r="CS208" s="34"/>
      <c r="CT208" s="34"/>
      <c r="CU208" s="34"/>
      <c r="CV208" s="34"/>
      <c r="CW208" s="34"/>
      <c r="CX208" s="34"/>
      <c r="CY208" s="34"/>
      <c r="CZ208" s="34"/>
      <c r="DA208" s="34"/>
      <c r="DB208" s="34"/>
      <c r="DC208" s="34"/>
      <c r="DD208" s="34"/>
      <c r="DE208" s="34"/>
      <c r="DF208" s="34"/>
      <c r="DG208" s="34"/>
      <c r="DH208" s="34"/>
      <c r="DI208" s="34"/>
      <c r="DJ208" s="34"/>
      <c r="DK208" s="34"/>
      <c r="DL208" s="34"/>
      <c r="DM208" s="34"/>
      <c r="DN208" s="34"/>
      <c r="DO208" s="34"/>
      <c r="DP208" s="34"/>
      <c r="DQ208" s="34"/>
      <c r="DR208" s="34"/>
      <c r="DS208" s="34"/>
      <c r="DT208" s="34"/>
      <c r="DU208" s="34"/>
      <c r="DV208" s="34"/>
    </row>
    <row r="209" spans="1:126" x14ac:dyDescent="0.25">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c r="AE209" s="34"/>
      <c r="AF209" s="34"/>
      <c r="AG209" s="34"/>
      <c r="AH209" s="34"/>
      <c r="AI209" s="34"/>
      <c r="AJ209" s="34"/>
      <c r="AK209" s="34"/>
      <c r="AL209" s="34"/>
      <c r="AM209" s="34"/>
      <c r="AN209" s="34"/>
      <c r="AO209" s="34"/>
      <c r="AP209" s="34"/>
      <c r="AQ209" s="34"/>
      <c r="AR209" s="34"/>
      <c r="AS209" s="34"/>
      <c r="AT209" s="34"/>
      <c r="AU209" s="34"/>
      <c r="AV209" s="34"/>
      <c r="AW209" s="34"/>
      <c r="AX209" s="34"/>
      <c r="AY209" s="34"/>
      <c r="AZ209" s="34"/>
      <c r="BA209" s="34"/>
      <c r="BB209" s="34"/>
      <c r="BC209" s="34"/>
      <c r="BD209" s="34"/>
      <c r="BE209" s="34"/>
      <c r="BF209" s="34"/>
      <c r="BG209" s="34"/>
      <c r="BH209" s="34"/>
      <c r="BI209" s="34"/>
      <c r="BJ209" s="34"/>
      <c r="BK209" s="34"/>
      <c r="BL209" s="34"/>
      <c r="BM209" s="34"/>
      <c r="BN209" s="34"/>
      <c r="BO209" s="34"/>
      <c r="BP209" s="34"/>
      <c r="BQ209" s="34"/>
      <c r="BR209" s="34"/>
      <c r="BS209" s="34"/>
      <c r="BT209" s="34"/>
      <c r="BU209" s="34"/>
      <c r="BV209" s="34"/>
      <c r="BW209" s="34"/>
      <c r="BX209" s="34"/>
      <c r="BY209" s="34"/>
      <c r="BZ209" s="34"/>
      <c r="CA209" s="34"/>
      <c r="CB209" s="34"/>
      <c r="CC209" s="34"/>
      <c r="CD209" s="34"/>
      <c r="CE209" s="34"/>
      <c r="CF209" s="34"/>
      <c r="CG209" s="34"/>
      <c r="CH209" s="34"/>
      <c r="CI209" s="34"/>
      <c r="CJ209" s="34"/>
      <c r="CK209" s="34"/>
      <c r="CL209" s="34"/>
      <c r="CM209" s="34"/>
      <c r="CN209" s="34"/>
      <c r="CO209" s="34"/>
      <c r="CP209" s="34"/>
      <c r="CQ209" s="34"/>
      <c r="CR209" s="34"/>
      <c r="CS209" s="34"/>
      <c r="CT209" s="34"/>
      <c r="CU209" s="34"/>
      <c r="CV209" s="34"/>
      <c r="CW209" s="34"/>
      <c r="CX209" s="34"/>
      <c r="CY209" s="34"/>
      <c r="CZ209" s="34"/>
      <c r="DA209" s="34"/>
      <c r="DB209" s="34"/>
      <c r="DC209" s="34"/>
      <c r="DD209" s="34"/>
      <c r="DE209" s="34"/>
      <c r="DF209" s="34"/>
      <c r="DG209" s="34"/>
      <c r="DH209" s="34"/>
      <c r="DI209" s="34"/>
      <c r="DJ209" s="34"/>
      <c r="DK209" s="34"/>
      <c r="DL209" s="34"/>
      <c r="DM209" s="34"/>
      <c r="DN209" s="34"/>
      <c r="DO209" s="34"/>
      <c r="DP209" s="34"/>
      <c r="DQ209" s="34"/>
      <c r="DR209" s="34"/>
      <c r="DS209" s="34"/>
      <c r="DT209" s="34"/>
      <c r="DU209" s="34"/>
      <c r="DV209" s="34"/>
    </row>
    <row r="210" spans="1:126" x14ac:dyDescent="0.25">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c r="AE210" s="34"/>
      <c r="AF210" s="34"/>
      <c r="AG210" s="34"/>
      <c r="AH210" s="34"/>
      <c r="AI210" s="34"/>
      <c r="AJ210" s="34"/>
      <c r="AK210" s="34"/>
      <c r="AL210" s="34"/>
      <c r="AM210" s="34"/>
      <c r="AN210" s="34"/>
      <c r="AO210" s="34"/>
      <c r="AP210" s="34"/>
      <c r="AQ210" s="34"/>
      <c r="AR210" s="34"/>
      <c r="AS210" s="34"/>
      <c r="AT210" s="34"/>
      <c r="AU210" s="34"/>
      <c r="AV210" s="34"/>
      <c r="AW210" s="34"/>
      <c r="AX210" s="34"/>
      <c r="AY210" s="34"/>
      <c r="AZ210" s="34"/>
      <c r="BA210" s="34"/>
      <c r="BB210" s="34"/>
      <c r="BC210" s="34"/>
      <c r="BD210" s="34"/>
      <c r="BE210" s="34"/>
      <c r="BF210" s="34"/>
      <c r="BG210" s="34"/>
      <c r="BH210" s="34"/>
      <c r="BI210" s="34"/>
      <c r="BJ210" s="34"/>
      <c r="BK210" s="34"/>
      <c r="BL210" s="34"/>
      <c r="BM210" s="34"/>
      <c r="BN210" s="34"/>
      <c r="BO210" s="34"/>
      <c r="BP210" s="34"/>
      <c r="BQ210" s="34"/>
      <c r="BR210" s="34"/>
      <c r="BS210" s="34"/>
      <c r="BT210" s="34"/>
      <c r="BU210" s="34"/>
      <c r="BV210" s="34"/>
      <c r="BW210" s="34"/>
      <c r="BX210" s="34"/>
      <c r="BY210" s="34"/>
      <c r="BZ210" s="34"/>
      <c r="CA210" s="34"/>
      <c r="CB210" s="34"/>
      <c r="CC210" s="34"/>
      <c r="CD210" s="34"/>
      <c r="CE210" s="34"/>
      <c r="CF210" s="34"/>
      <c r="CG210" s="34"/>
      <c r="CH210" s="34"/>
      <c r="CI210" s="34"/>
      <c r="CJ210" s="34"/>
      <c r="CK210" s="34"/>
      <c r="CL210" s="34"/>
      <c r="CM210" s="34"/>
      <c r="CN210" s="34"/>
      <c r="CO210" s="34"/>
      <c r="CP210" s="34"/>
      <c r="CQ210" s="34"/>
      <c r="CR210" s="34"/>
      <c r="CS210" s="34"/>
      <c r="CT210" s="34"/>
      <c r="CU210" s="34"/>
      <c r="CV210" s="34"/>
      <c r="CW210" s="34"/>
      <c r="CX210" s="34"/>
      <c r="CY210" s="34"/>
      <c r="CZ210" s="34"/>
      <c r="DA210" s="34"/>
      <c r="DB210" s="34"/>
      <c r="DC210" s="34"/>
      <c r="DD210" s="34"/>
      <c r="DE210" s="34"/>
      <c r="DF210" s="34"/>
      <c r="DG210" s="34"/>
      <c r="DH210" s="34"/>
      <c r="DI210" s="34"/>
      <c r="DJ210" s="34"/>
      <c r="DK210" s="34"/>
      <c r="DL210" s="34"/>
      <c r="DM210" s="34"/>
      <c r="DN210" s="34"/>
      <c r="DO210" s="34"/>
      <c r="DP210" s="34"/>
      <c r="DQ210" s="34"/>
      <c r="DR210" s="34"/>
      <c r="DS210" s="34"/>
      <c r="DT210" s="34"/>
      <c r="DU210" s="34"/>
      <c r="DV210" s="34"/>
    </row>
    <row r="211" spans="1:126" x14ac:dyDescent="0.25">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c r="AE211" s="34"/>
      <c r="AF211" s="34"/>
      <c r="AG211" s="34"/>
      <c r="AH211" s="34"/>
      <c r="AI211" s="34"/>
      <c r="AJ211" s="34"/>
      <c r="AK211" s="34"/>
      <c r="AL211" s="34"/>
      <c r="AM211" s="34"/>
      <c r="AN211" s="34"/>
      <c r="AO211" s="34"/>
      <c r="AP211" s="34"/>
      <c r="AQ211" s="34"/>
      <c r="AR211" s="34"/>
      <c r="AS211" s="34"/>
      <c r="AT211" s="34"/>
      <c r="AU211" s="34"/>
      <c r="AV211" s="34"/>
      <c r="AW211" s="34"/>
      <c r="AX211" s="34"/>
      <c r="AY211" s="34"/>
      <c r="AZ211" s="34"/>
      <c r="BA211" s="34"/>
      <c r="BB211" s="34"/>
      <c r="BC211" s="34"/>
      <c r="BD211" s="34"/>
      <c r="BE211" s="34"/>
      <c r="BF211" s="34"/>
      <c r="BG211" s="34"/>
      <c r="BH211" s="34"/>
      <c r="BI211" s="34"/>
      <c r="BJ211" s="34"/>
      <c r="BK211" s="34"/>
      <c r="BL211" s="34"/>
      <c r="BM211" s="34"/>
      <c r="BN211" s="34"/>
      <c r="BO211" s="34"/>
      <c r="BP211" s="34"/>
      <c r="BQ211" s="34"/>
      <c r="BR211" s="34"/>
      <c r="BS211" s="34"/>
      <c r="BT211" s="34"/>
      <c r="BU211" s="34"/>
      <c r="BV211" s="34"/>
      <c r="BW211" s="34"/>
      <c r="BX211" s="34"/>
      <c r="BY211" s="34"/>
      <c r="BZ211" s="34"/>
      <c r="CA211" s="34"/>
      <c r="CB211" s="34"/>
      <c r="CC211" s="34"/>
      <c r="CD211" s="34"/>
      <c r="CE211" s="34"/>
      <c r="CF211" s="34"/>
      <c r="CG211" s="34"/>
      <c r="CH211" s="34"/>
      <c r="CI211" s="34"/>
      <c r="CJ211" s="34"/>
      <c r="CK211" s="34"/>
      <c r="CL211" s="34"/>
      <c r="CM211" s="34"/>
      <c r="CN211" s="34"/>
      <c r="CO211" s="34"/>
      <c r="CP211" s="34"/>
      <c r="CQ211" s="34"/>
      <c r="CR211" s="34"/>
      <c r="CS211" s="34"/>
      <c r="CT211" s="34"/>
      <c r="CU211" s="34"/>
      <c r="CV211" s="34"/>
      <c r="CW211" s="34"/>
      <c r="CX211" s="34"/>
      <c r="CY211" s="34"/>
      <c r="CZ211" s="34"/>
      <c r="DA211" s="34"/>
      <c r="DB211" s="34"/>
      <c r="DC211" s="34"/>
      <c r="DD211" s="34"/>
      <c r="DE211" s="34"/>
      <c r="DF211" s="34"/>
      <c r="DG211" s="34"/>
      <c r="DH211" s="34"/>
      <c r="DI211" s="34"/>
      <c r="DJ211" s="34"/>
      <c r="DK211" s="34"/>
      <c r="DL211" s="34"/>
      <c r="DM211" s="34"/>
      <c r="DN211" s="34"/>
      <c r="DO211" s="34"/>
      <c r="DP211" s="34"/>
      <c r="DQ211" s="34"/>
      <c r="DR211" s="34"/>
      <c r="DS211" s="34"/>
      <c r="DT211" s="34"/>
      <c r="DU211" s="34"/>
      <c r="DV211" s="34"/>
    </row>
    <row r="212" spans="1:126" x14ac:dyDescent="0.25">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c r="AE212" s="34"/>
      <c r="AF212" s="34"/>
      <c r="AG212" s="34"/>
      <c r="AH212" s="34"/>
      <c r="AI212" s="34"/>
      <c r="AJ212" s="34"/>
      <c r="AK212" s="34"/>
      <c r="AL212" s="34"/>
      <c r="AM212" s="34"/>
      <c r="AN212" s="34"/>
      <c r="AO212" s="34"/>
      <c r="AP212" s="34"/>
      <c r="AQ212" s="34"/>
      <c r="AR212" s="34"/>
      <c r="AS212" s="34"/>
      <c r="AT212" s="34"/>
      <c r="AU212" s="34"/>
      <c r="AV212" s="34"/>
      <c r="AW212" s="34"/>
      <c r="AX212" s="34"/>
      <c r="AY212" s="34"/>
      <c r="AZ212" s="34"/>
      <c r="BA212" s="34"/>
      <c r="BB212" s="34"/>
      <c r="BC212" s="34"/>
      <c r="BD212" s="34"/>
      <c r="BE212" s="34"/>
      <c r="BF212" s="34"/>
      <c r="BG212" s="34"/>
      <c r="BH212" s="34"/>
      <c r="BI212" s="34"/>
      <c r="BJ212" s="34"/>
      <c r="BK212" s="34"/>
      <c r="BL212" s="34"/>
      <c r="BM212" s="34"/>
      <c r="BN212" s="34"/>
      <c r="BO212" s="34"/>
      <c r="BP212" s="34"/>
      <c r="BQ212" s="34"/>
      <c r="BR212" s="34"/>
      <c r="BS212" s="34"/>
      <c r="BT212" s="34"/>
      <c r="BU212" s="34"/>
      <c r="BV212" s="34"/>
      <c r="BW212" s="34"/>
      <c r="BX212" s="34"/>
      <c r="BY212" s="34"/>
      <c r="BZ212" s="34"/>
      <c r="CA212" s="34"/>
      <c r="CB212" s="34"/>
      <c r="CC212" s="34"/>
      <c r="CD212" s="34"/>
      <c r="CE212" s="34"/>
      <c r="CF212" s="34"/>
      <c r="CG212" s="34"/>
      <c r="CH212" s="34"/>
      <c r="CI212" s="34"/>
      <c r="CJ212" s="34"/>
      <c r="CK212" s="34"/>
      <c r="CL212" s="34"/>
      <c r="CM212" s="34"/>
      <c r="CN212" s="34"/>
      <c r="CO212" s="34"/>
      <c r="CP212" s="34"/>
      <c r="CQ212" s="34"/>
      <c r="CR212" s="34"/>
      <c r="CS212" s="34"/>
      <c r="CT212" s="34"/>
      <c r="CU212" s="34"/>
      <c r="CV212" s="34"/>
      <c r="CW212" s="34"/>
      <c r="CX212" s="34"/>
      <c r="CY212" s="34"/>
      <c r="CZ212" s="34"/>
      <c r="DA212" s="34"/>
      <c r="DB212" s="34"/>
      <c r="DC212" s="34"/>
      <c r="DD212" s="34"/>
      <c r="DE212" s="34"/>
      <c r="DF212" s="34"/>
      <c r="DG212" s="34"/>
      <c r="DH212" s="34"/>
      <c r="DI212" s="34"/>
      <c r="DJ212" s="34"/>
      <c r="DK212" s="34"/>
      <c r="DL212" s="34"/>
      <c r="DM212" s="34"/>
      <c r="DN212" s="34"/>
      <c r="DO212" s="34"/>
      <c r="DP212" s="34"/>
      <c r="DQ212" s="34"/>
      <c r="DR212" s="34"/>
      <c r="DS212" s="34"/>
      <c r="DT212" s="34"/>
      <c r="DU212" s="34"/>
      <c r="DV212" s="34"/>
    </row>
    <row r="213" spans="1:126" x14ac:dyDescent="0.25">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c r="AE213" s="34"/>
      <c r="AF213" s="34"/>
      <c r="AG213" s="34"/>
      <c r="AH213" s="34"/>
      <c r="AI213" s="34"/>
      <c r="AJ213" s="34"/>
      <c r="AK213" s="34"/>
      <c r="AL213" s="34"/>
      <c r="AM213" s="34"/>
      <c r="AN213" s="34"/>
      <c r="AO213" s="34"/>
      <c r="AP213" s="34"/>
      <c r="AQ213" s="34"/>
      <c r="AR213" s="34"/>
      <c r="AS213" s="34"/>
      <c r="AT213" s="34"/>
      <c r="AU213" s="34"/>
      <c r="AV213" s="34"/>
      <c r="AW213" s="34"/>
      <c r="AX213" s="34"/>
      <c r="AY213" s="34"/>
      <c r="AZ213" s="34"/>
      <c r="BA213" s="34"/>
      <c r="BB213" s="34"/>
      <c r="BC213" s="34"/>
      <c r="BD213" s="34"/>
      <c r="BE213" s="34"/>
      <c r="BF213" s="34"/>
      <c r="BG213" s="34"/>
      <c r="BH213" s="34"/>
      <c r="BI213" s="34"/>
      <c r="BJ213" s="34"/>
      <c r="BK213" s="34"/>
      <c r="BL213" s="34"/>
      <c r="BM213" s="34"/>
      <c r="BN213" s="34"/>
      <c r="BO213" s="34"/>
      <c r="BP213" s="34"/>
      <c r="BQ213" s="34"/>
      <c r="BR213" s="34"/>
      <c r="BS213" s="34"/>
      <c r="BT213" s="34"/>
      <c r="BU213" s="34"/>
      <c r="BV213" s="34"/>
      <c r="BW213" s="34"/>
      <c r="BX213" s="34"/>
      <c r="BY213" s="34"/>
      <c r="BZ213" s="34"/>
      <c r="CA213" s="34"/>
      <c r="CB213" s="34"/>
      <c r="CC213" s="34"/>
      <c r="CD213" s="34"/>
      <c r="CE213" s="34"/>
      <c r="CF213" s="34"/>
      <c r="CG213" s="34"/>
      <c r="CH213" s="34"/>
      <c r="CI213" s="34"/>
      <c r="CJ213" s="34"/>
      <c r="CK213" s="34"/>
      <c r="CL213" s="34"/>
      <c r="CM213" s="34"/>
      <c r="CN213" s="34"/>
      <c r="CO213" s="34"/>
      <c r="CP213" s="34"/>
      <c r="CQ213" s="34"/>
      <c r="CR213" s="34"/>
      <c r="CS213" s="34"/>
      <c r="CT213" s="34"/>
      <c r="CU213" s="34"/>
      <c r="CV213" s="34"/>
      <c r="CW213" s="34"/>
      <c r="CX213" s="34"/>
      <c r="CY213" s="34"/>
      <c r="CZ213" s="34"/>
      <c r="DA213" s="34"/>
      <c r="DB213" s="34"/>
      <c r="DC213" s="34"/>
      <c r="DD213" s="34"/>
      <c r="DE213" s="34"/>
      <c r="DF213" s="34"/>
      <c r="DG213" s="34"/>
      <c r="DH213" s="34"/>
      <c r="DI213" s="34"/>
      <c r="DJ213" s="34"/>
      <c r="DK213" s="34"/>
      <c r="DL213" s="34"/>
      <c r="DM213" s="34"/>
      <c r="DN213" s="34"/>
      <c r="DO213" s="34"/>
      <c r="DP213" s="34"/>
      <c r="DQ213" s="34"/>
      <c r="DR213" s="34"/>
      <c r="DS213" s="34"/>
      <c r="DT213" s="34"/>
      <c r="DU213" s="34"/>
      <c r="DV213" s="34"/>
    </row>
    <row r="214" spans="1:126" x14ac:dyDescent="0.25">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c r="AE214" s="34"/>
      <c r="AF214" s="34"/>
      <c r="AG214" s="34"/>
      <c r="AH214" s="34"/>
      <c r="AI214" s="34"/>
      <c r="AJ214" s="34"/>
      <c r="AK214" s="34"/>
      <c r="AL214" s="34"/>
      <c r="AM214" s="34"/>
      <c r="AN214" s="34"/>
      <c r="AO214" s="34"/>
      <c r="AP214" s="34"/>
      <c r="AQ214" s="34"/>
      <c r="AR214" s="34"/>
      <c r="AS214" s="34"/>
      <c r="AT214" s="34"/>
      <c r="AU214" s="34"/>
      <c r="AV214" s="34"/>
      <c r="AW214" s="34"/>
      <c r="AX214" s="34"/>
      <c r="AY214" s="34"/>
      <c r="AZ214" s="34"/>
      <c r="BA214" s="34"/>
      <c r="BB214" s="34"/>
      <c r="BC214" s="34"/>
      <c r="BD214" s="34"/>
      <c r="BE214" s="34"/>
      <c r="BF214" s="34"/>
      <c r="BG214" s="34"/>
      <c r="BH214" s="34"/>
      <c r="BI214" s="34"/>
      <c r="BJ214" s="34"/>
      <c r="BK214" s="34"/>
      <c r="BL214" s="34"/>
      <c r="BM214" s="34"/>
      <c r="BN214" s="34"/>
      <c r="BO214" s="34"/>
      <c r="BP214" s="34"/>
      <c r="BQ214" s="34"/>
      <c r="BR214" s="34"/>
      <c r="BS214" s="34"/>
      <c r="BT214" s="34"/>
      <c r="BU214" s="34"/>
      <c r="BV214" s="34"/>
      <c r="BW214" s="34"/>
      <c r="BX214" s="34"/>
      <c r="BY214" s="34"/>
      <c r="BZ214" s="34"/>
      <c r="CA214" s="34"/>
      <c r="CB214" s="34"/>
      <c r="CC214" s="34"/>
      <c r="CD214" s="34"/>
      <c r="CE214" s="34"/>
      <c r="CF214" s="34"/>
      <c r="CG214" s="34"/>
      <c r="CH214" s="34"/>
      <c r="CI214" s="34"/>
      <c r="CJ214" s="34"/>
      <c r="CK214" s="34"/>
      <c r="CL214" s="34"/>
      <c r="CM214" s="34"/>
      <c r="CN214" s="34"/>
      <c r="CO214" s="34"/>
      <c r="CP214" s="34"/>
      <c r="CQ214" s="34"/>
      <c r="CR214" s="34"/>
      <c r="CS214" s="34"/>
      <c r="CT214" s="34"/>
      <c r="CU214" s="34"/>
      <c r="CV214" s="34"/>
      <c r="CW214" s="34"/>
      <c r="CX214" s="34"/>
      <c r="CY214" s="34"/>
      <c r="CZ214" s="34"/>
      <c r="DA214" s="34"/>
      <c r="DB214" s="34"/>
      <c r="DC214" s="34"/>
      <c r="DD214" s="34"/>
      <c r="DE214" s="34"/>
      <c r="DF214" s="34"/>
      <c r="DG214" s="34"/>
      <c r="DH214" s="34"/>
      <c r="DI214" s="34"/>
      <c r="DJ214" s="34"/>
      <c r="DK214" s="34"/>
      <c r="DL214" s="34"/>
      <c r="DM214" s="34"/>
      <c r="DN214" s="34"/>
      <c r="DO214" s="34"/>
      <c r="DP214" s="34"/>
      <c r="DQ214" s="34"/>
      <c r="DR214" s="34"/>
      <c r="DS214" s="34"/>
      <c r="DT214" s="34"/>
      <c r="DU214" s="34"/>
      <c r="DV214" s="34"/>
    </row>
    <row r="215" spans="1:126" x14ac:dyDescent="0.25">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c r="AE215" s="34"/>
      <c r="AF215" s="34"/>
      <c r="AG215" s="34"/>
      <c r="AH215" s="34"/>
      <c r="AI215" s="34"/>
      <c r="AJ215" s="34"/>
      <c r="AK215" s="34"/>
      <c r="AL215" s="34"/>
      <c r="AM215" s="34"/>
      <c r="AN215" s="34"/>
      <c r="AO215" s="34"/>
      <c r="AP215" s="34"/>
      <c r="AQ215" s="34"/>
      <c r="AR215" s="34"/>
      <c r="AS215" s="34"/>
      <c r="AT215" s="34"/>
      <c r="AU215" s="34"/>
      <c r="AV215" s="34"/>
      <c r="AW215" s="34"/>
      <c r="AX215" s="34"/>
      <c r="AY215" s="34"/>
      <c r="AZ215" s="34"/>
      <c r="BA215" s="34"/>
      <c r="BB215" s="34"/>
      <c r="BC215" s="34"/>
      <c r="BD215" s="34"/>
      <c r="BE215" s="34"/>
      <c r="BF215" s="34"/>
      <c r="BG215" s="34"/>
      <c r="BH215" s="34"/>
      <c r="BI215" s="34"/>
      <c r="BJ215" s="34"/>
      <c r="BK215" s="34"/>
      <c r="BL215" s="34"/>
      <c r="BM215" s="34"/>
      <c r="BN215" s="34"/>
      <c r="BO215" s="34"/>
      <c r="BP215" s="34"/>
      <c r="BQ215" s="34"/>
      <c r="BR215" s="34"/>
      <c r="BS215" s="34"/>
      <c r="BT215" s="34"/>
      <c r="BU215" s="34"/>
      <c r="BV215" s="34"/>
      <c r="BW215" s="34"/>
      <c r="BX215" s="34"/>
      <c r="BY215" s="34"/>
      <c r="BZ215" s="34"/>
      <c r="CA215" s="34"/>
      <c r="CB215" s="34"/>
      <c r="CC215" s="34"/>
      <c r="CD215" s="34"/>
      <c r="CE215" s="34"/>
      <c r="CF215" s="34"/>
      <c r="CG215" s="34"/>
      <c r="CH215" s="34"/>
      <c r="CI215" s="34"/>
      <c r="CJ215" s="34"/>
      <c r="CK215" s="34"/>
      <c r="CL215" s="34"/>
      <c r="CM215" s="34"/>
      <c r="CN215" s="34"/>
      <c r="CO215" s="34"/>
      <c r="CP215" s="34"/>
      <c r="CQ215" s="34"/>
      <c r="CR215" s="34"/>
      <c r="CS215" s="34"/>
      <c r="CT215" s="34"/>
      <c r="CU215" s="34"/>
      <c r="CV215" s="34"/>
      <c r="CW215" s="34"/>
      <c r="CX215" s="34"/>
      <c r="CY215" s="34"/>
      <c r="CZ215" s="34"/>
      <c r="DA215" s="34"/>
      <c r="DB215" s="34"/>
      <c r="DC215" s="34"/>
      <c r="DD215" s="34"/>
      <c r="DE215" s="34"/>
      <c r="DF215" s="34"/>
      <c r="DG215" s="34"/>
      <c r="DH215" s="34"/>
      <c r="DI215" s="34"/>
      <c r="DJ215" s="34"/>
      <c r="DK215" s="34"/>
      <c r="DL215" s="34"/>
      <c r="DM215" s="34"/>
      <c r="DN215" s="34"/>
      <c r="DO215" s="34"/>
      <c r="DP215" s="34"/>
      <c r="DQ215" s="34"/>
      <c r="DR215" s="34"/>
      <c r="DS215" s="34"/>
      <c r="DT215" s="34"/>
      <c r="DU215" s="34"/>
      <c r="DV215" s="34"/>
    </row>
    <row r="216" spans="1:126" x14ac:dyDescent="0.25">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c r="AE216" s="34"/>
      <c r="AF216" s="34"/>
      <c r="AG216" s="34"/>
      <c r="AH216" s="34"/>
      <c r="AI216" s="34"/>
      <c r="AJ216" s="34"/>
      <c r="AK216" s="34"/>
      <c r="AL216" s="34"/>
      <c r="AM216" s="34"/>
      <c r="AN216" s="34"/>
      <c r="AO216" s="34"/>
      <c r="AP216" s="34"/>
      <c r="AQ216" s="34"/>
      <c r="AR216" s="34"/>
      <c r="AS216" s="34"/>
      <c r="AT216" s="34"/>
      <c r="AU216" s="34"/>
      <c r="AV216" s="34"/>
      <c r="AW216" s="34"/>
      <c r="AX216" s="34"/>
      <c r="AY216" s="34"/>
      <c r="AZ216" s="34"/>
      <c r="BA216" s="34"/>
      <c r="BB216" s="34"/>
      <c r="BC216" s="34"/>
      <c r="BD216" s="34"/>
      <c r="BE216" s="34"/>
      <c r="BF216" s="34"/>
      <c r="BG216" s="34"/>
      <c r="BH216" s="34"/>
      <c r="BI216" s="34"/>
      <c r="BJ216" s="34"/>
      <c r="BK216" s="34"/>
      <c r="BL216" s="34"/>
      <c r="BM216" s="34"/>
      <c r="BN216" s="34"/>
      <c r="BO216" s="34"/>
      <c r="BP216" s="34"/>
      <c r="BQ216" s="34"/>
      <c r="BR216" s="34"/>
      <c r="BS216" s="34"/>
      <c r="BT216" s="34"/>
      <c r="BU216" s="34"/>
      <c r="BV216" s="34"/>
      <c r="BW216" s="34"/>
      <c r="BX216" s="34"/>
      <c r="BY216" s="34"/>
      <c r="BZ216" s="34"/>
      <c r="CA216" s="34"/>
      <c r="CB216" s="34"/>
      <c r="CC216" s="34"/>
      <c r="CD216" s="34"/>
      <c r="CE216" s="34"/>
      <c r="CF216" s="34"/>
      <c r="CG216" s="34"/>
      <c r="CH216" s="34"/>
      <c r="CI216" s="34"/>
      <c r="CJ216" s="34"/>
      <c r="CK216" s="34"/>
      <c r="CL216" s="34"/>
      <c r="CM216" s="34"/>
      <c r="CN216" s="34"/>
      <c r="CO216" s="34"/>
      <c r="CP216" s="34"/>
      <c r="CQ216" s="34"/>
      <c r="CR216" s="34"/>
      <c r="CS216" s="34"/>
      <c r="CT216" s="34"/>
      <c r="CU216" s="34"/>
      <c r="CV216" s="34"/>
      <c r="CW216" s="34"/>
      <c r="CX216" s="34"/>
      <c r="CY216" s="34"/>
      <c r="CZ216" s="34"/>
      <c r="DA216" s="34"/>
      <c r="DB216" s="34"/>
      <c r="DC216" s="34"/>
      <c r="DD216" s="34"/>
      <c r="DE216" s="34"/>
      <c r="DF216" s="34"/>
      <c r="DG216" s="34"/>
      <c r="DH216" s="34"/>
      <c r="DI216" s="34"/>
      <c r="DJ216" s="34"/>
      <c r="DK216" s="34"/>
      <c r="DL216" s="34"/>
      <c r="DM216" s="34"/>
      <c r="DN216" s="34"/>
      <c r="DO216" s="34"/>
      <c r="DP216" s="34"/>
      <c r="DQ216" s="34"/>
      <c r="DR216" s="34"/>
      <c r="DS216" s="34"/>
      <c r="DT216" s="34"/>
      <c r="DU216" s="34"/>
      <c r="DV216" s="34"/>
    </row>
    <row r="217" spans="1:126" x14ac:dyDescent="0.25">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c r="AE217" s="34"/>
      <c r="AF217" s="34"/>
      <c r="AG217" s="34"/>
      <c r="AH217" s="34"/>
      <c r="AI217" s="34"/>
      <c r="AJ217" s="34"/>
      <c r="AK217" s="34"/>
      <c r="AL217" s="34"/>
      <c r="AM217" s="34"/>
      <c r="AN217" s="34"/>
      <c r="AO217" s="34"/>
      <c r="AP217" s="34"/>
      <c r="AQ217" s="34"/>
      <c r="AR217" s="34"/>
      <c r="AS217" s="34"/>
      <c r="AT217" s="34"/>
      <c r="AU217" s="34"/>
      <c r="AV217" s="34"/>
      <c r="AW217" s="34"/>
      <c r="AX217" s="34"/>
      <c r="AY217" s="34"/>
      <c r="AZ217" s="34"/>
      <c r="BA217" s="34"/>
      <c r="BB217" s="34"/>
      <c r="BC217" s="34"/>
      <c r="BD217" s="34"/>
      <c r="BE217" s="34"/>
      <c r="BF217" s="34"/>
      <c r="BG217" s="34"/>
      <c r="BH217" s="34"/>
      <c r="BI217" s="34"/>
      <c r="BJ217" s="34"/>
      <c r="BK217" s="34"/>
      <c r="BL217" s="34"/>
      <c r="BM217" s="34"/>
      <c r="BN217" s="34"/>
      <c r="BO217" s="34"/>
      <c r="BP217" s="34"/>
      <c r="BQ217" s="34"/>
      <c r="BR217" s="34"/>
      <c r="BS217" s="34"/>
      <c r="BT217" s="34"/>
      <c r="BU217" s="34"/>
      <c r="BV217" s="34"/>
      <c r="BW217" s="34"/>
      <c r="BX217" s="34"/>
      <c r="BY217" s="34"/>
      <c r="BZ217" s="34"/>
      <c r="CA217" s="34"/>
      <c r="CB217" s="34"/>
      <c r="CC217" s="34"/>
      <c r="CD217" s="34"/>
      <c r="CE217" s="34"/>
      <c r="CF217" s="34"/>
      <c r="CG217" s="34"/>
      <c r="CH217" s="34"/>
      <c r="CI217" s="34"/>
      <c r="CJ217" s="34"/>
      <c r="CK217" s="34"/>
      <c r="CL217" s="34"/>
      <c r="CM217" s="34"/>
      <c r="CN217" s="34"/>
      <c r="CO217" s="34"/>
      <c r="CP217" s="34"/>
      <c r="CQ217" s="34"/>
      <c r="CR217" s="34"/>
      <c r="CS217" s="34"/>
      <c r="CT217" s="34"/>
      <c r="CU217" s="34"/>
      <c r="CV217" s="34"/>
      <c r="CW217" s="34"/>
      <c r="CX217" s="34"/>
      <c r="CY217" s="34"/>
      <c r="CZ217" s="34"/>
      <c r="DA217" s="34"/>
      <c r="DB217" s="34"/>
      <c r="DC217" s="34"/>
      <c r="DD217" s="34"/>
      <c r="DE217" s="34"/>
      <c r="DF217" s="34"/>
      <c r="DG217" s="34"/>
      <c r="DH217" s="34"/>
      <c r="DI217" s="34"/>
      <c r="DJ217" s="34"/>
      <c r="DK217" s="34"/>
      <c r="DL217" s="34"/>
      <c r="DM217" s="34"/>
      <c r="DN217" s="34"/>
      <c r="DO217" s="34"/>
      <c r="DP217" s="34"/>
      <c r="DQ217" s="34"/>
      <c r="DR217" s="34"/>
      <c r="DS217" s="34"/>
      <c r="DT217" s="34"/>
      <c r="DU217" s="34"/>
      <c r="DV217" s="34"/>
    </row>
    <row r="218" spans="1:126" x14ac:dyDescent="0.25">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c r="AE218" s="34"/>
      <c r="AF218" s="34"/>
      <c r="AG218" s="34"/>
      <c r="AH218" s="34"/>
      <c r="AI218" s="34"/>
      <c r="AJ218" s="34"/>
      <c r="AK218" s="34"/>
      <c r="AL218" s="34"/>
      <c r="AM218" s="34"/>
      <c r="AN218" s="34"/>
      <c r="AO218" s="34"/>
      <c r="AP218" s="34"/>
      <c r="AQ218" s="34"/>
      <c r="AR218" s="34"/>
      <c r="AS218" s="34"/>
      <c r="AT218" s="34"/>
      <c r="AU218" s="34"/>
      <c r="AV218" s="34"/>
      <c r="AW218" s="34"/>
      <c r="AX218" s="34"/>
      <c r="AY218" s="34"/>
      <c r="AZ218" s="34"/>
      <c r="BA218" s="34"/>
      <c r="BB218" s="34"/>
      <c r="BC218" s="34"/>
      <c r="BD218" s="34"/>
      <c r="BE218" s="34"/>
      <c r="BF218" s="34"/>
      <c r="BG218" s="34"/>
      <c r="BH218" s="34"/>
      <c r="BI218" s="34"/>
      <c r="BJ218" s="34"/>
      <c r="BK218" s="34"/>
      <c r="BL218" s="34"/>
      <c r="BM218" s="34"/>
      <c r="BN218" s="34"/>
      <c r="BO218" s="34"/>
      <c r="BP218" s="34"/>
      <c r="BQ218" s="34"/>
      <c r="BR218" s="34"/>
      <c r="BS218" s="34"/>
      <c r="BT218" s="34"/>
      <c r="BU218" s="34"/>
      <c r="BV218" s="34"/>
      <c r="BW218" s="34"/>
      <c r="BX218" s="34"/>
      <c r="BY218" s="34"/>
      <c r="BZ218" s="34"/>
      <c r="CA218" s="34"/>
      <c r="CB218" s="34"/>
      <c r="CC218" s="34"/>
      <c r="CD218" s="34"/>
      <c r="CE218" s="34"/>
      <c r="CF218" s="34"/>
      <c r="CG218" s="34"/>
      <c r="CH218" s="34"/>
      <c r="CI218" s="34"/>
      <c r="CJ218" s="34"/>
      <c r="CK218" s="34"/>
      <c r="CL218" s="34"/>
      <c r="CM218" s="34"/>
      <c r="CN218" s="34"/>
      <c r="CO218" s="34"/>
      <c r="CP218" s="34"/>
      <c r="CQ218" s="34"/>
      <c r="CR218" s="34"/>
      <c r="CS218" s="34"/>
      <c r="CT218" s="34"/>
      <c r="CU218" s="34"/>
      <c r="CV218" s="34"/>
      <c r="CW218" s="34"/>
      <c r="CX218" s="34"/>
      <c r="CY218" s="34"/>
      <c r="CZ218" s="34"/>
      <c r="DA218" s="34"/>
      <c r="DB218" s="34"/>
      <c r="DC218" s="34"/>
      <c r="DD218" s="34"/>
      <c r="DE218" s="34"/>
      <c r="DF218" s="34"/>
      <c r="DG218" s="34"/>
      <c r="DH218" s="34"/>
      <c r="DI218" s="34"/>
      <c r="DJ218" s="34"/>
      <c r="DK218" s="34"/>
      <c r="DL218" s="34"/>
      <c r="DM218" s="34"/>
      <c r="DN218" s="34"/>
      <c r="DO218" s="34"/>
      <c r="DP218" s="34"/>
      <c r="DQ218" s="34"/>
      <c r="DR218" s="34"/>
      <c r="DS218" s="34"/>
      <c r="DT218" s="34"/>
      <c r="DU218" s="34"/>
      <c r="DV218" s="34"/>
    </row>
    <row r="219" spans="1:126" x14ac:dyDescent="0.25">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c r="AE219" s="34"/>
      <c r="AF219" s="34"/>
      <c r="AG219" s="34"/>
      <c r="AH219" s="34"/>
      <c r="AI219" s="34"/>
      <c r="AJ219" s="34"/>
      <c r="AK219" s="34"/>
      <c r="AL219" s="34"/>
      <c r="AM219" s="34"/>
      <c r="AN219" s="34"/>
      <c r="AO219" s="34"/>
      <c r="AP219" s="34"/>
      <c r="AQ219" s="34"/>
      <c r="AR219" s="34"/>
      <c r="AS219" s="34"/>
      <c r="AT219" s="34"/>
      <c r="AU219" s="34"/>
      <c r="AV219" s="34"/>
      <c r="AW219" s="34"/>
      <c r="AX219" s="34"/>
      <c r="AY219" s="34"/>
      <c r="AZ219" s="34"/>
      <c r="BA219" s="34"/>
      <c r="BB219" s="34"/>
      <c r="BC219" s="34"/>
      <c r="BD219" s="34"/>
      <c r="BE219" s="34"/>
      <c r="BF219" s="34"/>
      <c r="BG219" s="34"/>
      <c r="BH219" s="34"/>
      <c r="BI219" s="34"/>
      <c r="BJ219" s="34"/>
      <c r="BK219" s="34"/>
      <c r="BL219" s="34"/>
      <c r="BM219" s="34"/>
      <c r="BN219" s="34"/>
      <c r="BO219" s="34"/>
      <c r="BP219" s="34"/>
      <c r="BQ219" s="34"/>
      <c r="BR219" s="34"/>
      <c r="BS219" s="34"/>
      <c r="BT219" s="34"/>
      <c r="BU219" s="34"/>
      <c r="BV219" s="34"/>
      <c r="BW219" s="34"/>
      <c r="BX219" s="34"/>
      <c r="BY219" s="34"/>
      <c r="BZ219" s="34"/>
      <c r="CA219" s="34"/>
      <c r="CB219" s="34"/>
      <c r="CC219" s="34"/>
      <c r="CD219" s="34"/>
      <c r="CE219" s="34"/>
      <c r="CF219" s="34"/>
      <c r="CG219" s="34"/>
      <c r="CH219" s="34"/>
      <c r="CI219" s="34"/>
      <c r="CJ219" s="34"/>
      <c r="CK219" s="34"/>
      <c r="CL219" s="34"/>
      <c r="CM219" s="34"/>
      <c r="CN219" s="34"/>
      <c r="CO219" s="34"/>
      <c r="CP219" s="34"/>
      <c r="CQ219" s="34"/>
      <c r="CR219" s="34"/>
      <c r="CS219" s="34"/>
      <c r="CT219" s="34"/>
      <c r="CU219" s="34"/>
      <c r="CV219" s="34"/>
      <c r="CW219" s="34"/>
      <c r="CX219" s="34"/>
      <c r="CY219" s="34"/>
      <c r="CZ219" s="34"/>
      <c r="DA219" s="34"/>
      <c r="DB219" s="34"/>
      <c r="DC219" s="34"/>
      <c r="DD219" s="34"/>
      <c r="DE219" s="34"/>
      <c r="DF219" s="34"/>
      <c r="DG219" s="34"/>
      <c r="DH219" s="34"/>
      <c r="DI219" s="34"/>
      <c r="DJ219" s="34"/>
      <c r="DK219" s="34"/>
      <c r="DL219" s="34"/>
      <c r="DM219" s="34"/>
      <c r="DN219" s="34"/>
      <c r="DO219" s="34"/>
      <c r="DP219" s="34"/>
      <c r="DQ219" s="34"/>
      <c r="DR219" s="34"/>
      <c r="DS219" s="34"/>
      <c r="DT219" s="34"/>
      <c r="DU219" s="34"/>
      <c r="DV219" s="34"/>
    </row>
    <row r="220" spans="1:126" x14ac:dyDescent="0.25">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c r="AE220" s="34"/>
      <c r="AF220" s="34"/>
      <c r="AG220" s="34"/>
      <c r="AH220" s="34"/>
      <c r="AI220" s="34"/>
      <c r="AJ220" s="34"/>
      <c r="AK220" s="34"/>
      <c r="AL220" s="34"/>
      <c r="AM220" s="34"/>
      <c r="AN220" s="34"/>
      <c r="AO220" s="34"/>
      <c r="AP220" s="34"/>
      <c r="AQ220" s="34"/>
      <c r="AR220" s="34"/>
      <c r="AS220" s="34"/>
      <c r="AT220" s="34"/>
      <c r="AU220" s="34"/>
      <c r="AV220" s="34"/>
      <c r="AW220" s="34"/>
      <c r="AX220" s="34"/>
      <c r="AY220" s="34"/>
      <c r="AZ220" s="34"/>
      <c r="BA220" s="34"/>
      <c r="BB220" s="34"/>
      <c r="BC220" s="34"/>
      <c r="BD220" s="34"/>
      <c r="BE220" s="34"/>
      <c r="BF220" s="34"/>
      <c r="BG220" s="34"/>
      <c r="BH220" s="34"/>
      <c r="BI220" s="34"/>
      <c r="BJ220" s="34"/>
      <c r="BK220" s="34"/>
      <c r="BL220" s="34"/>
      <c r="BM220" s="34"/>
      <c r="BN220" s="34"/>
      <c r="BO220" s="34"/>
      <c r="BP220" s="34"/>
      <c r="BQ220" s="34"/>
      <c r="BR220" s="34"/>
      <c r="BS220" s="34"/>
      <c r="BT220" s="34"/>
      <c r="BU220" s="34"/>
      <c r="BV220" s="34"/>
      <c r="BW220" s="34"/>
      <c r="BX220" s="34"/>
      <c r="BY220" s="34"/>
      <c r="BZ220" s="34"/>
      <c r="CA220" s="34"/>
      <c r="CB220" s="34"/>
      <c r="CC220" s="34"/>
      <c r="CD220" s="34"/>
      <c r="CE220" s="34"/>
      <c r="CF220" s="34"/>
      <c r="CG220" s="34"/>
      <c r="CH220" s="34"/>
      <c r="CI220" s="34"/>
      <c r="CJ220" s="34"/>
      <c r="CK220" s="34"/>
      <c r="CL220" s="34"/>
      <c r="CM220" s="34"/>
      <c r="CN220" s="34"/>
      <c r="CO220" s="34"/>
      <c r="CP220" s="34"/>
      <c r="CQ220" s="34"/>
      <c r="CR220" s="34"/>
      <c r="CS220" s="34"/>
      <c r="CT220" s="34"/>
      <c r="CU220" s="34"/>
      <c r="CV220" s="34"/>
      <c r="CW220" s="34"/>
      <c r="CX220" s="34"/>
      <c r="CY220" s="34"/>
      <c r="CZ220" s="34"/>
      <c r="DA220" s="34"/>
      <c r="DB220" s="34"/>
      <c r="DC220" s="34"/>
      <c r="DD220" s="34"/>
      <c r="DE220" s="34"/>
      <c r="DF220" s="34"/>
      <c r="DG220" s="34"/>
      <c r="DH220" s="34"/>
      <c r="DI220" s="34"/>
      <c r="DJ220" s="34"/>
      <c r="DK220" s="34"/>
      <c r="DL220" s="34"/>
      <c r="DM220" s="34"/>
      <c r="DN220" s="34"/>
      <c r="DO220" s="34"/>
      <c r="DP220" s="34"/>
      <c r="DQ220" s="34"/>
      <c r="DR220" s="34"/>
      <c r="DS220" s="34"/>
      <c r="DT220" s="34"/>
      <c r="DU220" s="34"/>
      <c r="DV220" s="34"/>
    </row>
    <row r="221" spans="1:126" x14ac:dyDescent="0.25">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c r="AE221" s="34"/>
      <c r="AF221" s="34"/>
      <c r="AG221" s="34"/>
      <c r="AH221" s="34"/>
      <c r="AI221" s="34"/>
      <c r="AJ221" s="34"/>
      <c r="AK221" s="34"/>
      <c r="AL221" s="34"/>
      <c r="AM221" s="34"/>
      <c r="AN221" s="34"/>
      <c r="AO221" s="34"/>
      <c r="AP221" s="34"/>
      <c r="AQ221" s="34"/>
      <c r="AR221" s="34"/>
      <c r="AS221" s="34"/>
      <c r="AT221" s="34"/>
      <c r="AU221" s="34"/>
      <c r="AV221" s="34"/>
      <c r="AW221" s="34"/>
      <c r="AX221" s="34"/>
      <c r="AY221" s="34"/>
      <c r="AZ221" s="34"/>
      <c r="BA221" s="34"/>
      <c r="BB221" s="34"/>
      <c r="BC221" s="34"/>
      <c r="BD221" s="34"/>
      <c r="BE221" s="34"/>
      <c r="BF221" s="34"/>
      <c r="BG221" s="34"/>
      <c r="BH221" s="34"/>
      <c r="BI221" s="34"/>
      <c r="BJ221" s="34"/>
      <c r="BK221" s="34"/>
      <c r="BL221" s="34"/>
      <c r="BM221" s="34"/>
      <c r="BN221" s="34"/>
      <c r="BO221" s="34"/>
      <c r="BP221" s="34"/>
      <c r="BQ221" s="34"/>
      <c r="BR221" s="34"/>
      <c r="BS221" s="34"/>
      <c r="BT221" s="34"/>
      <c r="BU221" s="34"/>
      <c r="BV221" s="34"/>
      <c r="BW221" s="34"/>
      <c r="BX221" s="34"/>
      <c r="BY221" s="34"/>
      <c r="BZ221" s="34"/>
      <c r="CA221" s="34"/>
      <c r="CB221" s="34"/>
      <c r="CC221" s="34"/>
      <c r="CD221" s="34"/>
      <c r="CE221" s="34"/>
      <c r="CF221" s="34"/>
      <c r="CG221" s="34"/>
      <c r="CH221" s="34"/>
      <c r="CI221" s="34"/>
      <c r="CJ221" s="34"/>
      <c r="CK221" s="34"/>
      <c r="CL221" s="34"/>
      <c r="CM221" s="34"/>
      <c r="CN221" s="34"/>
      <c r="CO221" s="34"/>
      <c r="CP221" s="34"/>
      <c r="CQ221" s="34"/>
      <c r="CR221" s="34"/>
      <c r="CS221" s="34"/>
      <c r="CT221" s="34"/>
      <c r="CU221" s="34"/>
      <c r="CV221" s="34"/>
      <c r="CW221" s="34"/>
      <c r="CX221" s="34"/>
      <c r="CY221" s="34"/>
      <c r="CZ221" s="34"/>
      <c r="DA221" s="34"/>
      <c r="DB221" s="34"/>
      <c r="DC221" s="34"/>
      <c r="DD221" s="34"/>
      <c r="DE221" s="34"/>
      <c r="DF221" s="34"/>
      <c r="DG221" s="34"/>
      <c r="DH221" s="34"/>
      <c r="DI221" s="34"/>
      <c r="DJ221" s="34"/>
      <c r="DK221" s="34"/>
      <c r="DL221" s="34"/>
      <c r="DM221" s="34"/>
      <c r="DN221" s="34"/>
      <c r="DO221" s="34"/>
      <c r="DP221" s="34"/>
      <c r="DQ221" s="34"/>
      <c r="DR221" s="34"/>
      <c r="DS221" s="34"/>
      <c r="DT221" s="34"/>
      <c r="DU221" s="34"/>
      <c r="DV221" s="34"/>
    </row>
    <row r="222" spans="1:126" x14ac:dyDescent="0.25">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c r="AE222" s="34"/>
      <c r="AF222" s="34"/>
      <c r="AG222" s="34"/>
      <c r="AH222" s="34"/>
      <c r="AI222" s="34"/>
      <c r="AJ222" s="34"/>
      <c r="AK222" s="34"/>
      <c r="AL222" s="34"/>
      <c r="AM222" s="34"/>
      <c r="AN222" s="34"/>
      <c r="AO222" s="34"/>
      <c r="AP222" s="34"/>
      <c r="AQ222" s="34"/>
      <c r="AR222" s="34"/>
      <c r="AS222" s="34"/>
      <c r="AT222" s="34"/>
      <c r="AU222" s="34"/>
      <c r="AV222" s="34"/>
      <c r="AW222" s="34"/>
      <c r="AX222" s="34"/>
      <c r="AY222" s="34"/>
      <c r="AZ222" s="34"/>
      <c r="BA222" s="34"/>
      <c r="BB222" s="34"/>
      <c r="BC222" s="34"/>
      <c r="BD222" s="34"/>
      <c r="BE222" s="34"/>
      <c r="BF222" s="34"/>
      <c r="BG222" s="34"/>
      <c r="BH222" s="34"/>
      <c r="BI222" s="34"/>
      <c r="BJ222" s="34"/>
      <c r="BK222" s="34"/>
      <c r="BL222" s="34"/>
      <c r="BM222" s="34"/>
      <c r="BN222" s="34"/>
      <c r="BO222" s="34"/>
      <c r="BP222" s="34"/>
      <c r="BQ222" s="34"/>
      <c r="BR222" s="34"/>
      <c r="BS222" s="34"/>
      <c r="BT222" s="34"/>
      <c r="BU222" s="34"/>
      <c r="BV222" s="34"/>
      <c r="BW222" s="34"/>
      <c r="BX222" s="34"/>
      <c r="BY222" s="34"/>
      <c r="BZ222" s="34"/>
      <c r="CA222" s="34"/>
      <c r="CB222" s="34"/>
      <c r="CC222" s="34"/>
      <c r="CD222" s="34"/>
      <c r="CE222" s="34"/>
      <c r="CF222" s="34"/>
      <c r="CG222" s="34"/>
      <c r="CH222" s="34"/>
      <c r="CI222" s="34"/>
      <c r="CJ222" s="34"/>
      <c r="CK222" s="34"/>
      <c r="CL222" s="34"/>
      <c r="CM222" s="34"/>
      <c r="CN222" s="34"/>
      <c r="CO222" s="34"/>
      <c r="CP222" s="34"/>
      <c r="CQ222" s="34"/>
      <c r="CR222" s="34"/>
      <c r="CS222" s="34"/>
      <c r="CT222" s="34"/>
      <c r="CU222" s="34"/>
      <c r="CV222" s="34"/>
      <c r="CW222" s="34"/>
      <c r="CX222" s="34"/>
      <c r="CY222" s="34"/>
      <c r="CZ222" s="34"/>
      <c r="DA222" s="34"/>
      <c r="DB222" s="34"/>
      <c r="DC222" s="34"/>
      <c r="DD222" s="34"/>
      <c r="DE222" s="34"/>
      <c r="DF222" s="34"/>
      <c r="DG222" s="34"/>
      <c r="DH222" s="34"/>
      <c r="DI222" s="34"/>
      <c r="DJ222" s="34"/>
      <c r="DK222" s="34"/>
      <c r="DL222" s="34"/>
      <c r="DM222" s="34"/>
      <c r="DN222" s="34"/>
      <c r="DO222" s="34"/>
      <c r="DP222" s="34"/>
      <c r="DQ222" s="34"/>
      <c r="DR222" s="34"/>
      <c r="DS222" s="34"/>
      <c r="DT222" s="34"/>
      <c r="DU222" s="34"/>
      <c r="DV222" s="34"/>
    </row>
    <row r="223" spans="1:126" x14ac:dyDescent="0.25">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c r="AE223" s="34"/>
      <c r="AF223" s="34"/>
      <c r="AG223" s="34"/>
      <c r="AH223" s="34"/>
      <c r="AI223" s="34"/>
      <c r="AJ223" s="34"/>
      <c r="AK223" s="34"/>
      <c r="AL223" s="34"/>
      <c r="AM223" s="34"/>
      <c r="AN223" s="34"/>
      <c r="AO223" s="34"/>
      <c r="AP223" s="34"/>
      <c r="AQ223" s="34"/>
      <c r="AR223" s="34"/>
      <c r="AS223" s="34"/>
      <c r="AT223" s="34"/>
      <c r="AU223" s="34"/>
      <c r="AV223" s="34"/>
      <c r="AW223" s="34"/>
      <c r="AX223" s="34"/>
      <c r="AY223" s="34"/>
      <c r="AZ223" s="34"/>
      <c r="BA223" s="34"/>
      <c r="BB223" s="34"/>
      <c r="BC223" s="34"/>
      <c r="BD223" s="34"/>
      <c r="BE223" s="34"/>
      <c r="BF223" s="34"/>
      <c r="BG223" s="34"/>
      <c r="BH223" s="34"/>
      <c r="BI223" s="34"/>
      <c r="BJ223" s="34"/>
      <c r="BK223" s="34"/>
      <c r="BL223" s="34"/>
      <c r="BM223" s="34"/>
      <c r="BN223" s="34"/>
      <c r="BO223" s="34"/>
      <c r="BP223" s="34"/>
      <c r="BQ223" s="34"/>
      <c r="BR223" s="34"/>
      <c r="BS223" s="34"/>
      <c r="BT223" s="34"/>
      <c r="BU223" s="34"/>
      <c r="BV223" s="34"/>
      <c r="BW223" s="34"/>
      <c r="BX223" s="34"/>
      <c r="BY223" s="34"/>
      <c r="BZ223" s="34"/>
      <c r="CA223" s="34"/>
      <c r="CB223" s="34"/>
      <c r="CC223" s="34"/>
      <c r="CD223" s="34"/>
      <c r="CE223" s="34"/>
      <c r="CF223" s="34"/>
      <c r="CG223" s="34"/>
      <c r="CH223" s="34"/>
      <c r="CI223" s="34"/>
      <c r="CJ223" s="34"/>
      <c r="CK223" s="34"/>
      <c r="CL223" s="34"/>
      <c r="CM223" s="34"/>
      <c r="CN223" s="34"/>
      <c r="CO223" s="34"/>
      <c r="CP223" s="34"/>
      <c r="CQ223" s="34"/>
      <c r="CR223" s="34"/>
      <c r="CS223" s="34"/>
      <c r="CT223" s="34"/>
      <c r="CU223" s="34"/>
      <c r="CV223" s="34"/>
      <c r="CW223" s="34"/>
      <c r="CX223" s="34"/>
      <c r="CY223" s="34"/>
      <c r="CZ223" s="34"/>
      <c r="DA223" s="34"/>
      <c r="DB223" s="34"/>
      <c r="DC223" s="34"/>
      <c r="DD223" s="34"/>
      <c r="DE223" s="34"/>
      <c r="DF223" s="34"/>
      <c r="DG223" s="34"/>
      <c r="DH223" s="34"/>
      <c r="DI223" s="34"/>
      <c r="DJ223" s="34"/>
      <c r="DK223" s="34"/>
      <c r="DL223" s="34"/>
      <c r="DM223" s="34"/>
      <c r="DN223" s="34"/>
      <c r="DO223" s="34"/>
      <c r="DP223" s="34"/>
      <c r="DQ223" s="34"/>
      <c r="DR223" s="34"/>
      <c r="DS223" s="34"/>
      <c r="DT223" s="34"/>
      <c r="DU223" s="34"/>
      <c r="DV223" s="34"/>
    </row>
    <row r="224" spans="1:126" x14ac:dyDescent="0.25">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c r="AE224" s="34"/>
      <c r="AF224" s="34"/>
      <c r="AG224" s="34"/>
      <c r="AH224" s="34"/>
      <c r="AI224" s="34"/>
      <c r="AJ224" s="34"/>
      <c r="AK224" s="34"/>
      <c r="AL224" s="34"/>
      <c r="AM224" s="34"/>
      <c r="AN224" s="34"/>
      <c r="AO224" s="34"/>
      <c r="AP224" s="34"/>
      <c r="AQ224" s="34"/>
      <c r="AR224" s="34"/>
      <c r="AS224" s="34"/>
      <c r="AT224" s="34"/>
      <c r="AU224" s="34"/>
      <c r="AV224" s="34"/>
      <c r="AW224" s="34"/>
      <c r="AX224" s="34"/>
      <c r="AY224" s="34"/>
      <c r="AZ224" s="34"/>
      <c r="BA224" s="34"/>
      <c r="BB224" s="34"/>
      <c r="BC224" s="34"/>
      <c r="BD224" s="34"/>
      <c r="BE224" s="34"/>
      <c r="BF224" s="34"/>
      <c r="BG224" s="34"/>
      <c r="BH224" s="34"/>
      <c r="BI224" s="34"/>
      <c r="BJ224" s="34"/>
      <c r="BK224" s="34"/>
      <c r="BL224" s="34"/>
      <c r="BM224" s="34"/>
      <c r="BN224" s="34"/>
      <c r="BO224" s="34"/>
      <c r="BP224" s="34"/>
      <c r="BQ224" s="34"/>
      <c r="BR224" s="34"/>
      <c r="BS224" s="34"/>
      <c r="BT224" s="34"/>
      <c r="BU224" s="34"/>
      <c r="BV224" s="34"/>
      <c r="BW224" s="34"/>
      <c r="BX224" s="34"/>
      <c r="BY224" s="34"/>
      <c r="BZ224" s="34"/>
      <c r="CA224" s="34"/>
      <c r="CB224" s="34"/>
      <c r="CC224" s="34"/>
      <c r="CD224" s="34"/>
      <c r="CE224" s="34"/>
      <c r="CF224" s="34"/>
      <c r="CG224" s="34"/>
      <c r="CH224" s="34"/>
      <c r="CI224" s="34"/>
      <c r="CJ224" s="34"/>
      <c r="CK224" s="34"/>
      <c r="CL224" s="34"/>
      <c r="CM224" s="34"/>
      <c r="CN224" s="34"/>
      <c r="CO224" s="34"/>
      <c r="CP224" s="34"/>
      <c r="CQ224" s="34"/>
      <c r="CR224" s="34"/>
      <c r="CS224" s="34"/>
      <c r="CT224" s="34"/>
      <c r="CU224" s="34"/>
      <c r="CV224" s="34"/>
      <c r="CW224" s="34"/>
      <c r="CX224" s="34"/>
      <c r="CY224" s="34"/>
      <c r="CZ224" s="34"/>
      <c r="DA224" s="34"/>
      <c r="DB224" s="34"/>
      <c r="DC224" s="34"/>
      <c r="DD224" s="34"/>
      <c r="DE224" s="34"/>
      <c r="DF224" s="34"/>
      <c r="DG224" s="34"/>
      <c r="DH224" s="34"/>
      <c r="DI224" s="34"/>
      <c r="DJ224" s="34"/>
      <c r="DK224" s="34"/>
      <c r="DL224" s="34"/>
      <c r="DM224" s="34"/>
      <c r="DN224" s="34"/>
      <c r="DO224" s="34"/>
      <c r="DP224" s="34"/>
      <c r="DQ224" s="34"/>
      <c r="DR224" s="34"/>
      <c r="DS224" s="34"/>
      <c r="DT224" s="34"/>
      <c r="DU224" s="34"/>
      <c r="DV224" s="34"/>
    </row>
    <row r="225" spans="1:126" x14ac:dyDescent="0.25">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c r="AE225" s="34"/>
      <c r="AF225" s="34"/>
      <c r="AG225" s="34"/>
      <c r="AH225" s="34"/>
      <c r="AI225" s="34"/>
      <c r="AJ225" s="34"/>
      <c r="AK225" s="34"/>
      <c r="AL225" s="34"/>
      <c r="AM225" s="34"/>
      <c r="AN225" s="34"/>
      <c r="AO225" s="34"/>
      <c r="AP225" s="34"/>
      <c r="AQ225" s="34"/>
      <c r="AR225" s="34"/>
      <c r="AS225" s="34"/>
      <c r="AT225" s="34"/>
      <c r="AU225" s="34"/>
      <c r="AV225" s="34"/>
      <c r="AW225" s="34"/>
      <c r="AX225" s="34"/>
      <c r="AY225" s="34"/>
      <c r="AZ225" s="34"/>
      <c r="BA225" s="34"/>
      <c r="BB225" s="34"/>
      <c r="BC225" s="34"/>
      <c r="BD225" s="34"/>
      <c r="BE225" s="34"/>
      <c r="BF225" s="34"/>
      <c r="BG225" s="34"/>
      <c r="BH225" s="34"/>
      <c r="BI225" s="34"/>
      <c r="BJ225" s="34"/>
      <c r="BK225" s="34"/>
      <c r="BL225" s="34"/>
      <c r="BM225" s="34"/>
      <c r="BN225" s="34"/>
      <c r="BO225" s="34"/>
      <c r="BP225" s="34"/>
      <c r="BQ225" s="34"/>
      <c r="BR225" s="34"/>
      <c r="BS225" s="34"/>
      <c r="BT225" s="34"/>
      <c r="BU225" s="34"/>
      <c r="BV225" s="34"/>
      <c r="BW225" s="34"/>
      <c r="BX225" s="34"/>
      <c r="BY225" s="34"/>
      <c r="BZ225" s="34"/>
      <c r="CA225" s="34"/>
      <c r="CB225" s="34"/>
      <c r="CC225" s="34"/>
      <c r="CD225" s="34"/>
      <c r="CE225" s="34"/>
      <c r="CF225" s="34"/>
      <c r="CG225" s="34"/>
      <c r="CH225" s="34"/>
      <c r="CI225" s="34"/>
      <c r="CJ225" s="34"/>
      <c r="CK225" s="34"/>
      <c r="CL225" s="34"/>
      <c r="CM225" s="34"/>
      <c r="CN225" s="34"/>
      <c r="CO225" s="34"/>
      <c r="CP225" s="34"/>
      <c r="CQ225" s="34"/>
      <c r="CR225" s="34"/>
      <c r="CS225" s="34"/>
      <c r="CT225" s="34"/>
      <c r="CU225" s="34"/>
      <c r="CV225" s="34"/>
      <c r="CW225" s="34"/>
      <c r="CX225" s="34"/>
      <c r="CY225" s="34"/>
      <c r="CZ225" s="34"/>
      <c r="DA225" s="34"/>
      <c r="DB225" s="34"/>
      <c r="DC225" s="34"/>
      <c r="DD225" s="34"/>
      <c r="DE225" s="34"/>
      <c r="DF225" s="34"/>
      <c r="DG225" s="34"/>
      <c r="DH225" s="34"/>
      <c r="DI225" s="34"/>
      <c r="DJ225" s="34"/>
      <c r="DK225" s="34"/>
      <c r="DL225" s="34"/>
      <c r="DM225" s="34"/>
      <c r="DN225" s="34"/>
      <c r="DO225" s="34"/>
      <c r="DP225" s="34"/>
      <c r="DQ225" s="34"/>
      <c r="DR225" s="34"/>
      <c r="DS225" s="34"/>
      <c r="DT225" s="34"/>
      <c r="DU225" s="34"/>
      <c r="DV225" s="34"/>
    </row>
    <row r="226" spans="1:126" x14ac:dyDescent="0.25">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c r="AE226" s="34"/>
      <c r="AF226" s="34"/>
      <c r="AG226" s="34"/>
      <c r="AH226" s="34"/>
      <c r="AI226" s="34"/>
      <c r="AJ226" s="34"/>
      <c r="AK226" s="34"/>
      <c r="AL226" s="34"/>
      <c r="AM226" s="34"/>
      <c r="AN226" s="34"/>
      <c r="AO226" s="34"/>
      <c r="AP226" s="34"/>
      <c r="AQ226" s="34"/>
      <c r="AR226" s="34"/>
      <c r="AS226" s="34"/>
      <c r="AT226" s="34"/>
      <c r="AU226" s="34"/>
      <c r="AV226" s="34"/>
      <c r="AW226" s="34"/>
      <c r="AX226" s="34"/>
      <c r="AY226" s="34"/>
      <c r="AZ226" s="34"/>
      <c r="BA226" s="34"/>
      <c r="BB226" s="34"/>
      <c r="BC226" s="34"/>
      <c r="BD226" s="34"/>
      <c r="BE226" s="34"/>
      <c r="BF226" s="34"/>
      <c r="BG226" s="34"/>
      <c r="BH226" s="34"/>
      <c r="BI226" s="34"/>
      <c r="BJ226" s="34"/>
      <c r="BK226" s="34"/>
      <c r="BL226" s="34"/>
      <c r="BM226" s="34"/>
      <c r="BN226" s="34"/>
      <c r="BO226" s="34"/>
      <c r="BP226" s="34"/>
      <c r="BQ226" s="34"/>
      <c r="BR226" s="34"/>
      <c r="BS226" s="34"/>
      <c r="BT226" s="34"/>
      <c r="BU226" s="34"/>
      <c r="BV226" s="34"/>
      <c r="BW226" s="34"/>
      <c r="BX226" s="34"/>
      <c r="BY226" s="34"/>
      <c r="BZ226" s="34"/>
      <c r="CA226" s="34"/>
      <c r="CB226" s="34"/>
      <c r="CC226" s="34"/>
      <c r="CD226" s="34"/>
      <c r="CE226" s="34"/>
      <c r="CF226" s="34"/>
      <c r="CG226" s="34"/>
      <c r="CH226" s="34"/>
      <c r="CI226" s="34"/>
      <c r="CJ226" s="34"/>
      <c r="CK226" s="34"/>
      <c r="CL226" s="34"/>
      <c r="CM226" s="34"/>
      <c r="CN226" s="34"/>
      <c r="CO226" s="34"/>
      <c r="CP226" s="34"/>
      <c r="CQ226" s="34"/>
      <c r="CR226" s="34"/>
      <c r="CS226" s="34"/>
      <c r="CT226" s="34"/>
      <c r="CU226" s="34"/>
      <c r="CV226" s="34"/>
      <c r="CW226" s="34"/>
      <c r="CX226" s="34"/>
      <c r="CY226" s="34"/>
      <c r="CZ226" s="34"/>
      <c r="DA226" s="34"/>
      <c r="DB226" s="34"/>
      <c r="DC226" s="34"/>
      <c r="DD226" s="34"/>
      <c r="DE226" s="34"/>
      <c r="DF226" s="34"/>
      <c r="DG226" s="34"/>
      <c r="DH226" s="34"/>
      <c r="DI226" s="34"/>
      <c r="DJ226" s="34"/>
      <c r="DK226" s="34"/>
      <c r="DL226" s="34"/>
      <c r="DM226" s="34"/>
      <c r="DN226" s="34"/>
      <c r="DO226" s="34"/>
      <c r="DP226" s="34"/>
      <c r="DQ226" s="34"/>
      <c r="DR226" s="34"/>
      <c r="DS226" s="34"/>
      <c r="DT226" s="34"/>
      <c r="DU226" s="34"/>
      <c r="DV226" s="34"/>
    </row>
    <row r="227" spans="1:126" x14ac:dyDescent="0.25">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c r="AE227" s="34"/>
      <c r="AF227" s="34"/>
      <c r="AG227" s="34"/>
      <c r="AH227" s="34"/>
      <c r="AI227" s="34"/>
      <c r="AJ227" s="34"/>
      <c r="AK227" s="34"/>
      <c r="AL227" s="34"/>
      <c r="AM227" s="34"/>
      <c r="AN227" s="34"/>
      <c r="AO227" s="34"/>
      <c r="AP227" s="34"/>
      <c r="AQ227" s="34"/>
      <c r="AR227" s="34"/>
      <c r="AS227" s="34"/>
      <c r="AT227" s="34"/>
      <c r="AU227" s="34"/>
      <c r="AV227" s="34"/>
      <c r="AW227" s="34"/>
      <c r="AX227" s="34"/>
      <c r="AY227" s="34"/>
      <c r="AZ227" s="34"/>
      <c r="BA227" s="34"/>
      <c r="BB227" s="34"/>
      <c r="BC227" s="34"/>
      <c r="BD227" s="34"/>
      <c r="BE227" s="34"/>
      <c r="BF227" s="34"/>
      <c r="BG227" s="34"/>
      <c r="BH227" s="34"/>
      <c r="BI227" s="34"/>
      <c r="BJ227" s="34"/>
      <c r="BK227" s="34"/>
      <c r="BL227" s="34"/>
      <c r="BM227" s="34"/>
      <c r="BN227" s="34"/>
      <c r="BO227" s="34"/>
      <c r="BP227" s="34"/>
      <c r="BQ227" s="34"/>
      <c r="BR227" s="34"/>
      <c r="BS227" s="34"/>
      <c r="BT227" s="34"/>
      <c r="BU227" s="34"/>
      <c r="BV227" s="34"/>
      <c r="BW227" s="34"/>
      <c r="BX227" s="34"/>
      <c r="BY227" s="34"/>
      <c r="BZ227" s="34"/>
      <c r="CA227" s="34"/>
      <c r="CB227" s="34"/>
      <c r="CC227" s="34"/>
      <c r="CD227" s="34"/>
      <c r="CE227" s="34"/>
      <c r="CF227" s="34"/>
      <c r="CG227" s="34"/>
      <c r="CH227" s="34"/>
      <c r="CI227" s="34"/>
      <c r="CJ227" s="34"/>
      <c r="CK227" s="34"/>
      <c r="CL227" s="34"/>
      <c r="CM227" s="34"/>
      <c r="CN227" s="34"/>
      <c r="CO227" s="34"/>
      <c r="CP227" s="34"/>
      <c r="CQ227" s="34"/>
      <c r="CR227" s="34"/>
      <c r="CS227" s="34"/>
      <c r="CT227" s="34"/>
      <c r="CU227" s="34"/>
      <c r="CV227" s="34"/>
      <c r="CW227" s="34"/>
      <c r="CX227" s="34"/>
      <c r="CY227" s="34"/>
      <c r="CZ227" s="34"/>
      <c r="DA227" s="34"/>
      <c r="DB227" s="34"/>
      <c r="DC227" s="34"/>
      <c r="DD227" s="34"/>
      <c r="DE227" s="34"/>
      <c r="DF227" s="34"/>
      <c r="DG227" s="34"/>
      <c r="DH227" s="34"/>
      <c r="DI227" s="34"/>
      <c r="DJ227" s="34"/>
      <c r="DK227" s="34"/>
      <c r="DL227" s="34"/>
      <c r="DM227" s="34"/>
      <c r="DN227" s="34"/>
      <c r="DO227" s="34"/>
      <c r="DP227" s="34"/>
      <c r="DQ227" s="34"/>
      <c r="DR227" s="34"/>
      <c r="DS227" s="34"/>
      <c r="DT227" s="34"/>
      <c r="DU227" s="34"/>
      <c r="DV227" s="34"/>
    </row>
    <row r="228" spans="1:126" x14ac:dyDescent="0.25">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c r="AE228" s="34"/>
      <c r="AF228" s="34"/>
      <c r="AG228" s="34"/>
      <c r="AH228" s="34"/>
      <c r="AI228" s="34"/>
      <c r="AJ228" s="34"/>
      <c r="AK228" s="34"/>
      <c r="AL228" s="34"/>
      <c r="AM228" s="34"/>
      <c r="AN228" s="34"/>
      <c r="AO228" s="34"/>
      <c r="AP228" s="34"/>
      <c r="AQ228" s="34"/>
      <c r="AR228" s="34"/>
      <c r="AS228" s="34"/>
      <c r="AT228" s="34"/>
      <c r="AU228" s="34"/>
      <c r="AV228" s="34"/>
      <c r="AW228" s="34"/>
      <c r="AX228" s="34"/>
      <c r="AY228" s="34"/>
      <c r="AZ228" s="34"/>
      <c r="BA228" s="34"/>
      <c r="BB228" s="34"/>
      <c r="BC228" s="34"/>
      <c r="BD228" s="34"/>
      <c r="BE228" s="34"/>
      <c r="BF228" s="34"/>
      <c r="BG228" s="34"/>
      <c r="BH228" s="34"/>
      <c r="BI228" s="34"/>
      <c r="BJ228" s="34"/>
      <c r="BK228" s="34"/>
      <c r="BL228" s="34"/>
      <c r="BM228" s="34"/>
      <c r="BN228" s="34"/>
      <c r="BO228" s="34"/>
      <c r="BP228" s="34"/>
      <c r="BQ228" s="34"/>
      <c r="BR228" s="34"/>
      <c r="BS228" s="34"/>
      <c r="BT228" s="34"/>
      <c r="BU228" s="34"/>
      <c r="BV228" s="34"/>
      <c r="BW228" s="34"/>
      <c r="BX228" s="34"/>
      <c r="BY228" s="34"/>
      <c r="BZ228" s="34"/>
      <c r="CA228" s="34"/>
      <c r="CB228" s="34"/>
      <c r="CC228" s="34"/>
      <c r="CD228" s="34"/>
      <c r="CE228" s="34"/>
      <c r="CF228" s="34"/>
      <c r="CG228" s="34"/>
      <c r="CH228" s="34"/>
      <c r="CI228" s="34"/>
      <c r="CJ228" s="34"/>
      <c r="CK228" s="34"/>
      <c r="CL228" s="34"/>
      <c r="CM228" s="34"/>
      <c r="CN228" s="34"/>
      <c r="CO228" s="34"/>
      <c r="CP228" s="34"/>
      <c r="CQ228" s="34"/>
      <c r="CR228" s="34"/>
      <c r="CS228" s="34"/>
      <c r="CT228" s="34"/>
      <c r="CU228" s="34"/>
      <c r="CV228" s="34"/>
      <c r="CW228" s="34"/>
      <c r="CX228" s="34"/>
      <c r="CY228" s="34"/>
      <c r="CZ228" s="34"/>
      <c r="DA228" s="34"/>
      <c r="DB228" s="34"/>
      <c r="DC228" s="34"/>
      <c r="DD228" s="34"/>
      <c r="DE228" s="34"/>
      <c r="DF228" s="34"/>
      <c r="DG228" s="34"/>
      <c r="DH228" s="34"/>
      <c r="DI228" s="34"/>
      <c r="DJ228" s="34"/>
      <c r="DK228" s="34"/>
      <c r="DL228" s="34"/>
      <c r="DM228" s="34"/>
      <c r="DN228" s="34"/>
      <c r="DO228" s="34"/>
      <c r="DP228" s="34"/>
      <c r="DQ228" s="34"/>
      <c r="DR228" s="34"/>
      <c r="DS228" s="34"/>
      <c r="DT228" s="34"/>
      <c r="DU228" s="34"/>
      <c r="DV228" s="34"/>
    </row>
    <row r="229" spans="1:126" x14ac:dyDescent="0.25">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c r="AE229" s="34"/>
      <c r="AF229" s="34"/>
      <c r="AG229" s="34"/>
      <c r="AH229" s="34"/>
      <c r="AI229" s="34"/>
      <c r="AJ229" s="34"/>
      <c r="AK229" s="34"/>
      <c r="AL229" s="34"/>
      <c r="AM229" s="34"/>
      <c r="AN229" s="34"/>
      <c r="AO229" s="34"/>
      <c r="AP229" s="34"/>
      <c r="AQ229" s="34"/>
      <c r="AR229" s="34"/>
      <c r="AS229" s="34"/>
      <c r="AT229" s="34"/>
      <c r="AU229" s="34"/>
      <c r="AV229" s="34"/>
      <c r="AW229" s="34"/>
      <c r="AX229" s="34"/>
      <c r="AY229" s="34"/>
      <c r="AZ229" s="34"/>
      <c r="BA229" s="34"/>
      <c r="BB229" s="34"/>
      <c r="BC229" s="34"/>
      <c r="BD229" s="34"/>
      <c r="BE229" s="34"/>
      <c r="BF229" s="34"/>
      <c r="BG229" s="34"/>
      <c r="BH229" s="34"/>
      <c r="BI229" s="34"/>
      <c r="BJ229" s="34"/>
      <c r="BK229" s="34"/>
      <c r="BL229" s="34"/>
      <c r="BM229" s="34"/>
      <c r="BN229" s="34"/>
      <c r="BO229" s="34"/>
      <c r="BP229" s="34"/>
      <c r="BQ229" s="34"/>
      <c r="BR229" s="34"/>
      <c r="BS229" s="34"/>
      <c r="BT229" s="34"/>
      <c r="BU229" s="34"/>
      <c r="BV229" s="34"/>
      <c r="BW229" s="34"/>
      <c r="BX229" s="34"/>
      <c r="BY229" s="34"/>
      <c r="BZ229" s="34"/>
      <c r="CA229" s="34"/>
      <c r="CB229" s="34"/>
      <c r="CC229" s="34"/>
      <c r="CD229" s="34"/>
      <c r="CE229" s="34"/>
      <c r="CF229" s="34"/>
      <c r="CG229" s="34"/>
      <c r="CH229" s="34"/>
      <c r="CI229" s="34"/>
      <c r="CJ229" s="34"/>
      <c r="CK229" s="34"/>
      <c r="CL229" s="34"/>
      <c r="CM229" s="34"/>
      <c r="CN229" s="34"/>
      <c r="CO229" s="34"/>
      <c r="CP229" s="34"/>
      <c r="CQ229" s="34"/>
      <c r="CR229" s="34"/>
      <c r="CS229" s="34"/>
      <c r="CT229" s="34"/>
      <c r="CU229" s="34"/>
      <c r="CV229" s="34"/>
      <c r="CW229" s="34"/>
      <c r="CX229" s="34"/>
      <c r="CY229" s="34"/>
      <c r="CZ229" s="34"/>
      <c r="DA229" s="34"/>
      <c r="DB229" s="34"/>
      <c r="DC229" s="34"/>
      <c r="DD229" s="34"/>
      <c r="DE229" s="34"/>
      <c r="DF229" s="34"/>
      <c r="DG229" s="34"/>
      <c r="DH229" s="34"/>
      <c r="DI229" s="34"/>
      <c r="DJ229" s="34"/>
      <c r="DK229" s="34"/>
      <c r="DL229" s="34"/>
      <c r="DM229" s="34"/>
      <c r="DN229" s="34"/>
      <c r="DO229" s="34"/>
      <c r="DP229" s="34"/>
      <c r="DQ229" s="34"/>
      <c r="DR229" s="34"/>
      <c r="DS229" s="34"/>
      <c r="DT229" s="34"/>
      <c r="DU229" s="34"/>
      <c r="DV229" s="34"/>
    </row>
    <row r="230" spans="1:126" x14ac:dyDescent="0.25">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c r="AE230" s="34"/>
      <c r="AF230" s="34"/>
      <c r="AG230" s="34"/>
      <c r="AH230" s="34"/>
      <c r="AI230" s="34"/>
      <c r="AJ230" s="34"/>
      <c r="AK230" s="34"/>
      <c r="AL230" s="34"/>
      <c r="AM230" s="34"/>
      <c r="AN230" s="34"/>
      <c r="AO230" s="34"/>
      <c r="AP230" s="34"/>
      <c r="AQ230" s="34"/>
      <c r="AR230" s="34"/>
      <c r="AS230" s="34"/>
      <c r="AT230" s="34"/>
      <c r="AU230" s="34"/>
      <c r="AV230" s="34"/>
      <c r="AW230" s="34"/>
      <c r="AX230" s="34"/>
      <c r="AY230" s="34"/>
      <c r="AZ230" s="34"/>
      <c r="BA230" s="34"/>
      <c r="BB230" s="34"/>
      <c r="BC230" s="34"/>
      <c r="BD230" s="34"/>
      <c r="BE230" s="34"/>
      <c r="BF230" s="34"/>
      <c r="BG230" s="34"/>
      <c r="BH230" s="34"/>
      <c r="BI230" s="34"/>
      <c r="BJ230" s="34"/>
      <c r="BK230" s="34"/>
      <c r="BL230" s="34"/>
      <c r="BM230" s="34"/>
      <c r="BN230" s="34"/>
      <c r="BO230" s="34"/>
      <c r="BP230" s="34"/>
      <c r="BQ230" s="34"/>
      <c r="BR230" s="34"/>
      <c r="BS230" s="34"/>
      <c r="BT230" s="34"/>
      <c r="BU230" s="34"/>
      <c r="BV230" s="34"/>
      <c r="BW230" s="34"/>
      <c r="BX230" s="34"/>
      <c r="BY230" s="34"/>
      <c r="BZ230" s="34"/>
      <c r="CA230" s="34"/>
      <c r="CB230" s="34"/>
      <c r="CC230" s="34"/>
      <c r="CD230" s="34"/>
      <c r="CE230" s="34"/>
      <c r="CF230" s="34"/>
      <c r="CG230" s="34"/>
      <c r="CH230" s="34"/>
      <c r="CI230" s="34"/>
      <c r="CJ230" s="34"/>
      <c r="CK230" s="34"/>
      <c r="CL230" s="34"/>
      <c r="CM230" s="34"/>
      <c r="CN230" s="34"/>
      <c r="CO230" s="34"/>
      <c r="CP230" s="34"/>
      <c r="CQ230" s="34"/>
      <c r="CR230" s="34"/>
      <c r="CS230" s="34"/>
      <c r="CT230" s="34"/>
      <c r="CU230" s="34"/>
      <c r="CV230" s="34"/>
      <c r="CW230" s="34"/>
      <c r="CX230" s="34"/>
      <c r="CY230" s="34"/>
      <c r="CZ230" s="34"/>
      <c r="DA230" s="34"/>
      <c r="DB230" s="34"/>
      <c r="DC230" s="34"/>
      <c r="DD230" s="34"/>
      <c r="DE230" s="34"/>
      <c r="DF230" s="34"/>
      <c r="DG230" s="34"/>
      <c r="DH230" s="34"/>
      <c r="DI230" s="34"/>
      <c r="DJ230" s="34"/>
      <c r="DK230" s="34"/>
      <c r="DL230" s="34"/>
      <c r="DM230" s="34"/>
      <c r="DN230" s="34"/>
      <c r="DO230" s="34"/>
      <c r="DP230" s="34"/>
      <c r="DQ230" s="34"/>
      <c r="DR230" s="34"/>
      <c r="DS230" s="34"/>
      <c r="DT230" s="34"/>
      <c r="DU230" s="34"/>
      <c r="DV230" s="34"/>
    </row>
    <row r="231" spans="1:126" x14ac:dyDescent="0.25">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c r="AE231" s="34"/>
      <c r="AF231" s="34"/>
      <c r="AG231" s="34"/>
      <c r="AH231" s="34"/>
      <c r="AI231" s="34"/>
      <c r="AJ231" s="34"/>
      <c r="AK231" s="34"/>
      <c r="AL231" s="34"/>
      <c r="AM231" s="34"/>
      <c r="AN231" s="34"/>
      <c r="AO231" s="34"/>
      <c r="AP231" s="34"/>
      <c r="AQ231" s="34"/>
      <c r="AR231" s="34"/>
      <c r="AS231" s="34"/>
      <c r="AT231" s="34"/>
      <c r="AU231" s="34"/>
      <c r="AV231" s="34"/>
      <c r="AW231" s="34"/>
      <c r="AX231" s="34"/>
      <c r="AY231" s="34"/>
      <c r="AZ231" s="34"/>
      <c r="BA231" s="34"/>
      <c r="BB231" s="34"/>
      <c r="BC231" s="34"/>
      <c r="BD231" s="34"/>
      <c r="BE231" s="34"/>
      <c r="BF231" s="34"/>
      <c r="BG231" s="34"/>
      <c r="BH231" s="34"/>
      <c r="BI231" s="34"/>
      <c r="BJ231" s="34"/>
      <c r="BK231" s="34"/>
      <c r="BL231" s="34"/>
      <c r="BM231" s="34"/>
      <c r="BN231" s="34"/>
      <c r="BO231" s="34"/>
      <c r="BP231" s="34"/>
      <c r="BQ231" s="34"/>
      <c r="BR231" s="34"/>
      <c r="BS231" s="34"/>
      <c r="BT231" s="34"/>
      <c r="BU231" s="34"/>
      <c r="BV231" s="34"/>
      <c r="BW231" s="34"/>
      <c r="BX231" s="34"/>
      <c r="BY231" s="34"/>
      <c r="BZ231" s="34"/>
      <c r="CA231" s="34"/>
      <c r="CB231" s="34"/>
      <c r="CC231" s="34"/>
      <c r="CD231" s="34"/>
      <c r="CE231" s="34"/>
      <c r="CF231" s="34"/>
      <c r="CG231" s="34"/>
      <c r="CH231" s="34"/>
      <c r="CI231" s="34"/>
      <c r="CJ231" s="34"/>
      <c r="CK231" s="34"/>
      <c r="CL231" s="34"/>
      <c r="CM231" s="34"/>
      <c r="CN231" s="34"/>
      <c r="CO231" s="34"/>
      <c r="CP231" s="34"/>
      <c r="CQ231" s="34"/>
      <c r="CR231" s="34"/>
      <c r="CS231" s="34"/>
      <c r="CT231" s="34"/>
      <c r="CU231" s="34"/>
      <c r="CV231" s="34"/>
      <c r="CW231" s="34"/>
      <c r="CX231" s="34"/>
      <c r="CY231" s="34"/>
      <c r="CZ231" s="34"/>
      <c r="DA231" s="34"/>
      <c r="DB231" s="34"/>
      <c r="DC231" s="34"/>
      <c r="DD231" s="34"/>
      <c r="DE231" s="34"/>
      <c r="DF231" s="34"/>
      <c r="DG231" s="34"/>
      <c r="DH231" s="34"/>
      <c r="DI231" s="34"/>
      <c r="DJ231" s="34"/>
      <c r="DK231" s="34"/>
      <c r="DL231" s="34"/>
      <c r="DM231" s="34"/>
      <c r="DN231" s="34"/>
      <c r="DO231" s="34"/>
      <c r="DP231" s="34"/>
      <c r="DQ231" s="34"/>
      <c r="DR231" s="34"/>
      <c r="DS231" s="34"/>
      <c r="DT231" s="34"/>
      <c r="DU231" s="34"/>
      <c r="DV231" s="34"/>
    </row>
    <row r="232" spans="1:126" x14ac:dyDescent="0.25">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c r="AE232" s="34"/>
      <c r="AF232" s="34"/>
      <c r="AG232" s="34"/>
      <c r="AH232" s="34"/>
      <c r="AI232" s="34"/>
      <c r="AJ232" s="34"/>
      <c r="AK232" s="34"/>
      <c r="AL232" s="34"/>
      <c r="AM232" s="34"/>
      <c r="AN232" s="34"/>
      <c r="AO232" s="34"/>
      <c r="AP232" s="34"/>
      <c r="AQ232" s="34"/>
      <c r="AR232" s="34"/>
      <c r="AS232" s="34"/>
      <c r="AT232" s="34"/>
      <c r="AU232" s="34"/>
      <c r="AV232" s="34"/>
      <c r="AW232" s="34"/>
      <c r="AX232" s="34"/>
      <c r="AY232" s="34"/>
      <c r="AZ232" s="34"/>
      <c r="BA232" s="34"/>
      <c r="BB232" s="34"/>
      <c r="BC232" s="34"/>
      <c r="BD232" s="34"/>
      <c r="BE232" s="34"/>
      <c r="BF232" s="34"/>
      <c r="BG232" s="34"/>
      <c r="BH232" s="34"/>
      <c r="BI232" s="34"/>
      <c r="BJ232" s="34"/>
      <c r="BK232" s="34"/>
      <c r="BL232" s="34"/>
      <c r="BM232" s="34"/>
      <c r="BN232" s="34"/>
      <c r="BO232" s="34"/>
      <c r="BP232" s="34"/>
      <c r="BQ232" s="34"/>
      <c r="BR232" s="34"/>
      <c r="BS232" s="34"/>
      <c r="BT232" s="34"/>
      <c r="BU232" s="34"/>
      <c r="BV232" s="34"/>
      <c r="BW232" s="34"/>
      <c r="BX232" s="34"/>
      <c r="BY232" s="34"/>
      <c r="BZ232" s="34"/>
      <c r="CA232" s="34"/>
      <c r="CB232" s="34"/>
      <c r="CC232" s="34"/>
      <c r="CD232" s="34"/>
      <c r="CE232" s="34"/>
      <c r="CF232" s="34"/>
      <c r="CG232" s="34"/>
      <c r="CH232" s="34"/>
      <c r="CI232" s="34"/>
      <c r="CJ232" s="34"/>
      <c r="CK232" s="34"/>
      <c r="CL232" s="34"/>
      <c r="CM232" s="34"/>
      <c r="CN232" s="34"/>
      <c r="CO232" s="34"/>
      <c r="CP232" s="34"/>
      <c r="CQ232" s="34"/>
      <c r="CR232" s="34"/>
      <c r="CS232" s="34"/>
      <c r="CT232" s="34"/>
      <c r="CU232" s="34"/>
      <c r="CV232" s="34"/>
      <c r="CW232" s="34"/>
      <c r="CX232" s="34"/>
      <c r="CY232" s="34"/>
      <c r="CZ232" s="34"/>
      <c r="DA232" s="34"/>
      <c r="DB232" s="34"/>
      <c r="DC232" s="34"/>
      <c r="DD232" s="34"/>
      <c r="DE232" s="34"/>
      <c r="DF232" s="34"/>
      <c r="DG232" s="34"/>
      <c r="DH232" s="34"/>
      <c r="DI232" s="34"/>
      <c r="DJ232" s="34"/>
      <c r="DK232" s="34"/>
      <c r="DL232" s="34"/>
      <c r="DM232" s="34"/>
      <c r="DN232" s="34"/>
      <c r="DO232" s="34"/>
      <c r="DP232" s="34"/>
      <c r="DQ232" s="34"/>
      <c r="DR232" s="34"/>
      <c r="DS232" s="34"/>
      <c r="DT232" s="34"/>
      <c r="DU232" s="34"/>
      <c r="DV232" s="34"/>
    </row>
    <row r="233" spans="1:126" x14ac:dyDescent="0.25">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c r="AE233" s="34"/>
      <c r="AF233" s="34"/>
      <c r="AG233" s="34"/>
      <c r="AH233" s="34"/>
      <c r="AI233" s="34"/>
      <c r="AJ233" s="34"/>
      <c r="AK233" s="34"/>
      <c r="AL233" s="34"/>
      <c r="AM233" s="34"/>
      <c r="AN233" s="34"/>
      <c r="AO233" s="34"/>
      <c r="AP233" s="34"/>
      <c r="AQ233" s="34"/>
      <c r="AR233" s="34"/>
      <c r="AS233" s="34"/>
      <c r="AT233" s="34"/>
      <c r="AU233" s="34"/>
      <c r="AV233" s="34"/>
      <c r="AW233" s="34"/>
      <c r="AX233" s="34"/>
      <c r="AY233" s="34"/>
      <c r="AZ233" s="34"/>
      <c r="BA233" s="34"/>
      <c r="BB233" s="34"/>
      <c r="BC233" s="34"/>
      <c r="BD233" s="34"/>
      <c r="BE233" s="34"/>
      <c r="BF233" s="34"/>
      <c r="BG233" s="34"/>
      <c r="BH233" s="34"/>
      <c r="BI233" s="34"/>
      <c r="BJ233" s="34"/>
      <c r="BK233" s="34"/>
      <c r="BL233" s="34"/>
      <c r="BM233" s="34"/>
      <c r="BN233" s="34"/>
      <c r="BO233" s="34"/>
      <c r="BP233" s="34"/>
      <c r="BQ233" s="34"/>
      <c r="BR233" s="34"/>
      <c r="BS233" s="34"/>
      <c r="BT233" s="34"/>
      <c r="BU233" s="34"/>
      <c r="BV233" s="34"/>
      <c r="BW233" s="34"/>
      <c r="BX233" s="34"/>
      <c r="BY233" s="34"/>
      <c r="BZ233" s="34"/>
      <c r="CA233" s="34"/>
      <c r="CB233" s="34"/>
      <c r="CC233" s="34"/>
      <c r="CD233" s="34"/>
      <c r="CE233" s="34"/>
      <c r="CF233" s="34"/>
      <c r="CG233" s="34"/>
      <c r="CH233" s="34"/>
      <c r="CI233" s="34"/>
      <c r="CJ233" s="34"/>
      <c r="CK233" s="34"/>
      <c r="CL233" s="34"/>
      <c r="CM233" s="34"/>
      <c r="CN233" s="34"/>
      <c r="CO233" s="34"/>
      <c r="CP233" s="34"/>
      <c r="CQ233" s="34"/>
      <c r="CR233" s="34"/>
      <c r="CS233" s="34"/>
      <c r="CT233" s="34"/>
      <c r="CU233" s="34"/>
      <c r="CV233" s="34"/>
      <c r="CW233" s="34"/>
      <c r="CX233" s="34"/>
      <c r="CY233" s="34"/>
      <c r="CZ233" s="34"/>
      <c r="DA233" s="34"/>
      <c r="DB233" s="34"/>
      <c r="DC233" s="34"/>
      <c r="DD233" s="34"/>
      <c r="DE233" s="34"/>
      <c r="DF233" s="34"/>
      <c r="DG233" s="34"/>
      <c r="DH233" s="34"/>
      <c r="DI233" s="34"/>
      <c r="DJ233" s="34"/>
      <c r="DK233" s="34"/>
      <c r="DL233" s="34"/>
      <c r="DM233" s="34"/>
      <c r="DN233" s="34"/>
      <c r="DO233" s="34"/>
      <c r="DP233" s="34"/>
      <c r="DQ233" s="34"/>
      <c r="DR233" s="34"/>
      <c r="DS233" s="34"/>
      <c r="DT233" s="34"/>
      <c r="DU233" s="34"/>
      <c r="DV233" s="34"/>
    </row>
    <row r="234" spans="1:126" x14ac:dyDescent="0.25">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c r="AE234" s="34"/>
      <c r="AF234" s="34"/>
      <c r="AG234" s="34"/>
      <c r="AH234" s="34"/>
      <c r="AI234" s="34"/>
      <c r="AJ234" s="34"/>
      <c r="AK234" s="34"/>
      <c r="AL234" s="34"/>
      <c r="AM234" s="34"/>
      <c r="AN234" s="34"/>
      <c r="AO234" s="34"/>
      <c r="AP234" s="34"/>
      <c r="AQ234" s="34"/>
      <c r="AR234" s="34"/>
      <c r="AS234" s="34"/>
      <c r="AT234" s="34"/>
      <c r="AU234" s="34"/>
      <c r="AV234" s="34"/>
      <c r="AW234" s="34"/>
      <c r="AX234" s="34"/>
      <c r="AY234" s="34"/>
      <c r="AZ234" s="34"/>
      <c r="BA234" s="34"/>
      <c r="BB234" s="34"/>
      <c r="BC234" s="34"/>
      <c r="BD234" s="34"/>
      <c r="BE234" s="34"/>
      <c r="BF234" s="34"/>
      <c r="BG234" s="34"/>
      <c r="BH234" s="34"/>
      <c r="BI234" s="34"/>
      <c r="BJ234" s="34"/>
      <c r="BK234" s="34"/>
      <c r="BL234" s="34"/>
      <c r="BM234" s="34"/>
      <c r="BN234" s="34"/>
      <c r="BO234" s="34"/>
      <c r="BP234" s="34"/>
      <c r="BQ234" s="34"/>
      <c r="BR234" s="34"/>
      <c r="BS234" s="34"/>
      <c r="BT234" s="34"/>
      <c r="BU234" s="34"/>
      <c r="BV234" s="34"/>
      <c r="BW234" s="34"/>
      <c r="BX234" s="34"/>
      <c r="BY234" s="34"/>
      <c r="BZ234" s="34"/>
      <c r="CA234" s="34"/>
      <c r="CB234" s="34"/>
      <c r="CC234" s="34"/>
      <c r="CD234" s="34"/>
      <c r="CE234" s="34"/>
      <c r="CF234" s="34"/>
      <c r="CG234" s="34"/>
      <c r="CH234" s="34"/>
      <c r="CI234" s="34"/>
      <c r="CJ234" s="34"/>
      <c r="CK234" s="34"/>
      <c r="CL234" s="34"/>
      <c r="CM234" s="34"/>
      <c r="CN234" s="34"/>
      <c r="CO234" s="34"/>
      <c r="CP234" s="34"/>
      <c r="CQ234" s="34"/>
      <c r="CR234" s="34"/>
      <c r="CS234" s="34"/>
      <c r="CT234" s="34"/>
      <c r="CU234" s="34"/>
      <c r="CV234" s="34"/>
      <c r="CW234" s="34"/>
      <c r="CX234" s="34"/>
      <c r="CY234" s="34"/>
      <c r="CZ234" s="34"/>
      <c r="DA234" s="34"/>
      <c r="DB234" s="34"/>
      <c r="DC234" s="34"/>
      <c r="DD234" s="34"/>
      <c r="DE234" s="34"/>
      <c r="DF234" s="34"/>
      <c r="DG234" s="34"/>
      <c r="DH234" s="34"/>
      <c r="DI234" s="34"/>
      <c r="DJ234" s="34"/>
      <c r="DK234" s="34"/>
      <c r="DL234" s="34"/>
      <c r="DM234" s="34"/>
      <c r="DN234" s="34"/>
      <c r="DO234" s="34"/>
      <c r="DP234" s="34"/>
      <c r="DQ234" s="34"/>
      <c r="DR234" s="34"/>
      <c r="DS234" s="34"/>
      <c r="DT234" s="34"/>
      <c r="DU234" s="34"/>
      <c r="DV234" s="34"/>
    </row>
    <row r="235" spans="1:126" x14ac:dyDescent="0.25">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c r="AE235" s="34"/>
      <c r="AF235" s="34"/>
      <c r="AG235" s="34"/>
      <c r="AH235" s="34"/>
      <c r="AI235" s="34"/>
      <c r="AJ235" s="34"/>
      <c r="AK235" s="34"/>
      <c r="AL235" s="34"/>
      <c r="AM235" s="34"/>
      <c r="AN235" s="34"/>
      <c r="AO235" s="34"/>
      <c r="AP235" s="34"/>
      <c r="AQ235" s="34"/>
      <c r="AR235" s="34"/>
      <c r="AS235" s="34"/>
      <c r="AT235" s="34"/>
      <c r="AU235" s="34"/>
      <c r="AV235" s="34"/>
      <c r="AW235" s="34"/>
      <c r="AX235" s="34"/>
      <c r="AY235" s="34"/>
      <c r="AZ235" s="34"/>
      <c r="BA235" s="34"/>
      <c r="BB235" s="34"/>
      <c r="BC235" s="34"/>
      <c r="BD235" s="34"/>
      <c r="BE235" s="34"/>
      <c r="BF235" s="34"/>
      <c r="BG235" s="34"/>
      <c r="BH235" s="34"/>
      <c r="BI235" s="34"/>
      <c r="BJ235" s="34"/>
      <c r="BK235" s="34"/>
      <c r="BL235" s="34"/>
      <c r="BM235" s="34"/>
      <c r="BN235" s="34"/>
      <c r="BO235" s="34"/>
      <c r="BP235" s="34"/>
      <c r="BQ235" s="34"/>
      <c r="BR235" s="34"/>
      <c r="BS235" s="34"/>
      <c r="BT235" s="34"/>
      <c r="BU235" s="34"/>
      <c r="BV235" s="34"/>
      <c r="BW235" s="34"/>
      <c r="BX235" s="34"/>
      <c r="BY235" s="34"/>
      <c r="BZ235" s="34"/>
      <c r="CA235" s="34"/>
      <c r="CB235" s="34"/>
      <c r="CC235" s="34"/>
      <c r="CD235" s="34"/>
      <c r="CE235" s="34"/>
      <c r="CF235" s="34"/>
      <c r="CG235" s="34"/>
      <c r="CH235" s="34"/>
      <c r="CI235" s="34"/>
      <c r="CJ235" s="34"/>
      <c r="CK235" s="34"/>
      <c r="CL235" s="34"/>
      <c r="CM235" s="34"/>
      <c r="CN235" s="34"/>
      <c r="CO235" s="34"/>
      <c r="CP235" s="34"/>
      <c r="CQ235" s="34"/>
      <c r="CR235" s="34"/>
      <c r="CS235" s="34"/>
      <c r="CT235" s="34"/>
      <c r="CU235" s="34"/>
      <c r="CV235" s="34"/>
      <c r="CW235" s="34"/>
      <c r="CX235" s="34"/>
      <c r="CY235" s="34"/>
      <c r="CZ235" s="34"/>
      <c r="DA235" s="34"/>
      <c r="DB235" s="34"/>
      <c r="DC235" s="34"/>
      <c r="DD235" s="34"/>
      <c r="DE235" s="34"/>
      <c r="DF235" s="34"/>
      <c r="DG235" s="34"/>
      <c r="DH235" s="34"/>
      <c r="DI235" s="34"/>
      <c r="DJ235" s="34"/>
      <c r="DK235" s="34"/>
      <c r="DL235" s="34"/>
      <c r="DM235" s="34"/>
      <c r="DN235" s="34"/>
      <c r="DO235" s="34"/>
      <c r="DP235" s="34"/>
      <c r="DQ235" s="34"/>
      <c r="DR235" s="34"/>
      <c r="DS235" s="34"/>
      <c r="DT235" s="34"/>
      <c r="DU235" s="34"/>
      <c r="DV235" s="34"/>
    </row>
    <row r="236" spans="1:126" x14ac:dyDescent="0.25">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c r="AE236" s="34"/>
      <c r="AF236" s="34"/>
      <c r="AG236" s="34"/>
      <c r="AH236" s="34"/>
      <c r="AI236" s="34"/>
      <c r="AJ236" s="34"/>
      <c r="AK236" s="34"/>
      <c r="AL236" s="34"/>
      <c r="AM236" s="34"/>
      <c r="AN236" s="34"/>
      <c r="AO236" s="34"/>
      <c r="AP236" s="34"/>
      <c r="AQ236" s="34"/>
      <c r="AR236" s="34"/>
      <c r="AS236" s="34"/>
      <c r="AT236" s="34"/>
      <c r="AU236" s="34"/>
      <c r="AV236" s="34"/>
      <c r="AW236" s="34"/>
      <c r="AX236" s="34"/>
      <c r="AY236" s="34"/>
      <c r="AZ236" s="34"/>
      <c r="BA236" s="34"/>
      <c r="BB236" s="34"/>
      <c r="BC236" s="34"/>
      <c r="BD236" s="34"/>
      <c r="BE236" s="34"/>
      <c r="BF236" s="34"/>
      <c r="BG236" s="34"/>
      <c r="BH236" s="34"/>
      <c r="BI236" s="34"/>
      <c r="BJ236" s="34"/>
      <c r="BK236" s="34"/>
      <c r="BL236" s="34"/>
      <c r="BM236" s="34"/>
      <c r="BN236" s="34"/>
      <c r="BO236" s="34"/>
      <c r="BP236" s="34"/>
      <c r="BQ236" s="34"/>
      <c r="BR236" s="34"/>
      <c r="BS236" s="34"/>
      <c r="BT236" s="34"/>
      <c r="BU236" s="34"/>
      <c r="BV236" s="34"/>
      <c r="BW236" s="34"/>
      <c r="BX236" s="34"/>
      <c r="BY236" s="34"/>
      <c r="BZ236" s="34"/>
      <c r="CA236" s="34"/>
      <c r="CB236" s="34"/>
      <c r="CC236" s="34"/>
      <c r="CD236" s="34"/>
      <c r="CE236" s="34"/>
      <c r="CF236" s="34"/>
      <c r="CG236" s="34"/>
      <c r="CH236" s="34"/>
      <c r="CI236" s="34"/>
      <c r="CJ236" s="34"/>
      <c r="CK236" s="34"/>
      <c r="CL236" s="34"/>
      <c r="CM236" s="34"/>
      <c r="CN236" s="34"/>
      <c r="CO236" s="34"/>
      <c r="CP236" s="34"/>
      <c r="CQ236" s="34"/>
      <c r="CR236" s="34"/>
      <c r="CS236" s="34"/>
      <c r="CT236" s="34"/>
      <c r="CU236" s="34"/>
      <c r="CV236" s="34"/>
      <c r="CW236" s="34"/>
      <c r="CX236" s="34"/>
      <c r="CY236" s="34"/>
      <c r="CZ236" s="34"/>
      <c r="DA236" s="34"/>
      <c r="DB236" s="34"/>
      <c r="DC236" s="34"/>
      <c r="DD236" s="34"/>
      <c r="DE236" s="34"/>
      <c r="DF236" s="34"/>
      <c r="DG236" s="34"/>
      <c r="DH236" s="34"/>
      <c r="DI236" s="34"/>
      <c r="DJ236" s="34"/>
      <c r="DK236" s="34"/>
      <c r="DL236" s="34"/>
      <c r="DM236" s="34"/>
      <c r="DN236" s="34"/>
      <c r="DO236" s="34"/>
      <c r="DP236" s="34"/>
      <c r="DQ236" s="34"/>
      <c r="DR236" s="34"/>
      <c r="DS236" s="34"/>
      <c r="DT236" s="34"/>
      <c r="DU236" s="34"/>
      <c r="DV236" s="34"/>
    </row>
    <row r="237" spans="1:126" x14ac:dyDescent="0.25">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c r="AE237" s="34"/>
      <c r="AF237" s="34"/>
      <c r="AG237" s="34"/>
      <c r="AH237" s="34"/>
      <c r="AI237" s="34"/>
      <c r="AJ237" s="34"/>
      <c r="AK237" s="34"/>
      <c r="AL237" s="34"/>
      <c r="AM237" s="34"/>
      <c r="AN237" s="34"/>
      <c r="AO237" s="34"/>
      <c r="AP237" s="34"/>
      <c r="AQ237" s="34"/>
      <c r="AR237" s="34"/>
      <c r="AS237" s="34"/>
      <c r="AT237" s="34"/>
      <c r="AU237" s="34"/>
      <c r="AV237" s="34"/>
      <c r="AW237" s="34"/>
      <c r="AX237" s="34"/>
      <c r="AY237" s="34"/>
      <c r="AZ237" s="34"/>
      <c r="BA237" s="34"/>
      <c r="BB237" s="34"/>
      <c r="BC237" s="34"/>
      <c r="BD237" s="34"/>
      <c r="BE237" s="34"/>
      <c r="BF237" s="34"/>
      <c r="BG237" s="34"/>
      <c r="BH237" s="34"/>
      <c r="BI237" s="34"/>
      <c r="BJ237" s="34"/>
      <c r="BK237" s="34"/>
      <c r="BL237" s="34"/>
      <c r="BM237" s="34"/>
      <c r="BN237" s="34"/>
      <c r="BO237" s="34"/>
      <c r="BP237" s="34"/>
      <c r="BQ237" s="34"/>
      <c r="BR237" s="34"/>
      <c r="BS237" s="34"/>
      <c r="BT237" s="34"/>
      <c r="BU237" s="34"/>
      <c r="BV237" s="34"/>
      <c r="BW237" s="34"/>
      <c r="BX237" s="34"/>
      <c r="BY237" s="34"/>
      <c r="BZ237" s="34"/>
      <c r="CA237" s="34"/>
      <c r="CB237" s="34"/>
      <c r="CC237" s="34"/>
      <c r="CD237" s="34"/>
      <c r="CE237" s="34"/>
      <c r="CF237" s="34"/>
      <c r="CG237" s="34"/>
      <c r="CH237" s="34"/>
      <c r="CI237" s="34"/>
      <c r="CJ237" s="34"/>
      <c r="CK237" s="34"/>
      <c r="CL237" s="34"/>
      <c r="CM237" s="34"/>
      <c r="CN237" s="34"/>
      <c r="CO237" s="34"/>
      <c r="CP237" s="34"/>
      <c r="CQ237" s="34"/>
      <c r="CR237" s="34"/>
      <c r="CS237" s="34"/>
      <c r="CT237" s="34"/>
      <c r="CU237" s="34"/>
      <c r="CV237" s="34"/>
      <c r="CW237" s="34"/>
      <c r="CX237" s="34"/>
      <c r="CY237" s="34"/>
      <c r="CZ237" s="34"/>
      <c r="DA237" s="34"/>
      <c r="DB237" s="34"/>
      <c r="DC237" s="34"/>
      <c r="DD237" s="34"/>
      <c r="DE237" s="34"/>
      <c r="DF237" s="34"/>
      <c r="DG237" s="34"/>
      <c r="DH237" s="34"/>
      <c r="DI237" s="34"/>
      <c r="DJ237" s="34"/>
      <c r="DK237" s="34"/>
      <c r="DL237" s="34"/>
      <c r="DM237" s="34"/>
      <c r="DN237" s="34"/>
      <c r="DO237" s="34"/>
      <c r="DP237" s="34"/>
      <c r="DQ237" s="34"/>
      <c r="DR237" s="34"/>
      <c r="DS237" s="34"/>
      <c r="DT237" s="34"/>
      <c r="DU237" s="34"/>
      <c r="DV237" s="34"/>
    </row>
    <row r="238" spans="1:126" x14ac:dyDescent="0.25">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c r="AE238" s="34"/>
      <c r="AF238" s="34"/>
      <c r="AG238" s="34"/>
      <c r="AH238" s="34"/>
      <c r="AI238" s="34"/>
      <c r="AJ238" s="34"/>
      <c r="AK238" s="34"/>
      <c r="AL238" s="34"/>
      <c r="AM238" s="34"/>
      <c r="AN238" s="34"/>
      <c r="AO238" s="34"/>
      <c r="AP238" s="34"/>
      <c r="AQ238" s="34"/>
      <c r="AR238" s="34"/>
      <c r="AS238" s="34"/>
      <c r="AT238" s="34"/>
      <c r="AU238" s="34"/>
      <c r="AV238" s="34"/>
      <c r="AW238" s="34"/>
      <c r="AX238" s="34"/>
      <c r="AY238" s="34"/>
      <c r="AZ238" s="34"/>
      <c r="BA238" s="34"/>
      <c r="BB238" s="34"/>
      <c r="BC238" s="34"/>
      <c r="BD238" s="34"/>
      <c r="BE238" s="34"/>
      <c r="BF238" s="34"/>
      <c r="BG238" s="34"/>
      <c r="BH238" s="34"/>
      <c r="BI238" s="34"/>
      <c r="BJ238" s="34"/>
      <c r="BK238" s="34"/>
      <c r="BL238" s="34"/>
      <c r="BM238" s="34"/>
      <c r="BN238" s="34"/>
      <c r="BO238" s="34"/>
      <c r="BP238" s="34"/>
      <c r="BQ238" s="34"/>
      <c r="BR238" s="34"/>
      <c r="BS238" s="34"/>
      <c r="BT238" s="34"/>
      <c r="BU238" s="34"/>
      <c r="BV238" s="34"/>
      <c r="BW238" s="34"/>
      <c r="BX238" s="34"/>
      <c r="BY238" s="34"/>
      <c r="BZ238" s="34"/>
      <c r="CA238" s="34"/>
      <c r="CB238" s="34"/>
      <c r="CC238" s="34"/>
      <c r="CD238" s="34"/>
      <c r="CE238" s="34"/>
      <c r="CF238" s="34"/>
      <c r="CG238" s="34"/>
      <c r="CH238" s="34"/>
      <c r="CI238" s="34"/>
      <c r="CJ238" s="34"/>
      <c r="CK238" s="34"/>
      <c r="CL238" s="34"/>
      <c r="CM238" s="34"/>
      <c r="CN238" s="34"/>
      <c r="CO238" s="34"/>
      <c r="CP238" s="34"/>
      <c r="CQ238" s="34"/>
      <c r="CR238" s="34"/>
      <c r="CS238" s="34"/>
      <c r="CT238" s="34"/>
      <c r="CU238" s="34"/>
      <c r="CV238" s="34"/>
      <c r="CW238" s="34"/>
      <c r="CX238" s="34"/>
      <c r="CY238" s="34"/>
      <c r="CZ238" s="34"/>
      <c r="DA238" s="34"/>
      <c r="DB238" s="34"/>
      <c r="DC238" s="34"/>
      <c r="DD238" s="34"/>
      <c r="DE238" s="34"/>
      <c r="DF238" s="34"/>
      <c r="DG238" s="34"/>
      <c r="DH238" s="34"/>
      <c r="DI238" s="34"/>
      <c r="DJ238" s="34"/>
      <c r="DK238" s="34"/>
      <c r="DL238" s="34"/>
      <c r="DM238" s="34"/>
      <c r="DN238" s="34"/>
      <c r="DO238" s="34"/>
      <c r="DP238" s="34"/>
      <c r="DQ238" s="34"/>
      <c r="DR238" s="34"/>
      <c r="DS238" s="34"/>
      <c r="DT238" s="34"/>
      <c r="DU238" s="34"/>
      <c r="DV238" s="34"/>
    </row>
    <row r="239" spans="1:126" x14ac:dyDescent="0.25">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c r="AE239" s="34"/>
      <c r="AF239" s="34"/>
      <c r="AG239" s="34"/>
      <c r="AH239" s="34"/>
      <c r="AI239" s="34"/>
      <c r="AJ239" s="34"/>
      <c r="AK239" s="34"/>
      <c r="AL239" s="34"/>
      <c r="AM239" s="34"/>
      <c r="AN239" s="34"/>
      <c r="AO239" s="34"/>
      <c r="AP239" s="34"/>
      <c r="AQ239" s="34"/>
      <c r="AR239" s="34"/>
      <c r="AS239" s="34"/>
      <c r="AT239" s="34"/>
      <c r="AU239" s="34"/>
      <c r="AV239" s="34"/>
      <c r="AW239" s="34"/>
      <c r="AX239" s="34"/>
      <c r="AY239" s="34"/>
      <c r="AZ239" s="34"/>
      <c r="BA239" s="34"/>
      <c r="BB239" s="34"/>
      <c r="BC239" s="34"/>
      <c r="BD239" s="34"/>
      <c r="BE239" s="34"/>
      <c r="BF239" s="34"/>
      <c r="BG239" s="34"/>
      <c r="BH239" s="34"/>
      <c r="BI239" s="34"/>
      <c r="BJ239" s="34"/>
      <c r="BK239" s="34"/>
      <c r="BL239" s="34"/>
      <c r="BM239" s="34"/>
      <c r="BN239" s="34"/>
      <c r="BO239" s="34"/>
      <c r="BP239" s="34"/>
      <c r="BQ239" s="34"/>
      <c r="BR239" s="34"/>
      <c r="BS239" s="34"/>
      <c r="BT239" s="34"/>
      <c r="BU239" s="34"/>
      <c r="BV239" s="34"/>
      <c r="BW239" s="34"/>
      <c r="BX239" s="34"/>
      <c r="BY239" s="34"/>
      <c r="BZ239" s="34"/>
      <c r="CA239" s="34"/>
      <c r="CB239" s="34"/>
      <c r="CC239" s="34"/>
      <c r="CD239" s="34"/>
      <c r="CE239" s="34"/>
      <c r="CF239" s="34"/>
      <c r="CG239" s="34"/>
      <c r="CH239" s="34"/>
      <c r="CI239" s="34"/>
      <c r="CJ239" s="34"/>
      <c r="CK239" s="34"/>
      <c r="CL239" s="34"/>
      <c r="CM239" s="34"/>
      <c r="CN239" s="34"/>
      <c r="CO239" s="34"/>
      <c r="CP239" s="34"/>
      <c r="CQ239" s="34"/>
      <c r="CR239" s="34"/>
      <c r="CS239" s="34"/>
      <c r="CT239" s="34"/>
      <c r="CU239" s="34"/>
      <c r="CV239" s="34"/>
      <c r="CW239" s="34"/>
      <c r="CX239" s="34"/>
      <c r="CY239" s="34"/>
      <c r="CZ239" s="34"/>
      <c r="DA239" s="34"/>
      <c r="DB239" s="34"/>
      <c r="DC239" s="34"/>
      <c r="DD239" s="34"/>
      <c r="DE239" s="34"/>
      <c r="DF239" s="34"/>
      <c r="DG239" s="34"/>
      <c r="DH239" s="34"/>
      <c r="DI239" s="34"/>
      <c r="DJ239" s="34"/>
      <c r="DK239" s="34"/>
      <c r="DL239" s="34"/>
      <c r="DM239" s="34"/>
      <c r="DN239" s="34"/>
      <c r="DO239" s="34"/>
      <c r="DP239" s="34"/>
      <c r="DQ239" s="34"/>
      <c r="DR239" s="34"/>
      <c r="DS239" s="34"/>
      <c r="DT239" s="34"/>
      <c r="DU239" s="34"/>
      <c r="DV239" s="34"/>
    </row>
    <row r="240" spans="1:126" x14ac:dyDescent="0.25">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c r="AE240" s="34"/>
      <c r="AF240" s="34"/>
      <c r="AG240" s="34"/>
      <c r="AH240" s="34"/>
      <c r="AI240" s="34"/>
      <c r="AJ240" s="34"/>
      <c r="AK240" s="34"/>
      <c r="AL240" s="34"/>
      <c r="AM240" s="34"/>
      <c r="AN240" s="34"/>
      <c r="AO240" s="34"/>
      <c r="AP240" s="34"/>
      <c r="AQ240" s="34"/>
      <c r="AR240" s="34"/>
      <c r="AS240" s="34"/>
      <c r="AT240" s="34"/>
      <c r="AU240" s="34"/>
      <c r="AV240" s="34"/>
      <c r="AW240" s="34"/>
      <c r="AX240" s="34"/>
      <c r="AY240" s="34"/>
      <c r="AZ240" s="34"/>
      <c r="BA240" s="34"/>
      <c r="BB240" s="34"/>
      <c r="BC240" s="34"/>
      <c r="BD240" s="34"/>
      <c r="BE240" s="34"/>
      <c r="BF240" s="34"/>
      <c r="BG240" s="34"/>
      <c r="BH240" s="34"/>
      <c r="BI240" s="34"/>
      <c r="BJ240" s="34"/>
      <c r="BK240" s="34"/>
      <c r="BL240" s="34"/>
      <c r="BM240" s="34"/>
      <c r="BN240" s="34"/>
      <c r="BO240" s="34"/>
      <c r="BP240" s="34"/>
      <c r="BQ240" s="34"/>
      <c r="BR240" s="34"/>
      <c r="BS240" s="34"/>
      <c r="BT240" s="34"/>
      <c r="BU240" s="34"/>
      <c r="BV240" s="34"/>
      <c r="BW240" s="34"/>
      <c r="BX240" s="34"/>
      <c r="BY240" s="34"/>
      <c r="BZ240" s="34"/>
      <c r="CA240" s="34"/>
      <c r="CB240" s="34"/>
      <c r="CC240" s="34"/>
      <c r="CD240" s="34"/>
      <c r="CE240" s="34"/>
      <c r="CF240" s="34"/>
      <c r="CG240" s="34"/>
      <c r="CH240" s="34"/>
      <c r="CI240" s="34"/>
      <c r="CJ240" s="34"/>
      <c r="CK240" s="34"/>
      <c r="CL240" s="34"/>
      <c r="CM240" s="34"/>
      <c r="CN240" s="34"/>
      <c r="CO240" s="34"/>
      <c r="CP240" s="34"/>
      <c r="CQ240" s="34"/>
      <c r="CR240" s="34"/>
      <c r="CS240" s="34"/>
      <c r="CT240" s="34"/>
      <c r="CU240" s="34"/>
      <c r="CV240" s="34"/>
      <c r="CW240" s="34"/>
      <c r="CX240" s="34"/>
      <c r="CY240" s="34"/>
      <c r="CZ240" s="34"/>
      <c r="DA240" s="34"/>
      <c r="DB240" s="34"/>
      <c r="DC240" s="34"/>
      <c r="DD240" s="34"/>
      <c r="DE240" s="34"/>
      <c r="DF240" s="34"/>
      <c r="DG240" s="34"/>
      <c r="DH240" s="34"/>
      <c r="DI240" s="34"/>
      <c r="DJ240" s="34"/>
      <c r="DK240" s="34"/>
      <c r="DL240" s="34"/>
      <c r="DM240" s="34"/>
      <c r="DN240" s="34"/>
      <c r="DO240" s="34"/>
      <c r="DP240" s="34"/>
      <c r="DQ240" s="34"/>
      <c r="DR240" s="34"/>
      <c r="DS240" s="34"/>
      <c r="DT240" s="34"/>
      <c r="DU240" s="34"/>
      <c r="DV240" s="34"/>
    </row>
    <row r="241" spans="1:126" x14ac:dyDescent="0.25">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c r="AE241" s="34"/>
      <c r="AF241" s="34"/>
      <c r="AG241" s="34"/>
      <c r="AH241" s="34"/>
      <c r="AI241" s="34"/>
      <c r="AJ241" s="34"/>
      <c r="AK241" s="34"/>
      <c r="AL241" s="34"/>
      <c r="AM241" s="34"/>
      <c r="AN241" s="34"/>
      <c r="AO241" s="34"/>
      <c r="AP241" s="34"/>
      <c r="AQ241" s="34"/>
      <c r="AR241" s="34"/>
      <c r="AS241" s="34"/>
      <c r="AT241" s="34"/>
      <c r="AU241" s="34"/>
      <c r="AV241" s="34"/>
      <c r="AW241" s="34"/>
      <c r="AX241" s="34"/>
      <c r="AY241" s="34"/>
      <c r="AZ241" s="34"/>
      <c r="BA241" s="34"/>
      <c r="BB241" s="34"/>
      <c r="BC241" s="34"/>
      <c r="BD241" s="34"/>
      <c r="BE241" s="34"/>
      <c r="BF241" s="34"/>
      <c r="BG241" s="34"/>
      <c r="BH241" s="34"/>
      <c r="BI241" s="34"/>
      <c r="BJ241" s="34"/>
      <c r="BK241" s="34"/>
      <c r="BL241" s="34"/>
      <c r="BM241" s="34"/>
      <c r="BN241" s="34"/>
      <c r="BO241" s="34"/>
      <c r="BP241" s="34"/>
      <c r="BQ241" s="34"/>
      <c r="BR241" s="34"/>
      <c r="BS241" s="34"/>
      <c r="BT241" s="34"/>
      <c r="BU241" s="34"/>
      <c r="BV241" s="34"/>
      <c r="BW241" s="34"/>
      <c r="BX241" s="34"/>
      <c r="BY241" s="34"/>
      <c r="BZ241" s="34"/>
      <c r="CA241" s="34"/>
      <c r="CB241" s="34"/>
      <c r="CC241" s="34"/>
      <c r="CD241" s="34"/>
      <c r="CE241" s="34"/>
      <c r="CF241" s="34"/>
      <c r="CG241" s="34"/>
      <c r="CH241" s="34"/>
      <c r="CI241" s="34"/>
      <c r="CJ241" s="34"/>
      <c r="CK241" s="34"/>
      <c r="CL241" s="34"/>
      <c r="CM241" s="34"/>
      <c r="CN241" s="34"/>
      <c r="CO241" s="34"/>
      <c r="CP241" s="34"/>
      <c r="CQ241" s="34"/>
      <c r="CR241" s="34"/>
      <c r="CS241" s="34"/>
      <c r="CT241" s="34"/>
      <c r="CU241" s="34"/>
      <c r="CV241" s="34"/>
      <c r="CW241" s="34"/>
      <c r="CX241" s="34"/>
      <c r="CY241" s="34"/>
      <c r="CZ241" s="34"/>
      <c r="DA241" s="34"/>
      <c r="DB241" s="34"/>
      <c r="DC241" s="34"/>
      <c r="DD241" s="34"/>
      <c r="DE241" s="34"/>
      <c r="DF241" s="34"/>
      <c r="DG241" s="34"/>
      <c r="DH241" s="34"/>
      <c r="DI241" s="34"/>
      <c r="DJ241" s="34"/>
      <c r="DK241" s="34"/>
      <c r="DL241" s="34"/>
      <c r="DM241" s="34"/>
      <c r="DN241" s="34"/>
      <c r="DO241" s="34"/>
      <c r="DP241" s="34"/>
      <c r="DQ241" s="34"/>
      <c r="DR241" s="34"/>
      <c r="DS241" s="34"/>
      <c r="DT241" s="34"/>
      <c r="DU241" s="34"/>
      <c r="DV241" s="34"/>
    </row>
    <row r="242" spans="1:126" x14ac:dyDescent="0.25">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c r="AE242" s="34"/>
      <c r="AF242" s="34"/>
      <c r="AG242" s="34"/>
      <c r="AH242" s="34"/>
      <c r="AI242" s="34"/>
      <c r="AJ242" s="34"/>
      <c r="AK242" s="34"/>
      <c r="AL242" s="34"/>
      <c r="AM242" s="34"/>
      <c r="AN242" s="34"/>
      <c r="AO242" s="34"/>
      <c r="AP242" s="34"/>
      <c r="AQ242" s="34"/>
      <c r="AR242" s="34"/>
      <c r="AS242" s="34"/>
      <c r="AT242" s="34"/>
      <c r="AU242" s="34"/>
      <c r="AV242" s="34"/>
      <c r="AW242" s="34"/>
      <c r="AX242" s="34"/>
      <c r="AY242" s="34"/>
      <c r="AZ242" s="34"/>
      <c r="BA242" s="34"/>
      <c r="BB242" s="34"/>
      <c r="BC242" s="34"/>
      <c r="BD242" s="34"/>
      <c r="BE242" s="34"/>
      <c r="BF242" s="34"/>
      <c r="BG242" s="34"/>
      <c r="BH242" s="34"/>
      <c r="BI242" s="34"/>
      <c r="BJ242" s="34"/>
      <c r="BK242" s="34"/>
      <c r="BL242" s="34"/>
      <c r="BM242" s="34"/>
      <c r="BN242" s="34"/>
      <c r="BO242" s="34"/>
      <c r="BP242" s="34"/>
      <c r="BQ242" s="34"/>
      <c r="BR242" s="34"/>
      <c r="BS242" s="34"/>
      <c r="BT242" s="34"/>
      <c r="BU242" s="34"/>
      <c r="BV242" s="34"/>
      <c r="BW242" s="34"/>
      <c r="BX242" s="34"/>
      <c r="BY242" s="34"/>
      <c r="BZ242" s="34"/>
      <c r="CA242" s="34"/>
      <c r="CB242" s="34"/>
      <c r="CC242" s="34"/>
      <c r="CD242" s="34"/>
      <c r="CE242" s="34"/>
      <c r="CF242" s="34"/>
      <c r="CG242" s="34"/>
      <c r="CH242" s="34"/>
      <c r="CI242" s="34"/>
      <c r="CJ242" s="34"/>
      <c r="CK242" s="34"/>
      <c r="CL242" s="34"/>
      <c r="CM242" s="34"/>
      <c r="CN242" s="34"/>
      <c r="CO242" s="34"/>
      <c r="CP242" s="34"/>
      <c r="CQ242" s="34"/>
      <c r="CR242" s="34"/>
      <c r="CS242" s="34"/>
      <c r="CT242" s="34"/>
      <c r="CU242" s="34"/>
      <c r="CV242" s="34"/>
      <c r="CW242" s="34"/>
      <c r="CX242" s="34"/>
      <c r="CY242" s="34"/>
      <c r="CZ242" s="34"/>
      <c r="DA242" s="34"/>
      <c r="DB242" s="34"/>
      <c r="DC242" s="34"/>
      <c r="DD242" s="34"/>
      <c r="DE242" s="34"/>
      <c r="DF242" s="34"/>
      <c r="DG242" s="34"/>
      <c r="DH242" s="34"/>
      <c r="DI242" s="34"/>
      <c r="DJ242" s="34"/>
      <c r="DK242" s="34"/>
      <c r="DL242" s="34"/>
      <c r="DM242" s="34"/>
      <c r="DN242" s="34"/>
      <c r="DO242" s="34"/>
      <c r="DP242" s="34"/>
      <c r="DQ242" s="34"/>
      <c r="DR242" s="34"/>
      <c r="DS242" s="34"/>
      <c r="DT242" s="34"/>
      <c r="DU242" s="34"/>
      <c r="DV242" s="34"/>
    </row>
    <row r="243" spans="1:126" x14ac:dyDescent="0.25">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c r="AE243" s="34"/>
      <c r="AF243" s="34"/>
      <c r="AG243" s="34"/>
      <c r="AH243" s="34"/>
      <c r="AI243" s="34"/>
      <c r="AJ243" s="34"/>
      <c r="AK243" s="34"/>
      <c r="AL243" s="34"/>
      <c r="AM243" s="34"/>
      <c r="AN243" s="34"/>
      <c r="AO243" s="34"/>
      <c r="AP243" s="34"/>
      <c r="AQ243" s="34"/>
      <c r="AR243" s="34"/>
      <c r="AS243" s="34"/>
      <c r="AT243" s="34"/>
      <c r="AU243" s="34"/>
      <c r="AV243" s="34"/>
      <c r="AW243" s="34"/>
      <c r="AX243" s="34"/>
      <c r="AY243" s="34"/>
      <c r="AZ243" s="34"/>
      <c r="BA243" s="34"/>
      <c r="BB243" s="34"/>
      <c r="BC243" s="34"/>
      <c r="BD243" s="34"/>
      <c r="BE243" s="34"/>
      <c r="BF243" s="34"/>
      <c r="BG243" s="34"/>
      <c r="BH243" s="34"/>
      <c r="BI243" s="34"/>
      <c r="BJ243" s="34"/>
      <c r="BK243" s="34"/>
      <c r="BL243" s="34"/>
      <c r="BM243" s="34"/>
      <c r="BN243" s="34"/>
      <c r="BO243" s="34"/>
      <c r="BP243" s="34"/>
      <c r="BQ243" s="34"/>
      <c r="BR243" s="34"/>
      <c r="BS243" s="34"/>
      <c r="BT243" s="34"/>
      <c r="BU243" s="34"/>
      <c r="BV243" s="34"/>
      <c r="BW243" s="34"/>
      <c r="BX243" s="34"/>
      <c r="BY243" s="34"/>
      <c r="BZ243" s="34"/>
      <c r="CA243" s="34"/>
      <c r="CB243" s="34"/>
      <c r="CC243" s="34"/>
      <c r="CD243" s="34"/>
      <c r="CE243" s="34"/>
      <c r="CF243" s="34"/>
      <c r="CG243" s="34"/>
      <c r="CH243" s="34"/>
      <c r="CI243" s="34"/>
      <c r="CJ243" s="34"/>
      <c r="CK243" s="34"/>
      <c r="CL243" s="34"/>
      <c r="CM243" s="34"/>
      <c r="CN243" s="34"/>
      <c r="CO243" s="34"/>
      <c r="CP243" s="34"/>
      <c r="CQ243" s="34"/>
      <c r="CR243" s="34"/>
      <c r="CS243" s="34"/>
      <c r="CT243" s="34"/>
      <c r="CU243" s="34"/>
      <c r="CV243" s="34"/>
      <c r="CW243" s="34"/>
      <c r="CX243" s="34"/>
      <c r="CY243" s="34"/>
      <c r="CZ243" s="34"/>
      <c r="DA243" s="34"/>
      <c r="DB243" s="34"/>
      <c r="DC243" s="34"/>
      <c r="DD243" s="34"/>
      <c r="DE243" s="34"/>
      <c r="DF243" s="34"/>
      <c r="DG243" s="34"/>
      <c r="DH243" s="34"/>
      <c r="DI243" s="34"/>
      <c r="DJ243" s="34"/>
      <c r="DK243" s="34"/>
      <c r="DL243" s="34"/>
      <c r="DM243" s="34"/>
      <c r="DN243" s="34"/>
      <c r="DO243" s="34"/>
      <c r="DP243" s="34"/>
      <c r="DQ243" s="34"/>
      <c r="DR243" s="34"/>
      <c r="DS243" s="34"/>
      <c r="DT243" s="34"/>
      <c r="DU243" s="34"/>
      <c r="DV243" s="34"/>
    </row>
    <row r="244" spans="1:126" x14ac:dyDescent="0.25">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c r="AE244" s="34"/>
      <c r="AF244" s="34"/>
      <c r="AG244" s="34"/>
      <c r="AH244" s="34"/>
      <c r="AI244" s="34"/>
      <c r="AJ244" s="34"/>
      <c r="AK244" s="34"/>
      <c r="AL244" s="34"/>
      <c r="AM244" s="34"/>
      <c r="AN244" s="34"/>
      <c r="AO244" s="34"/>
      <c r="AP244" s="34"/>
      <c r="AQ244" s="34"/>
      <c r="AR244" s="34"/>
      <c r="AS244" s="34"/>
      <c r="AT244" s="34"/>
      <c r="AU244" s="34"/>
      <c r="AV244" s="34"/>
      <c r="AW244" s="34"/>
      <c r="AX244" s="34"/>
      <c r="AY244" s="34"/>
      <c r="AZ244" s="34"/>
      <c r="BA244" s="34"/>
      <c r="BB244" s="34"/>
      <c r="BC244" s="34"/>
      <c r="BD244" s="34"/>
      <c r="BE244" s="34"/>
      <c r="BF244" s="34"/>
      <c r="BG244" s="34"/>
      <c r="BH244" s="34"/>
      <c r="BI244" s="34"/>
      <c r="BJ244" s="34"/>
      <c r="BK244" s="34"/>
      <c r="BL244" s="34"/>
      <c r="BM244" s="34"/>
      <c r="BN244" s="34"/>
      <c r="BO244" s="34"/>
      <c r="BP244" s="34"/>
      <c r="BQ244" s="34"/>
      <c r="BR244" s="34"/>
      <c r="BS244" s="34"/>
      <c r="BT244" s="34"/>
      <c r="BU244" s="34"/>
      <c r="BV244" s="34"/>
      <c r="BW244" s="34"/>
      <c r="BX244" s="34"/>
      <c r="BY244" s="34"/>
      <c r="BZ244" s="34"/>
      <c r="CA244" s="34"/>
      <c r="CB244" s="34"/>
      <c r="CC244" s="34"/>
      <c r="CD244" s="34"/>
      <c r="CE244" s="34"/>
      <c r="CF244" s="34"/>
      <c r="CG244" s="34"/>
      <c r="CH244" s="34"/>
      <c r="CI244" s="34"/>
      <c r="CJ244" s="34"/>
      <c r="CK244" s="34"/>
      <c r="CL244" s="34"/>
      <c r="CM244" s="34"/>
      <c r="CN244" s="34"/>
      <c r="CO244" s="34"/>
      <c r="CP244" s="34"/>
      <c r="CQ244" s="34"/>
      <c r="CR244" s="34"/>
      <c r="CS244" s="34"/>
      <c r="CT244" s="34"/>
      <c r="CU244" s="34"/>
      <c r="CV244" s="34"/>
      <c r="CW244" s="34"/>
      <c r="CX244" s="34"/>
      <c r="CY244" s="34"/>
      <c r="CZ244" s="34"/>
      <c r="DA244" s="34"/>
      <c r="DB244" s="34"/>
      <c r="DC244" s="34"/>
      <c r="DD244" s="34"/>
      <c r="DE244" s="34"/>
      <c r="DF244" s="34"/>
      <c r="DG244" s="34"/>
      <c r="DH244" s="34"/>
      <c r="DI244" s="34"/>
      <c r="DJ244" s="34"/>
      <c r="DK244" s="34"/>
      <c r="DL244" s="34"/>
      <c r="DM244" s="34"/>
      <c r="DN244" s="34"/>
      <c r="DO244" s="34"/>
      <c r="DP244" s="34"/>
      <c r="DQ244" s="34"/>
      <c r="DR244" s="34"/>
      <c r="DS244" s="34"/>
      <c r="DT244" s="34"/>
      <c r="DU244" s="34"/>
      <c r="DV244" s="34"/>
    </row>
    <row r="245" spans="1:126" x14ac:dyDescent="0.25">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c r="AE245" s="34"/>
      <c r="AF245" s="34"/>
      <c r="AG245" s="34"/>
      <c r="AH245" s="34"/>
      <c r="AI245" s="34"/>
      <c r="AJ245" s="34"/>
      <c r="AK245" s="34"/>
      <c r="AL245" s="34"/>
      <c r="AM245" s="34"/>
      <c r="AN245" s="34"/>
      <c r="AO245" s="34"/>
      <c r="AP245" s="34"/>
      <c r="AQ245" s="34"/>
      <c r="AR245" s="34"/>
      <c r="AS245" s="34"/>
      <c r="AT245" s="34"/>
      <c r="AU245" s="34"/>
      <c r="AV245" s="34"/>
      <c r="AW245" s="34"/>
      <c r="AX245" s="34"/>
      <c r="AY245" s="34"/>
      <c r="AZ245" s="34"/>
      <c r="BA245" s="34"/>
      <c r="BB245" s="34"/>
      <c r="BC245" s="34"/>
      <c r="BD245" s="34"/>
      <c r="BE245" s="34"/>
      <c r="BF245" s="34"/>
      <c r="BG245" s="34"/>
      <c r="BH245" s="34"/>
      <c r="BI245" s="34"/>
      <c r="BJ245" s="34"/>
      <c r="BK245" s="34"/>
      <c r="BL245" s="34"/>
      <c r="BM245" s="34"/>
      <c r="BN245" s="34"/>
      <c r="BO245" s="34"/>
      <c r="BP245" s="34"/>
      <c r="BQ245" s="34"/>
      <c r="BR245" s="34"/>
      <c r="BS245" s="34"/>
      <c r="BT245" s="34"/>
      <c r="BU245" s="34"/>
      <c r="BV245" s="34"/>
      <c r="BW245" s="34"/>
      <c r="BX245" s="34"/>
      <c r="BY245" s="34"/>
      <c r="BZ245" s="34"/>
      <c r="CA245" s="34"/>
      <c r="CB245" s="34"/>
      <c r="CC245" s="34"/>
      <c r="CD245" s="34"/>
      <c r="CE245" s="34"/>
      <c r="CF245" s="34"/>
      <c r="CG245" s="34"/>
      <c r="CH245" s="34"/>
      <c r="CI245" s="34"/>
      <c r="CJ245" s="34"/>
      <c r="CK245" s="34"/>
      <c r="CL245" s="34"/>
      <c r="CM245" s="34"/>
      <c r="CN245" s="34"/>
      <c r="CO245" s="34"/>
      <c r="CP245" s="34"/>
      <c r="CQ245" s="34"/>
      <c r="CR245" s="34"/>
      <c r="CS245" s="34"/>
      <c r="CT245" s="34"/>
      <c r="CU245" s="34"/>
      <c r="CV245" s="34"/>
      <c r="CW245" s="34"/>
      <c r="CX245" s="34"/>
      <c r="CY245" s="34"/>
      <c r="CZ245" s="34"/>
      <c r="DA245" s="34"/>
      <c r="DB245" s="34"/>
      <c r="DC245" s="34"/>
      <c r="DD245" s="34"/>
      <c r="DE245" s="34"/>
      <c r="DF245" s="34"/>
      <c r="DG245" s="34"/>
      <c r="DH245" s="34"/>
      <c r="DI245" s="34"/>
      <c r="DJ245" s="34"/>
      <c r="DK245" s="34"/>
      <c r="DL245" s="34"/>
      <c r="DM245" s="34"/>
      <c r="DN245" s="34"/>
      <c r="DO245" s="34"/>
      <c r="DP245" s="34"/>
      <c r="DQ245" s="34"/>
      <c r="DR245" s="34"/>
      <c r="DS245" s="34"/>
      <c r="DT245" s="34"/>
      <c r="DU245" s="34"/>
      <c r="DV245" s="34"/>
    </row>
    <row r="246" spans="1:126" x14ac:dyDescent="0.25">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c r="AE246" s="34"/>
      <c r="AF246" s="34"/>
      <c r="AG246" s="34"/>
      <c r="AH246" s="34"/>
      <c r="AI246" s="34"/>
      <c r="AJ246" s="34"/>
      <c r="AK246" s="34"/>
      <c r="AL246" s="34"/>
      <c r="AM246" s="34"/>
      <c r="AN246" s="34"/>
      <c r="AO246" s="34"/>
      <c r="AP246" s="34"/>
      <c r="AQ246" s="34"/>
      <c r="AR246" s="34"/>
      <c r="AS246" s="34"/>
      <c r="AT246" s="34"/>
      <c r="AU246" s="34"/>
      <c r="AV246" s="34"/>
      <c r="AW246" s="34"/>
      <c r="AX246" s="34"/>
      <c r="AY246" s="34"/>
      <c r="AZ246" s="34"/>
      <c r="BA246" s="34"/>
      <c r="BB246" s="34"/>
      <c r="BC246" s="34"/>
      <c r="BD246" s="34"/>
      <c r="BE246" s="34"/>
      <c r="BF246" s="34"/>
      <c r="BG246" s="34"/>
      <c r="BH246" s="34"/>
      <c r="BI246" s="34"/>
      <c r="BJ246" s="34"/>
      <c r="BK246" s="34"/>
      <c r="BL246" s="34"/>
      <c r="BM246" s="34"/>
      <c r="BN246" s="34"/>
      <c r="BO246" s="34"/>
      <c r="BP246" s="34"/>
      <c r="BQ246" s="34"/>
      <c r="BR246" s="34"/>
      <c r="BS246" s="34"/>
      <c r="BT246" s="34"/>
      <c r="BU246" s="34"/>
      <c r="BV246" s="34"/>
      <c r="BW246" s="34"/>
      <c r="BX246" s="34"/>
      <c r="BY246" s="34"/>
      <c r="BZ246" s="34"/>
      <c r="CA246" s="34"/>
      <c r="CB246" s="34"/>
      <c r="CC246" s="34"/>
      <c r="CD246" s="34"/>
      <c r="CE246" s="34"/>
      <c r="CF246" s="34"/>
      <c r="CG246" s="34"/>
      <c r="CH246" s="34"/>
      <c r="CI246" s="34"/>
      <c r="CJ246" s="34"/>
      <c r="CK246" s="34"/>
      <c r="CL246" s="34"/>
      <c r="CM246" s="34"/>
      <c r="CN246" s="34"/>
      <c r="CO246" s="34"/>
      <c r="CP246" s="34"/>
      <c r="CQ246" s="34"/>
      <c r="CR246" s="34"/>
      <c r="CS246" s="34"/>
      <c r="CT246" s="34"/>
      <c r="CU246" s="34"/>
      <c r="CV246" s="34"/>
      <c r="CW246" s="34"/>
      <c r="CX246" s="34"/>
      <c r="CY246" s="34"/>
      <c r="CZ246" s="34"/>
      <c r="DA246" s="34"/>
      <c r="DB246" s="34"/>
      <c r="DC246" s="34"/>
      <c r="DD246" s="34"/>
      <c r="DE246" s="34"/>
      <c r="DF246" s="34"/>
      <c r="DG246" s="34"/>
      <c r="DH246" s="34"/>
      <c r="DI246" s="34"/>
      <c r="DJ246" s="34"/>
      <c r="DK246" s="34"/>
      <c r="DL246" s="34"/>
      <c r="DM246" s="34"/>
      <c r="DN246" s="34"/>
      <c r="DO246" s="34"/>
      <c r="DP246" s="34"/>
      <c r="DQ246" s="34"/>
      <c r="DR246" s="34"/>
      <c r="DS246" s="34"/>
      <c r="DT246" s="34"/>
      <c r="DU246" s="34"/>
      <c r="DV246" s="34"/>
    </row>
    <row r="247" spans="1:126" x14ac:dyDescent="0.25">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c r="AE247" s="34"/>
      <c r="AF247" s="34"/>
      <c r="AG247" s="34"/>
      <c r="AH247" s="34"/>
      <c r="AI247" s="34"/>
      <c r="AJ247" s="34"/>
      <c r="AK247" s="34"/>
      <c r="AL247" s="34"/>
      <c r="AM247" s="34"/>
      <c r="AN247" s="34"/>
      <c r="AO247" s="34"/>
      <c r="AP247" s="34"/>
      <c r="AQ247" s="34"/>
      <c r="AR247" s="34"/>
      <c r="AS247" s="34"/>
      <c r="AT247" s="34"/>
      <c r="AU247" s="34"/>
      <c r="AV247" s="34"/>
      <c r="AW247" s="34"/>
      <c r="AX247" s="34"/>
      <c r="AY247" s="34"/>
      <c r="AZ247" s="34"/>
      <c r="BA247" s="34"/>
      <c r="BB247" s="34"/>
      <c r="BC247" s="34"/>
      <c r="BD247" s="34"/>
      <c r="BE247" s="34"/>
      <c r="BF247" s="34"/>
      <c r="BG247" s="34"/>
      <c r="BH247" s="34"/>
      <c r="BI247" s="34"/>
      <c r="BJ247" s="34"/>
      <c r="BK247" s="34"/>
      <c r="BL247" s="34"/>
      <c r="BM247" s="34"/>
      <c r="BN247" s="34"/>
      <c r="BO247" s="34"/>
      <c r="BP247" s="34"/>
      <c r="BQ247" s="34"/>
      <c r="BR247" s="34"/>
      <c r="BS247" s="34"/>
      <c r="BT247" s="34"/>
      <c r="BU247" s="34"/>
      <c r="BV247" s="34"/>
      <c r="BW247" s="34"/>
      <c r="BX247" s="34"/>
      <c r="BY247" s="34"/>
      <c r="BZ247" s="34"/>
      <c r="CA247" s="34"/>
      <c r="CB247" s="34"/>
      <c r="CC247" s="34"/>
      <c r="CD247" s="34"/>
      <c r="CE247" s="34"/>
      <c r="CF247" s="34"/>
      <c r="CG247" s="34"/>
      <c r="CH247" s="34"/>
      <c r="CI247" s="34"/>
      <c r="CJ247" s="34"/>
      <c r="CK247" s="34"/>
      <c r="CL247" s="34"/>
      <c r="CM247" s="34"/>
      <c r="CN247" s="34"/>
      <c r="CO247" s="34"/>
      <c r="CP247" s="34"/>
      <c r="CQ247" s="34"/>
      <c r="CR247" s="34"/>
      <c r="CS247" s="34"/>
      <c r="CT247" s="34"/>
      <c r="CU247" s="34"/>
      <c r="CV247" s="34"/>
      <c r="CW247" s="34"/>
      <c r="CX247" s="34"/>
      <c r="CY247" s="34"/>
      <c r="CZ247" s="34"/>
      <c r="DA247" s="34"/>
      <c r="DB247" s="34"/>
      <c r="DC247" s="34"/>
      <c r="DD247" s="34"/>
      <c r="DE247" s="34"/>
      <c r="DF247" s="34"/>
      <c r="DG247" s="34"/>
      <c r="DH247" s="34"/>
      <c r="DI247" s="34"/>
      <c r="DJ247" s="34"/>
      <c r="DK247" s="34"/>
      <c r="DL247" s="34"/>
      <c r="DM247" s="34"/>
      <c r="DN247" s="34"/>
      <c r="DO247" s="34"/>
      <c r="DP247" s="34"/>
      <c r="DQ247" s="34"/>
      <c r="DR247" s="34"/>
      <c r="DS247" s="34"/>
      <c r="DT247" s="34"/>
      <c r="DU247" s="34"/>
      <c r="DV247" s="34"/>
    </row>
    <row r="248" spans="1:126" x14ac:dyDescent="0.25">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c r="AE248" s="34"/>
      <c r="AF248" s="34"/>
      <c r="AG248" s="34"/>
      <c r="AH248" s="34"/>
      <c r="AI248" s="34"/>
      <c r="AJ248" s="34"/>
      <c r="AK248" s="34"/>
      <c r="AL248" s="34"/>
      <c r="AM248" s="34"/>
      <c r="AN248" s="34"/>
      <c r="AO248" s="34"/>
      <c r="AP248" s="34"/>
      <c r="AQ248" s="34"/>
      <c r="AR248" s="34"/>
      <c r="AS248" s="34"/>
      <c r="AT248" s="34"/>
      <c r="AU248" s="34"/>
      <c r="AV248" s="34"/>
      <c r="AW248" s="34"/>
      <c r="AX248" s="34"/>
      <c r="AY248" s="34"/>
      <c r="AZ248" s="34"/>
      <c r="BA248" s="34"/>
      <c r="BB248" s="34"/>
      <c r="BC248" s="34"/>
      <c r="BD248" s="34"/>
      <c r="BE248" s="34"/>
      <c r="BF248" s="34"/>
      <c r="BG248" s="34"/>
      <c r="BH248" s="34"/>
      <c r="BI248" s="34"/>
      <c r="BJ248" s="34"/>
      <c r="BK248" s="34"/>
      <c r="BL248" s="34"/>
      <c r="BM248" s="34"/>
      <c r="BN248" s="34"/>
      <c r="BO248" s="34"/>
      <c r="BP248" s="34"/>
      <c r="BQ248" s="34"/>
      <c r="BR248" s="34"/>
      <c r="BS248" s="34"/>
      <c r="BT248" s="34"/>
      <c r="BU248" s="34"/>
      <c r="BV248" s="34"/>
      <c r="BW248" s="34"/>
      <c r="BX248" s="34"/>
      <c r="BY248" s="34"/>
      <c r="BZ248" s="34"/>
      <c r="CA248" s="34"/>
      <c r="CB248" s="34"/>
      <c r="CC248" s="34"/>
      <c r="CD248" s="34"/>
      <c r="CE248" s="34"/>
      <c r="CF248" s="34"/>
      <c r="CG248" s="34"/>
      <c r="CH248" s="34"/>
      <c r="CI248" s="34"/>
      <c r="CJ248" s="34"/>
      <c r="CK248" s="34"/>
      <c r="CL248" s="34"/>
      <c r="CM248" s="34"/>
      <c r="CN248" s="34"/>
      <c r="CO248" s="34"/>
      <c r="CP248" s="34"/>
      <c r="CQ248" s="34"/>
      <c r="CR248" s="34"/>
      <c r="CS248" s="34"/>
      <c r="CT248" s="34"/>
      <c r="CU248" s="34"/>
      <c r="CV248" s="34"/>
      <c r="CW248" s="34"/>
      <c r="CX248" s="34"/>
      <c r="CY248" s="34"/>
      <c r="CZ248" s="34"/>
      <c r="DA248" s="34"/>
      <c r="DB248" s="34"/>
      <c r="DC248" s="34"/>
      <c r="DD248" s="34"/>
      <c r="DE248" s="34"/>
      <c r="DF248" s="34"/>
      <c r="DG248" s="34"/>
      <c r="DH248" s="34"/>
      <c r="DI248" s="34"/>
      <c r="DJ248" s="34"/>
      <c r="DK248" s="34"/>
      <c r="DL248" s="34"/>
      <c r="DM248" s="34"/>
      <c r="DN248" s="34"/>
      <c r="DO248" s="34"/>
      <c r="DP248" s="34"/>
      <c r="DQ248" s="34"/>
      <c r="DR248" s="34"/>
      <c r="DS248" s="34"/>
      <c r="DT248" s="34"/>
      <c r="DU248" s="34"/>
      <c r="DV248" s="34"/>
    </row>
    <row r="249" spans="1:126" x14ac:dyDescent="0.25">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c r="AE249" s="34"/>
      <c r="AF249" s="34"/>
      <c r="AG249" s="34"/>
      <c r="AH249" s="34"/>
      <c r="AI249" s="34"/>
      <c r="AJ249" s="34"/>
      <c r="AK249" s="34"/>
      <c r="AL249" s="34"/>
      <c r="AM249" s="34"/>
      <c r="AN249" s="34"/>
      <c r="AO249" s="34"/>
      <c r="AP249" s="34"/>
      <c r="AQ249" s="34"/>
      <c r="AR249" s="34"/>
      <c r="AS249" s="34"/>
      <c r="AT249" s="34"/>
      <c r="AU249" s="34"/>
      <c r="AV249" s="34"/>
      <c r="AW249" s="34"/>
      <c r="AX249" s="34"/>
      <c r="AY249" s="34"/>
      <c r="AZ249" s="34"/>
      <c r="BA249" s="34"/>
      <c r="BB249" s="34"/>
      <c r="BC249" s="34"/>
      <c r="BD249" s="34"/>
      <c r="BE249" s="34"/>
      <c r="BF249" s="34"/>
      <c r="BG249" s="34"/>
      <c r="BH249" s="34"/>
      <c r="BI249" s="34"/>
      <c r="BJ249" s="34"/>
      <c r="BK249" s="34"/>
      <c r="BL249" s="34"/>
      <c r="BM249" s="34"/>
      <c r="BN249" s="34"/>
      <c r="BO249" s="34"/>
      <c r="BP249" s="34"/>
      <c r="BQ249" s="34"/>
      <c r="BR249" s="34"/>
      <c r="BS249" s="34"/>
      <c r="BT249" s="34"/>
      <c r="BU249" s="34"/>
      <c r="BV249" s="34"/>
      <c r="BW249" s="34"/>
      <c r="BX249" s="34"/>
      <c r="BY249" s="34"/>
      <c r="BZ249" s="34"/>
      <c r="CA249" s="34"/>
      <c r="CB249" s="34"/>
      <c r="CC249" s="34"/>
      <c r="CD249" s="34"/>
      <c r="CE249" s="34"/>
      <c r="CF249" s="34"/>
      <c r="CG249" s="34"/>
      <c r="CH249" s="34"/>
      <c r="CI249" s="34"/>
      <c r="CJ249" s="34"/>
      <c r="CK249" s="34"/>
      <c r="CL249" s="34"/>
      <c r="CM249" s="34"/>
      <c r="CN249" s="34"/>
      <c r="CO249" s="34"/>
      <c r="CP249" s="34"/>
      <c r="CQ249" s="34"/>
      <c r="CR249" s="34"/>
      <c r="CS249" s="34"/>
      <c r="CT249" s="34"/>
      <c r="CU249" s="34"/>
      <c r="CV249" s="34"/>
      <c r="CW249" s="34"/>
      <c r="CX249" s="34"/>
      <c r="CY249" s="34"/>
      <c r="CZ249" s="34"/>
      <c r="DA249" s="34"/>
      <c r="DB249" s="34"/>
      <c r="DC249" s="34"/>
      <c r="DD249" s="34"/>
      <c r="DE249" s="34"/>
      <c r="DF249" s="34"/>
      <c r="DG249" s="34"/>
      <c r="DH249" s="34"/>
      <c r="DI249" s="34"/>
      <c r="DJ249" s="34"/>
      <c r="DK249" s="34"/>
      <c r="DL249" s="34"/>
      <c r="DM249" s="34"/>
      <c r="DN249" s="34"/>
      <c r="DO249" s="34"/>
      <c r="DP249" s="34"/>
      <c r="DQ249" s="34"/>
      <c r="DR249" s="34"/>
      <c r="DS249" s="34"/>
      <c r="DT249" s="34"/>
      <c r="DU249" s="34"/>
      <c r="DV249" s="34"/>
    </row>
    <row r="250" spans="1:126" x14ac:dyDescent="0.25">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c r="AE250" s="34"/>
      <c r="AF250" s="34"/>
      <c r="AG250" s="34"/>
      <c r="AH250" s="34"/>
      <c r="AI250" s="34"/>
      <c r="AJ250" s="34"/>
      <c r="AK250" s="34"/>
      <c r="AL250" s="34"/>
      <c r="AM250" s="34"/>
      <c r="AN250" s="34"/>
      <c r="AO250" s="34"/>
      <c r="AP250" s="34"/>
      <c r="AQ250" s="34"/>
      <c r="AR250" s="34"/>
      <c r="AS250" s="34"/>
      <c r="AT250" s="34"/>
      <c r="AU250" s="34"/>
      <c r="AV250" s="34"/>
      <c r="AW250" s="34"/>
      <c r="AX250" s="34"/>
      <c r="AY250" s="34"/>
      <c r="AZ250" s="34"/>
      <c r="BA250" s="34"/>
      <c r="BB250" s="34"/>
      <c r="BC250" s="34"/>
      <c r="BD250" s="34"/>
      <c r="BE250" s="34"/>
      <c r="BF250" s="34"/>
      <c r="BG250" s="34"/>
      <c r="BH250" s="34"/>
      <c r="BI250" s="34"/>
      <c r="BJ250" s="34"/>
      <c r="BK250" s="34"/>
      <c r="BL250" s="34"/>
      <c r="BM250" s="34"/>
      <c r="BN250" s="34"/>
      <c r="BO250" s="34"/>
      <c r="BP250" s="34"/>
      <c r="BQ250" s="34"/>
      <c r="BR250" s="34"/>
      <c r="BS250" s="34"/>
      <c r="BT250" s="34"/>
      <c r="BU250" s="34"/>
      <c r="BV250" s="34"/>
      <c r="BW250" s="34"/>
      <c r="BX250" s="34"/>
      <c r="BY250" s="34"/>
      <c r="BZ250" s="34"/>
      <c r="CA250" s="34"/>
      <c r="CB250" s="34"/>
      <c r="CC250" s="34"/>
      <c r="CD250" s="34"/>
      <c r="CE250" s="34"/>
      <c r="CF250" s="34"/>
      <c r="CG250" s="34"/>
      <c r="CH250" s="34"/>
      <c r="CI250" s="34"/>
      <c r="CJ250" s="34"/>
      <c r="CK250" s="34"/>
      <c r="CL250" s="34"/>
      <c r="CM250" s="34"/>
      <c r="CN250" s="34"/>
      <c r="CO250" s="34"/>
      <c r="CP250" s="34"/>
      <c r="CQ250" s="34"/>
      <c r="CR250" s="34"/>
      <c r="CS250" s="34"/>
      <c r="CT250" s="34"/>
      <c r="CU250" s="34"/>
      <c r="CV250" s="34"/>
      <c r="CW250" s="34"/>
      <c r="CX250" s="34"/>
      <c r="CY250" s="34"/>
      <c r="CZ250" s="34"/>
      <c r="DA250" s="34"/>
      <c r="DB250" s="34"/>
      <c r="DC250" s="34"/>
      <c r="DD250" s="34"/>
      <c r="DE250" s="34"/>
      <c r="DF250" s="34"/>
      <c r="DG250" s="34"/>
      <c r="DH250" s="34"/>
      <c r="DI250" s="34"/>
      <c r="DJ250" s="34"/>
      <c r="DK250" s="34"/>
      <c r="DL250" s="34"/>
      <c r="DM250" s="34"/>
      <c r="DN250" s="34"/>
      <c r="DO250" s="34"/>
      <c r="DP250" s="34"/>
      <c r="DQ250" s="34"/>
      <c r="DR250" s="34"/>
      <c r="DS250" s="34"/>
      <c r="DT250" s="34"/>
      <c r="DU250" s="34"/>
      <c r="DV250" s="34"/>
    </row>
    <row r="251" spans="1:126" x14ac:dyDescent="0.25">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c r="AE251" s="34"/>
      <c r="AF251" s="34"/>
      <c r="AG251" s="34"/>
      <c r="AH251" s="34"/>
      <c r="AI251" s="34"/>
      <c r="AJ251" s="34"/>
      <c r="AK251" s="34"/>
      <c r="AL251" s="34"/>
      <c r="AM251" s="34"/>
      <c r="AN251" s="34"/>
      <c r="AO251" s="34"/>
      <c r="AP251" s="34"/>
      <c r="AQ251" s="34"/>
      <c r="AR251" s="34"/>
      <c r="AS251" s="34"/>
      <c r="AT251" s="34"/>
      <c r="AU251" s="34"/>
      <c r="AV251" s="34"/>
      <c r="AW251" s="34"/>
      <c r="AX251" s="34"/>
      <c r="AY251" s="34"/>
      <c r="AZ251" s="34"/>
      <c r="BA251" s="34"/>
      <c r="BB251" s="34"/>
      <c r="BC251" s="34"/>
      <c r="BD251" s="34"/>
      <c r="BE251" s="34"/>
      <c r="BF251" s="34"/>
      <c r="BG251" s="34"/>
      <c r="BH251" s="34"/>
      <c r="BI251" s="34"/>
      <c r="BJ251" s="34"/>
      <c r="BK251" s="34"/>
      <c r="BL251" s="34"/>
      <c r="BM251" s="34"/>
      <c r="BN251" s="34"/>
      <c r="BO251" s="34"/>
      <c r="BP251" s="34"/>
      <c r="BQ251" s="34"/>
      <c r="BR251" s="34"/>
      <c r="BS251" s="34"/>
      <c r="BT251" s="34"/>
      <c r="BU251" s="34"/>
      <c r="BV251" s="34"/>
      <c r="BW251" s="34"/>
      <c r="BX251" s="34"/>
      <c r="BY251" s="34"/>
      <c r="BZ251" s="34"/>
      <c r="CA251" s="34"/>
      <c r="CB251" s="34"/>
      <c r="CC251" s="34"/>
      <c r="CD251" s="34"/>
      <c r="CE251" s="34"/>
      <c r="CF251" s="34"/>
      <c r="CG251" s="34"/>
      <c r="CH251" s="34"/>
      <c r="CI251" s="34"/>
      <c r="CJ251" s="34"/>
      <c r="CK251" s="34"/>
      <c r="CL251" s="34"/>
      <c r="CM251" s="34"/>
      <c r="CN251" s="34"/>
      <c r="CO251" s="34"/>
      <c r="CP251" s="34"/>
      <c r="CQ251" s="34"/>
      <c r="CR251" s="34"/>
      <c r="CS251" s="34"/>
      <c r="CT251" s="34"/>
      <c r="CU251" s="34"/>
      <c r="CV251" s="34"/>
      <c r="CW251" s="34"/>
      <c r="CX251" s="34"/>
      <c r="CY251" s="34"/>
      <c r="CZ251" s="34"/>
      <c r="DA251" s="34"/>
      <c r="DB251" s="34"/>
      <c r="DC251" s="34"/>
      <c r="DD251" s="34"/>
      <c r="DE251" s="34"/>
      <c r="DF251" s="34"/>
      <c r="DG251" s="34"/>
      <c r="DH251" s="34"/>
      <c r="DI251" s="34"/>
      <c r="DJ251" s="34"/>
      <c r="DK251" s="34"/>
      <c r="DL251" s="34"/>
      <c r="DM251" s="34"/>
      <c r="DN251" s="34"/>
      <c r="DO251" s="34"/>
      <c r="DP251" s="34"/>
      <c r="DQ251" s="34"/>
      <c r="DR251" s="34"/>
      <c r="DS251" s="34"/>
      <c r="DT251" s="34"/>
      <c r="DU251" s="34"/>
      <c r="DV251" s="34"/>
    </row>
    <row r="252" spans="1:126" x14ac:dyDescent="0.25">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c r="AE252" s="34"/>
      <c r="AF252" s="34"/>
      <c r="AG252" s="34"/>
      <c r="AH252" s="34"/>
      <c r="AI252" s="34"/>
      <c r="AJ252" s="34"/>
      <c r="AK252" s="34"/>
      <c r="AL252" s="34"/>
      <c r="AM252" s="34"/>
      <c r="AN252" s="34"/>
      <c r="AO252" s="34"/>
      <c r="AP252" s="34"/>
      <c r="AQ252" s="34"/>
      <c r="AR252" s="34"/>
      <c r="AS252" s="34"/>
      <c r="AT252" s="34"/>
      <c r="AU252" s="34"/>
      <c r="AV252" s="34"/>
      <c r="AW252" s="34"/>
      <c r="AX252" s="34"/>
      <c r="AY252" s="34"/>
      <c r="AZ252" s="34"/>
      <c r="BA252" s="34"/>
      <c r="BB252" s="34"/>
      <c r="BC252" s="34"/>
      <c r="BD252" s="34"/>
      <c r="BE252" s="34"/>
      <c r="BF252" s="34"/>
      <c r="BG252" s="34"/>
      <c r="BH252" s="34"/>
      <c r="BI252" s="34"/>
      <c r="BJ252" s="34"/>
      <c r="BK252" s="34"/>
      <c r="BL252" s="34"/>
      <c r="BM252" s="34"/>
      <c r="BN252" s="34"/>
      <c r="BO252" s="34"/>
      <c r="BP252" s="34"/>
      <c r="BQ252" s="34"/>
      <c r="BR252" s="34"/>
      <c r="BS252" s="34"/>
      <c r="BT252" s="34"/>
      <c r="BU252" s="34"/>
      <c r="BV252" s="34"/>
      <c r="BW252" s="34"/>
      <c r="BX252" s="34"/>
      <c r="BY252" s="34"/>
      <c r="BZ252" s="34"/>
      <c r="CA252" s="34"/>
      <c r="CB252" s="34"/>
      <c r="CC252" s="34"/>
      <c r="CD252" s="34"/>
      <c r="CE252" s="34"/>
      <c r="CF252" s="34"/>
      <c r="CG252" s="34"/>
      <c r="CH252" s="34"/>
      <c r="CI252" s="34"/>
      <c r="CJ252" s="34"/>
      <c r="CK252" s="34"/>
      <c r="CL252" s="34"/>
      <c r="CM252" s="34"/>
      <c r="CN252" s="34"/>
      <c r="CO252" s="34"/>
      <c r="CP252" s="34"/>
      <c r="CQ252" s="34"/>
      <c r="CR252" s="34"/>
      <c r="CS252" s="34"/>
      <c r="CT252" s="34"/>
      <c r="CU252" s="34"/>
      <c r="CV252" s="34"/>
      <c r="CW252" s="34"/>
      <c r="CX252" s="34"/>
      <c r="CY252" s="34"/>
      <c r="CZ252" s="34"/>
      <c r="DA252" s="34"/>
      <c r="DB252" s="34"/>
      <c r="DC252" s="34"/>
      <c r="DD252" s="34"/>
      <c r="DE252" s="34"/>
      <c r="DF252" s="34"/>
      <c r="DG252" s="34"/>
      <c r="DH252" s="34"/>
      <c r="DI252" s="34"/>
      <c r="DJ252" s="34"/>
      <c r="DK252" s="34"/>
      <c r="DL252" s="34"/>
      <c r="DM252" s="34"/>
      <c r="DN252" s="34"/>
      <c r="DO252" s="34"/>
      <c r="DP252" s="34"/>
      <c r="DQ252" s="34"/>
      <c r="DR252" s="34"/>
      <c r="DS252" s="34"/>
      <c r="DT252" s="34"/>
      <c r="DU252" s="34"/>
      <c r="DV252" s="34"/>
    </row>
    <row r="253" spans="1:126" x14ac:dyDescent="0.25">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c r="AE253" s="34"/>
      <c r="AF253" s="34"/>
      <c r="AG253" s="34"/>
      <c r="AH253" s="34"/>
      <c r="AI253" s="34"/>
      <c r="AJ253" s="34"/>
      <c r="AK253" s="34"/>
      <c r="AL253" s="34"/>
      <c r="AM253" s="34"/>
      <c r="AN253" s="34"/>
      <c r="AO253" s="34"/>
      <c r="AP253" s="34"/>
      <c r="AQ253" s="34"/>
      <c r="AR253" s="34"/>
      <c r="AS253" s="34"/>
      <c r="AT253" s="34"/>
      <c r="AU253" s="34"/>
      <c r="AV253" s="34"/>
      <c r="AW253" s="34"/>
      <c r="AX253" s="34"/>
      <c r="AY253" s="34"/>
      <c r="AZ253" s="34"/>
      <c r="BA253" s="34"/>
      <c r="BB253" s="34"/>
      <c r="BC253" s="34"/>
      <c r="BD253" s="34"/>
      <c r="BE253" s="34"/>
      <c r="BF253" s="34"/>
      <c r="BG253" s="34"/>
      <c r="BH253" s="34"/>
      <c r="BI253" s="34"/>
      <c r="BJ253" s="34"/>
      <c r="BK253" s="34"/>
      <c r="BL253" s="34"/>
      <c r="BM253" s="34"/>
      <c r="BN253" s="34"/>
      <c r="BO253" s="34"/>
      <c r="BP253" s="34"/>
      <c r="BQ253" s="34"/>
      <c r="BR253" s="34"/>
      <c r="BS253" s="34"/>
      <c r="BT253" s="34"/>
      <c r="BU253" s="34"/>
      <c r="BV253" s="34"/>
      <c r="BW253" s="34"/>
      <c r="BX253" s="34"/>
      <c r="BY253" s="34"/>
      <c r="BZ253" s="34"/>
      <c r="CA253" s="34"/>
      <c r="CB253" s="34"/>
      <c r="CC253" s="34"/>
      <c r="CD253" s="34"/>
      <c r="CE253" s="34"/>
      <c r="CF253" s="34"/>
      <c r="CG253" s="34"/>
      <c r="CH253" s="34"/>
      <c r="CI253" s="34"/>
      <c r="CJ253" s="34"/>
      <c r="CK253" s="34"/>
      <c r="CL253" s="34"/>
      <c r="CM253" s="34"/>
      <c r="CN253" s="34"/>
      <c r="CO253" s="34"/>
      <c r="CP253" s="34"/>
      <c r="CQ253" s="34"/>
      <c r="CR253" s="34"/>
      <c r="CS253" s="34"/>
      <c r="CT253" s="34"/>
      <c r="CU253" s="34"/>
      <c r="CV253" s="34"/>
      <c r="CW253" s="34"/>
      <c r="CX253" s="34"/>
      <c r="CY253" s="34"/>
      <c r="CZ253" s="34"/>
      <c r="DA253" s="34"/>
      <c r="DB253" s="34"/>
      <c r="DC253" s="34"/>
      <c r="DD253" s="34"/>
      <c r="DE253" s="34"/>
      <c r="DF253" s="34"/>
      <c r="DG253" s="34"/>
      <c r="DH253" s="34"/>
      <c r="DI253" s="34"/>
      <c r="DJ253" s="34"/>
      <c r="DK253" s="34"/>
      <c r="DL253" s="34"/>
      <c r="DM253" s="34"/>
      <c r="DN253" s="34"/>
      <c r="DO253" s="34"/>
      <c r="DP253" s="34"/>
      <c r="DQ253" s="34"/>
      <c r="DR253" s="34"/>
      <c r="DS253" s="34"/>
      <c r="DT253" s="34"/>
      <c r="DU253" s="34"/>
      <c r="DV253" s="34"/>
    </row>
    <row r="254" spans="1:126" x14ac:dyDescent="0.25">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c r="AE254" s="34"/>
      <c r="AF254" s="34"/>
      <c r="AG254" s="34"/>
      <c r="AH254" s="34"/>
      <c r="AI254" s="34"/>
      <c r="AJ254" s="34"/>
      <c r="AK254" s="34"/>
      <c r="AL254" s="34"/>
      <c r="AM254" s="34"/>
      <c r="AN254" s="34"/>
      <c r="AO254" s="34"/>
      <c r="AP254" s="34"/>
      <c r="AQ254" s="34"/>
      <c r="AR254" s="34"/>
      <c r="AS254" s="34"/>
      <c r="AT254" s="34"/>
      <c r="AU254" s="34"/>
      <c r="AV254" s="34"/>
      <c r="AW254" s="34"/>
      <c r="AX254" s="34"/>
      <c r="AY254" s="34"/>
      <c r="AZ254" s="34"/>
      <c r="BA254" s="34"/>
      <c r="BB254" s="34"/>
      <c r="BC254" s="34"/>
      <c r="BD254" s="34"/>
      <c r="BE254" s="34"/>
      <c r="BF254" s="34"/>
      <c r="BG254" s="34"/>
      <c r="BH254" s="34"/>
      <c r="BI254" s="34"/>
      <c r="BJ254" s="34"/>
      <c r="BK254" s="34"/>
      <c r="BL254" s="34"/>
      <c r="BM254" s="34"/>
      <c r="BN254" s="34"/>
      <c r="BO254" s="34"/>
      <c r="BP254" s="34"/>
      <c r="BQ254" s="34"/>
      <c r="BR254" s="34"/>
      <c r="BS254" s="34"/>
      <c r="BT254" s="34"/>
      <c r="BU254" s="34"/>
      <c r="BV254" s="34"/>
      <c r="BW254" s="34"/>
      <c r="BX254" s="34"/>
      <c r="BY254" s="34"/>
      <c r="BZ254" s="34"/>
      <c r="CA254" s="34"/>
      <c r="CB254" s="34"/>
      <c r="CC254" s="34"/>
      <c r="CD254" s="34"/>
      <c r="CE254" s="34"/>
      <c r="CF254" s="34"/>
      <c r="CG254" s="34"/>
      <c r="CH254" s="34"/>
      <c r="CI254" s="34"/>
      <c r="CJ254" s="34"/>
      <c r="CK254" s="34"/>
      <c r="CL254" s="34"/>
      <c r="CM254" s="34"/>
      <c r="CN254" s="34"/>
      <c r="CO254" s="34"/>
      <c r="CP254" s="34"/>
      <c r="CQ254" s="34"/>
      <c r="CR254" s="34"/>
      <c r="CS254" s="34"/>
      <c r="CT254" s="34"/>
      <c r="CU254" s="34"/>
      <c r="CV254" s="34"/>
      <c r="CW254" s="34"/>
      <c r="CX254" s="34"/>
      <c r="CY254" s="34"/>
      <c r="CZ254" s="34"/>
      <c r="DA254" s="34"/>
      <c r="DB254" s="34"/>
      <c r="DC254" s="34"/>
      <c r="DD254" s="34"/>
      <c r="DE254" s="34"/>
      <c r="DF254" s="34"/>
      <c r="DG254" s="34"/>
      <c r="DH254" s="34"/>
      <c r="DI254" s="34"/>
      <c r="DJ254" s="34"/>
      <c r="DK254" s="34"/>
      <c r="DL254" s="34"/>
      <c r="DM254" s="34"/>
      <c r="DN254" s="34"/>
      <c r="DO254" s="34"/>
      <c r="DP254" s="34"/>
      <c r="DQ254" s="34"/>
      <c r="DR254" s="34"/>
      <c r="DS254" s="34"/>
      <c r="DT254" s="34"/>
      <c r="DU254" s="34"/>
      <c r="DV254" s="34"/>
    </row>
    <row r="255" spans="1:126" x14ac:dyDescent="0.25">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c r="AE255" s="34"/>
      <c r="AF255" s="34"/>
      <c r="AG255" s="34"/>
      <c r="AH255" s="34"/>
      <c r="AI255" s="34"/>
      <c r="AJ255" s="34"/>
      <c r="AK255" s="34"/>
      <c r="AL255" s="34"/>
      <c r="AM255" s="34"/>
      <c r="AN255" s="34"/>
      <c r="AO255" s="34"/>
      <c r="AP255" s="34"/>
      <c r="AQ255" s="34"/>
      <c r="AR255" s="34"/>
      <c r="AS255" s="34"/>
      <c r="AT255" s="34"/>
      <c r="AU255" s="34"/>
      <c r="AV255" s="34"/>
      <c r="AW255" s="34"/>
      <c r="AX255" s="34"/>
      <c r="AY255" s="34"/>
      <c r="AZ255" s="34"/>
      <c r="BA255" s="34"/>
      <c r="BB255" s="34"/>
      <c r="BC255" s="34"/>
      <c r="BD255" s="34"/>
      <c r="BE255" s="34"/>
      <c r="BF255" s="34"/>
      <c r="BG255" s="34"/>
      <c r="BH255" s="34"/>
      <c r="BI255" s="34"/>
      <c r="BJ255" s="34"/>
      <c r="BK255" s="34"/>
      <c r="BL255" s="34"/>
      <c r="BM255" s="34"/>
      <c r="BN255" s="34"/>
      <c r="BO255" s="34"/>
      <c r="BP255" s="34"/>
      <c r="BQ255" s="34"/>
      <c r="BR255" s="34"/>
      <c r="BS255" s="34"/>
      <c r="BT255" s="34"/>
      <c r="BU255" s="34"/>
      <c r="BV255" s="34"/>
      <c r="BW255" s="34"/>
      <c r="BX255" s="34"/>
      <c r="BY255" s="34"/>
      <c r="BZ255" s="34"/>
      <c r="CA255" s="34"/>
      <c r="CB255" s="34"/>
      <c r="CC255" s="34"/>
      <c r="CD255" s="34"/>
      <c r="CE255" s="34"/>
      <c r="CF255" s="34"/>
      <c r="CG255" s="34"/>
      <c r="CH255" s="34"/>
      <c r="CI255" s="34"/>
      <c r="CJ255" s="34"/>
      <c r="CK255" s="34"/>
      <c r="CL255" s="34"/>
      <c r="CM255" s="34"/>
      <c r="CN255" s="34"/>
      <c r="CO255" s="34"/>
      <c r="CP255" s="34"/>
      <c r="CQ255" s="34"/>
      <c r="CR255" s="34"/>
      <c r="CS255" s="34"/>
      <c r="CT255" s="34"/>
      <c r="CU255" s="34"/>
      <c r="CV255" s="34"/>
      <c r="CW255" s="34"/>
      <c r="CX255" s="34"/>
      <c r="CY255" s="34"/>
      <c r="CZ255" s="34"/>
      <c r="DA255" s="34"/>
      <c r="DB255" s="34"/>
      <c r="DC255" s="34"/>
      <c r="DD255" s="34"/>
      <c r="DE255" s="34"/>
      <c r="DF255" s="34"/>
      <c r="DG255" s="34"/>
      <c r="DH255" s="34"/>
      <c r="DI255" s="34"/>
      <c r="DJ255" s="34"/>
      <c r="DK255" s="34"/>
      <c r="DL255" s="34"/>
      <c r="DM255" s="34"/>
      <c r="DN255" s="34"/>
      <c r="DO255" s="34"/>
      <c r="DP255" s="34"/>
      <c r="DQ255" s="34"/>
      <c r="DR255" s="34"/>
      <c r="DS255" s="34"/>
      <c r="DT255" s="34"/>
      <c r="DU255" s="34"/>
      <c r="DV255" s="34"/>
    </row>
    <row r="256" spans="1:126" x14ac:dyDescent="0.25">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c r="AE256" s="34"/>
      <c r="AF256" s="34"/>
      <c r="AG256" s="34"/>
      <c r="AH256" s="34"/>
      <c r="AI256" s="34"/>
      <c r="AJ256" s="34"/>
      <c r="AK256" s="34"/>
      <c r="AL256" s="34"/>
      <c r="AM256" s="34"/>
      <c r="AN256" s="34"/>
      <c r="AO256" s="34"/>
      <c r="AP256" s="34"/>
      <c r="AQ256" s="34"/>
      <c r="AR256" s="34"/>
      <c r="AS256" s="34"/>
      <c r="AT256" s="34"/>
      <c r="AU256" s="34"/>
      <c r="AV256" s="34"/>
      <c r="AW256" s="34"/>
      <c r="AX256" s="34"/>
      <c r="AY256" s="34"/>
      <c r="AZ256" s="34"/>
      <c r="BA256" s="34"/>
      <c r="BB256" s="34"/>
      <c r="BC256" s="34"/>
      <c r="BD256" s="34"/>
      <c r="BE256" s="34"/>
      <c r="BF256" s="34"/>
      <c r="BG256" s="34"/>
      <c r="BH256" s="34"/>
      <c r="BI256" s="34"/>
      <c r="BJ256" s="34"/>
      <c r="BK256" s="34"/>
      <c r="BL256" s="34"/>
      <c r="BM256" s="34"/>
      <c r="BN256" s="34"/>
      <c r="BO256" s="34"/>
      <c r="BP256" s="34"/>
      <c r="BQ256" s="34"/>
      <c r="BR256" s="34"/>
      <c r="BS256" s="34"/>
      <c r="BT256" s="34"/>
      <c r="BU256" s="34"/>
      <c r="BV256" s="34"/>
      <c r="BW256" s="34"/>
      <c r="BX256" s="34"/>
      <c r="BY256" s="34"/>
      <c r="BZ256" s="34"/>
      <c r="CA256" s="34"/>
      <c r="CB256" s="34"/>
      <c r="CC256" s="34"/>
      <c r="CD256" s="34"/>
      <c r="CE256" s="34"/>
      <c r="CF256" s="34"/>
      <c r="CG256" s="34"/>
      <c r="CH256" s="34"/>
      <c r="CI256" s="34"/>
      <c r="CJ256" s="34"/>
      <c r="CK256" s="34"/>
      <c r="CL256" s="34"/>
      <c r="CM256" s="34"/>
      <c r="CN256" s="34"/>
      <c r="CO256" s="34"/>
      <c r="CP256" s="34"/>
      <c r="CQ256" s="34"/>
      <c r="CR256" s="34"/>
      <c r="CS256" s="34"/>
      <c r="CT256" s="34"/>
      <c r="CU256" s="34"/>
      <c r="CV256" s="34"/>
      <c r="CW256" s="34"/>
      <c r="CX256" s="34"/>
      <c r="CY256" s="34"/>
      <c r="CZ256" s="34"/>
      <c r="DA256" s="34"/>
      <c r="DB256" s="34"/>
      <c r="DC256" s="34"/>
      <c r="DD256" s="34"/>
      <c r="DE256" s="34"/>
      <c r="DF256" s="34"/>
      <c r="DG256" s="34"/>
      <c r="DH256" s="34"/>
      <c r="DI256" s="34"/>
      <c r="DJ256" s="34"/>
      <c r="DK256" s="34"/>
      <c r="DL256" s="34"/>
      <c r="DM256" s="34"/>
      <c r="DN256" s="34"/>
      <c r="DO256" s="34"/>
      <c r="DP256" s="34"/>
      <c r="DQ256" s="34"/>
      <c r="DR256" s="34"/>
      <c r="DS256" s="34"/>
      <c r="DT256" s="34"/>
      <c r="DU256" s="34"/>
      <c r="DV256" s="34"/>
    </row>
    <row r="257" spans="1:126" x14ac:dyDescent="0.25">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c r="AE257" s="34"/>
      <c r="AF257" s="34"/>
      <c r="AG257" s="34"/>
      <c r="AH257" s="34"/>
      <c r="AI257" s="34"/>
      <c r="AJ257" s="34"/>
      <c r="AK257" s="34"/>
      <c r="AL257" s="34"/>
      <c r="AM257" s="34"/>
      <c r="AN257" s="34"/>
      <c r="AO257" s="34"/>
      <c r="AP257" s="34"/>
      <c r="AQ257" s="34"/>
      <c r="AR257" s="34"/>
      <c r="AS257" s="34"/>
      <c r="AT257" s="34"/>
      <c r="AU257" s="34"/>
      <c r="AV257" s="34"/>
      <c r="AW257" s="34"/>
      <c r="AX257" s="34"/>
      <c r="AY257" s="34"/>
      <c r="AZ257" s="34"/>
      <c r="BA257" s="34"/>
      <c r="BB257" s="34"/>
      <c r="BC257" s="34"/>
      <c r="BD257" s="34"/>
      <c r="BE257" s="34"/>
      <c r="BF257" s="34"/>
      <c r="BG257" s="34"/>
      <c r="BH257" s="34"/>
      <c r="BI257" s="34"/>
      <c r="BJ257" s="34"/>
      <c r="BK257" s="34"/>
      <c r="BL257" s="34"/>
      <c r="BM257" s="34"/>
      <c r="BN257" s="34"/>
      <c r="BO257" s="34"/>
      <c r="BP257" s="34"/>
      <c r="BQ257" s="34"/>
      <c r="BR257" s="34"/>
      <c r="BS257" s="34"/>
      <c r="BT257" s="34"/>
      <c r="BU257" s="34"/>
      <c r="BV257" s="34"/>
      <c r="BW257" s="34"/>
      <c r="BX257" s="34"/>
      <c r="BY257" s="34"/>
      <c r="BZ257" s="34"/>
      <c r="CA257" s="34"/>
      <c r="CB257" s="34"/>
      <c r="CC257" s="34"/>
      <c r="CD257" s="34"/>
      <c r="CE257" s="34"/>
      <c r="CF257" s="34"/>
      <c r="CG257" s="34"/>
      <c r="CH257" s="34"/>
      <c r="CI257" s="34"/>
      <c r="CJ257" s="34"/>
      <c r="CK257" s="34"/>
      <c r="CL257" s="34"/>
      <c r="CM257" s="34"/>
      <c r="CN257" s="34"/>
      <c r="CO257" s="34"/>
      <c r="CP257" s="34"/>
      <c r="CQ257" s="34"/>
      <c r="CR257" s="34"/>
      <c r="CS257" s="34"/>
      <c r="CT257" s="34"/>
      <c r="CU257" s="34"/>
      <c r="CV257" s="34"/>
      <c r="CW257" s="34"/>
      <c r="CX257" s="34"/>
      <c r="CY257" s="34"/>
      <c r="CZ257" s="34"/>
      <c r="DA257" s="34"/>
      <c r="DB257" s="34"/>
      <c r="DC257" s="34"/>
      <c r="DD257" s="34"/>
      <c r="DE257" s="34"/>
      <c r="DF257" s="34"/>
      <c r="DG257" s="34"/>
      <c r="DH257" s="34"/>
      <c r="DI257" s="34"/>
      <c r="DJ257" s="34"/>
      <c r="DK257" s="34"/>
      <c r="DL257" s="34"/>
      <c r="DM257" s="34"/>
      <c r="DN257" s="34"/>
      <c r="DO257" s="34"/>
      <c r="DP257" s="34"/>
      <c r="DQ257" s="34"/>
      <c r="DR257" s="34"/>
      <c r="DS257" s="34"/>
      <c r="DT257" s="34"/>
      <c r="DU257" s="34"/>
      <c r="DV257" s="34"/>
    </row>
    <row r="258" spans="1:126" x14ac:dyDescent="0.25">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c r="AE258" s="34"/>
      <c r="AF258" s="34"/>
      <c r="AG258" s="34"/>
      <c r="AH258" s="34"/>
      <c r="AI258" s="34"/>
      <c r="AJ258" s="34"/>
      <c r="AK258" s="34"/>
      <c r="AL258" s="34"/>
      <c r="AM258" s="34"/>
      <c r="AN258" s="34"/>
      <c r="AO258" s="34"/>
      <c r="AP258" s="34"/>
      <c r="AQ258" s="34"/>
      <c r="AR258" s="34"/>
      <c r="AS258" s="34"/>
      <c r="AT258" s="34"/>
      <c r="AU258" s="34"/>
      <c r="AV258" s="34"/>
      <c r="AW258" s="34"/>
      <c r="AX258" s="34"/>
      <c r="AY258" s="34"/>
      <c r="AZ258" s="34"/>
      <c r="BA258" s="34"/>
      <c r="BB258" s="34"/>
      <c r="BC258" s="34"/>
      <c r="BD258" s="34"/>
      <c r="BE258" s="34"/>
      <c r="BF258" s="34"/>
      <c r="BG258" s="34"/>
      <c r="BH258" s="34"/>
      <c r="BI258" s="34"/>
      <c r="BJ258" s="34"/>
      <c r="BK258" s="34"/>
      <c r="BL258" s="34"/>
      <c r="BM258" s="34"/>
      <c r="BN258" s="34"/>
      <c r="BO258" s="34"/>
      <c r="BP258" s="34"/>
      <c r="BQ258" s="34"/>
      <c r="BR258" s="34"/>
      <c r="BS258" s="34"/>
      <c r="BT258" s="34"/>
      <c r="BU258" s="34"/>
      <c r="BV258" s="34"/>
      <c r="BW258" s="34"/>
      <c r="BX258" s="34"/>
      <c r="BY258" s="34"/>
      <c r="BZ258" s="34"/>
      <c r="CA258" s="34"/>
      <c r="CB258" s="34"/>
      <c r="CC258" s="34"/>
      <c r="CD258" s="34"/>
      <c r="CE258" s="34"/>
      <c r="CF258" s="34"/>
      <c r="CG258" s="34"/>
      <c r="CH258" s="34"/>
      <c r="CI258" s="34"/>
      <c r="CJ258" s="34"/>
      <c r="CK258" s="34"/>
      <c r="CL258" s="34"/>
      <c r="CM258" s="34"/>
      <c r="CN258" s="34"/>
      <c r="CO258" s="34"/>
      <c r="CP258" s="34"/>
      <c r="CQ258" s="34"/>
      <c r="CR258" s="34"/>
      <c r="CS258" s="34"/>
      <c r="CT258" s="34"/>
      <c r="CU258" s="34"/>
      <c r="CV258" s="34"/>
      <c r="CW258" s="34"/>
      <c r="CX258" s="34"/>
      <c r="CY258" s="34"/>
      <c r="CZ258" s="34"/>
      <c r="DA258" s="34"/>
      <c r="DB258" s="34"/>
      <c r="DC258" s="34"/>
      <c r="DD258" s="34"/>
      <c r="DE258" s="34"/>
      <c r="DF258" s="34"/>
      <c r="DG258" s="34"/>
      <c r="DH258" s="34"/>
      <c r="DI258" s="34"/>
      <c r="DJ258" s="34"/>
      <c r="DK258" s="34"/>
      <c r="DL258" s="34"/>
      <c r="DM258" s="34"/>
      <c r="DN258" s="34"/>
      <c r="DO258" s="34"/>
      <c r="DP258" s="34"/>
      <c r="DQ258" s="34"/>
      <c r="DR258" s="34"/>
      <c r="DS258" s="34"/>
      <c r="DT258" s="34"/>
      <c r="DU258" s="34"/>
      <c r="DV258" s="34"/>
    </row>
    <row r="259" spans="1:126" x14ac:dyDescent="0.25">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c r="AE259" s="34"/>
      <c r="AF259" s="34"/>
      <c r="AG259" s="34"/>
      <c r="AH259" s="34"/>
      <c r="AI259" s="34"/>
      <c r="AJ259" s="34"/>
      <c r="AK259" s="34"/>
      <c r="AL259" s="34"/>
      <c r="AM259" s="34"/>
      <c r="AN259" s="34"/>
      <c r="AO259" s="34"/>
      <c r="AP259" s="34"/>
      <c r="AQ259" s="34"/>
      <c r="AR259" s="34"/>
      <c r="AS259" s="34"/>
      <c r="AT259" s="34"/>
      <c r="AU259" s="34"/>
      <c r="AV259" s="34"/>
      <c r="AW259" s="34"/>
      <c r="AX259" s="34"/>
      <c r="AY259" s="34"/>
      <c r="AZ259" s="34"/>
      <c r="BA259" s="34"/>
      <c r="BB259" s="34"/>
      <c r="BC259" s="34"/>
      <c r="BD259" s="34"/>
      <c r="BE259" s="34"/>
      <c r="BF259" s="34"/>
      <c r="BG259" s="34"/>
      <c r="BH259" s="34"/>
      <c r="BI259" s="34"/>
      <c r="BJ259" s="34"/>
      <c r="BK259" s="34"/>
      <c r="BL259" s="34"/>
      <c r="BM259" s="34"/>
      <c r="BN259" s="34"/>
      <c r="BO259" s="34"/>
      <c r="BP259" s="34"/>
      <c r="BQ259" s="34"/>
      <c r="BR259" s="34"/>
      <c r="BS259" s="34"/>
      <c r="BT259" s="34"/>
      <c r="BU259" s="34"/>
      <c r="BV259" s="34"/>
      <c r="BW259" s="34"/>
      <c r="BX259" s="34"/>
      <c r="BY259" s="34"/>
      <c r="BZ259" s="34"/>
      <c r="CA259" s="34"/>
      <c r="CB259" s="34"/>
      <c r="CC259" s="34"/>
      <c r="CD259" s="34"/>
      <c r="CE259" s="34"/>
      <c r="CF259" s="34"/>
      <c r="CG259" s="34"/>
      <c r="CH259" s="34"/>
      <c r="CI259" s="34"/>
      <c r="CJ259" s="34"/>
      <c r="CK259" s="34"/>
      <c r="CL259" s="34"/>
      <c r="CM259" s="34"/>
      <c r="CN259" s="34"/>
      <c r="CO259" s="34"/>
      <c r="CP259" s="34"/>
      <c r="CQ259" s="34"/>
      <c r="CR259" s="34"/>
      <c r="CS259" s="34"/>
      <c r="CT259" s="34"/>
      <c r="CU259" s="34"/>
      <c r="CV259" s="34"/>
      <c r="CW259" s="34"/>
      <c r="CX259" s="34"/>
      <c r="CY259" s="34"/>
      <c r="CZ259" s="34"/>
      <c r="DA259" s="34"/>
      <c r="DB259" s="34"/>
      <c r="DC259" s="34"/>
      <c r="DD259" s="34"/>
      <c r="DE259" s="34"/>
      <c r="DF259" s="34"/>
      <c r="DG259" s="34"/>
      <c r="DH259" s="34"/>
      <c r="DI259" s="34"/>
      <c r="DJ259" s="34"/>
      <c r="DK259" s="34"/>
      <c r="DL259" s="34"/>
      <c r="DM259" s="34"/>
      <c r="DN259" s="34"/>
      <c r="DO259" s="34"/>
      <c r="DP259" s="34"/>
      <c r="DQ259" s="34"/>
      <c r="DR259" s="34"/>
      <c r="DS259" s="34"/>
      <c r="DT259" s="34"/>
      <c r="DU259" s="34"/>
      <c r="DV259" s="34"/>
    </row>
    <row r="260" spans="1:126" x14ac:dyDescent="0.25">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c r="AE260" s="34"/>
      <c r="AF260" s="34"/>
      <c r="AG260" s="34"/>
      <c r="AH260" s="34"/>
      <c r="AI260" s="34"/>
      <c r="AJ260" s="34"/>
      <c r="AK260" s="34"/>
      <c r="AL260" s="34"/>
      <c r="AM260" s="34"/>
      <c r="AN260" s="34"/>
      <c r="AO260" s="34"/>
      <c r="AP260" s="34"/>
      <c r="AQ260" s="34"/>
      <c r="AR260" s="34"/>
      <c r="AS260" s="34"/>
      <c r="AT260" s="34"/>
      <c r="AU260" s="34"/>
      <c r="AV260" s="34"/>
      <c r="AW260" s="34"/>
      <c r="AX260" s="34"/>
      <c r="AY260" s="34"/>
      <c r="AZ260" s="34"/>
      <c r="BA260" s="34"/>
      <c r="BB260" s="34"/>
      <c r="BC260" s="34"/>
      <c r="BD260" s="34"/>
      <c r="BE260" s="34"/>
      <c r="BF260" s="34"/>
      <c r="BG260" s="34"/>
      <c r="BH260" s="34"/>
      <c r="BI260" s="34"/>
      <c r="BJ260" s="34"/>
      <c r="BK260" s="34"/>
      <c r="BL260" s="34"/>
      <c r="BM260" s="34"/>
      <c r="BN260" s="34"/>
      <c r="BO260" s="34"/>
      <c r="BP260" s="34"/>
      <c r="BQ260" s="34"/>
      <c r="BR260" s="34"/>
      <c r="BS260" s="34"/>
      <c r="BT260" s="34"/>
      <c r="BU260" s="34"/>
      <c r="BV260" s="34"/>
      <c r="BW260" s="34"/>
      <c r="BX260" s="34"/>
      <c r="BY260" s="34"/>
      <c r="BZ260" s="34"/>
      <c r="CA260" s="34"/>
      <c r="CB260" s="34"/>
      <c r="CC260" s="34"/>
      <c r="CD260" s="34"/>
      <c r="CE260" s="34"/>
      <c r="CF260" s="34"/>
      <c r="CG260" s="34"/>
      <c r="CH260" s="34"/>
      <c r="CI260" s="34"/>
      <c r="CJ260" s="34"/>
      <c r="CK260" s="34"/>
      <c r="CL260" s="34"/>
      <c r="CM260" s="34"/>
      <c r="CN260" s="34"/>
      <c r="CO260" s="34"/>
      <c r="CP260" s="34"/>
      <c r="CQ260" s="34"/>
      <c r="CR260" s="34"/>
      <c r="CS260" s="34"/>
      <c r="CT260" s="34"/>
      <c r="CU260" s="34"/>
      <c r="CV260" s="34"/>
      <c r="CW260" s="34"/>
      <c r="CX260" s="34"/>
      <c r="CY260" s="34"/>
      <c r="CZ260" s="34"/>
      <c r="DA260" s="34"/>
      <c r="DB260" s="34"/>
      <c r="DC260" s="34"/>
      <c r="DD260" s="34"/>
      <c r="DE260" s="34"/>
      <c r="DF260" s="34"/>
      <c r="DG260" s="34"/>
      <c r="DH260" s="34"/>
      <c r="DI260" s="34"/>
      <c r="DJ260" s="34"/>
      <c r="DK260" s="34"/>
      <c r="DL260" s="34"/>
      <c r="DM260" s="34"/>
      <c r="DN260" s="34"/>
      <c r="DO260" s="34"/>
      <c r="DP260" s="34"/>
      <c r="DQ260" s="34"/>
      <c r="DR260" s="34"/>
      <c r="DS260" s="34"/>
      <c r="DT260" s="34"/>
      <c r="DU260" s="34"/>
      <c r="DV260" s="34"/>
    </row>
    <row r="261" spans="1:126" x14ac:dyDescent="0.25">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c r="AE261" s="34"/>
      <c r="AF261" s="34"/>
      <c r="AG261" s="34"/>
      <c r="AH261" s="34"/>
      <c r="AI261" s="34"/>
      <c r="AJ261" s="34"/>
      <c r="AK261" s="34"/>
      <c r="AL261" s="34"/>
      <c r="AM261" s="34"/>
      <c r="AN261" s="34"/>
      <c r="AO261" s="34"/>
      <c r="AP261" s="34"/>
      <c r="AQ261" s="34"/>
      <c r="AR261" s="34"/>
      <c r="AS261" s="34"/>
      <c r="AT261" s="34"/>
      <c r="AU261" s="34"/>
      <c r="AV261" s="34"/>
      <c r="AW261" s="34"/>
      <c r="AX261" s="34"/>
      <c r="AY261" s="34"/>
      <c r="AZ261" s="34"/>
      <c r="BA261" s="34"/>
      <c r="BB261" s="34"/>
      <c r="BC261" s="34"/>
      <c r="BD261" s="34"/>
      <c r="BE261" s="34"/>
      <c r="BF261" s="34"/>
      <c r="BG261" s="34"/>
      <c r="BH261" s="34"/>
      <c r="BI261" s="34"/>
      <c r="BJ261" s="34"/>
      <c r="BK261" s="34"/>
      <c r="BL261" s="34"/>
      <c r="BM261" s="34"/>
      <c r="BN261" s="34"/>
      <c r="BO261" s="34"/>
      <c r="BP261" s="34"/>
      <c r="BQ261" s="34"/>
      <c r="BR261" s="34"/>
      <c r="BS261" s="34"/>
      <c r="BT261" s="34"/>
      <c r="BU261" s="34"/>
      <c r="BV261" s="34"/>
      <c r="BW261" s="34"/>
      <c r="BX261" s="34"/>
      <c r="BY261" s="34"/>
      <c r="BZ261" s="34"/>
      <c r="CA261" s="34"/>
      <c r="CB261" s="34"/>
      <c r="CC261" s="34"/>
      <c r="CD261" s="34"/>
      <c r="CE261" s="34"/>
      <c r="CF261" s="34"/>
      <c r="CG261" s="34"/>
      <c r="CH261" s="34"/>
      <c r="CI261" s="34"/>
      <c r="CJ261" s="34"/>
      <c r="CK261" s="34"/>
      <c r="CL261" s="34"/>
      <c r="CM261" s="34"/>
      <c r="CN261" s="34"/>
      <c r="CO261" s="34"/>
      <c r="CP261" s="34"/>
      <c r="CQ261" s="34"/>
      <c r="CR261" s="34"/>
      <c r="CS261" s="34"/>
      <c r="CT261" s="34"/>
      <c r="CU261" s="34"/>
      <c r="CV261" s="34"/>
      <c r="CW261" s="34"/>
      <c r="CX261" s="34"/>
      <c r="CY261" s="34"/>
      <c r="CZ261" s="34"/>
      <c r="DA261" s="34"/>
      <c r="DB261" s="34"/>
      <c r="DC261" s="34"/>
      <c r="DD261" s="34"/>
      <c r="DE261" s="34"/>
      <c r="DF261" s="34"/>
      <c r="DG261" s="34"/>
      <c r="DH261" s="34"/>
      <c r="DI261" s="34"/>
      <c r="DJ261" s="34"/>
      <c r="DK261" s="34"/>
      <c r="DL261" s="34"/>
      <c r="DM261" s="34"/>
      <c r="DN261" s="34"/>
      <c r="DO261" s="34"/>
      <c r="DP261" s="34"/>
      <c r="DQ261" s="34"/>
      <c r="DR261" s="34"/>
      <c r="DS261" s="34"/>
      <c r="DT261" s="34"/>
      <c r="DU261" s="34"/>
      <c r="DV261" s="34"/>
    </row>
    <row r="262" spans="1:126" x14ac:dyDescent="0.25">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c r="AE262" s="34"/>
      <c r="AF262" s="34"/>
      <c r="AG262" s="34"/>
      <c r="AH262" s="34"/>
      <c r="AI262" s="34"/>
      <c r="AJ262" s="34"/>
      <c r="AK262" s="34"/>
      <c r="AL262" s="34"/>
      <c r="AM262" s="34"/>
      <c r="AN262" s="34"/>
      <c r="AO262" s="34"/>
      <c r="AP262" s="34"/>
      <c r="AQ262" s="34"/>
      <c r="AR262" s="34"/>
      <c r="AS262" s="34"/>
      <c r="AT262" s="34"/>
      <c r="AU262" s="34"/>
      <c r="AV262" s="34"/>
      <c r="AW262" s="34"/>
      <c r="AX262" s="34"/>
      <c r="AY262" s="34"/>
      <c r="AZ262" s="34"/>
      <c r="BA262" s="34"/>
      <c r="BB262" s="34"/>
      <c r="BC262" s="34"/>
      <c r="BD262" s="34"/>
      <c r="BE262" s="34"/>
      <c r="BF262" s="34"/>
      <c r="BG262" s="34"/>
      <c r="BH262" s="34"/>
      <c r="BI262" s="34"/>
      <c r="BJ262" s="34"/>
      <c r="BK262" s="34"/>
      <c r="BL262" s="34"/>
      <c r="BM262" s="34"/>
      <c r="BN262" s="34"/>
      <c r="BO262" s="34"/>
      <c r="BP262" s="34"/>
      <c r="BQ262" s="34"/>
      <c r="BR262" s="34"/>
      <c r="BS262" s="34"/>
      <c r="BT262" s="34"/>
      <c r="BU262" s="34"/>
      <c r="BV262" s="34"/>
      <c r="BW262" s="34"/>
      <c r="BX262" s="34"/>
      <c r="BY262" s="34"/>
      <c r="BZ262" s="34"/>
      <c r="CA262" s="34"/>
      <c r="CB262" s="34"/>
      <c r="CC262" s="34"/>
      <c r="CD262" s="34"/>
      <c r="CE262" s="34"/>
      <c r="CF262" s="34"/>
      <c r="CG262" s="34"/>
      <c r="CH262" s="34"/>
      <c r="CI262" s="34"/>
      <c r="CJ262" s="34"/>
      <c r="CK262" s="34"/>
      <c r="CL262" s="34"/>
      <c r="CM262" s="34"/>
      <c r="CN262" s="34"/>
      <c r="CO262" s="34"/>
      <c r="CP262" s="34"/>
      <c r="CQ262" s="34"/>
      <c r="CR262" s="34"/>
      <c r="CS262" s="34"/>
      <c r="CT262" s="34"/>
      <c r="CU262" s="34"/>
      <c r="CV262" s="34"/>
      <c r="CW262" s="34"/>
      <c r="CX262" s="34"/>
      <c r="CY262" s="34"/>
      <c r="CZ262" s="34"/>
      <c r="DA262" s="34"/>
      <c r="DB262" s="34"/>
      <c r="DC262" s="34"/>
      <c r="DD262" s="34"/>
      <c r="DE262" s="34"/>
      <c r="DF262" s="34"/>
      <c r="DG262" s="34"/>
      <c r="DH262" s="34"/>
      <c r="DI262" s="34"/>
      <c r="DJ262" s="34"/>
      <c r="DK262" s="34"/>
      <c r="DL262" s="34"/>
      <c r="DM262" s="34"/>
      <c r="DN262" s="34"/>
      <c r="DO262" s="34"/>
      <c r="DP262" s="34"/>
      <c r="DQ262" s="34"/>
      <c r="DR262" s="34"/>
      <c r="DS262" s="34"/>
      <c r="DT262" s="34"/>
      <c r="DU262" s="34"/>
      <c r="DV262" s="34"/>
    </row>
    <row r="263" spans="1:126" x14ac:dyDescent="0.25">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c r="AE263" s="34"/>
      <c r="AF263" s="34"/>
      <c r="AG263" s="34"/>
      <c r="AH263" s="34"/>
      <c r="AI263" s="34"/>
      <c r="AJ263" s="34"/>
      <c r="AK263" s="34"/>
      <c r="AL263" s="34"/>
      <c r="AM263" s="34"/>
      <c r="AN263" s="34"/>
      <c r="AO263" s="34"/>
      <c r="AP263" s="34"/>
      <c r="AQ263" s="34"/>
      <c r="AR263" s="34"/>
      <c r="AS263" s="34"/>
      <c r="AT263" s="34"/>
      <c r="AU263" s="34"/>
      <c r="AV263" s="34"/>
      <c r="AW263" s="34"/>
      <c r="AX263" s="34"/>
      <c r="AY263" s="34"/>
      <c r="AZ263" s="34"/>
      <c r="BA263" s="34"/>
      <c r="BB263" s="34"/>
      <c r="BC263" s="34"/>
      <c r="BD263" s="34"/>
      <c r="BE263" s="34"/>
      <c r="BF263" s="34"/>
      <c r="BG263" s="34"/>
      <c r="BH263" s="34"/>
      <c r="BI263" s="34"/>
      <c r="BJ263" s="34"/>
      <c r="BK263" s="34"/>
      <c r="BL263" s="34"/>
      <c r="BM263" s="34"/>
      <c r="BN263" s="34"/>
      <c r="BO263" s="34"/>
      <c r="BP263" s="34"/>
      <c r="BQ263" s="34"/>
      <c r="BR263" s="34"/>
      <c r="BS263" s="34"/>
      <c r="BT263" s="34"/>
      <c r="BU263" s="34"/>
      <c r="BV263" s="34"/>
      <c r="BW263" s="34"/>
      <c r="BX263" s="34"/>
      <c r="BY263" s="34"/>
      <c r="BZ263" s="34"/>
      <c r="CA263" s="34"/>
      <c r="CB263" s="34"/>
      <c r="CC263" s="34"/>
      <c r="CD263" s="34"/>
      <c r="CE263" s="34"/>
      <c r="CF263" s="34"/>
      <c r="CG263" s="34"/>
      <c r="CH263" s="34"/>
      <c r="CI263" s="34"/>
      <c r="CJ263" s="34"/>
      <c r="CK263" s="34"/>
      <c r="CL263" s="34"/>
      <c r="CM263" s="34"/>
      <c r="CN263" s="34"/>
      <c r="CO263" s="34"/>
      <c r="CP263" s="34"/>
      <c r="CQ263" s="34"/>
      <c r="CR263" s="34"/>
      <c r="CS263" s="34"/>
      <c r="CT263" s="34"/>
      <c r="CU263" s="34"/>
      <c r="CV263" s="34"/>
      <c r="CW263" s="34"/>
      <c r="CX263" s="34"/>
      <c r="CY263" s="34"/>
      <c r="CZ263" s="34"/>
      <c r="DA263" s="34"/>
      <c r="DB263" s="34"/>
      <c r="DC263" s="34"/>
      <c r="DD263" s="34"/>
      <c r="DE263" s="34"/>
      <c r="DF263" s="34"/>
      <c r="DG263" s="34"/>
      <c r="DH263" s="34"/>
      <c r="DI263" s="34"/>
      <c r="DJ263" s="34"/>
      <c r="DK263" s="34"/>
      <c r="DL263" s="34"/>
      <c r="DM263" s="34"/>
      <c r="DN263" s="34"/>
      <c r="DO263" s="34"/>
      <c r="DP263" s="34"/>
      <c r="DQ263" s="34"/>
      <c r="DR263" s="34"/>
      <c r="DS263" s="34"/>
      <c r="DT263" s="34"/>
      <c r="DU263" s="34"/>
      <c r="DV263" s="34"/>
    </row>
    <row r="264" spans="1:126" x14ac:dyDescent="0.25">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c r="AE264" s="34"/>
      <c r="AF264" s="34"/>
      <c r="AG264" s="34"/>
      <c r="AH264" s="34"/>
      <c r="AI264" s="34"/>
      <c r="AJ264" s="34"/>
      <c r="AK264" s="34"/>
      <c r="AL264" s="34"/>
      <c r="AM264" s="34"/>
      <c r="AN264" s="34"/>
      <c r="AO264" s="34"/>
      <c r="AP264" s="34"/>
      <c r="AQ264" s="34"/>
      <c r="AR264" s="34"/>
      <c r="AS264" s="34"/>
      <c r="AT264" s="34"/>
      <c r="AU264" s="34"/>
      <c r="AV264" s="34"/>
      <c r="AW264" s="34"/>
      <c r="AX264" s="34"/>
      <c r="AY264" s="34"/>
      <c r="AZ264" s="34"/>
      <c r="BA264" s="34"/>
      <c r="BB264" s="34"/>
      <c r="BC264" s="34"/>
      <c r="BD264" s="34"/>
      <c r="BE264" s="34"/>
      <c r="BF264" s="34"/>
      <c r="BG264" s="34"/>
      <c r="BH264" s="34"/>
      <c r="BI264" s="34"/>
      <c r="BJ264" s="34"/>
      <c r="BK264" s="34"/>
      <c r="BL264" s="34"/>
      <c r="BM264" s="34"/>
      <c r="BN264" s="34"/>
      <c r="BO264" s="34"/>
      <c r="BP264" s="34"/>
      <c r="BQ264" s="34"/>
      <c r="BR264" s="34"/>
      <c r="BS264" s="34"/>
      <c r="BT264" s="34"/>
      <c r="BU264" s="34"/>
      <c r="BV264" s="34"/>
      <c r="BW264" s="34"/>
      <c r="BX264" s="34"/>
      <c r="BY264" s="34"/>
      <c r="BZ264" s="34"/>
      <c r="CA264" s="34"/>
      <c r="CB264" s="34"/>
      <c r="CC264" s="34"/>
      <c r="CD264" s="34"/>
      <c r="CE264" s="34"/>
      <c r="CF264" s="34"/>
      <c r="CG264" s="34"/>
      <c r="CH264" s="34"/>
      <c r="CI264" s="34"/>
      <c r="CJ264" s="34"/>
      <c r="CK264" s="34"/>
      <c r="CL264" s="34"/>
      <c r="CM264" s="34"/>
      <c r="CN264" s="34"/>
      <c r="CO264" s="34"/>
      <c r="CP264" s="34"/>
      <c r="CQ264" s="34"/>
      <c r="CR264" s="34"/>
      <c r="CS264" s="34"/>
      <c r="CT264" s="34"/>
      <c r="CU264" s="34"/>
      <c r="CV264" s="34"/>
      <c r="CW264" s="34"/>
      <c r="CX264" s="34"/>
      <c r="CY264" s="34"/>
      <c r="CZ264" s="34"/>
      <c r="DA264" s="34"/>
      <c r="DB264" s="34"/>
      <c r="DC264" s="34"/>
      <c r="DD264" s="34"/>
      <c r="DE264" s="34"/>
      <c r="DF264" s="34"/>
      <c r="DG264" s="34"/>
      <c r="DH264" s="34"/>
      <c r="DI264" s="34"/>
      <c r="DJ264" s="34"/>
      <c r="DK264" s="34"/>
      <c r="DL264" s="34"/>
      <c r="DM264" s="34"/>
      <c r="DN264" s="34"/>
      <c r="DO264" s="34"/>
      <c r="DP264" s="34"/>
      <c r="DQ264" s="34"/>
      <c r="DR264" s="34"/>
      <c r="DS264" s="34"/>
      <c r="DT264" s="34"/>
      <c r="DU264" s="34"/>
      <c r="DV264" s="34"/>
    </row>
    <row r="265" spans="1:126" x14ac:dyDescent="0.25">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c r="AE265" s="34"/>
      <c r="AF265" s="34"/>
      <c r="AG265" s="34"/>
      <c r="AH265" s="34"/>
      <c r="AI265" s="34"/>
      <c r="AJ265" s="34"/>
      <c r="AK265" s="34"/>
      <c r="AL265" s="34"/>
      <c r="AM265" s="34"/>
      <c r="AN265" s="34"/>
      <c r="AO265" s="34"/>
      <c r="AP265" s="34"/>
      <c r="AQ265" s="34"/>
      <c r="AR265" s="34"/>
      <c r="AS265" s="34"/>
      <c r="AT265" s="34"/>
      <c r="AU265" s="34"/>
      <c r="AV265" s="34"/>
      <c r="AW265" s="34"/>
      <c r="AX265" s="34"/>
      <c r="AY265" s="34"/>
      <c r="AZ265" s="34"/>
      <c r="BA265" s="34"/>
      <c r="BB265" s="34"/>
      <c r="BC265" s="34"/>
      <c r="BD265" s="34"/>
      <c r="BE265" s="34"/>
      <c r="BF265" s="34"/>
      <c r="BG265" s="34"/>
      <c r="BH265" s="34"/>
      <c r="BI265" s="34"/>
      <c r="BJ265" s="34"/>
      <c r="BK265" s="34"/>
      <c r="BL265" s="34"/>
      <c r="BM265" s="34"/>
      <c r="BN265" s="34"/>
      <c r="BO265" s="34"/>
      <c r="BP265" s="34"/>
      <c r="BQ265" s="34"/>
      <c r="BR265" s="34"/>
      <c r="BS265" s="34"/>
      <c r="BT265" s="34"/>
      <c r="BU265" s="34"/>
      <c r="BV265" s="34"/>
      <c r="BW265" s="34"/>
      <c r="BX265" s="34"/>
      <c r="BY265" s="34"/>
      <c r="BZ265" s="34"/>
      <c r="CA265" s="34"/>
      <c r="CB265" s="34"/>
      <c r="CC265" s="34"/>
      <c r="CD265" s="34"/>
      <c r="CE265" s="34"/>
      <c r="CF265" s="34"/>
      <c r="CG265" s="34"/>
      <c r="CH265" s="34"/>
      <c r="CI265" s="34"/>
      <c r="CJ265" s="34"/>
      <c r="CK265" s="34"/>
      <c r="CL265" s="34"/>
      <c r="CM265" s="34"/>
      <c r="CN265" s="34"/>
      <c r="CO265" s="34"/>
      <c r="CP265" s="34"/>
      <c r="CQ265" s="34"/>
      <c r="CR265" s="34"/>
      <c r="CS265" s="34"/>
      <c r="CT265" s="34"/>
      <c r="CU265" s="34"/>
      <c r="CV265" s="34"/>
      <c r="CW265" s="34"/>
      <c r="CX265" s="34"/>
      <c r="CY265" s="34"/>
      <c r="CZ265" s="34"/>
      <c r="DA265" s="34"/>
      <c r="DB265" s="34"/>
      <c r="DC265" s="34"/>
      <c r="DD265" s="34"/>
      <c r="DE265" s="34"/>
      <c r="DF265" s="34"/>
      <c r="DG265" s="34"/>
      <c r="DH265" s="34"/>
      <c r="DI265" s="34"/>
      <c r="DJ265" s="34"/>
      <c r="DK265" s="34"/>
      <c r="DL265" s="34"/>
      <c r="DM265" s="34"/>
      <c r="DN265" s="34"/>
      <c r="DO265" s="34"/>
      <c r="DP265" s="34"/>
      <c r="DQ265" s="34"/>
      <c r="DR265" s="34"/>
      <c r="DS265" s="34"/>
      <c r="DT265" s="34"/>
      <c r="DU265" s="34"/>
      <c r="DV265" s="34"/>
    </row>
    <row r="266" spans="1:126" x14ac:dyDescent="0.25">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c r="AE266" s="34"/>
      <c r="AF266" s="34"/>
      <c r="AG266" s="34"/>
      <c r="AH266" s="34"/>
      <c r="AI266" s="34"/>
      <c r="AJ266" s="34"/>
      <c r="AK266" s="34"/>
      <c r="AL266" s="34"/>
      <c r="AM266" s="34"/>
      <c r="AN266" s="34"/>
      <c r="AO266" s="34"/>
      <c r="AP266" s="34"/>
      <c r="AQ266" s="34"/>
      <c r="AR266" s="34"/>
      <c r="AS266" s="34"/>
      <c r="AT266" s="34"/>
      <c r="AU266" s="34"/>
      <c r="AV266" s="34"/>
      <c r="AW266" s="34"/>
      <c r="AX266" s="34"/>
      <c r="AY266" s="34"/>
      <c r="AZ266" s="34"/>
      <c r="BA266" s="34"/>
      <c r="BB266" s="34"/>
      <c r="BC266" s="34"/>
      <c r="BD266" s="34"/>
      <c r="BE266" s="34"/>
      <c r="BF266" s="34"/>
      <c r="BG266" s="34"/>
      <c r="BH266" s="34"/>
      <c r="BI266" s="34"/>
      <c r="BJ266" s="34"/>
      <c r="BK266" s="34"/>
      <c r="BL266" s="34"/>
      <c r="BM266" s="34"/>
      <c r="BN266" s="34"/>
      <c r="BO266" s="34"/>
      <c r="BP266" s="34"/>
      <c r="BQ266" s="34"/>
      <c r="BR266" s="34"/>
      <c r="BS266" s="34"/>
      <c r="BT266" s="34"/>
      <c r="BU266" s="34"/>
      <c r="BV266" s="34"/>
      <c r="BW266" s="34"/>
      <c r="BX266" s="34"/>
      <c r="BY266" s="34"/>
      <c r="BZ266" s="34"/>
      <c r="CA266" s="34"/>
      <c r="CB266" s="34"/>
      <c r="CC266" s="34"/>
      <c r="CD266" s="34"/>
      <c r="CE266" s="34"/>
      <c r="CF266" s="34"/>
      <c r="CG266" s="34"/>
      <c r="CH266" s="34"/>
      <c r="CI266" s="34"/>
      <c r="CJ266" s="34"/>
      <c r="CK266" s="34"/>
      <c r="CL266" s="34"/>
      <c r="CM266" s="34"/>
      <c r="CN266" s="34"/>
      <c r="CO266" s="34"/>
      <c r="CP266" s="34"/>
      <c r="CQ266" s="34"/>
      <c r="CR266" s="34"/>
      <c r="CS266" s="34"/>
      <c r="CT266" s="34"/>
      <c r="CU266" s="34"/>
      <c r="CV266" s="34"/>
      <c r="CW266" s="34"/>
      <c r="CX266" s="34"/>
      <c r="CY266" s="34"/>
      <c r="CZ266" s="34"/>
      <c r="DA266" s="34"/>
      <c r="DB266" s="34"/>
      <c r="DC266" s="34"/>
      <c r="DD266" s="34"/>
      <c r="DE266" s="34"/>
      <c r="DF266" s="34"/>
      <c r="DG266" s="34"/>
      <c r="DH266" s="34"/>
      <c r="DI266" s="34"/>
      <c r="DJ266" s="34"/>
      <c r="DK266" s="34"/>
      <c r="DL266" s="34"/>
      <c r="DM266" s="34"/>
      <c r="DN266" s="34"/>
      <c r="DO266" s="34"/>
      <c r="DP266" s="34"/>
      <c r="DQ266" s="34"/>
      <c r="DR266" s="34"/>
      <c r="DS266" s="34"/>
      <c r="DT266" s="34"/>
      <c r="DU266" s="34"/>
      <c r="DV266" s="34"/>
    </row>
    <row r="267" spans="1:126" x14ac:dyDescent="0.25">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c r="AE267" s="34"/>
      <c r="AF267" s="34"/>
      <c r="AG267" s="34"/>
      <c r="AH267" s="34"/>
      <c r="AI267" s="34"/>
      <c r="AJ267" s="34"/>
      <c r="AK267" s="34"/>
      <c r="AL267" s="34"/>
      <c r="AM267" s="34"/>
      <c r="AN267" s="34"/>
      <c r="AO267" s="34"/>
      <c r="AP267" s="34"/>
      <c r="AQ267" s="34"/>
      <c r="AR267" s="34"/>
      <c r="AS267" s="34"/>
      <c r="AT267" s="34"/>
      <c r="AU267" s="34"/>
      <c r="AV267" s="34"/>
      <c r="AW267" s="34"/>
      <c r="AX267" s="34"/>
      <c r="AY267" s="34"/>
      <c r="AZ267" s="34"/>
      <c r="BA267" s="34"/>
      <c r="BB267" s="34"/>
      <c r="BC267" s="34"/>
      <c r="BD267" s="34"/>
      <c r="BE267" s="34"/>
      <c r="BF267" s="34"/>
      <c r="BG267" s="34"/>
      <c r="BH267" s="34"/>
      <c r="BI267" s="34"/>
      <c r="BJ267" s="34"/>
      <c r="BK267" s="34"/>
      <c r="BL267" s="34"/>
      <c r="BM267" s="34"/>
      <c r="BN267" s="34"/>
      <c r="BO267" s="34"/>
      <c r="BP267" s="34"/>
      <c r="BQ267" s="34"/>
      <c r="BR267" s="34"/>
      <c r="BS267" s="34"/>
      <c r="BT267" s="34"/>
      <c r="BU267" s="34"/>
      <c r="BV267" s="34"/>
      <c r="BW267" s="34"/>
      <c r="BX267" s="34"/>
      <c r="BY267" s="34"/>
      <c r="BZ267" s="34"/>
      <c r="CA267" s="34"/>
      <c r="CB267" s="34"/>
      <c r="CC267" s="34"/>
      <c r="CD267" s="34"/>
      <c r="CE267" s="34"/>
      <c r="CF267" s="34"/>
      <c r="CG267" s="34"/>
      <c r="CH267" s="34"/>
      <c r="CI267" s="34"/>
      <c r="CJ267" s="34"/>
      <c r="CK267" s="34"/>
      <c r="CL267" s="34"/>
      <c r="CM267" s="34"/>
      <c r="CN267" s="34"/>
      <c r="CO267" s="34"/>
      <c r="CP267" s="34"/>
      <c r="CQ267" s="34"/>
      <c r="CR267" s="34"/>
      <c r="CS267" s="34"/>
      <c r="CT267" s="34"/>
      <c r="CU267" s="34"/>
      <c r="CV267" s="34"/>
      <c r="CW267" s="34"/>
      <c r="CX267" s="34"/>
      <c r="CY267" s="34"/>
      <c r="CZ267" s="34"/>
      <c r="DA267" s="34"/>
      <c r="DB267" s="34"/>
      <c r="DC267" s="34"/>
      <c r="DD267" s="34"/>
      <c r="DE267" s="34"/>
      <c r="DF267" s="34"/>
      <c r="DG267" s="34"/>
      <c r="DH267" s="34"/>
      <c r="DI267" s="34"/>
      <c r="DJ267" s="34"/>
      <c r="DK267" s="34"/>
      <c r="DL267" s="34"/>
      <c r="DM267" s="34"/>
      <c r="DN267" s="34"/>
      <c r="DO267" s="34"/>
      <c r="DP267" s="34"/>
      <c r="DQ267" s="34"/>
      <c r="DR267" s="34"/>
      <c r="DS267" s="34"/>
      <c r="DT267" s="34"/>
      <c r="DU267" s="34"/>
      <c r="DV267" s="34"/>
    </row>
    <row r="268" spans="1:126" x14ac:dyDescent="0.25">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c r="AE268" s="34"/>
      <c r="AF268" s="34"/>
      <c r="AG268" s="34"/>
      <c r="AH268" s="34"/>
      <c r="AI268" s="34"/>
      <c r="AJ268" s="34"/>
      <c r="AK268" s="34"/>
      <c r="AL268" s="34"/>
      <c r="AM268" s="34"/>
      <c r="AN268" s="34"/>
      <c r="AO268" s="34"/>
      <c r="AP268" s="34"/>
      <c r="AQ268" s="34"/>
      <c r="AR268" s="34"/>
      <c r="AS268" s="34"/>
      <c r="AT268" s="34"/>
      <c r="AU268" s="34"/>
      <c r="AV268" s="34"/>
      <c r="AW268" s="34"/>
      <c r="AX268" s="34"/>
      <c r="AY268" s="34"/>
      <c r="AZ268" s="34"/>
      <c r="BA268" s="34"/>
      <c r="BB268" s="34"/>
      <c r="BC268" s="34"/>
      <c r="BD268" s="34"/>
      <c r="BE268" s="34"/>
      <c r="BF268" s="34"/>
      <c r="BG268" s="34"/>
      <c r="BH268" s="34"/>
      <c r="BI268" s="34"/>
      <c r="BJ268" s="34"/>
      <c r="BK268" s="34"/>
      <c r="BL268" s="34"/>
      <c r="BM268" s="34"/>
      <c r="BN268" s="34"/>
      <c r="BO268" s="34"/>
      <c r="BP268" s="34"/>
      <c r="BQ268" s="34"/>
      <c r="BR268" s="34"/>
      <c r="BS268" s="34"/>
      <c r="BT268" s="34"/>
      <c r="BU268" s="34"/>
      <c r="BV268" s="34"/>
      <c r="BW268" s="34"/>
      <c r="BX268" s="34"/>
      <c r="BY268" s="34"/>
      <c r="BZ268" s="34"/>
      <c r="CA268" s="34"/>
      <c r="CB268" s="34"/>
      <c r="CC268" s="34"/>
      <c r="CD268" s="34"/>
      <c r="CE268" s="34"/>
      <c r="CF268" s="34"/>
      <c r="CG268" s="34"/>
      <c r="CH268" s="34"/>
      <c r="CI268" s="34"/>
      <c r="CJ268" s="34"/>
      <c r="CK268" s="34"/>
      <c r="CL268" s="34"/>
      <c r="CM268" s="34"/>
      <c r="CN268" s="34"/>
      <c r="CO268" s="34"/>
      <c r="CP268" s="34"/>
      <c r="CQ268" s="34"/>
      <c r="CR268" s="34"/>
      <c r="CS268" s="34"/>
      <c r="CT268" s="34"/>
      <c r="CU268" s="34"/>
      <c r="CV268" s="34"/>
      <c r="CW268" s="34"/>
      <c r="CX268" s="34"/>
      <c r="CY268" s="34"/>
      <c r="CZ268" s="34"/>
      <c r="DA268" s="34"/>
      <c r="DB268" s="34"/>
      <c r="DC268" s="34"/>
      <c r="DD268" s="34"/>
      <c r="DE268" s="34"/>
      <c r="DF268" s="34"/>
      <c r="DG268" s="34"/>
      <c r="DH268" s="34"/>
      <c r="DI268" s="34"/>
      <c r="DJ268" s="34"/>
      <c r="DK268" s="34"/>
      <c r="DL268" s="34"/>
      <c r="DM268" s="34"/>
      <c r="DN268" s="34"/>
      <c r="DO268" s="34"/>
      <c r="DP268" s="34"/>
      <c r="DQ268" s="34"/>
      <c r="DR268" s="34"/>
      <c r="DS268" s="34"/>
      <c r="DT268" s="34"/>
      <c r="DU268" s="34"/>
      <c r="DV268" s="34"/>
    </row>
    <row r="269" spans="1:126" x14ac:dyDescent="0.25">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c r="AE269" s="34"/>
      <c r="AF269" s="34"/>
      <c r="AG269" s="34"/>
      <c r="AH269" s="34"/>
      <c r="AI269" s="34"/>
      <c r="AJ269" s="34"/>
      <c r="AK269" s="34"/>
      <c r="AL269" s="34"/>
      <c r="AM269" s="34"/>
      <c r="AN269" s="34"/>
      <c r="AO269" s="34"/>
      <c r="AP269" s="34"/>
      <c r="AQ269" s="34"/>
      <c r="AR269" s="34"/>
      <c r="AS269" s="34"/>
      <c r="AT269" s="34"/>
      <c r="AU269" s="34"/>
      <c r="AV269" s="34"/>
      <c r="AW269" s="34"/>
      <c r="AX269" s="34"/>
      <c r="AY269" s="34"/>
      <c r="AZ269" s="34"/>
      <c r="BA269" s="34"/>
      <c r="BB269" s="34"/>
      <c r="BC269" s="34"/>
      <c r="BD269" s="34"/>
      <c r="BE269" s="34"/>
      <c r="BF269" s="34"/>
      <c r="BG269" s="34"/>
      <c r="BH269" s="34"/>
      <c r="BI269" s="34"/>
      <c r="BJ269" s="34"/>
      <c r="BK269" s="34"/>
      <c r="BL269" s="34"/>
      <c r="BM269" s="34"/>
      <c r="BN269" s="34"/>
      <c r="BO269" s="34"/>
      <c r="BP269" s="34"/>
      <c r="BQ269" s="34"/>
      <c r="BR269" s="34"/>
      <c r="BS269" s="34"/>
      <c r="BT269" s="34"/>
      <c r="BU269" s="34"/>
      <c r="BV269" s="34"/>
      <c r="BW269" s="34"/>
      <c r="BX269" s="34"/>
      <c r="BY269" s="34"/>
      <c r="BZ269" s="34"/>
      <c r="CA269" s="34"/>
      <c r="CB269" s="34"/>
      <c r="CC269" s="34"/>
      <c r="CD269" s="34"/>
      <c r="CE269" s="34"/>
      <c r="CF269" s="34"/>
      <c r="CG269" s="34"/>
      <c r="CH269" s="34"/>
      <c r="CI269" s="34"/>
      <c r="CJ269" s="34"/>
      <c r="CK269" s="34"/>
      <c r="CL269" s="34"/>
      <c r="CM269" s="34"/>
      <c r="CN269" s="34"/>
      <c r="CO269" s="34"/>
      <c r="CP269" s="34"/>
      <c r="CQ269" s="34"/>
      <c r="CR269" s="34"/>
      <c r="CS269" s="34"/>
      <c r="CT269" s="34"/>
      <c r="CU269" s="34"/>
      <c r="CV269" s="34"/>
      <c r="CW269" s="34"/>
      <c r="CX269" s="34"/>
      <c r="CY269" s="34"/>
      <c r="CZ269" s="34"/>
      <c r="DA269" s="34"/>
      <c r="DB269" s="34"/>
      <c r="DC269" s="34"/>
      <c r="DD269" s="34"/>
      <c r="DE269" s="34"/>
      <c r="DF269" s="34"/>
      <c r="DG269" s="34"/>
      <c r="DH269" s="34"/>
      <c r="DI269" s="34"/>
      <c r="DJ269" s="34"/>
      <c r="DK269" s="34"/>
      <c r="DL269" s="34"/>
      <c r="DM269" s="34"/>
      <c r="DN269" s="34"/>
      <c r="DO269" s="34"/>
      <c r="DP269" s="34"/>
      <c r="DQ269" s="34"/>
      <c r="DR269" s="34"/>
      <c r="DS269" s="34"/>
      <c r="DT269" s="34"/>
      <c r="DU269" s="34"/>
      <c r="DV269" s="34"/>
    </row>
    <row r="270" spans="1:126" x14ac:dyDescent="0.25">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c r="AE270" s="34"/>
      <c r="AF270" s="34"/>
      <c r="AG270" s="34"/>
      <c r="AH270" s="34"/>
      <c r="AI270" s="34"/>
      <c r="AJ270" s="34"/>
      <c r="AK270" s="34"/>
      <c r="AL270" s="34"/>
      <c r="AM270" s="34"/>
      <c r="AN270" s="34"/>
      <c r="AO270" s="34"/>
      <c r="AP270" s="34"/>
      <c r="AQ270" s="34"/>
      <c r="AR270" s="34"/>
      <c r="AS270" s="34"/>
      <c r="AT270" s="34"/>
      <c r="AU270" s="34"/>
      <c r="AV270" s="34"/>
      <c r="AW270" s="34"/>
      <c r="AX270" s="34"/>
      <c r="AY270" s="34"/>
      <c r="AZ270" s="34"/>
      <c r="BA270" s="34"/>
      <c r="BB270" s="34"/>
      <c r="BC270" s="34"/>
      <c r="BD270" s="34"/>
      <c r="BE270" s="34"/>
      <c r="BF270" s="34"/>
      <c r="BG270" s="34"/>
      <c r="BH270" s="34"/>
      <c r="BI270" s="34"/>
      <c r="BJ270" s="34"/>
      <c r="BK270" s="34"/>
      <c r="BL270" s="34"/>
      <c r="BM270" s="34"/>
      <c r="BN270" s="34"/>
      <c r="BO270" s="34"/>
      <c r="BP270" s="34"/>
      <c r="BQ270" s="34"/>
      <c r="BR270" s="34"/>
      <c r="BS270" s="34"/>
      <c r="BT270" s="34"/>
      <c r="BU270" s="34"/>
      <c r="BV270" s="34"/>
      <c r="BW270" s="34"/>
      <c r="BX270" s="34"/>
      <c r="BY270" s="34"/>
      <c r="BZ270" s="34"/>
      <c r="CA270" s="34"/>
      <c r="CB270" s="34"/>
      <c r="CC270" s="34"/>
      <c r="CD270" s="34"/>
      <c r="CE270" s="34"/>
      <c r="CF270" s="34"/>
      <c r="CG270" s="34"/>
      <c r="CH270" s="34"/>
      <c r="CI270" s="34"/>
      <c r="CJ270" s="34"/>
      <c r="CK270" s="34"/>
      <c r="CL270" s="34"/>
      <c r="CM270" s="34"/>
      <c r="CN270" s="34"/>
      <c r="CO270" s="34"/>
      <c r="CP270" s="34"/>
      <c r="CQ270" s="34"/>
      <c r="CR270" s="34"/>
      <c r="CS270" s="34"/>
      <c r="CT270" s="34"/>
      <c r="CU270" s="34"/>
      <c r="CV270" s="34"/>
      <c r="CW270" s="34"/>
      <c r="CX270" s="34"/>
      <c r="CY270" s="34"/>
      <c r="CZ270" s="34"/>
      <c r="DA270" s="34"/>
      <c r="DB270" s="34"/>
      <c r="DC270" s="34"/>
      <c r="DD270" s="34"/>
      <c r="DE270" s="34"/>
      <c r="DF270" s="34"/>
      <c r="DG270" s="34"/>
      <c r="DH270" s="34"/>
      <c r="DI270" s="34"/>
      <c r="DJ270" s="34"/>
      <c r="DK270" s="34"/>
      <c r="DL270" s="34"/>
      <c r="DM270" s="34"/>
      <c r="DN270" s="34"/>
      <c r="DO270" s="34"/>
      <c r="DP270" s="34"/>
      <c r="DQ270" s="34"/>
      <c r="DR270" s="34"/>
      <c r="DS270" s="34"/>
      <c r="DT270" s="34"/>
      <c r="DU270" s="34"/>
      <c r="DV270" s="34"/>
    </row>
    <row r="271" spans="1:126" x14ac:dyDescent="0.25">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c r="AE271" s="34"/>
      <c r="AF271" s="34"/>
      <c r="AG271" s="34"/>
      <c r="AH271" s="34"/>
      <c r="AI271" s="34"/>
      <c r="AJ271" s="34"/>
      <c r="AK271" s="34"/>
      <c r="AL271" s="34"/>
      <c r="AM271" s="34"/>
      <c r="AN271" s="34"/>
      <c r="AO271" s="34"/>
      <c r="AP271" s="34"/>
      <c r="AQ271" s="34"/>
      <c r="AR271" s="34"/>
      <c r="AS271" s="34"/>
      <c r="AT271" s="34"/>
      <c r="AU271" s="34"/>
      <c r="AV271" s="34"/>
      <c r="AW271" s="34"/>
      <c r="AX271" s="34"/>
      <c r="AY271" s="34"/>
      <c r="AZ271" s="34"/>
      <c r="BA271" s="34"/>
      <c r="BB271" s="34"/>
      <c r="BC271" s="34"/>
      <c r="BD271" s="34"/>
      <c r="BE271" s="34"/>
      <c r="BF271" s="34"/>
      <c r="BG271" s="34"/>
      <c r="BH271" s="34"/>
      <c r="BI271" s="34"/>
      <c r="BJ271" s="34"/>
      <c r="BK271" s="34"/>
      <c r="BL271" s="34"/>
      <c r="BM271" s="34"/>
      <c r="BN271" s="34"/>
      <c r="BO271" s="34"/>
      <c r="BP271" s="34"/>
      <c r="BQ271" s="34"/>
      <c r="BR271" s="34"/>
      <c r="BS271" s="34"/>
      <c r="BT271" s="34"/>
      <c r="BU271" s="34"/>
      <c r="BV271" s="34"/>
      <c r="BW271" s="34"/>
      <c r="BX271" s="34"/>
      <c r="BY271" s="34"/>
      <c r="BZ271" s="34"/>
      <c r="CA271" s="34"/>
      <c r="CB271" s="34"/>
      <c r="CC271" s="34"/>
      <c r="CD271" s="34"/>
      <c r="CE271" s="34"/>
      <c r="CF271" s="34"/>
      <c r="CG271" s="34"/>
      <c r="CH271" s="34"/>
      <c r="CI271" s="34"/>
      <c r="CJ271" s="34"/>
      <c r="CK271" s="34"/>
      <c r="CL271" s="34"/>
      <c r="CM271" s="34"/>
      <c r="CN271" s="34"/>
      <c r="CO271" s="34"/>
      <c r="CP271" s="34"/>
      <c r="CQ271" s="34"/>
      <c r="CR271" s="34"/>
      <c r="CS271" s="34"/>
      <c r="CT271" s="34"/>
      <c r="CU271" s="34"/>
      <c r="CV271" s="34"/>
      <c r="CW271" s="34"/>
      <c r="CX271" s="34"/>
      <c r="CY271" s="34"/>
      <c r="CZ271" s="34"/>
      <c r="DA271" s="34"/>
      <c r="DB271" s="34"/>
      <c r="DC271" s="34"/>
      <c r="DD271" s="34"/>
      <c r="DE271" s="34"/>
      <c r="DF271" s="34"/>
      <c r="DG271" s="34"/>
      <c r="DH271" s="34"/>
      <c r="DI271" s="34"/>
      <c r="DJ271" s="34"/>
      <c r="DK271" s="34"/>
      <c r="DL271" s="34"/>
      <c r="DM271" s="34"/>
      <c r="DN271" s="34"/>
      <c r="DO271" s="34"/>
      <c r="DP271" s="34"/>
      <c r="DQ271" s="34"/>
      <c r="DR271" s="34"/>
      <c r="DS271" s="34"/>
      <c r="DT271" s="34"/>
      <c r="DU271" s="34"/>
      <c r="DV271" s="34"/>
    </row>
    <row r="272" spans="1:126" x14ac:dyDescent="0.25">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c r="AE272" s="34"/>
      <c r="AF272" s="34"/>
      <c r="AG272" s="34"/>
      <c r="AH272" s="34"/>
      <c r="AI272" s="34"/>
      <c r="AJ272" s="34"/>
      <c r="AK272" s="34"/>
      <c r="AL272" s="34"/>
      <c r="AM272" s="34"/>
      <c r="AN272" s="34"/>
      <c r="AO272" s="34"/>
      <c r="AP272" s="34"/>
      <c r="AQ272" s="34"/>
      <c r="AR272" s="34"/>
      <c r="AS272" s="34"/>
      <c r="AT272" s="34"/>
      <c r="AU272" s="34"/>
      <c r="AV272" s="34"/>
      <c r="AW272" s="34"/>
      <c r="AX272" s="34"/>
      <c r="AY272" s="34"/>
      <c r="AZ272" s="34"/>
      <c r="BA272" s="34"/>
      <c r="BB272" s="34"/>
      <c r="BC272" s="34"/>
      <c r="BD272" s="34"/>
      <c r="BE272" s="34"/>
      <c r="BF272" s="34"/>
      <c r="BG272" s="34"/>
      <c r="BH272" s="34"/>
      <c r="BI272" s="34"/>
      <c r="BJ272" s="34"/>
      <c r="BK272" s="34"/>
      <c r="BL272" s="34"/>
      <c r="BM272" s="34"/>
      <c r="BN272" s="34"/>
      <c r="BO272" s="34"/>
      <c r="BP272" s="34"/>
      <c r="BQ272" s="34"/>
      <c r="BR272" s="34"/>
      <c r="BS272" s="34"/>
      <c r="BT272" s="34"/>
      <c r="BU272" s="34"/>
      <c r="BV272" s="34"/>
      <c r="BW272" s="34"/>
      <c r="BX272" s="34"/>
      <c r="BY272" s="34"/>
      <c r="BZ272" s="34"/>
      <c r="CA272" s="34"/>
      <c r="CB272" s="34"/>
      <c r="CC272" s="34"/>
      <c r="CD272" s="34"/>
      <c r="CE272" s="34"/>
      <c r="CF272" s="34"/>
      <c r="CG272" s="34"/>
      <c r="CH272" s="34"/>
      <c r="CI272" s="34"/>
      <c r="CJ272" s="34"/>
      <c r="CK272" s="34"/>
      <c r="CL272" s="34"/>
      <c r="CM272" s="34"/>
      <c r="CN272" s="34"/>
      <c r="CO272" s="34"/>
      <c r="CP272" s="34"/>
      <c r="CQ272" s="34"/>
      <c r="CR272" s="34"/>
      <c r="CS272" s="34"/>
      <c r="CT272" s="34"/>
      <c r="CU272" s="34"/>
      <c r="CV272" s="34"/>
      <c r="CW272" s="34"/>
      <c r="CX272" s="34"/>
      <c r="CY272" s="34"/>
      <c r="CZ272" s="34"/>
      <c r="DA272" s="34"/>
      <c r="DB272" s="34"/>
      <c r="DC272" s="34"/>
      <c r="DD272" s="34"/>
      <c r="DE272" s="34"/>
      <c r="DF272" s="34"/>
      <c r="DG272" s="34"/>
      <c r="DH272" s="34"/>
      <c r="DI272" s="34"/>
      <c r="DJ272" s="34"/>
      <c r="DK272" s="34"/>
      <c r="DL272" s="34"/>
      <c r="DM272" s="34"/>
      <c r="DN272" s="34"/>
      <c r="DO272" s="34"/>
      <c r="DP272" s="34"/>
      <c r="DQ272" s="34"/>
      <c r="DR272" s="34"/>
      <c r="DS272" s="34"/>
      <c r="DT272" s="34"/>
      <c r="DU272" s="34"/>
      <c r="DV272" s="34"/>
    </row>
    <row r="273" spans="1:126" x14ac:dyDescent="0.25">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c r="AE273" s="34"/>
      <c r="AF273" s="34"/>
      <c r="AG273" s="34"/>
      <c r="AH273" s="34"/>
      <c r="AI273" s="34"/>
      <c r="AJ273" s="34"/>
      <c r="AK273" s="34"/>
      <c r="AL273" s="34"/>
      <c r="AM273" s="34"/>
      <c r="AN273" s="34"/>
      <c r="AO273" s="34"/>
      <c r="AP273" s="34"/>
      <c r="AQ273" s="34"/>
      <c r="AR273" s="34"/>
      <c r="AS273" s="34"/>
      <c r="AT273" s="34"/>
      <c r="AU273" s="34"/>
      <c r="AV273" s="34"/>
      <c r="AW273" s="34"/>
      <c r="AX273" s="34"/>
      <c r="AY273" s="34"/>
      <c r="AZ273" s="34"/>
      <c r="BA273" s="34"/>
      <c r="BB273" s="34"/>
      <c r="BC273" s="34"/>
      <c r="BD273" s="34"/>
      <c r="BE273" s="34"/>
      <c r="BF273" s="34"/>
      <c r="BG273" s="34"/>
      <c r="BH273" s="34"/>
      <c r="BI273" s="34"/>
      <c r="BJ273" s="34"/>
      <c r="BK273" s="34"/>
      <c r="BL273" s="34"/>
      <c r="BM273" s="34"/>
      <c r="BN273" s="34"/>
      <c r="BO273" s="34"/>
      <c r="BP273" s="34"/>
      <c r="BQ273" s="34"/>
      <c r="BR273" s="34"/>
      <c r="BS273" s="34"/>
      <c r="BT273" s="34"/>
      <c r="BU273" s="34"/>
      <c r="BV273" s="34"/>
      <c r="BW273" s="34"/>
      <c r="BX273" s="34"/>
      <c r="BY273" s="34"/>
      <c r="BZ273" s="34"/>
      <c r="CA273" s="34"/>
      <c r="CB273" s="34"/>
      <c r="CC273" s="34"/>
      <c r="CD273" s="34"/>
      <c r="CE273" s="34"/>
      <c r="CF273" s="34"/>
      <c r="CG273" s="34"/>
      <c r="CH273" s="34"/>
      <c r="CI273" s="34"/>
      <c r="CJ273" s="34"/>
      <c r="CK273" s="34"/>
      <c r="CL273" s="34"/>
      <c r="CM273" s="34"/>
      <c r="CN273" s="34"/>
      <c r="CO273" s="34"/>
      <c r="CP273" s="34"/>
      <c r="CQ273" s="34"/>
      <c r="CR273" s="34"/>
      <c r="CS273" s="34"/>
      <c r="CT273" s="34"/>
      <c r="CU273" s="34"/>
      <c r="CV273" s="34"/>
      <c r="CW273" s="34"/>
      <c r="CX273" s="34"/>
      <c r="CY273" s="34"/>
      <c r="CZ273" s="34"/>
      <c r="DA273" s="34"/>
      <c r="DB273" s="34"/>
      <c r="DC273" s="34"/>
      <c r="DD273" s="34"/>
      <c r="DE273" s="34"/>
      <c r="DF273" s="34"/>
      <c r="DG273" s="34"/>
      <c r="DH273" s="34"/>
      <c r="DI273" s="34"/>
      <c r="DJ273" s="34"/>
      <c r="DK273" s="34"/>
      <c r="DL273" s="34"/>
      <c r="DM273" s="34"/>
      <c r="DN273" s="34"/>
      <c r="DO273" s="34"/>
      <c r="DP273" s="34"/>
      <c r="DQ273" s="34"/>
      <c r="DR273" s="34"/>
      <c r="DS273" s="34"/>
      <c r="DT273" s="34"/>
      <c r="DU273" s="34"/>
      <c r="DV273" s="34"/>
    </row>
    <row r="274" spans="1:126" x14ac:dyDescent="0.25">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c r="AE274" s="34"/>
      <c r="AF274" s="34"/>
      <c r="AG274" s="34"/>
      <c r="AH274" s="34"/>
      <c r="AI274" s="34"/>
      <c r="AJ274" s="34"/>
      <c r="AK274" s="34"/>
      <c r="AL274" s="34"/>
      <c r="AM274" s="34"/>
      <c r="AN274" s="34"/>
      <c r="AO274" s="34"/>
      <c r="AP274" s="34"/>
      <c r="AQ274" s="34"/>
      <c r="AR274" s="34"/>
      <c r="AS274" s="34"/>
      <c r="AT274" s="34"/>
      <c r="AU274" s="34"/>
      <c r="AV274" s="34"/>
      <c r="AW274" s="34"/>
      <c r="AX274" s="34"/>
      <c r="AY274" s="34"/>
      <c r="AZ274" s="34"/>
      <c r="BA274" s="34"/>
      <c r="BB274" s="34"/>
      <c r="BC274" s="34"/>
      <c r="BD274" s="34"/>
      <c r="BE274" s="34"/>
      <c r="BF274" s="34"/>
      <c r="BG274" s="34"/>
      <c r="BH274" s="34"/>
      <c r="BI274" s="34"/>
      <c r="BJ274" s="34"/>
      <c r="BK274" s="34"/>
      <c r="BL274" s="34"/>
      <c r="BM274" s="34"/>
      <c r="BN274" s="34"/>
      <c r="BO274" s="34"/>
      <c r="BP274" s="34"/>
      <c r="BQ274" s="34"/>
      <c r="BR274" s="34"/>
      <c r="BS274" s="34"/>
      <c r="BT274" s="34"/>
      <c r="BU274" s="34"/>
      <c r="BV274" s="34"/>
      <c r="BW274" s="34"/>
      <c r="BX274" s="34"/>
      <c r="BY274" s="34"/>
      <c r="BZ274" s="34"/>
      <c r="CA274" s="34"/>
      <c r="CB274" s="34"/>
      <c r="CC274" s="34"/>
      <c r="CD274" s="34"/>
      <c r="CE274" s="34"/>
      <c r="CF274" s="34"/>
      <c r="CG274" s="34"/>
      <c r="CH274" s="34"/>
      <c r="CI274" s="34"/>
      <c r="CJ274" s="34"/>
      <c r="CK274" s="34"/>
      <c r="CL274" s="34"/>
      <c r="CM274" s="34"/>
      <c r="CN274" s="34"/>
      <c r="CO274" s="34"/>
      <c r="CP274" s="34"/>
      <c r="CQ274" s="34"/>
      <c r="CR274" s="34"/>
      <c r="CS274" s="34"/>
      <c r="CT274" s="34"/>
      <c r="CU274" s="34"/>
      <c r="CV274" s="34"/>
      <c r="CW274" s="34"/>
      <c r="CX274" s="34"/>
      <c r="CY274" s="34"/>
      <c r="CZ274" s="34"/>
      <c r="DA274" s="34"/>
      <c r="DB274" s="34"/>
      <c r="DC274" s="34"/>
      <c r="DD274" s="34"/>
      <c r="DE274" s="34"/>
      <c r="DF274" s="34"/>
      <c r="DG274" s="34"/>
      <c r="DH274" s="34"/>
      <c r="DI274" s="34"/>
      <c r="DJ274" s="34"/>
      <c r="DK274" s="34"/>
      <c r="DL274" s="34"/>
      <c r="DM274" s="34"/>
      <c r="DN274" s="34"/>
      <c r="DO274" s="34"/>
      <c r="DP274" s="34"/>
      <c r="DQ274" s="34"/>
      <c r="DR274" s="34"/>
      <c r="DS274" s="34"/>
      <c r="DT274" s="34"/>
      <c r="DU274" s="34"/>
      <c r="DV274" s="34"/>
    </row>
    <row r="275" spans="1:126" x14ac:dyDescent="0.25">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c r="AI275" s="34"/>
      <c r="AJ275" s="34"/>
      <c r="AK275" s="34"/>
      <c r="AL275" s="34"/>
      <c r="AM275" s="34"/>
      <c r="AN275" s="34"/>
      <c r="AO275" s="34"/>
      <c r="AP275" s="34"/>
      <c r="AQ275" s="34"/>
      <c r="AR275" s="34"/>
      <c r="AS275" s="34"/>
      <c r="AT275" s="34"/>
      <c r="AU275" s="34"/>
      <c r="AV275" s="34"/>
      <c r="AW275" s="34"/>
      <c r="AX275" s="34"/>
      <c r="AY275" s="34"/>
      <c r="AZ275" s="34"/>
      <c r="BA275" s="34"/>
      <c r="BB275" s="34"/>
      <c r="BC275" s="34"/>
      <c r="BD275" s="34"/>
      <c r="BE275" s="34"/>
      <c r="BF275" s="34"/>
      <c r="BG275" s="34"/>
      <c r="BH275" s="34"/>
      <c r="BI275" s="34"/>
      <c r="BJ275" s="34"/>
      <c r="BK275" s="34"/>
      <c r="BL275" s="34"/>
      <c r="BM275" s="34"/>
      <c r="BN275" s="34"/>
      <c r="BO275" s="34"/>
      <c r="BP275" s="34"/>
      <c r="BQ275" s="34"/>
      <c r="BR275" s="34"/>
      <c r="BS275" s="34"/>
      <c r="BT275" s="34"/>
      <c r="BU275" s="34"/>
      <c r="BV275" s="34"/>
      <c r="BW275" s="34"/>
      <c r="BX275" s="34"/>
      <c r="BY275" s="34"/>
      <c r="BZ275" s="34"/>
      <c r="CA275" s="34"/>
      <c r="CB275" s="34"/>
      <c r="CC275" s="34"/>
      <c r="CD275" s="34"/>
      <c r="CE275" s="34"/>
      <c r="CF275" s="34"/>
      <c r="CG275" s="34"/>
      <c r="CH275" s="34"/>
      <c r="CI275" s="34"/>
      <c r="CJ275" s="34"/>
      <c r="CK275" s="34"/>
      <c r="CL275" s="34"/>
      <c r="CM275" s="34"/>
      <c r="CN275" s="34"/>
      <c r="CO275" s="34"/>
      <c r="CP275" s="34"/>
      <c r="CQ275" s="34"/>
      <c r="CR275" s="34"/>
      <c r="CS275" s="34"/>
      <c r="CT275" s="34"/>
      <c r="CU275" s="34"/>
      <c r="CV275" s="34"/>
      <c r="CW275" s="34"/>
      <c r="CX275" s="34"/>
      <c r="CY275" s="34"/>
      <c r="CZ275" s="34"/>
      <c r="DA275" s="34"/>
      <c r="DB275" s="34"/>
      <c r="DC275" s="34"/>
      <c r="DD275" s="34"/>
      <c r="DE275" s="34"/>
      <c r="DF275" s="34"/>
      <c r="DG275" s="34"/>
      <c r="DH275" s="34"/>
      <c r="DI275" s="34"/>
      <c r="DJ275" s="34"/>
      <c r="DK275" s="34"/>
      <c r="DL275" s="34"/>
      <c r="DM275" s="34"/>
      <c r="DN275" s="34"/>
      <c r="DO275" s="34"/>
      <c r="DP275" s="34"/>
      <c r="DQ275" s="34"/>
      <c r="DR275" s="34"/>
      <c r="DS275" s="34"/>
      <c r="DT275" s="34"/>
      <c r="DU275" s="34"/>
      <c r="DV275" s="34"/>
    </row>
    <row r="276" spans="1:126" x14ac:dyDescent="0.25">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c r="AE276" s="34"/>
      <c r="AF276" s="34"/>
      <c r="AG276" s="34"/>
      <c r="AH276" s="34"/>
      <c r="AI276" s="34"/>
      <c r="AJ276" s="34"/>
      <c r="AK276" s="34"/>
      <c r="AL276" s="34"/>
      <c r="AM276" s="34"/>
      <c r="AN276" s="34"/>
      <c r="AO276" s="34"/>
      <c r="AP276" s="34"/>
      <c r="AQ276" s="34"/>
      <c r="AR276" s="34"/>
      <c r="AS276" s="34"/>
      <c r="AT276" s="34"/>
      <c r="AU276" s="34"/>
      <c r="AV276" s="34"/>
      <c r="AW276" s="34"/>
      <c r="AX276" s="34"/>
      <c r="AY276" s="34"/>
      <c r="AZ276" s="34"/>
      <c r="BA276" s="34"/>
      <c r="BB276" s="34"/>
      <c r="BC276" s="34"/>
      <c r="BD276" s="34"/>
      <c r="BE276" s="34"/>
      <c r="BF276" s="34"/>
      <c r="BG276" s="34"/>
      <c r="BH276" s="34"/>
      <c r="BI276" s="34"/>
      <c r="BJ276" s="34"/>
      <c r="BK276" s="34"/>
      <c r="BL276" s="34"/>
      <c r="BM276" s="34"/>
      <c r="BN276" s="34"/>
      <c r="BO276" s="34"/>
      <c r="BP276" s="34"/>
      <c r="BQ276" s="34"/>
      <c r="BR276" s="34"/>
      <c r="BS276" s="34"/>
      <c r="BT276" s="34"/>
      <c r="BU276" s="34"/>
      <c r="BV276" s="34"/>
      <c r="BW276" s="34"/>
      <c r="BX276" s="34"/>
      <c r="BY276" s="34"/>
      <c r="BZ276" s="34"/>
      <c r="CA276" s="34"/>
      <c r="CB276" s="34"/>
      <c r="CC276" s="34"/>
      <c r="CD276" s="34"/>
      <c r="CE276" s="34"/>
      <c r="CF276" s="34"/>
      <c r="CG276" s="34"/>
      <c r="CH276" s="34"/>
      <c r="CI276" s="34"/>
      <c r="CJ276" s="34"/>
      <c r="CK276" s="34"/>
      <c r="CL276" s="34"/>
      <c r="CM276" s="34"/>
      <c r="CN276" s="34"/>
      <c r="CO276" s="34"/>
      <c r="CP276" s="34"/>
      <c r="CQ276" s="34"/>
      <c r="CR276" s="34"/>
      <c r="CS276" s="34"/>
      <c r="CT276" s="34"/>
      <c r="CU276" s="34"/>
      <c r="CV276" s="34"/>
      <c r="CW276" s="34"/>
      <c r="CX276" s="34"/>
      <c r="CY276" s="34"/>
      <c r="CZ276" s="34"/>
      <c r="DA276" s="34"/>
      <c r="DB276" s="34"/>
      <c r="DC276" s="34"/>
      <c r="DD276" s="34"/>
      <c r="DE276" s="34"/>
      <c r="DF276" s="34"/>
      <c r="DG276" s="34"/>
      <c r="DH276" s="34"/>
      <c r="DI276" s="34"/>
      <c r="DJ276" s="34"/>
      <c r="DK276" s="34"/>
      <c r="DL276" s="34"/>
      <c r="DM276" s="34"/>
      <c r="DN276" s="34"/>
      <c r="DO276" s="34"/>
      <c r="DP276" s="34"/>
      <c r="DQ276" s="34"/>
      <c r="DR276" s="34"/>
      <c r="DS276" s="34"/>
      <c r="DT276" s="34"/>
      <c r="DU276" s="34"/>
      <c r="DV276" s="34"/>
    </row>
    <row r="277" spans="1:126" x14ac:dyDescent="0.25">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c r="AE277" s="34"/>
      <c r="AF277" s="34"/>
      <c r="AG277" s="34"/>
      <c r="AH277" s="34"/>
      <c r="AI277" s="34"/>
      <c r="AJ277" s="34"/>
      <c r="AK277" s="34"/>
      <c r="AL277" s="34"/>
      <c r="AM277" s="34"/>
      <c r="AN277" s="34"/>
      <c r="AO277" s="34"/>
      <c r="AP277" s="34"/>
      <c r="AQ277" s="34"/>
      <c r="AR277" s="34"/>
      <c r="AS277" s="34"/>
      <c r="AT277" s="34"/>
      <c r="AU277" s="34"/>
      <c r="AV277" s="34"/>
      <c r="AW277" s="34"/>
      <c r="AX277" s="34"/>
      <c r="AY277" s="34"/>
      <c r="AZ277" s="34"/>
      <c r="BA277" s="34"/>
      <c r="BB277" s="34"/>
      <c r="BC277" s="34"/>
      <c r="BD277" s="34"/>
      <c r="BE277" s="34"/>
      <c r="BF277" s="34"/>
      <c r="BG277" s="34"/>
      <c r="BH277" s="34"/>
      <c r="BI277" s="34"/>
      <c r="BJ277" s="34"/>
      <c r="BK277" s="34"/>
      <c r="BL277" s="34"/>
      <c r="BM277" s="34"/>
      <c r="BN277" s="34"/>
      <c r="BO277" s="34"/>
      <c r="BP277" s="34"/>
      <c r="BQ277" s="34"/>
      <c r="BR277" s="34"/>
      <c r="BS277" s="34"/>
      <c r="BT277" s="34"/>
      <c r="BU277" s="34"/>
      <c r="BV277" s="34"/>
      <c r="BW277" s="34"/>
      <c r="BX277" s="34"/>
      <c r="BY277" s="34"/>
      <c r="BZ277" s="34"/>
      <c r="CA277" s="34"/>
      <c r="CB277" s="34"/>
      <c r="CC277" s="34"/>
      <c r="CD277" s="34"/>
      <c r="CE277" s="34"/>
      <c r="CF277" s="34"/>
      <c r="CG277" s="34"/>
      <c r="CH277" s="34"/>
      <c r="CI277" s="34"/>
      <c r="CJ277" s="34"/>
      <c r="CK277" s="34"/>
      <c r="CL277" s="34"/>
      <c r="CM277" s="34"/>
      <c r="CN277" s="34"/>
      <c r="CO277" s="34"/>
      <c r="CP277" s="34"/>
      <c r="CQ277" s="34"/>
      <c r="CR277" s="34"/>
      <c r="CS277" s="34"/>
      <c r="CT277" s="34"/>
      <c r="CU277" s="34"/>
      <c r="CV277" s="34"/>
      <c r="CW277" s="34"/>
      <c r="CX277" s="34"/>
      <c r="CY277" s="34"/>
      <c r="CZ277" s="34"/>
      <c r="DA277" s="34"/>
      <c r="DB277" s="34"/>
      <c r="DC277" s="34"/>
      <c r="DD277" s="34"/>
      <c r="DE277" s="34"/>
      <c r="DF277" s="34"/>
      <c r="DG277" s="34"/>
      <c r="DH277" s="34"/>
      <c r="DI277" s="34"/>
      <c r="DJ277" s="34"/>
      <c r="DK277" s="34"/>
      <c r="DL277" s="34"/>
      <c r="DM277" s="34"/>
      <c r="DN277" s="34"/>
      <c r="DO277" s="34"/>
      <c r="DP277" s="34"/>
      <c r="DQ277" s="34"/>
      <c r="DR277" s="34"/>
      <c r="DS277" s="34"/>
      <c r="DT277" s="34"/>
      <c r="DU277" s="34"/>
      <c r="DV277" s="34"/>
    </row>
    <row r="278" spans="1:126" x14ac:dyDescent="0.25">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c r="AE278" s="34"/>
      <c r="AF278" s="34"/>
      <c r="AG278" s="34"/>
      <c r="AH278" s="34"/>
      <c r="AI278" s="34"/>
      <c r="AJ278" s="34"/>
      <c r="AK278" s="34"/>
      <c r="AL278" s="34"/>
      <c r="AM278" s="34"/>
      <c r="AN278" s="34"/>
      <c r="AO278" s="34"/>
      <c r="AP278" s="34"/>
      <c r="AQ278" s="34"/>
      <c r="AR278" s="34"/>
      <c r="AS278" s="34"/>
      <c r="AT278" s="34"/>
      <c r="AU278" s="34"/>
      <c r="AV278" s="34"/>
      <c r="AW278" s="34"/>
      <c r="AX278" s="34"/>
      <c r="AY278" s="34"/>
      <c r="AZ278" s="34"/>
      <c r="BA278" s="34"/>
      <c r="BB278" s="34"/>
      <c r="BC278" s="34"/>
      <c r="BD278" s="34"/>
      <c r="BE278" s="34"/>
      <c r="BF278" s="34"/>
      <c r="BG278" s="34"/>
      <c r="BH278" s="34"/>
      <c r="BI278" s="34"/>
      <c r="BJ278" s="34"/>
      <c r="BK278" s="34"/>
      <c r="BL278" s="34"/>
      <c r="BM278" s="34"/>
      <c r="BN278" s="34"/>
      <c r="BO278" s="34"/>
      <c r="BP278" s="34"/>
      <c r="BQ278" s="34"/>
      <c r="BR278" s="34"/>
      <c r="BS278" s="34"/>
      <c r="BT278" s="34"/>
      <c r="BU278" s="34"/>
      <c r="BV278" s="34"/>
      <c r="BW278" s="34"/>
      <c r="BX278" s="34"/>
      <c r="BY278" s="34"/>
      <c r="BZ278" s="34"/>
      <c r="CA278" s="34"/>
      <c r="CB278" s="34"/>
      <c r="CC278" s="34"/>
      <c r="CD278" s="34"/>
      <c r="CE278" s="34"/>
      <c r="CF278" s="34"/>
      <c r="CG278" s="34"/>
      <c r="CH278" s="34"/>
      <c r="CI278" s="34"/>
      <c r="CJ278" s="34"/>
      <c r="CK278" s="34"/>
      <c r="CL278" s="34"/>
      <c r="CM278" s="34"/>
      <c r="CN278" s="34"/>
      <c r="CO278" s="34"/>
      <c r="CP278" s="34"/>
      <c r="CQ278" s="34"/>
      <c r="CR278" s="34"/>
      <c r="CS278" s="34"/>
      <c r="CT278" s="34"/>
      <c r="CU278" s="34"/>
      <c r="CV278" s="34"/>
      <c r="CW278" s="34"/>
      <c r="CX278" s="34"/>
      <c r="CY278" s="34"/>
      <c r="CZ278" s="34"/>
      <c r="DA278" s="34"/>
      <c r="DB278" s="34"/>
      <c r="DC278" s="34"/>
      <c r="DD278" s="34"/>
      <c r="DE278" s="34"/>
      <c r="DF278" s="34"/>
      <c r="DG278" s="34"/>
      <c r="DH278" s="34"/>
      <c r="DI278" s="34"/>
      <c r="DJ278" s="34"/>
      <c r="DK278" s="34"/>
      <c r="DL278" s="34"/>
      <c r="DM278" s="34"/>
      <c r="DN278" s="34"/>
      <c r="DO278" s="34"/>
      <c r="DP278" s="34"/>
      <c r="DQ278" s="34"/>
      <c r="DR278" s="34"/>
      <c r="DS278" s="34"/>
      <c r="DT278" s="34"/>
      <c r="DU278" s="34"/>
      <c r="DV278" s="34"/>
    </row>
    <row r="279" spans="1:126" x14ac:dyDescent="0.25">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c r="AE279" s="34"/>
      <c r="AF279" s="34"/>
      <c r="AG279" s="34"/>
      <c r="AH279" s="34"/>
      <c r="AI279" s="34"/>
      <c r="AJ279" s="34"/>
      <c r="AK279" s="34"/>
      <c r="AL279" s="34"/>
      <c r="AM279" s="34"/>
      <c r="AN279" s="34"/>
      <c r="AO279" s="34"/>
      <c r="AP279" s="34"/>
      <c r="AQ279" s="34"/>
      <c r="AR279" s="34"/>
      <c r="AS279" s="34"/>
      <c r="AT279" s="34"/>
      <c r="AU279" s="34"/>
      <c r="AV279" s="34"/>
      <c r="AW279" s="34"/>
      <c r="AX279" s="34"/>
      <c r="AY279" s="34"/>
      <c r="AZ279" s="34"/>
      <c r="BA279" s="34"/>
      <c r="BB279" s="34"/>
      <c r="BC279" s="34"/>
      <c r="BD279" s="34"/>
      <c r="BE279" s="34"/>
      <c r="BF279" s="34"/>
      <c r="BG279" s="34"/>
      <c r="BH279" s="34"/>
      <c r="BI279" s="34"/>
      <c r="BJ279" s="34"/>
      <c r="BK279" s="34"/>
      <c r="BL279" s="34"/>
      <c r="BM279" s="34"/>
      <c r="BN279" s="34"/>
      <c r="BO279" s="34"/>
      <c r="BP279" s="34"/>
      <c r="BQ279" s="34"/>
      <c r="BR279" s="34"/>
      <c r="BS279" s="34"/>
      <c r="BT279" s="34"/>
      <c r="BU279" s="34"/>
      <c r="BV279" s="34"/>
      <c r="BW279" s="34"/>
      <c r="BX279" s="34"/>
      <c r="BY279" s="34"/>
      <c r="BZ279" s="34"/>
      <c r="CA279" s="34"/>
      <c r="CB279" s="34"/>
      <c r="CC279" s="34"/>
      <c r="CD279" s="34"/>
      <c r="CE279" s="34"/>
      <c r="CF279" s="34"/>
      <c r="CG279" s="34"/>
      <c r="CH279" s="34"/>
      <c r="CI279" s="34"/>
      <c r="CJ279" s="34"/>
      <c r="CK279" s="34"/>
      <c r="CL279" s="34"/>
      <c r="CM279" s="34"/>
      <c r="CN279" s="34"/>
      <c r="CO279" s="34"/>
      <c r="CP279" s="34"/>
      <c r="CQ279" s="34"/>
      <c r="CR279" s="34"/>
      <c r="CS279" s="34"/>
      <c r="CT279" s="34"/>
      <c r="CU279" s="34"/>
      <c r="CV279" s="34"/>
      <c r="CW279" s="34"/>
      <c r="CX279" s="34"/>
      <c r="CY279" s="34"/>
      <c r="CZ279" s="34"/>
      <c r="DA279" s="34"/>
      <c r="DB279" s="34"/>
      <c r="DC279" s="34"/>
      <c r="DD279" s="34"/>
      <c r="DE279" s="34"/>
      <c r="DF279" s="34"/>
      <c r="DG279" s="34"/>
      <c r="DH279" s="34"/>
      <c r="DI279" s="34"/>
      <c r="DJ279" s="34"/>
      <c r="DK279" s="34"/>
      <c r="DL279" s="34"/>
      <c r="DM279" s="34"/>
      <c r="DN279" s="34"/>
      <c r="DO279" s="34"/>
      <c r="DP279" s="34"/>
      <c r="DQ279" s="34"/>
      <c r="DR279" s="34"/>
      <c r="DS279" s="34"/>
      <c r="DT279" s="34"/>
      <c r="DU279" s="34"/>
      <c r="DV279" s="34"/>
    </row>
    <row r="280" spans="1:126" x14ac:dyDescent="0.25">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c r="AE280" s="34"/>
      <c r="AF280" s="34"/>
      <c r="AG280" s="34"/>
      <c r="AH280" s="34"/>
      <c r="AI280" s="34"/>
      <c r="AJ280" s="34"/>
      <c r="AK280" s="34"/>
      <c r="AL280" s="34"/>
      <c r="AM280" s="34"/>
      <c r="AN280" s="34"/>
      <c r="AO280" s="34"/>
      <c r="AP280" s="34"/>
      <c r="AQ280" s="34"/>
      <c r="AR280" s="34"/>
      <c r="AS280" s="34"/>
      <c r="AT280" s="34"/>
      <c r="AU280" s="34"/>
      <c r="AV280" s="34"/>
      <c r="AW280" s="34"/>
      <c r="AX280" s="34"/>
      <c r="AY280" s="34"/>
      <c r="AZ280" s="34"/>
      <c r="BA280" s="34"/>
      <c r="BB280" s="34"/>
      <c r="BC280" s="34"/>
      <c r="BD280" s="34"/>
      <c r="BE280" s="34"/>
      <c r="BF280" s="34"/>
      <c r="BG280" s="34"/>
      <c r="BH280" s="34"/>
      <c r="BI280" s="34"/>
      <c r="BJ280" s="34"/>
      <c r="BK280" s="34"/>
      <c r="BL280" s="34"/>
      <c r="BM280" s="34"/>
      <c r="BN280" s="34"/>
      <c r="BO280" s="34"/>
      <c r="BP280" s="34"/>
      <c r="BQ280" s="34"/>
      <c r="BR280" s="34"/>
      <c r="BS280" s="34"/>
      <c r="BT280" s="34"/>
      <c r="BU280" s="34"/>
      <c r="BV280" s="34"/>
      <c r="BW280" s="34"/>
      <c r="BX280" s="34"/>
      <c r="BY280" s="34"/>
      <c r="BZ280" s="34"/>
      <c r="CA280" s="34"/>
      <c r="CB280" s="34"/>
      <c r="CC280" s="34"/>
      <c r="CD280" s="34"/>
      <c r="CE280" s="34"/>
      <c r="CF280" s="34"/>
      <c r="CG280" s="34"/>
      <c r="CH280" s="34"/>
      <c r="CI280" s="34"/>
      <c r="CJ280" s="34"/>
      <c r="CK280" s="34"/>
      <c r="CL280" s="34"/>
      <c r="CM280" s="34"/>
      <c r="CN280" s="34"/>
      <c r="CO280" s="34"/>
      <c r="CP280" s="34"/>
      <c r="CQ280" s="34"/>
      <c r="CR280" s="34"/>
      <c r="CS280" s="34"/>
      <c r="CT280" s="34"/>
      <c r="CU280" s="34"/>
      <c r="CV280" s="34"/>
      <c r="CW280" s="34"/>
      <c r="CX280" s="34"/>
      <c r="CY280" s="34"/>
      <c r="CZ280" s="34"/>
      <c r="DA280" s="34"/>
      <c r="DB280" s="34"/>
      <c r="DC280" s="34"/>
      <c r="DD280" s="34"/>
      <c r="DE280" s="34"/>
      <c r="DF280" s="34"/>
      <c r="DG280" s="34"/>
      <c r="DH280" s="34"/>
      <c r="DI280" s="34"/>
      <c r="DJ280" s="34"/>
      <c r="DK280" s="34"/>
      <c r="DL280" s="34"/>
      <c r="DM280" s="34"/>
      <c r="DN280" s="34"/>
      <c r="DO280" s="34"/>
      <c r="DP280" s="34"/>
      <c r="DQ280" s="34"/>
      <c r="DR280" s="34"/>
      <c r="DS280" s="34"/>
      <c r="DT280" s="34"/>
      <c r="DU280" s="34"/>
      <c r="DV280" s="34"/>
    </row>
    <row r="281" spans="1:126" x14ac:dyDescent="0.25">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c r="AE281" s="34"/>
      <c r="AF281" s="34"/>
      <c r="AG281" s="34"/>
      <c r="AH281" s="34"/>
      <c r="AI281" s="34"/>
      <c r="AJ281" s="34"/>
      <c r="AK281" s="34"/>
      <c r="AL281" s="34"/>
      <c r="AM281" s="34"/>
      <c r="AN281" s="34"/>
      <c r="AO281" s="34"/>
      <c r="AP281" s="34"/>
      <c r="AQ281" s="34"/>
      <c r="AR281" s="34"/>
      <c r="AS281" s="34"/>
      <c r="AT281" s="34"/>
      <c r="AU281" s="34"/>
      <c r="AV281" s="34"/>
      <c r="AW281" s="34"/>
      <c r="AX281" s="34"/>
      <c r="AY281" s="34"/>
      <c r="AZ281" s="34"/>
      <c r="BA281" s="34"/>
      <c r="BB281" s="34"/>
      <c r="BC281" s="34"/>
      <c r="BD281" s="34"/>
      <c r="BE281" s="34"/>
      <c r="BF281" s="34"/>
      <c r="BG281" s="34"/>
      <c r="BH281" s="34"/>
      <c r="BI281" s="34"/>
      <c r="BJ281" s="34"/>
      <c r="BK281" s="34"/>
      <c r="BL281" s="34"/>
      <c r="BM281" s="34"/>
      <c r="BN281" s="34"/>
      <c r="BO281" s="34"/>
      <c r="BP281" s="34"/>
      <c r="BQ281" s="34"/>
      <c r="BR281" s="34"/>
      <c r="BS281" s="34"/>
      <c r="BT281" s="34"/>
      <c r="BU281" s="34"/>
      <c r="BV281" s="34"/>
      <c r="BW281" s="34"/>
      <c r="BX281" s="34"/>
      <c r="BY281" s="34"/>
      <c r="BZ281" s="34"/>
      <c r="CA281" s="34"/>
      <c r="CB281" s="34"/>
      <c r="CC281" s="34"/>
      <c r="CD281" s="34"/>
      <c r="CE281" s="34"/>
      <c r="CF281" s="34"/>
      <c r="CG281" s="34"/>
      <c r="CH281" s="34"/>
      <c r="CI281" s="34"/>
      <c r="CJ281" s="34"/>
      <c r="CK281" s="34"/>
      <c r="CL281" s="34"/>
      <c r="CM281" s="34"/>
      <c r="CN281" s="34"/>
      <c r="CO281" s="34"/>
      <c r="CP281" s="34"/>
      <c r="CQ281" s="34"/>
      <c r="CR281" s="34"/>
      <c r="CS281" s="34"/>
      <c r="CT281" s="34"/>
      <c r="CU281" s="34"/>
      <c r="CV281" s="34"/>
      <c r="CW281" s="34"/>
      <c r="CX281" s="34"/>
      <c r="CY281" s="34"/>
      <c r="CZ281" s="34"/>
      <c r="DA281" s="34"/>
      <c r="DB281" s="34"/>
      <c r="DC281" s="34"/>
      <c r="DD281" s="34"/>
      <c r="DE281" s="34"/>
      <c r="DF281" s="34"/>
      <c r="DG281" s="34"/>
      <c r="DH281" s="34"/>
      <c r="DI281" s="34"/>
      <c r="DJ281" s="34"/>
      <c r="DK281" s="34"/>
      <c r="DL281" s="34"/>
      <c r="DM281" s="34"/>
      <c r="DN281" s="34"/>
      <c r="DO281" s="34"/>
      <c r="DP281" s="34"/>
      <c r="DQ281" s="34"/>
      <c r="DR281" s="34"/>
      <c r="DS281" s="34"/>
      <c r="DT281" s="34"/>
      <c r="DU281" s="34"/>
      <c r="DV281" s="34"/>
    </row>
    <row r="282" spans="1:126" x14ac:dyDescent="0.25">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c r="AE282" s="34"/>
      <c r="AF282" s="34"/>
      <c r="AG282" s="34"/>
      <c r="AH282" s="34"/>
      <c r="AI282" s="34"/>
      <c r="AJ282" s="34"/>
      <c r="AK282" s="34"/>
      <c r="AL282" s="34"/>
      <c r="AM282" s="34"/>
      <c r="AN282" s="34"/>
      <c r="AO282" s="34"/>
      <c r="AP282" s="34"/>
      <c r="AQ282" s="34"/>
      <c r="AR282" s="34"/>
      <c r="AS282" s="34"/>
      <c r="AT282" s="34"/>
      <c r="AU282" s="34"/>
      <c r="AV282" s="34"/>
      <c r="AW282" s="34"/>
      <c r="AX282" s="34"/>
      <c r="AY282" s="34"/>
      <c r="AZ282" s="34"/>
      <c r="BA282" s="34"/>
      <c r="BB282" s="34"/>
      <c r="BC282" s="34"/>
      <c r="BD282" s="34"/>
      <c r="BE282" s="34"/>
      <c r="BF282" s="34"/>
      <c r="BG282" s="34"/>
      <c r="BH282" s="34"/>
      <c r="BI282" s="34"/>
      <c r="BJ282" s="34"/>
      <c r="BK282" s="34"/>
      <c r="BL282" s="34"/>
      <c r="BM282" s="34"/>
      <c r="BN282" s="34"/>
      <c r="BO282" s="34"/>
      <c r="BP282" s="34"/>
      <c r="BQ282" s="34"/>
      <c r="BR282" s="34"/>
      <c r="BS282" s="34"/>
      <c r="BT282" s="34"/>
      <c r="BU282" s="34"/>
      <c r="BV282" s="34"/>
      <c r="BW282" s="34"/>
      <c r="BX282" s="34"/>
      <c r="BY282" s="34"/>
      <c r="BZ282" s="34"/>
      <c r="CA282" s="34"/>
      <c r="CB282" s="34"/>
      <c r="CC282" s="34"/>
      <c r="CD282" s="34"/>
      <c r="CE282" s="34"/>
      <c r="CF282" s="34"/>
      <c r="CG282" s="34"/>
      <c r="CH282" s="34"/>
      <c r="CI282" s="34"/>
      <c r="CJ282" s="34"/>
      <c r="CK282" s="34"/>
      <c r="CL282" s="34"/>
      <c r="CM282" s="34"/>
      <c r="CN282" s="34"/>
      <c r="CO282" s="34"/>
      <c r="CP282" s="34"/>
      <c r="CQ282" s="34"/>
      <c r="CR282" s="34"/>
      <c r="CS282" s="34"/>
      <c r="CT282" s="34"/>
      <c r="CU282" s="34"/>
      <c r="CV282" s="34"/>
      <c r="CW282" s="34"/>
      <c r="CX282" s="34"/>
      <c r="CY282" s="34"/>
      <c r="CZ282" s="34"/>
      <c r="DA282" s="34"/>
      <c r="DB282" s="34"/>
      <c r="DC282" s="34"/>
      <c r="DD282" s="34"/>
      <c r="DE282" s="34"/>
      <c r="DF282" s="34"/>
      <c r="DG282" s="34"/>
      <c r="DH282" s="34"/>
      <c r="DI282" s="34"/>
      <c r="DJ282" s="34"/>
      <c r="DK282" s="34"/>
      <c r="DL282" s="34"/>
      <c r="DM282" s="34"/>
      <c r="DN282" s="34"/>
      <c r="DO282" s="34"/>
      <c r="DP282" s="34"/>
      <c r="DQ282" s="34"/>
      <c r="DR282" s="34"/>
      <c r="DS282" s="34"/>
      <c r="DT282" s="34"/>
      <c r="DU282" s="34"/>
      <c r="DV282" s="34"/>
    </row>
    <row r="283" spans="1:126" x14ac:dyDescent="0.25">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c r="AE283" s="34"/>
      <c r="AF283" s="34"/>
      <c r="AG283" s="34"/>
      <c r="AH283" s="34"/>
      <c r="AI283" s="34"/>
      <c r="AJ283" s="34"/>
      <c r="AK283" s="34"/>
      <c r="AL283" s="34"/>
      <c r="AM283" s="34"/>
      <c r="AN283" s="34"/>
      <c r="AO283" s="34"/>
      <c r="AP283" s="34"/>
      <c r="AQ283" s="34"/>
      <c r="AR283" s="34"/>
      <c r="AS283" s="34"/>
      <c r="AT283" s="34"/>
      <c r="AU283" s="34"/>
      <c r="AV283" s="34"/>
      <c r="AW283" s="34"/>
      <c r="AX283" s="34"/>
      <c r="AY283" s="34"/>
      <c r="AZ283" s="34"/>
      <c r="BA283" s="34"/>
      <c r="BB283" s="34"/>
      <c r="BC283" s="34"/>
      <c r="BD283" s="34"/>
      <c r="BE283" s="34"/>
      <c r="BF283" s="34"/>
      <c r="BG283" s="34"/>
      <c r="BH283" s="34"/>
      <c r="BI283" s="34"/>
      <c r="BJ283" s="34"/>
      <c r="BK283" s="34"/>
      <c r="BL283" s="34"/>
      <c r="BM283" s="34"/>
      <c r="BN283" s="34"/>
      <c r="BO283" s="34"/>
      <c r="BP283" s="34"/>
      <c r="BQ283" s="34"/>
      <c r="BR283" s="34"/>
      <c r="BS283" s="34"/>
      <c r="BT283" s="34"/>
      <c r="BU283" s="34"/>
      <c r="BV283" s="34"/>
      <c r="BW283" s="34"/>
      <c r="BX283" s="34"/>
      <c r="BY283" s="34"/>
      <c r="BZ283" s="34"/>
      <c r="CA283" s="34"/>
      <c r="CB283" s="34"/>
      <c r="CC283" s="34"/>
      <c r="CD283" s="34"/>
      <c r="CE283" s="34"/>
      <c r="CF283" s="34"/>
      <c r="CG283" s="34"/>
      <c r="CH283" s="34"/>
      <c r="CI283" s="34"/>
      <c r="CJ283" s="34"/>
      <c r="CK283" s="34"/>
      <c r="CL283" s="34"/>
      <c r="CM283" s="34"/>
      <c r="CN283" s="34"/>
      <c r="CO283" s="34"/>
      <c r="CP283" s="34"/>
      <c r="CQ283" s="34"/>
      <c r="CR283" s="34"/>
      <c r="CS283" s="34"/>
      <c r="CT283" s="34"/>
      <c r="CU283" s="34"/>
      <c r="CV283" s="34"/>
      <c r="CW283" s="34"/>
      <c r="CX283" s="34"/>
      <c r="CY283" s="34"/>
      <c r="CZ283" s="34"/>
      <c r="DA283" s="34"/>
      <c r="DB283" s="34"/>
      <c r="DC283" s="34"/>
      <c r="DD283" s="34"/>
      <c r="DE283" s="34"/>
      <c r="DF283" s="34"/>
      <c r="DG283" s="34"/>
      <c r="DH283" s="34"/>
      <c r="DI283" s="34"/>
      <c r="DJ283" s="34"/>
      <c r="DK283" s="34"/>
      <c r="DL283" s="34"/>
      <c r="DM283" s="34"/>
      <c r="DN283" s="34"/>
      <c r="DO283" s="34"/>
      <c r="DP283" s="34"/>
      <c r="DQ283" s="34"/>
      <c r="DR283" s="34"/>
      <c r="DS283" s="34"/>
      <c r="DT283" s="34"/>
      <c r="DU283" s="34"/>
      <c r="DV283" s="34"/>
    </row>
    <row r="284" spans="1:126" x14ac:dyDescent="0.25">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c r="AE284" s="34"/>
      <c r="AF284" s="34"/>
      <c r="AG284" s="34"/>
      <c r="AH284" s="34"/>
      <c r="AI284" s="34"/>
      <c r="AJ284" s="34"/>
      <c r="AK284" s="34"/>
      <c r="AL284" s="34"/>
      <c r="AM284" s="34"/>
      <c r="AN284" s="34"/>
      <c r="AO284" s="34"/>
      <c r="AP284" s="34"/>
      <c r="AQ284" s="34"/>
      <c r="AR284" s="34"/>
      <c r="AS284" s="34"/>
      <c r="AT284" s="34"/>
      <c r="AU284" s="34"/>
      <c r="AV284" s="34"/>
      <c r="AW284" s="34"/>
      <c r="AX284" s="34"/>
      <c r="AY284" s="34"/>
      <c r="AZ284" s="34"/>
      <c r="BA284" s="34"/>
      <c r="BB284" s="34"/>
      <c r="BC284" s="34"/>
      <c r="BD284" s="34"/>
      <c r="BE284" s="34"/>
      <c r="BF284" s="34"/>
      <c r="BG284" s="34"/>
      <c r="BH284" s="34"/>
      <c r="BI284" s="34"/>
      <c r="BJ284" s="34"/>
      <c r="BK284" s="34"/>
      <c r="BL284" s="34"/>
      <c r="BM284" s="34"/>
      <c r="BN284" s="34"/>
      <c r="BO284" s="34"/>
      <c r="BP284" s="34"/>
      <c r="BQ284" s="34"/>
      <c r="BR284" s="34"/>
      <c r="BS284" s="34"/>
      <c r="BT284" s="34"/>
      <c r="BU284" s="34"/>
      <c r="BV284" s="34"/>
      <c r="BW284" s="34"/>
      <c r="BX284" s="34"/>
      <c r="BY284" s="34"/>
      <c r="BZ284" s="34"/>
      <c r="CA284" s="34"/>
      <c r="CB284" s="34"/>
      <c r="CC284" s="34"/>
      <c r="CD284" s="34"/>
      <c r="CE284" s="34"/>
      <c r="CF284" s="34"/>
      <c r="CG284" s="34"/>
      <c r="CH284" s="34"/>
      <c r="CI284" s="34"/>
      <c r="CJ284" s="34"/>
      <c r="CK284" s="34"/>
      <c r="CL284" s="34"/>
      <c r="CM284" s="34"/>
      <c r="CN284" s="34"/>
      <c r="CO284" s="34"/>
      <c r="CP284" s="34"/>
      <c r="CQ284" s="34"/>
      <c r="CR284" s="34"/>
      <c r="CS284" s="34"/>
      <c r="CT284" s="34"/>
      <c r="CU284" s="34"/>
      <c r="CV284" s="34"/>
      <c r="CW284" s="34"/>
      <c r="CX284" s="34"/>
      <c r="CY284" s="34"/>
      <c r="CZ284" s="34"/>
      <c r="DA284" s="34"/>
      <c r="DB284" s="34"/>
      <c r="DC284" s="34"/>
      <c r="DD284" s="34"/>
      <c r="DE284" s="34"/>
      <c r="DF284" s="34"/>
      <c r="DG284" s="34"/>
      <c r="DH284" s="34"/>
      <c r="DI284" s="34"/>
      <c r="DJ284" s="34"/>
      <c r="DK284" s="34"/>
      <c r="DL284" s="34"/>
      <c r="DM284" s="34"/>
      <c r="DN284" s="34"/>
      <c r="DO284" s="34"/>
      <c r="DP284" s="34"/>
      <c r="DQ284" s="34"/>
      <c r="DR284" s="34"/>
      <c r="DS284" s="34"/>
      <c r="DT284" s="34"/>
      <c r="DU284" s="34"/>
      <c r="DV284" s="34"/>
    </row>
    <row r="285" spans="1:126" x14ac:dyDescent="0.25">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c r="AE285" s="34"/>
      <c r="AF285" s="34"/>
      <c r="AG285" s="34"/>
      <c r="AH285" s="34"/>
      <c r="AI285" s="34"/>
      <c r="AJ285" s="34"/>
      <c r="AK285" s="34"/>
      <c r="AL285" s="34"/>
      <c r="AM285" s="34"/>
      <c r="AN285" s="34"/>
      <c r="AO285" s="34"/>
      <c r="AP285" s="34"/>
      <c r="AQ285" s="34"/>
      <c r="AR285" s="34"/>
      <c r="AS285" s="34"/>
      <c r="AT285" s="34"/>
      <c r="AU285" s="34"/>
      <c r="AV285" s="34"/>
      <c r="AW285" s="34"/>
      <c r="AX285" s="34"/>
      <c r="AY285" s="34"/>
      <c r="AZ285" s="34"/>
      <c r="BA285" s="34"/>
      <c r="BB285" s="34"/>
      <c r="BC285" s="34"/>
      <c r="BD285" s="34"/>
      <c r="BE285" s="34"/>
      <c r="BF285" s="34"/>
      <c r="BG285" s="34"/>
      <c r="BH285" s="34"/>
      <c r="BI285" s="34"/>
      <c r="BJ285" s="34"/>
      <c r="BK285" s="34"/>
      <c r="BL285" s="34"/>
      <c r="BM285" s="34"/>
      <c r="BN285" s="34"/>
      <c r="BO285" s="34"/>
      <c r="BP285" s="34"/>
      <c r="BQ285" s="34"/>
      <c r="BR285" s="34"/>
      <c r="BS285" s="34"/>
      <c r="BT285" s="34"/>
      <c r="BU285" s="34"/>
      <c r="BV285" s="34"/>
      <c r="BW285" s="34"/>
      <c r="BX285" s="34"/>
      <c r="BY285" s="34"/>
      <c r="BZ285" s="34"/>
      <c r="CA285" s="34"/>
      <c r="CB285" s="34"/>
      <c r="CC285" s="34"/>
      <c r="CD285" s="34"/>
      <c r="CE285" s="34"/>
      <c r="CF285" s="34"/>
      <c r="CG285" s="34"/>
      <c r="CH285" s="34"/>
      <c r="CI285" s="34"/>
      <c r="CJ285" s="34"/>
      <c r="CK285" s="34"/>
      <c r="CL285" s="34"/>
      <c r="CM285" s="34"/>
      <c r="CN285" s="34"/>
      <c r="CO285" s="34"/>
      <c r="CP285" s="34"/>
      <c r="CQ285" s="34"/>
      <c r="CR285" s="34"/>
      <c r="CS285" s="34"/>
      <c r="CT285" s="34"/>
      <c r="CU285" s="34"/>
      <c r="CV285" s="34"/>
      <c r="CW285" s="34"/>
      <c r="CX285" s="34"/>
      <c r="CY285" s="34"/>
      <c r="CZ285" s="34"/>
      <c r="DA285" s="34"/>
      <c r="DB285" s="34"/>
      <c r="DC285" s="34"/>
      <c r="DD285" s="34"/>
      <c r="DE285" s="34"/>
      <c r="DF285" s="34"/>
      <c r="DG285" s="34"/>
      <c r="DH285" s="34"/>
      <c r="DI285" s="34"/>
      <c r="DJ285" s="34"/>
      <c r="DK285" s="34"/>
      <c r="DL285" s="34"/>
      <c r="DM285" s="34"/>
      <c r="DN285" s="34"/>
      <c r="DO285" s="34"/>
      <c r="DP285" s="34"/>
      <c r="DQ285" s="34"/>
      <c r="DR285" s="34"/>
      <c r="DS285" s="34"/>
      <c r="DT285" s="34"/>
      <c r="DU285" s="34"/>
      <c r="DV285" s="34"/>
    </row>
    <row r="286" spans="1:126" x14ac:dyDescent="0.25">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c r="AE286" s="34"/>
      <c r="AF286" s="34"/>
      <c r="AG286" s="34"/>
      <c r="AH286" s="34"/>
      <c r="AI286" s="34"/>
      <c r="AJ286" s="34"/>
      <c r="AK286" s="34"/>
      <c r="AL286" s="34"/>
      <c r="AM286" s="34"/>
      <c r="AN286" s="34"/>
      <c r="AO286" s="34"/>
      <c r="AP286" s="34"/>
      <c r="AQ286" s="34"/>
      <c r="AR286" s="34"/>
      <c r="AS286" s="34"/>
      <c r="AT286" s="34"/>
      <c r="AU286" s="34"/>
      <c r="AV286" s="34"/>
      <c r="AW286" s="34"/>
      <c r="AX286" s="34"/>
      <c r="AY286" s="34"/>
      <c r="AZ286" s="34"/>
      <c r="BA286" s="34"/>
      <c r="BB286" s="34"/>
      <c r="BC286" s="34"/>
      <c r="BD286" s="34"/>
      <c r="BE286" s="34"/>
      <c r="BF286" s="34"/>
      <c r="BG286" s="34"/>
      <c r="BH286" s="34"/>
      <c r="BI286" s="34"/>
      <c r="BJ286" s="34"/>
      <c r="BK286" s="34"/>
      <c r="BL286" s="34"/>
      <c r="BM286" s="34"/>
      <c r="BN286" s="34"/>
      <c r="BO286" s="34"/>
      <c r="BP286" s="34"/>
      <c r="BQ286" s="34"/>
      <c r="BR286" s="34"/>
      <c r="BS286" s="34"/>
      <c r="BT286" s="34"/>
      <c r="BU286" s="34"/>
      <c r="BV286" s="34"/>
      <c r="BW286" s="34"/>
      <c r="BX286" s="34"/>
      <c r="BY286" s="34"/>
      <c r="BZ286" s="34"/>
      <c r="CA286" s="34"/>
      <c r="CB286" s="34"/>
      <c r="CC286" s="34"/>
      <c r="CD286" s="34"/>
      <c r="CE286" s="34"/>
      <c r="CF286" s="34"/>
      <c r="CG286" s="34"/>
      <c r="CH286" s="34"/>
      <c r="CI286" s="34"/>
      <c r="CJ286" s="34"/>
      <c r="CK286" s="34"/>
      <c r="CL286" s="34"/>
      <c r="CM286" s="34"/>
      <c r="CN286" s="34"/>
      <c r="CO286" s="34"/>
      <c r="CP286" s="34"/>
      <c r="CQ286" s="34"/>
      <c r="CR286" s="34"/>
      <c r="CS286" s="34"/>
      <c r="CT286" s="34"/>
      <c r="CU286" s="34"/>
      <c r="CV286" s="34"/>
      <c r="CW286" s="34"/>
      <c r="CX286" s="34"/>
      <c r="CY286" s="34"/>
      <c r="CZ286" s="34"/>
      <c r="DA286" s="34"/>
      <c r="DB286" s="34"/>
      <c r="DC286" s="34"/>
      <c r="DD286" s="34"/>
      <c r="DE286" s="34"/>
      <c r="DF286" s="34"/>
      <c r="DG286" s="34"/>
      <c r="DH286" s="34"/>
      <c r="DI286" s="34"/>
      <c r="DJ286" s="34"/>
      <c r="DK286" s="34"/>
      <c r="DL286" s="34"/>
      <c r="DM286" s="34"/>
      <c r="DN286" s="34"/>
      <c r="DO286" s="34"/>
      <c r="DP286" s="34"/>
      <c r="DQ286" s="34"/>
      <c r="DR286" s="34"/>
      <c r="DS286" s="34"/>
      <c r="DT286" s="34"/>
      <c r="DU286" s="34"/>
      <c r="DV286" s="34"/>
    </row>
    <row r="287" spans="1:126" x14ac:dyDescent="0.25">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c r="AE287" s="34"/>
      <c r="AF287" s="34"/>
      <c r="AG287" s="34"/>
      <c r="AH287" s="34"/>
      <c r="AI287" s="34"/>
      <c r="AJ287" s="34"/>
      <c r="AK287" s="34"/>
      <c r="AL287" s="34"/>
      <c r="AM287" s="34"/>
      <c r="AN287" s="34"/>
      <c r="AO287" s="34"/>
      <c r="AP287" s="34"/>
      <c r="AQ287" s="34"/>
      <c r="AR287" s="34"/>
      <c r="AS287" s="34"/>
      <c r="AT287" s="34"/>
      <c r="AU287" s="34"/>
      <c r="AV287" s="34"/>
      <c r="AW287" s="34"/>
      <c r="AX287" s="34"/>
      <c r="AY287" s="34"/>
      <c r="AZ287" s="34"/>
      <c r="BA287" s="34"/>
      <c r="BB287" s="34"/>
      <c r="BC287" s="34"/>
      <c r="BD287" s="34"/>
      <c r="BE287" s="34"/>
      <c r="BF287" s="34"/>
      <c r="BG287" s="34"/>
      <c r="BH287" s="34"/>
      <c r="BI287" s="34"/>
      <c r="BJ287" s="34"/>
      <c r="BK287" s="34"/>
      <c r="BL287" s="34"/>
      <c r="BM287" s="34"/>
      <c r="BN287" s="34"/>
      <c r="BO287" s="34"/>
      <c r="BP287" s="34"/>
      <c r="BQ287" s="34"/>
      <c r="BR287" s="34"/>
      <c r="BS287" s="34"/>
      <c r="BT287" s="34"/>
      <c r="BU287" s="34"/>
      <c r="BV287" s="34"/>
      <c r="BW287" s="34"/>
      <c r="BX287" s="34"/>
      <c r="BY287" s="34"/>
      <c r="BZ287" s="34"/>
      <c r="CA287" s="34"/>
      <c r="CB287" s="34"/>
      <c r="CC287" s="34"/>
      <c r="CD287" s="34"/>
      <c r="CE287" s="34"/>
      <c r="CF287" s="34"/>
      <c r="CG287" s="34"/>
      <c r="CH287" s="34"/>
      <c r="CI287" s="34"/>
      <c r="CJ287" s="34"/>
      <c r="CK287" s="34"/>
      <c r="CL287" s="34"/>
      <c r="CM287" s="34"/>
      <c r="CN287" s="34"/>
      <c r="CO287" s="34"/>
      <c r="CP287" s="34"/>
      <c r="CQ287" s="34"/>
      <c r="CR287" s="34"/>
      <c r="CS287" s="34"/>
      <c r="CT287" s="34"/>
      <c r="CU287" s="34"/>
      <c r="CV287" s="34"/>
      <c r="CW287" s="34"/>
      <c r="CX287" s="34"/>
      <c r="CY287" s="34"/>
      <c r="CZ287" s="34"/>
      <c r="DA287" s="34"/>
      <c r="DB287" s="34"/>
      <c r="DC287" s="34"/>
      <c r="DD287" s="34"/>
      <c r="DE287" s="34"/>
      <c r="DF287" s="34"/>
      <c r="DG287" s="34"/>
      <c r="DH287" s="34"/>
      <c r="DI287" s="34"/>
      <c r="DJ287" s="34"/>
      <c r="DK287" s="34"/>
      <c r="DL287" s="34"/>
      <c r="DM287" s="34"/>
      <c r="DN287" s="34"/>
      <c r="DO287" s="34"/>
      <c r="DP287" s="34"/>
      <c r="DQ287" s="34"/>
      <c r="DR287" s="34"/>
      <c r="DS287" s="34"/>
      <c r="DT287" s="34"/>
      <c r="DU287" s="34"/>
      <c r="DV287" s="34"/>
    </row>
    <row r="288" spans="1:126" x14ac:dyDescent="0.25">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c r="AE288" s="34"/>
      <c r="AF288" s="34"/>
      <c r="AG288" s="34"/>
      <c r="AH288" s="34"/>
      <c r="AI288" s="34"/>
      <c r="AJ288" s="34"/>
      <c r="AK288" s="34"/>
      <c r="AL288" s="34"/>
      <c r="AM288" s="34"/>
      <c r="AN288" s="34"/>
      <c r="AO288" s="34"/>
      <c r="AP288" s="34"/>
      <c r="AQ288" s="34"/>
      <c r="AR288" s="34"/>
      <c r="AS288" s="34"/>
      <c r="AT288" s="34"/>
      <c r="AU288" s="34"/>
      <c r="AV288" s="34"/>
      <c r="AW288" s="34"/>
      <c r="AX288" s="34"/>
      <c r="AY288" s="34"/>
      <c r="AZ288" s="34"/>
      <c r="BA288" s="34"/>
      <c r="BB288" s="34"/>
      <c r="BC288" s="34"/>
      <c r="BD288" s="34"/>
      <c r="BE288" s="34"/>
      <c r="BF288" s="34"/>
      <c r="BG288" s="34"/>
      <c r="BH288" s="34"/>
      <c r="BI288" s="34"/>
      <c r="BJ288" s="34"/>
      <c r="BK288" s="34"/>
      <c r="BL288" s="34"/>
      <c r="BM288" s="34"/>
      <c r="BN288" s="34"/>
      <c r="BO288" s="34"/>
      <c r="BP288" s="34"/>
      <c r="BQ288" s="34"/>
      <c r="BR288" s="34"/>
      <c r="BS288" s="34"/>
      <c r="BT288" s="34"/>
      <c r="BU288" s="34"/>
      <c r="BV288" s="34"/>
      <c r="BW288" s="34"/>
      <c r="BX288" s="34"/>
      <c r="BY288" s="34"/>
      <c r="BZ288" s="34"/>
      <c r="CA288" s="34"/>
      <c r="CB288" s="34"/>
      <c r="CC288" s="34"/>
      <c r="CD288" s="34"/>
      <c r="CE288" s="34"/>
      <c r="CF288" s="34"/>
      <c r="CG288" s="34"/>
      <c r="CH288" s="34"/>
      <c r="CI288" s="34"/>
      <c r="CJ288" s="34"/>
      <c r="CK288" s="34"/>
      <c r="CL288" s="34"/>
      <c r="CM288" s="34"/>
      <c r="CN288" s="34"/>
      <c r="CO288" s="34"/>
      <c r="CP288" s="34"/>
      <c r="CQ288" s="34"/>
      <c r="CR288" s="34"/>
      <c r="CS288" s="34"/>
      <c r="CT288" s="34"/>
      <c r="CU288" s="34"/>
      <c r="CV288" s="34"/>
      <c r="CW288" s="34"/>
      <c r="CX288" s="34"/>
      <c r="CY288" s="34"/>
      <c r="CZ288" s="34"/>
      <c r="DA288" s="34"/>
      <c r="DB288" s="34"/>
      <c r="DC288" s="34"/>
      <c r="DD288" s="34"/>
      <c r="DE288" s="34"/>
      <c r="DF288" s="34"/>
      <c r="DG288" s="34"/>
      <c r="DH288" s="34"/>
      <c r="DI288" s="34"/>
      <c r="DJ288" s="34"/>
      <c r="DK288" s="34"/>
      <c r="DL288" s="34"/>
      <c r="DM288" s="34"/>
      <c r="DN288" s="34"/>
      <c r="DO288" s="34"/>
      <c r="DP288" s="34"/>
      <c r="DQ288" s="34"/>
      <c r="DR288" s="34"/>
      <c r="DS288" s="34"/>
      <c r="DT288" s="34"/>
      <c r="DU288" s="34"/>
      <c r="DV288" s="34"/>
    </row>
    <row r="289" spans="1:126" x14ac:dyDescent="0.25">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c r="AE289" s="34"/>
      <c r="AF289" s="34"/>
      <c r="AG289" s="34"/>
      <c r="AH289" s="34"/>
      <c r="AI289" s="34"/>
      <c r="AJ289" s="34"/>
      <c r="AK289" s="34"/>
      <c r="AL289" s="34"/>
      <c r="AM289" s="34"/>
      <c r="AN289" s="34"/>
      <c r="AO289" s="34"/>
      <c r="AP289" s="34"/>
      <c r="AQ289" s="34"/>
      <c r="AR289" s="34"/>
      <c r="AS289" s="34"/>
      <c r="AT289" s="34"/>
      <c r="AU289" s="34"/>
      <c r="AV289" s="34"/>
      <c r="AW289" s="34"/>
      <c r="AX289" s="34"/>
      <c r="AY289" s="34"/>
      <c r="AZ289" s="34"/>
      <c r="BA289" s="34"/>
      <c r="BB289" s="34"/>
      <c r="BC289" s="34"/>
      <c r="BD289" s="34"/>
      <c r="BE289" s="34"/>
      <c r="BF289" s="34"/>
      <c r="BG289" s="34"/>
      <c r="BH289" s="34"/>
      <c r="BI289" s="34"/>
      <c r="BJ289" s="34"/>
      <c r="BK289" s="34"/>
      <c r="BL289" s="34"/>
      <c r="BM289" s="34"/>
      <c r="BN289" s="34"/>
      <c r="BO289" s="34"/>
      <c r="BP289" s="34"/>
      <c r="BQ289" s="34"/>
      <c r="BR289" s="34"/>
      <c r="BS289" s="34"/>
      <c r="BT289" s="34"/>
      <c r="BU289" s="34"/>
      <c r="BV289" s="34"/>
      <c r="BW289" s="34"/>
      <c r="BX289" s="34"/>
      <c r="BY289" s="34"/>
      <c r="BZ289" s="34"/>
      <c r="CA289" s="34"/>
      <c r="CB289" s="34"/>
      <c r="CC289" s="34"/>
      <c r="CD289" s="34"/>
      <c r="CE289" s="34"/>
      <c r="CF289" s="34"/>
      <c r="CG289" s="34"/>
      <c r="CH289" s="34"/>
      <c r="CI289" s="34"/>
      <c r="CJ289" s="34"/>
      <c r="CK289" s="34"/>
      <c r="CL289" s="34"/>
      <c r="CM289" s="34"/>
      <c r="CN289" s="34"/>
      <c r="CO289" s="34"/>
      <c r="CP289" s="34"/>
      <c r="CQ289" s="34"/>
      <c r="CR289" s="34"/>
      <c r="CS289" s="34"/>
      <c r="CT289" s="34"/>
      <c r="CU289" s="34"/>
      <c r="CV289" s="34"/>
      <c r="CW289" s="34"/>
      <c r="CX289" s="34"/>
      <c r="CY289" s="34"/>
      <c r="CZ289" s="34"/>
      <c r="DA289" s="34"/>
      <c r="DB289" s="34"/>
      <c r="DC289" s="34"/>
      <c r="DD289" s="34"/>
      <c r="DE289" s="34"/>
      <c r="DF289" s="34"/>
      <c r="DG289" s="34"/>
      <c r="DH289" s="34"/>
      <c r="DI289" s="34"/>
      <c r="DJ289" s="34"/>
      <c r="DK289" s="34"/>
      <c r="DL289" s="34"/>
      <c r="DM289" s="34"/>
      <c r="DN289" s="34"/>
      <c r="DO289" s="34"/>
      <c r="DP289" s="34"/>
      <c r="DQ289" s="34"/>
      <c r="DR289" s="34"/>
      <c r="DS289" s="34"/>
      <c r="DT289" s="34"/>
      <c r="DU289" s="34"/>
      <c r="DV289" s="34"/>
    </row>
    <row r="290" spans="1:126" x14ac:dyDescent="0.25">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c r="AE290" s="34"/>
      <c r="AF290" s="34"/>
      <c r="AG290" s="34"/>
      <c r="AH290" s="34"/>
      <c r="AI290" s="34"/>
      <c r="AJ290" s="34"/>
      <c r="AK290" s="34"/>
      <c r="AL290" s="34"/>
      <c r="AM290" s="34"/>
      <c r="AN290" s="34"/>
      <c r="AO290" s="34"/>
      <c r="AP290" s="34"/>
      <c r="AQ290" s="34"/>
      <c r="AR290" s="34"/>
      <c r="AS290" s="34"/>
      <c r="AT290" s="34"/>
      <c r="AU290" s="34"/>
      <c r="AV290" s="34"/>
      <c r="AW290" s="34"/>
      <c r="AX290" s="34"/>
      <c r="AY290" s="34"/>
      <c r="AZ290" s="34"/>
      <c r="BA290" s="34"/>
      <c r="BB290" s="34"/>
      <c r="BC290" s="34"/>
      <c r="BD290" s="34"/>
      <c r="BE290" s="34"/>
      <c r="BF290" s="34"/>
      <c r="BG290" s="34"/>
      <c r="BH290" s="34"/>
      <c r="BI290" s="34"/>
      <c r="BJ290" s="34"/>
      <c r="BK290" s="34"/>
      <c r="BL290" s="34"/>
      <c r="BM290" s="34"/>
      <c r="BN290" s="34"/>
      <c r="BO290" s="34"/>
      <c r="BP290" s="34"/>
      <c r="BQ290" s="34"/>
      <c r="BR290" s="34"/>
      <c r="BS290" s="34"/>
      <c r="BT290" s="34"/>
      <c r="BU290" s="34"/>
      <c r="BV290" s="34"/>
      <c r="BW290" s="34"/>
      <c r="BX290" s="34"/>
      <c r="BY290" s="34"/>
      <c r="BZ290" s="34"/>
      <c r="CA290" s="34"/>
      <c r="CB290" s="34"/>
      <c r="CC290" s="34"/>
      <c r="CD290" s="34"/>
      <c r="CE290" s="34"/>
      <c r="CF290" s="34"/>
      <c r="CG290" s="34"/>
      <c r="CH290" s="34"/>
      <c r="CI290" s="34"/>
      <c r="CJ290" s="34"/>
      <c r="CK290" s="34"/>
      <c r="CL290" s="34"/>
      <c r="CM290" s="34"/>
      <c r="CN290" s="34"/>
      <c r="CO290" s="34"/>
      <c r="CP290" s="34"/>
      <c r="CQ290" s="34"/>
      <c r="CR290" s="34"/>
      <c r="CS290" s="34"/>
      <c r="CT290" s="34"/>
      <c r="CU290" s="34"/>
      <c r="CV290" s="34"/>
      <c r="CW290" s="34"/>
      <c r="CX290" s="34"/>
      <c r="CY290" s="34"/>
      <c r="CZ290" s="34"/>
      <c r="DA290" s="34"/>
      <c r="DB290" s="34"/>
      <c r="DC290" s="34"/>
      <c r="DD290" s="34"/>
      <c r="DE290" s="34"/>
      <c r="DF290" s="34"/>
      <c r="DG290" s="34"/>
      <c r="DH290" s="34"/>
      <c r="DI290" s="34"/>
      <c r="DJ290" s="34"/>
      <c r="DK290" s="34"/>
      <c r="DL290" s="34"/>
      <c r="DM290" s="34"/>
      <c r="DN290" s="34"/>
      <c r="DO290" s="34"/>
      <c r="DP290" s="34"/>
      <c r="DQ290" s="34"/>
      <c r="DR290" s="34"/>
      <c r="DS290" s="34"/>
      <c r="DT290" s="34"/>
      <c r="DU290" s="34"/>
      <c r="DV290" s="34"/>
    </row>
    <row r="291" spans="1:126" x14ac:dyDescent="0.25">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c r="AE291" s="34"/>
      <c r="AF291" s="34"/>
      <c r="AG291" s="34"/>
      <c r="AH291" s="34"/>
      <c r="AI291" s="34"/>
      <c r="AJ291" s="34"/>
      <c r="AK291" s="34"/>
      <c r="AL291" s="34"/>
      <c r="AM291" s="34"/>
      <c r="AN291" s="34"/>
      <c r="AO291" s="34"/>
      <c r="AP291" s="34"/>
      <c r="AQ291" s="34"/>
      <c r="AR291" s="34"/>
      <c r="AS291" s="34"/>
      <c r="AT291" s="34"/>
      <c r="AU291" s="34"/>
      <c r="AV291" s="34"/>
      <c r="AW291" s="34"/>
      <c r="AX291" s="34"/>
      <c r="AY291" s="34"/>
      <c r="AZ291" s="34"/>
      <c r="BA291" s="34"/>
      <c r="BB291" s="34"/>
      <c r="BC291" s="34"/>
      <c r="BD291" s="34"/>
      <c r="BE291" s="34"/>
      <c r="BF291" s="34"/>
      <c r="BG291" s="34"/>
      <c r="BH291" s="34"/>
      <c r="BI291" s="34"/>
      <c r="BJ291" s="34"/>
      <c r="BK291" s="34"/>
      <c r="BL291" s="34"/>
      <c r="BM291" s="34"/>
      <c r="BN291" s="34"/>
      <c r="BO291" s="34"/>
      <c r="BP291" s="34"/>
      <c r="BQ291" s="34"/>
      <c r="BR291" s="34"/>
      <c r="BS291" s="34"/>
      <c r="BT291" s="34"/>
      <c r="BU291" s="34"/>
      <c r="BV291" s="34"/>
      <c r="BW291" s="34"/>
      <c r="BX291" s="34"/>
      <c r="BY291" s="34"/>
      <c r="BZ291" s="34"/>
      <c r="CA291" s="34"/>
      <c r="CB291" s="34"/>
      <c r="CC291" s="34"/>
      <c r="CD291" s="34"/>
      <c r="CE291" s="34"/>
      <c r="CF291" s="34"/>
      <c r="CG291" s="34"/>
      <c r="CH291" s="34"/>
      <c r="CI291" s="34"/>
      <c r="CJ291" s="34"/>
      <c r="CK291" s="34"/>
      <c r="CL291" s="34"/>
      <c r="CM291" s="34"/>
      <c r="CN291" s="34"/>
      <c r="CO291" s="34"/>
      <c r="CP291" s="34"/>
      <c r="CQ291" s="34"/>
      <c r="CR291" s="34"/>
      <c r="CS291" s="34"/>
      <c r="CT291" s="34"/>
      <c r="CU291" s="34"/>
      <c r="CV291" s="34"/>
      <c r="CW291" s="34"/>
      <c r="CX291" s="34"/>
      <c r="CY291" s="34"/>
      <c r="CZ291" s="34"/>
      <c r="DA291" s="34"/>
      <c r="DB291" s="34"/>
      <c r="DC291" s="34"/>
      <c r="DD291" s="34"/>
      <c r="DE291" s="34"/>
      <c r="DF291" s="34"/>
      <c r="DG291" s="34"/>
      <c r="DH291" s="34"/>
      <c r="DI291" s="34"/>
      <c r="DJ291" s="34"/>
      <c r="DK291" s="34"/>
      <c r="DL291" s="34"/>
      <c r="DM291" s="34"/>
      <c r="DN291" s="34"/>
      <c r="DO291" s="34"/>
      <c r="DP291" s="34"/>
      <c r="DQ291" s="34"/>
      <c r="DR291" s="34"/>
      <c r="DS291" s="34"/>
      <c r="DT291" s="34"/>
      <c r="DU291" s="34"/>
      <c r="DV291" s="34"/>
    </row>
    <row r="292" spans="1:126" x14ac:dyDescent="0.25">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c r="AE292" s="34"/>
      <c r="AF292" s="34"/>
      <c r="AG292" s="34"/>
      <c r="AH292" s="34"/>
      <c r="AI292" s="34"/>
      <c r="AJ292" s="34"/>
      <c r="AK292" s="34"/>
      <c r="AL292" s="34"/>
      <c r="AM292" s="34"/>
      <c r="AN292" s="34"/>
      <c r="AO292" s="34"/>
      <c r="AP292" s="34"/>
      <c r="AQ292" s="34"/>
      <c r="AR292" s="34"/>
      <c r="AS292" s="34"/>
      <c r="AT292" s="34"/>
      <c r="AU292" s="34"/>
      <c r="AV292" s="34"/>
      <c r="AW292" s="34"/>
      <c r="AX292" s="34"/>
      <c r="AY292" s="34"/>
      <c r="AZ292" s="34"/>
      <c r="BA292" s="34"/>
      <c r="BB292" s="34"/>
      <c r="BC292" s="34"/>
      <c r="BD292" s="34"/>
      <c r="BE292" s="34"/>
      <c r="BF292" s="34"/>
      <c r="BG292" s="34"/>
      <c r="BH292" s="34"/>
      <c r="BI292" s="34"/>
      <c r="BJ292" s="34"/>
      <c r="BK292" s="34"/>
      <c r="BL292" s="34"/>
      <c r="BM292" s="34"/>
      <c r="BN292" s="34"/>
      <c r="BO292" s="34"/>
      <c r="BP292" s="34"/>
      <c r="BQ292" s="34"/>
      <c r="BR292" s="34"/>
      <c r="BS292" s="34"/>
      <c r="BT292" s="34"/>
      <c r="BU292" s="34"/>
      <c r="BV292" s="34"/>
      <c r="BW292" s="34"/>
      <c r="BX292" s="34"/>
      <c r="BY292" s="34"/>
      <c r="BZ292" s="34"/>
      <c r="CA292" s="34"/>
      <c r="CB292" s="34"/>
      <c r="CC292" s="34"/>
      <c r="CD292" s="34"/>
      <c r="CE292" s="34"/>
      <c r="CF292" s="34"/>
      <c r="CG292" s="34"/>
      <c r="CH292" s="34"/>
      <c r="CI292" s="34"/>
      <c r="CJ292" s="34"/>
      <c r="CK292" s="34"/>
      <c r="CL292" s="34"/>
      <c r="CM292" s="34"/>
      <c r="CN292" s="34"/>
      <c r="CO292" s="34"/>
      <c r="CP292" s="34"/>
      <c r="CQ292" s="34"/>
      <c r="CR292" s="34"/>
      <c r="CS292" s="34"/>
      <c r="CT292" s="34"/>
      <c r="CU292" s="34"/>
      <c r="CV292" s="34"/>
      <c r="CW292" s="34"/>
      <c r="CX292" s="34"/>
      <c r="CY292" s="34"/>
      <c r="CZ292" s="34"/>
      <c r="DA292" s="34"/>
      <c r="DB292" s="34"/>
      <c r="DC292" s="34"/>
      <c r="DD292" s="34"/>
      <c r="DE292" s="34"/>
      <c r="DF292" s="34"/>
      <c r="DG292" s="34"/>
      <c r="DH292" s="34"/>
      <c r="DI292" s="34"/>
      <c r="DJ292" s="34"/>
      <c r="DK292" s="34"/>
      <c r="DL292" s="34"/>
      <c r="DM292" s="34"/>
      <c r="DN292" s="34"/>
      <c r="DO292" s="34"/>
      <c r="DP292" s="34"/>
      <c r="DQ292" s="34"/>
      <c r="DR292" s="34"/>
      <c r="DS292" s="34"/>
      <c r="DT292" s="34"/>
      <c r="DU292" s="34"/>
      <c r="DV292" s="34"/>
    </row>
    <row r="293" spans="1:126" x14ac:dyDescent="0.25">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c r="AE293" s="34"/>
      <c r="AF293" s="34"/>
      <c r="AG293" s="34"/>
      <c r="AH293" s="34"/>
      <c r="AI293" s="34"/>
      <c r="AJ293" s="34"/>
      <c r="AK293" s="34"/>
      <c r="AL293" s="34"/>
      <c r="AM293" s="34"/>
      <c r="AN293" s="34"/>
      <c r="AO293" s="34"/>
      <c r="AP293" s="34"/>
      <c r="AQ293" s="34"/>
      <c r="AR293" s="34"/>
      <c r="AS293" s="34"/>
      <c r="AT293" s="34"/>
      <c r="AU293" s="34"/>
      <c r="AV293" s="34"/>
      <c r="AW293" s="34"/>
      <c r="AX293" s="34"/>
      <c r="AY293" s="34"/>
      <c r="AZ293" s="34"/>
      <c r="BA293" s="34"/>
      <c r="BB293" s="34"/>
      <c r="BC293" s="34"/>
      <c r="BD293" s="34"/>
      <c r="BE293" s="34"/>
      <c r="BF293" s="34"/>
      <c r="BG293" s="34"/>
      <c r="BH293" s="34"/>
      <c r="BI293" s="34"/>
      <c r="BJ293" s="34"/>
      <c r="BK293" s="34"/>
      <c r="BL293" s="34"/>
      <c r="BM293" s="34"/>
      <c r="BN293" s="34"/>
      <c r="BO293" s="34"/>
      <c r="BP293" s="34"/>
      <c r="BQ293" s="34"/>
      <c r="BR293" s="34"/>
      <c r="BS293" s="34"/>
      <c r="BT293" s="34"/>
      <c r="BU293" s="34"/>
      <c r="BV293" s="34"/>
      <c r="BW293" s="34"/>
      <c r="BX293" s="34"/>
      <c r="BY293" s="34"/>
      <c r="BZ293" s="34"/>
      <c r="CA293" s="34"/>
      <c r="CB293" s="34"/>
      <c r="CC293" s="34"/>
      <c r="CD293" s="34"/>
      <c r="CE293" s="34"/>
      <c r="CF293" s="34"/>
      <c r="CG293" s="34"/>
      <c r="CH293" s="34"/>
      <c r="CI293" s="34"/>
      <c r="CJ293" s="34"/>
      <c r="CK293" s="34"/>
      <c r="CL293" s="34"/>
      <c r="CM293" s="34"/>
      <c r="CN293" s="34"/>
      <c r="CO293" s="34"/>
      <c r="CP293" s="34"/>
      <c r="CQ293" s="34"/>
      <c r="CR293" s="34"/>
      <c r="CS293" s="34"/>
      <c r="CT293" s="34"/>
      <c r="CU293" s="34"/>
      <c r="CV293" s="34"/>
      <c r="CW293" s="34"/>
      <c r="CX293" s="34"/>
      <c r="CY293" s="34"/>
      <c r="CZ293" s="34"/>
      <c r="DA293" s="34"/>
      <c r="DB293" s="34"/>
      <c r="DC293" s="34"/>
      <c r="DD293" s="34"/>
      <c r="DE293" s="34"/>
      <c r="DF293" s="34"/>
      <c r="DG293" s="34"/>
      <c r="DH293" s="34"/>
      <c r="DI293" s="34"/>
      <c r="DJ293" s="34"/>
      <c r="DK293" s="34"/>
      <c r="DL293" s="34"/>
      <c r="DM293" s="34"/>
      <c r="DN293" s="34"/>
      <c r="DO293" s="34"/>
      <c r="DP293" s="34"/>
      <c r="DQ293" s="34"/>
      <c r="DR293" s="34"/>
      <c r="DS293" s="34"/>
      <c r="DT293" s="34"/>
      <c r="DU293" s="34"/>
      <c r="DV293" s="34"/>
    </row>
    <row r="294" spans="1:126" x14ac:dyDescent="0.25">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c r="AE294" s="34"/>
      <c r="AF294" s="34"/>
      <c r="AG294" s="34"/>
      <c r="AH294" s="34"/>
      <c r="AI294" s="34"/>
      <c r="AJ294" s="34"/>
      <c r="AK294" s="34"/>
      <c r="AL294" s="34"/>
      <c r="AM294" s="34"/>
      <c r="AN294" s="34"/>
      <c r="AO294" s="34"/>
      <c r="AP294" s="34"/>
      <c r="AQ294" s="34"/>
      <c r="AR294" s="34"/>
      <c r="AS294" s="34"/>
      <c r="AT294" s="34"/>
      <c r="AU294" s="34"/>
      <c r="AV294" s="34"/>
      <c r="AW294" s="34"/>
      <c r="AX294" s="34"/>
      <c r="AY294" s="34"/>
      <c r="AZ294" s="34"/>
      <c r="BA294" s="34"/>
      <c r="BB294" s="34"/>
      <c r="BC294" s="34"/>
      <c r="BD294" s="34"/>
      <c r="BE294" s="34"/>
      <c r="BF294" s="34"/>
      <c r="BG294" s="34"/>
      <c r="BH294" s="34"/>
      <c r="BI294" s="34"/>
      <c r="BJ294" s="34"/>
      <c r="BK294" s="34"/>
      <c r="BL294" s="34"/>
      <c r="BM294" s="34"/>
      <c r="BN294" s="34"/>
      <c r="BO294" s="34"/>
      <c r="BP294" s="34"/>
      <c r="BQ294" s="34"/>
      <c r="BR294" s="34"/>
      <c r="BS294" s="34"/>
      <c r="BT294" s="34"/>
      <c r="BU294" s="34"/>
      <c r="BV294" s="34"/>
      <c r="BW294" s="34"/>
      <c r="BX294" s="34"/>
      <c r="BY294" s="34"/>
      <c r="BZ294" s="34"/>
      <c r="CA294" s="34"/>
      <c r="CB294" s="34"/>
      <c r="CC294" s="34"/>
      <c r="CD294" s="34"/>
      <c r="CE294" s="34"/>
      <c r="CF294" s="34"/>
      <c r="CG294" s="34"/>
      <c r="CH294" s="34"/>
      <c r="CI294" s="34"/>
      <c r="CJ294" s="34"/>
      <c r="CK294" s="34"/>
      <c r="CL294" s="34"/>
      <c r="CM294" s="34"/>
      <c r="CN294" s="34"/>
      <c r="CO294" s="34"/>
      <c r="CP294" s="34"/>
      <c r="CQ294" s="34"/>
      <c r="CR294" s="34"/>
      <c r="CS294" s="34"/>
      <c r="CT294" s="34"/>
      <c r="CU294" s="34"/>
      <c r="CV294" s="34"/>
      <c r="CW294" s="34"/>
      <c r="CX294" s="34"/>
      <c r="CY294" s="34"/>
      <c r="CZ294" s="34"/>
      <c r="DA294" s="34"/>
      <c r="DB294" s="34"/>
      <c r="DC294" s="34"/>
      <c r="DD294" s="34"/>
      <c r="DE294" s="34"/>
      <c r="DF294" s="34"/>
      <c r="DG294" s="34"/>
      <c r="DH294" s="34"/>
      <c r="DI294" s="34"/>
      <c r="DJ294" s="34"/>
      <c r="DK294" s="34"/>
      <c r="DL294" s="34"/>
      <c r="DM294" s="34"/>
      <c r="DN294" s="34"/>
      <c r="DO294" s="34"/>
      <c r="DP294" s="34"/>
      <c r="DQ294" s="34"/>
      <c r="DR294" s="34"/>
      <c r="DS294" s="34"/>
      <c r="DT294" s="34"/>
      <c r="DU294" s="34"/>
      <c r="DV294" s="34"/>
    </row>
    <row r="295" spans="1:126" x14ac:dyDescent="0.25">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c r="AE295" s="34"/>
      <c r="AF295" s="34"/>
      <c r="AG295" s="34"/>
      <c r="AH295" s="34"/>
      <c r="AI295" s="34"/>
      <c r="AJ295" s="34"/>
      <c r="AK295" s="34"/>
      <c r="AL295" s="34"/>
      <c r="AM295" s="34"/>
      <c r="AN295" s="34"/>
      <c r="AO295" s="34"/>
      <c r="AP295" s="34"/>
      <c r="AQ295" s="34"/>
      <c r="AR295" s="34"/>
      <c r="AS295" s="34"/>
      <c r="AT295" s="34"/>
      <c r="AU295" s="34"/>
      <c r="AV295" s="34"/>
      <c r="AW295" s="34"/>
      <c r="AX295" s="34"/>
      <c r="AY295" s="34"/>
      <c r="AZ295" s="34"/>
      <c r="BA295" s="34"/>
      <c r="BB295" s="34"/>
      <c r="BC295" s="34"/>
      <c r="BD295" s="34"/>
      <c r="BE295" s="34"/>
      <c r="BF295" s="34"/>
      <c r="BG295" s="34"/>
      <c r="BH295" s="34"/>
      <c r="BI295" s="34"/>
      <c r="BJ295" s="34"/>
      <c r="BK295" s="34"/>
      <c r="BL295" s="34"/>
      <c r="BM295" s="34"/>
      <c r="BN295" s="34"/>
      <c r="BO295" s="34"/>
      <c r="BP295" s="34"/>
      <c r="BQ295" s="34"/>
      <c r="BR295" s="34"/>
      <c r="BS295" s="34"/>
      <c r="BT295" s="34"/>
      <c r="BU295" s="34"/>
      <c r="BV295" s="34"/>
      <c r="BW295" s="34"/>
      <c r="BX295" s="34"/>
      <c r="BY295" s="34"/>
      <c r="BZ295" s="34"/>
      <c r="CA295" s="34"/>
      <c r="CB295" s="34"/>
      <c r="CC295" s="34"/>
      <c r="CD295" s="34"/>
      <c r="CE295" s="34"/>
      <c r="CF295" s="34"/>
      <c r="CG295" s="34"/>
      <c r="CH295" s="34"/>
      <c r="CI295" s="34"/>
      <c r="CJ295" s="34"/>
      <c r="CK295" s="34"/>
      <c r="CL295" s="34"/>
      <c r="CM295" s="34"/>
      <c r="CN295" s="34"/>
      <c r="CO295" s="34"/>
      <c r="CP295" s="34"/>
      <c r="CQ295" s="34"/>
      <c r="CR295" s="34"/>
      <c r="CS295" s="34"/>
      <c r="CT295" s="34"/>
      <c r="CU295" s="34"/>
      <c r="CV295" s="34"/>
      <c r="CW295" s="34"/>
      <c r="CX295" s="34"/>
      <c r="CY295" s="34"/>
      <c r="CZ295" s="34"/>
      <c r="DA295" s="34"/>
      <c r="DB295" s="34"/>
      <c r="DC295" s="34"/>
      <c r="DD295" s="34"/>
      <c r="DE295" s="34"/>
      <c r="DF295" s="34"/>
      <c r="DG295" s="34"/>
      <c r="DH295" s="34"/>
      <c r="DI295" s="34"/>
      <c r="DJ295" s="34"/>
      <c r="DK295" s="34"/>
      <c r="DL295" s="34"/>
      <c r="DM295" s="34"/>
      <c r="DN295" s="34"/>
      <c r="DO295" s="34"/>
      <c r="DP295" s="34"/>
      <c r="DQ295" s="34"/>
      <c r="DR295" s="34"/>
      <c r="DS295" s="34"/>
      <c r="DT295" s="34"/>
      <c r="DU295" s="34"/>
      <c r="DV295" s="34"/>
    </row>
    <row r="296" spans="1:126" x14ac:dyDescent="0.25">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c r="AE296" s="34"/>
      <c r="AF296" s="34"/>
      <c r="AG296" s="34"/>
      <c r="AH296" s="34"/>
      <c r="AI296" s="34"/>
      <c r="AJ296" s="34"/>
      <c r="AK296" s="34"/>
      <c r="AL296" s="34"/>
      <c r="AM296" s="34"/>
      <c r="AN296" s="34"/>
      <c r="AO296" s="34"/>
      <c r="AP296" s="34"/>
      <c r="AQ296" s="34"/>
      <c r="AR296" s="34"/>
      <c r="AS296" s="34"/>
      <c r="AT296" s="34"/>
      <c r="AU296" s="34"/>
      <c r="AV296" s="34"/>
      <c r="AW296" s="34"/>
      <c r="AX296" s="34"/>
      <c r="AY296" s="34"/>
      <c r="AZ296" s="34"/>
      <c r="BA296" s="34"/>
      <c r="BB296" s="34"/>
      <c r="BC296" s="34"/>
      <c r="BD296" s="34"/>
      <c r="BE296" s="34"/>
      <c r="BF296" s="34"/>
      <c r="BG296" s="34"/>
      <c r="BH296" s="34"/>
      <c r="BI296" s="34"/>
      <c r="BJ296" s="34"/>
      <c r="BK296" s="34"/>
      <c r="BL296" s="34"/>
      <c r="BM296" s="34"/>
      <c r="BN296" s="34"/>
      <c r="BO296" s="34"/>
      <c r="BP296" s="34"/>
      <c r="BQ296" s="34"/>
      <c r="BR296" s="34"/>
      <c r="BS296" s="34"/>
      <c r="BT296" s="34"/>
      <c r="BU296" s="34"/>
      <c r="BV296" s="34"/>
      <c r="BW296" s="34"/>
      <c r="BX296" s="34"/>
      <c r="BY296" s="34"/>
      <c r="BZ296" s="34"/>
      <c r="CA296" s="34"/>
      <c r="CB296" s="34"/>
      <c r="CC296" s="34"/>
      <c r="CD296" s="34"/>
      <c r="CE296" s="34"/>
      <c r="CF296" s="34"/>
      <c r="CG296" s="34"/>
      <c r="CH296" s="34"/>
      <c r="CI296" s="34"/>
      <c r="CJ296" s="34"/>
      <c r="CK296" s="34"/>
      <c r="CL296" s="34"/>
      <c r="CM296" s="34"/>
      <c r="CN296" s="34"/>
      <c r="CO296" s="34"/>
      <c r="CP296" s="34"/>
      <c r="CQ296" s="34"/>
      <c r="CR296" s="34"/>
      <c r="CS296" s="34"/>
      <c r="CT296" s="34"/>
      <c r="CU296" s="34"/>
      <c r="CV296" s="34"/>
      <c r="CW296" s="34"/>
      <c r="CX296" s="34"/>
      <c r="CY296" s="34"/>
      <c r="CZ296" s="34"/>
      <c r="DA296" s="34"/>
      <c r="DB296" s="34"/>
      <c r="DC296" s="34"/>
      <c r="DD296" s="34"/>
      <c r="DE296" s="34"/>
      <c r="DF296" s="34"/>
      <c r="DG296" s="34"/>
      <c r="DH296" s="34"/>
      <c r="DI296" s="34"/>
      <c r="DJ296" s="34"/>
      <c r="DK296" s="34"/>
      <c r="DL296" s="34"/>
      <c r="DM296" s="34"/>
      <c r="DN296" s="34"/>
      <c r="DO296" s="34"/>
      <c r="DP296" s="34"/>
      <c r="DQ296" s="34"/>
      <c r="DR296" s="34"/>
      <c r="DS296" s="34"/>
      <c r="DT296" s="34"/>
      <c r="DU296" s="34"/>
      <c r="DV296" s="34"/>
    </row>
    <row r="297" spans="1:126" x14ac:dyDescent="0.25">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c r="AE297" s="34"/>
      <c r="AF297" s="34"/>
      <c r="AG297" s="34"/>
      <c r="AH297" s="34"/>
      <c r="AI297" s="34"/>
      <c r="AJ297" s="34"/>
      <c r="AK297" s="34"/>
      <c r="AL297" s="34"/>
      <c r="AM297" s="34"/>
      <c r="AN297" s="34"/>
      <c r="AO297" s="34"/>
      <c r="AP297" s="34"/>
      <c r="AQ297" s="34"/>
      <c r="AR297" s="34"/>
      <c r="AS297" s="34"/>
      <c r="AT297" s="34"/>
      <c r="AU297" s="34"/>
      <c r="AV297" s="34"/>
      <c r="AW297" s="34"/>
      <c r="AX297" s="34"/>
      <c r="AY297" s="34"/>
      <c r="AZ297" s="34"/>
      <c r="BA297" s="34"/>
      <c r="BB297" s="34"/>
      <c r="BC297" s="34"/>
      <c r="BD297" s="34"/>
      <c r="BE297" s="34"/>
      <c r="BF297" s="34"/>
      <c r="BG297" s="34"/>
      <c r="BH297" s="34"/>
      <c r="BI297" s="34"/>
      <c r="BJ297" s="34"/>
      <c r="BK297" s="34"/>
      <c r="BL297" s="34"/>
      <c r="BM297" s="34"/>
      <c r="BN297" s="34"/>
      <c r="BO297" s="34"/>
      <c r="BP297" s="34"/>
      <c r="BQ297" s="34"/>
      <c r="BR297" s="34"/>
      <c r="BS297" s="34"/>
      <c r="BT297" s="34"/>
      <c r="BU297" s="34"/>
      <c r="BV297" s="34"/>
      <c r="BW297" s="34"/>
      <c r="BX297" s="34"/>
      <c r="BY297" s="34"/>
      <c r="BZ297" s="34"/>
      <c r="CA297" s="34"/>
      <c r="CB297" s="34"/>
      <c r="CC297" s="34"/>
      <c r="CD297" s="34"/>
      <c r="CE297" s="34"/>
      <c r="CF297" s="34"/>
      <c r="CG297" s="34"/>
      <c r="CH297" s="34"/>
      <c r="CI297" s="34"/>
      <c r="CJ297" s="34"/>
      <c r="CK297" s="34"/>
      <c r="CL297" s="34"/>
      <c r="CM297" s="34"/>
      <c r="CN297" s="34"/>
      <c r="CO297" s="34"/>
      <c r="CP297" s="34"/>
      <c r="CQ297" s="34"/>
      <c r="CR297" s="34"/>
      <c r="CS297" s="34"/>
      <c r="CT297" s="34"/>
      <c r="CU297" s="34"/>
      <c r="CV297" s="34"/>
      <c r="CW297" s="34"/>
      <c r="CX297" s="34"/>
      <c r="CY297" s="34"/>
      <c r="CZ297" s="34"/>
      <c r="DA297" s="34"/>
      <c r="DB297" s="34"/>
      <c r="DC297" s="34"/>
      <c r="DD297" s="34"/>
      <c r="DE297" s="34"/>
      <c r="DF297" s="34"/>
      <c r="DG297" s="34"/>
      <c r="DH297" s="34"/>
      <c r="DI297" s="34"/>
      <c r="DJ297" s="34"/>
      <c r="DK297" s="34"/>
      <c r="DL297" s="34"/>
      <c r="DM297" s="34"/>
      <c r="DN297" s="34"/>
      <c r="DO297" s="34"/>
      <c r="DP297" s="34"/>
      <c r="DQ297" s="34"/>
      <c r="DR297" s="34"/>
      <c r="DS297" s="34"/>
      <c r="DT297" s="34"/>
      <c r="DU297" s="34"/>
      <c r="DV297" s="34"/>
    </row>
    <row r="298" spans="1:126" x14ac:dyDescent="0.25">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c r="AE298" s="34"/>
      <c r="AF298" s="34"/>
      <c r="AG298" s="34"/>
      <c r="AH298" s="34"/>
      <c r="AI298" s="34"/>
      <c r="AJ298" s="34"/>
      <c r="AK298" s="34"/>
      <c r="AL298" s="34"/>
      <c r="AM298" s="34"/>
      <c r="AN298" s="34"/>
      <c r="AO298" s="34"/>
      <c r="AP298" s="34"/>
      <c r="AQ298" s="34"/>
      <c r="AR298" s="34"/>
      <c r="AS298" s="34"/>
      <c r="AT298" s="34"/>
      <c r="AU298" s="34"/>
      <c r="AV298" s="34"/>
      <c r="AW298" s="34"/>
      <c r="AX298" s="34"/>
      <c r="AY298" s="34"/>
      <c r="AZ298" s="34"/>
      <c r="BA298" s="34"/>
      <c r="BB298" s="34"/>
      <c r="BC298" s="34"/>
      <c r="BD298" s="34"/>
      <c r="BE298" s="34"/>
      <c r="BF298" s="34"/>
      <c r="BG298" s="34"/>
      <c r="BH298" s="34"/>
      <c r="BI298" s="34"/>
      <c r="BJ298" s="34"/>
      <c r="BK298" s="34"/>
      <c r="BL298" s="34"/>
      <c r="BM298" s="34"/>
      <c r="BN298" s="34"/>
      <c r="BO298" s="34"/>
      <c r="BP298" s="34"/>
      <c r="BQ298" s="34"/>
      <c r="BR298" s="34"/>
      <c r="BS298" s="34"/>
      <c r="BT298" s="34"/>
      <c r="BU298" s="34"/>
      <c r="BV298" s="34"/>
      <c r="BW298" s="34"/>
      <c r="BX298" s="34"/>
      <c r="BY298" s="34"/>
      <c r="BZ298" s="34"/>
      <c r="CA298" s="34"/>
      <c r="CB298" s="34"/>
      <c r="CC298" s="34"/>
      <c r="CD298" s="34"/>
      <c r="CE298" s="34"/>
      <c r="CF298" s="34"/>
      <c r="CG298" s="34"/>
      <c r="CH298" s="34"/>
      <c r="CI298" s="34"/>
      <c r="CJ298" s="34"/>
      <c r="CK298" s="34"/>
      <c r="CL298" s="34"/>
      <c r="CM298" s="34"/>
      <c r="CN298" s="34"/>
      <c r="CO298" s="34"/>
      <c r="CP298" s="34"/>
      <c r="CQ298" s="34"/>
      <c r="CR298" s="34"/>
      <c r="CS298" s="34"/>
      <c r="CT298" s="34"/>
      <c r="CU298" s="34"/>
      <c r="CV298" s="34"/>
      <c r="CW298" s="34"/>
      <c r="CX298" s="34"/>
      <c r="CY298" s="34"/>
      <c r="CZ298" s="34"/>
      <c r="DA298" s="34"/>
      <c r="DB298" s="34"/>
      <c r="DC298" s="34"/>
      <c r="DD298" s="34"/>
      <c r="DE298" s="34"/>
      <c r="DF298" s="34"/>
      <c r="DG298" s="34"/>
      <c r="DH298" s="34"/>
      <c r="DI298" s="34"/>
      <c r="DJ298" s="34"/>
      <c r="DK298" s="34"/>
      <c r="DL298" s="34"/>
      <c r="DM298" s="34"/>
      <c r="DN298" s="34"/>
      <c r="DO298" s="34"/>
      <c r="DP298" s="34"/>
      <c r="DQ298" s="34"/>
      <c r="DR298" s="34"/>
      <c r="DS298" s="34"/>
      <c r="DT298" s="34"/>
      <c r="DU298" s="34"/>
      <c r="DV298" s="34"/>
    </row>
    <row r="299" spans="1:126" x14ac:dyDescent="0.25">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c r="AE299" s="34"/>
      <c r="AF299" s="34"/>
      <c r="AG299" s="34"/>
      <c r="AH299" s="34"/>
      <c r="AI299" s="34"/>
      <c r="AJ299" s="34"/>
      <c r="AK299" s="34"/>
      <c r="AL299" s="34"/>
      <c r="AM299" s="34"/>
      <c r="AN299" s="34"/>
      <c r="AO299" s="34"/>
      <c r="AP299" s="34"/>
      <c r="AQ299" s="34"/>
      <c r="AR299" s="34"/>
      <c r="AS299" s="34"/>
      <c r="AT299" s="34"/>
      <c r="AU299" s="34"/>
      <c r="AV299" s="34"/>
      <c r="AW299" s="34"/>
      <c r="AX299" s="34"/>
      <c r="AY299" s="34"/>
      <c r="AZ299" s="34"/>
      <c r="BA299" s="34"/>
      <c r="BB299" s="34"/>
      <c r="BC299" s="34"/>
      <c r="BD299" s="34"/>
      <c r="BE299" s="34"/>
      <c r="BF299" s="34"/>
      <c r="BG299" s="34"/>
      <c r="BH299" s="34"/>
      <c r="BI299" s="34"/>
      <c r="BJ299" s="34"/>
      <c r="BK299" s="34"/>
      <c r="BL299" s="34"/>
      <c r="BM299" s="34"/>
      <c r="BN299" s="34"/>
      <c r="BO299" s="34"/>
      <c r="BP299" s="34"/>
      <c r="BQ299" s="34"/>
      <c r="BR299" s="34"/>
      <c r="BS299" s="34"/>
      <c r="BT299" s="34"/>
      <c r="BU299" s="34"/>
      <c r="BV299" s="34"/>
      <c r="BW299" s="34"/>
      <c r="BX299" s="34"/>
      <c r="BY299" s="34"/>
      <c r="BZ299" s="34"/>
      <c r="CA299" s="34"/>
      <c r="CB299" s="34"/>
      <c r="CC299" s="34"/>
      <c r="CD299" s="34"/>
      <c r="CE299" s="34"/>
      <c r="CF299" s="34"/>
      <c r="CG299" s="34"/>
      <c r="CH299" s="34"/>
      <c r="CI299" s="34"/>
      <c r="CJ299" s="34"/>
      <c r="CK299" s="34"/>
      <c r="CL299" s="34"/>
      <c r="CM299" s="34"/>
      <c r="CN299" s="34"/>
      <c r="CO299" s="34"/>
      <c r="CP299" s="34"/>
      <c r="CQ299" s="34"/>
      <c r="CR299" s="34"/>
      <c r="CS299" s="34"/>
      <c r="CT299" s="34"/>
      <c r="CU299" s="34"/>
      <c r="CV299" s="34"/>
      <c r="CW299" s="34"/>
      <c r="CX299" s="34"/>
      <c r="CY299" s="34"/>
      <c r="CZ299" s="34"/>
      <c r="DA299" s="34"/>
      <c r="DB299" s="34"/>
      <c r="DC299" s="34"/>
      <c r="DD299" s="34"/>
      <c r="DE299" s="34"/>
      <c r="DF299" s="34"/>
      <c r="DG299" s="34"/>
      <c r="DH299" s="34"/>
      <c r="DI299" s="34"/>
      <c r="DJ299" s="34"/>
      <c r="DK299" s="34"/>
      <c r="DL299" s="34"/>
      <c r="DM299" s="34"/>
      <c r="DN299" s="34"/>
      <c r="DO299" s="34"/>
      <c r="DP299" s="34"/>
      <c r="DQ299" s="34"/>
      <c r="DR299" s="34"/>
      <c r="DS299" s="34"/>
      <c r="DT299" s="34"/>
      <c r="DU299" s="34"/>
      <c r="DV299" s="34"/>
    </row>
    <row r="300" spans="1:126" x14ac:dyDescent="0.25">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c r="AE300" s="34"/>
      <c r="AF300" s="34"/>
      <c r="AG300" s="34"/>
      <c r="AH300" s="34"/>
      <c r="AI300" s="34"/>
      <c r="AJ300" s="34"/>
      <c r="AK300" s="34"/>
      <c r="AL300" s="34"/>
      <c r="AM300" s="34"/>
      <c r="AN300" s="34"/>
      <c r="AO300" s="34"/>
      <c r="AP300" s="34"/>
      <c r="AQ300" s="34"/>
      <c r="AR300" s="34"/>
      <c r="AS300" s="34"/>
      <c r="AT300" s="34"/>
      <c r="AU300" s="34"/>
      <c r="AV300" s="34"/>
      <c r="AW300" s="34"/>
      <c r="AX300" s="34"/>
      <c r="AY300" s="34"/>
      <c r="AZ300" s="34"/>
      <c r="BA300" s="34"/>
      <c r="BB300" s="34"/>
      <c r="BC300" s="34"/>
      <c r="BD300" s="34"/>
      <c r="BE300" s="34"/>
      <c r="BF300" s="34"/>
      <c r="BG300" s="34"/>
      <c r="BH300" s="34"/>
      <c r="BI300" s="34"/>
      <c r="BJ300" s="34"/>
      <c r="BK300" s="34"/>
      <c r="BL300" s="34"/>
      <c r="BM300" s="34"/>
      <c r="BN300" s="34"/>
      <c r="BO300" s="34"/>
      <c r="BP300" s="34"/>
      <c r="BQ300" s="34"/>
      <c r="BR300" s="34"/>
      <c r="BS300" s="34"/>
      <c r="BT300" s="34"/>
      <c r="BU300" s="34"/>
      <c r="BV300" s="34"/>
      <c r="BW300" s="34"/>
      <c r="BX300" s="34"/>
      <c r="BY300" s="34"/>
      <c r="BZ300" s="34"/>
      <c r="CA300" s="34"/>
      <c r="CB300" s="34"/>
      <c r="CC300" s="34"/>
      <c r="CD300" s="34"/>
      <c r="CE300" s="34"/>
      <c r="CF300" s="34"/>
      <c r="CG300" s="34"/>
      <c r="CH300" s="34"/>
      <c r="CI300" s="34"/>
      <c r="CJ300" s="34"/>
      <c r="CK300" s="34"/>
      <c r="CL300" s="34"/>
      <c r="CM300" s="34"/>
      <c r="CN300" s="34"/>
      <c r="CO300" s="34"/>
      <c r="CP300" s="34"/>
      <c r="CQ300" s="34"/>
      <c r="CR300" s="34"/>
      <c r="CS300" s="34"/>
      <c r="CT300" s="34"/>
      <c r="CU300" s="34"/>
      <c r="CV300" s="34"/>
      <c r="CW300" s="34"/>
      <c r="CX300" s="34"/>
      <c r="CY300" s="34"/>
      <c r="CZ300" s="34"/>
      <c r="DA300" s="34"/>
      <c r="DB300" s="34"/>
      <c r="DC300" s="34"/>
      <c r="DD300" s="34"/>
      <c r="DE300" s="34"/>
      <c r="DF300" s="34"/>
      <c r="DG300" s="34"/>
      <c r="DH300" s="34"/>
      <c r="DI300" s="34"/>
      <c r="DJ300" s="34"/>
      <c r="DK300" s="34"/>
      <c r="DL300" s="34"/>
      <c r="DM300" s="34"/>
      <c r="DN300" s="34"/>
      <c r="DO300" s="34"/>
      <c r="DP300" s="34"/>
      <c r="DQ300" s="34"/>
      <c r="DR300" s="34"/>
      <c r="DS300" s="34"/>
      <c r="DT300" s="34"/>
      <c r="DU300" s="34"/>
      <c r="DV300" s="34"/>
    </row>
    <row r="301" spans="1:126" x14ac:dyDescent="0.25">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c r="AD301" s="34"/>
      <c r="AE301" s="34"/>
      <c r="AF301" s="34"/>
      <c r="AG301" s="34"/>
      <c r="AH301" s="34"/>
      <c r="AI301" s="34"/>
      <c r="AJ301" s="34"/>
      <c r="AK301" s="34"/>
      <c r="AL301" s="34"/>
      <c r="AM301" s="34"/>
      <c r="AN301" s="34"/>
      <c r="AO301" s="34"/>
      <c r="AP301" s="34"/>
      <c r="AQ301" s="34"/>
      <c r="AR301" s="34"/>
      <c r="AS301" s="34"/>
      <c r="AT301" s="34"/>
      <c r="AU301" s="34"/>
      <c r="AV301" s="34"/>
      <c r="AW301" s="34"/>
      <c r="AX301" s="34"/>
      <c r="AY301" s="34"/>
      <c r="AZ301" s="34"/>
      <c r="BA301" s="34"/>
      <c r="BB301" s="34"/>
      <c r="BC301" s="34"/>
      <c r="BD301" s="34"/>
      <c r="BE301" s="34"/>
      <c r="BF301" s="34"/>
      <c r="BG301" s="34"/>
      <c r="BH301" s="34"/>
      <c r="BI301" s="34"/>
      <c r="BJ301" s="34"/>
      <c r="BK301" s="34"/>
      <c r="BL301" s="34"/>
      <c r="BM301" s="34"/>
      <c r="BN301" s="34"/>
      <c r="BO301" s="34"/>
      <c r="BP301" s="34"/>
      <c r="BQ301" s="34"/>
      <c r="BR301" s="34"/>
      <c r="BS301" s="34"/>
      <c r="BT301" s="34"/>
      <c r="BU301" s="34"/>
      <c r="BV301" s="34"/>
      <c r="BW301" s="34"/>
      <c r="BX301" s="34"/>
      <c r="BY301" s="34"/>
      <c r="BZ301" s="34"/>
      <c r="CA301" s="34"/>
      <c r="CB301" s="34"/>
      <c r="CC301" s="34"/>
      <c r="CD301" s="34"/>
      <c r="CE301" s="34"/>
      <c r="CF301" s="34"/>
      <c r="CG301" s="34"/>
      <c r="CH301" s="34"/>
      <c r="CI301" s="34"/>
      <c r="CJ301" s="34"/>
      <c r="CK301" s="34"/>
      <c r="CL301" s="34"/>
      <c r="CM301" s="34"/>
      <c r="CN301" s="34"/>
      <c r="CO301" s="34"/>
      <c r="CP301" s="34"/>
      <c r="CQ301" s="34"/>
      <c r="CR301" s="34"/>
      <c r="CS301" s="34"/>
      <c r="CT301" s="34"/>
      <c r="CU301" s="34"/>
      <c r="CV301" s="34"/>
      <c r="CW301" s="34"/>
      <c r="CX301" s="34"/>
      <c r="CY301" s="34"/>
      <c r="CZ301" s="34"/>
      <c r="DA301" s="34"/>
      <c r="DB301" s="34"/>
      <c r="DC301" s="34"/>
      <c r="DD301" s="34"/>
      <c r="DE301" s="34"/>
      <c r="DF301" s="34"/>
      <c r="DG301" s="34"/>
      <c r="DH301" s="34"/>
      <c r="DI301" s="34"/>
      <c r="DJ301" s="34"/>
      <c r="DK301" s="34"/>
      <c r="DL301" s="34"/>
      <c r="DM301" s="34"/>
      <c r="DN301" s="34"/>
      <c r="DO301" s="34"/>
      <c r="DP301" s="34"/>
      <c r="DQ301" s="34"/>
      <c r="DR301" s="34"/>
      <c r="DS301" s="34"/>
      <c r="DT301" s="34"/>
      <c r="DU301" s="34"/>
      <c r="DV301" s="34"/>
    </row>
    <row r="302" spans="1:126" x14ac:dyDescent="0.25">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c r="AD302" s="34"/>
      <c r="AE302" s="34"/>
      <c r="AF302" s="34"/>
      <c r="AG302" s="34"/>
      <c r="AH302" s="34"/>
      <c r="AI302" s="34"/>
      <c r="AJ302" s="34"/>
      <c r="AK302" s="34"/>
      <c r="AL302" s="34"/>
      <c r="AM302" s="34"/>
      <c r="AN302" s="34"/>
      <c r="AO302" s="34"/>
      <c r="AP302" s="34"/>
      <c r="AQ302" s="34"/>
      <c r="AR302" s="34"/>
      <c r="AS302" s="34"/>
      <c r="AT302" s="34"/>
      <c r="AU302" s="34"/>
      <c r="AV302" s="34"/>
      <c r="AW302" s="34"/>
      <c r="AX302" s="34"/>
      <c r="AY302" s="34"/>
      <c r="AZ302" s="34"/>
      <c r="BA302" s="34"/>
      <c r="BB302" s="34"/>
      <c r="BC302" s="34"/>
      <c r="BD302" s="34"/>
      <c r="BE302" s="34"/>
      <c r="BF302" s="34"/>
      <c r="BG302" s="34"/>
      <c r="BH302" s="34"/>
      <c r="BI302" s="34"/>
      <c r="BJ302" s="34"/>
      <c r="BK302" s="34"/>
      <c r="BL302" s="34"/>
      <c r="BM302" s="34"/>
      <c r="BN302" s="34"/>
      <c r="BO302" s="34"/>
      <c r="BP302" s="34"/>
      <c r="BQ302" s="34"/>
      <c r="BR302" s="34"/>
      <c r="BS302" s="34"/>
      <c r="BT302" s="34"/>
      <c r="BU302" s="34"/>
      <c r="BV302" s="34"/>
      <c r="BW302" s="34"/>
      <c r="BX302" s="34"/>
      <c r="BY302" s="34"/>
      <c r="BZ302" s="34"/>
      <c r="CA302" s="34"/>
      <c r="CB302" s="34"/>
      <c r="CC302" s="34"/>
      <c r="CD302" s="34"/>
      <c r="CE302" s="34"/>
      <c r="CF302" s="34"/>
      <c r="CG302" s="34"/>
      <c r="CH302" s="34"/>
      <c r="CI302" s="34"/>
      <c r="CJ302" s="34"/>
      <c r="CK302" s="34"/>
      <c r="CL302" s="34"/>
      <c r="CM302" s="34"/>
      <c r="CN302" s="34"/>
      <c r="CO302" s="34"/>
      <c r="CP302" s="34"/>
      <c r="CQ302" s="34"/>
      <c r="CR302" s="34"/>
      <c r="CS302" s="34"/>
      <c r="CT302" s="34"/>
      <c r="CU302" s="34"/>
      <c r="CV302" s="34"/>
      <c r="CW302" s="34"/>
      <c r="CX302" s="34"/>
      <c r="CY302" s="34"/>
      <c r="CZ302" s="34"/>
      <c r="DA302" s="34"/>
      <c r="DB302" s="34"/>
      <c r="DC302" s="34"/>
      <c r="DD302" s="34"/>
      <c r="DE302" s="34"/>
      <c r="DF302" s="34"/>
      <c r="DG302" s="34"/>
      <c r="DH302" s="34"/>
      <c r="DI302" s="34"/>
      <c r="DJ302" s="34"/>
      <c r="DK302" s="34"/>
      <c r="DL302" s="34"/>
      <c r="DM302" s="34"/>
      <c r="DN302" s="34"/>
      <c r="DO302" s="34"/>
      <c r="DP302" s="34"/>
      <c r="DQ302" s="34"/>
      <c r="DR302" s="34"/>
      <c r="DS302" s="34"/>
      <c r="DT302" s="34"/>
      <c r="DU302" s="34"/>
      <c r="DV302" s="34"/>
    </row>
    <row r="303" spans="1:126" x14ac:dyDescent="0.25">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c r="AE303" s="34"/>
      <c r="AF303" s="34"/>
      <c r="AG303" s="34"/>
      <c r="AH303" s="34"/>
      <c r="AI303" s="34"/>
      <c r="AJ303" s="34"/>
      <c r="AK303" s="34"/>
      <c r="AL303" s="34"/>
      <c r="AM303" s="34"/>
      <c r="AN303" s="34"/>
      <c r="AO303" s="34"/>
      <c r="AP303" s="34"/>
      <c r="AQ303" s="34"/>
      <c r="AR303" s="34"/>
      <c r="AS303" s="34"/>
      <c r="AT303" s="34"/>
      <c r="AU303" s="34"/>
      <c r="AV303" s="34"/>
      <c r="AW303" s="34"/>
      <c r="AX303" s="34"/>
      <c r="AY303" s="34"/>
      <c r="AZ303" s="34"/>
      <c r="BA303" s="34"/>
      <c r="BB303" s="34"/>
      <c r="BC303" s="34"/>
      <c r="BD303" s="34"/>
      <c r="BE303" s="34"/>
      <c r="BF303" s="34"/>
      <c r="BG303" s="34"/>
      <c r="BH303" s="34"/>
      <c r="BI303" s="34"/>
      <c r="BJ303" s="34"/>
      <c r="BK303" s="34"/>
      <c r="BL303" s="34"/>
      <c r="BM303" s="34"/>
      <c r="BN303" s="34"/>
      <c r="BO303" s="34"/>
      <c r="BP303" s="34"/>
      <c r="BQ303" s="34"/>
      <c r="BR303" s="34"/>
      <c r="BS303" s="34"/>
      <c r="BT303" s="34"/>
      <c r="BU303" s="34"/>
      <c r="BV303" s="34"/>
      <c r="BW303" s="34"/>
      <c r="BX303" s="34"/>
      <c r="BY303" s="34"/>
      <c r="BZ303" s="34"/>
      <c r="CA303" s="34"/>
      <c r="CB303" s="34"/>
      <c r="CC303" s="34"/>
      <c r="CD303" s="34"/>
      <c r="CE303" s="34"/>
      <c r="CF303" s="34"/>
      <c r="CG303" s="34"/>
      <c r="CH303" s="34"/>
      <c r="CI303" s="34"/>
      <c r="CJ303" s="34"/>
      <c r="CK303" s="34"/>
      <c r="CL303" s="34"/>
      <c r="CM303" s="34"/>
      <c r="CN303" s="34"/>
      <c r="CO303" s="34"/>
      <c r="CP303" s="34"/>
      <c r="CQ303" s="34"/>
      <c r="CR303" s="34"/>
      <c r="CS303" s="34"/>
      <c r="CT303" s="34"/>
      <c r="CU303" s="34"/>
      <c r="CV303" s="34"/>
      <c r="CW303" s="34"/>
      <c r="CX303" s="34"/>
      <c r="CY303" s="34"/>
      <c r="CZ303" s="34"/>
      <c r="DA303" s="34"/>
      <c r="DB303" s="34"/>
      <c r="DC303" s="34"/>
      <c r="DD303" s="34"/>
      <c r="DE303" s="34"/>
      <c r="DF303" s="34"/>
      <c r="DG303" s="34"/>
      <c r="DH303" s="34"/>
      <c r="DI303" s="34"/>
      <c r="DJ303" s="34"/>
      <c r="DK303" s="34"/>
      <c r="DL303" s="34"/>
      <c r="DM303" s="34"/>
      <c r="DN303" s="34"/>
      <c r="DO303" s="34"/>
      <c r="DP303" s="34"/>
      <c r="DQ303" s="34"/>
      <c r="DR303" s="34"/>
      <c r="DS303" s="34"/>
      <c r="DT303" s="34"/>
      <c r="DU303" s="34"/>
      <c r="DV303" s="34"/>
    </row>
    <row r="304" spans="1:126" x14ac:dyDescent="0.25">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c r="AD304" s="34"/>
      <c r="AE304" s="34"/>
      <c r="AF304" s="34"/>
      <c r="AG304" s="34"/>
      <c r="AH304" s="34"/>
      <c r="AI304" s="34"/>
      <c r="AJ304" s="34"/>
      <c r="AK304" s="34"/>
      <c r="AL304" s="34"/>
      <c r="AM304" s="34"/>
      <c r="AN304" s="34"/>
      <c r="AO304" s="34"/>
      <c r="AP304" s="34"/>
      <c r="AQ304" s="34"/>
      <c r="AR304" s="34"/>
      <c r="AS304" s="34"/>
      <c r="AT304" s="34"/>
      <c r="AU304" s="34"/>
      <c r="AV304" s="34"/>
      <c r="AW304" s="34"/>
      <c r="AX304" s="34"/>
      <c r="AY304" s="34"/>
      <c r="AZ304" s="34"/>
      <c r="BA304" s="34"/>
      <c r="BB304" s="34"/>
      <c r="BC304" s="34"/>
      <c r="BD304" s="34"/>
      <c r="BE304" s="34"/>
      <c r="BF304" s="34"/>
      <c r="BG304" s="34"/>
      <c r="BH304" s="34"/>
      <c r="BI304" s="34"/>
      <c r="BJ304" s="34"/>
      <c r="BK304" s="34"/>
      <c r="BL304" s="34"/>
      <c r="BM304" s="34"/>
      <c r="BN304" s="34"/>
      <c r="BO304" s="34"/>
      <c r="BP304" s="34"/>
      <c r="BQ304" s="34"/>
      <c r="BR304" s="34"/>
      <c r="BS304" s="34"/>
      <c r="BT304" s="34"/>
      <c r="BU304" s="34"/>
      <c r="BV304" s="34"/>
      <c r="BW304" s="34"/>
      <c r="BX304" s="34"/>
      <c r="BY304" s="34"/>
      <c r="BZ304" s="34"/>
      <c r="CA304" s="34"/>
      <c r="CB304" s="34"/>
      <c r="CC304" s="34"/>
      <c r="CD304" s="34"/>
      <c r="CE304" s="34"/>
      <c r="CF304" s="34"/>
      <c r="CG304" s="34"/>
      <c r="CH304" s="34"/>
      <c r="CI304" s="34"/>
      <c r="CJ304" s="34"/>
      <c r="CK304" s="34"/>
      <c r="CL304" s="34"/>
      <c r="CM304" s="34"/>
      <c r="CN304" s="34"/>
      <c r="CO304" s="34"/>
      <c r="CP304" s="34"/>
      <c r="CQ304" s="34"/>
      <c r="CR304" s="34"/>
      <c r="CS304" s="34"/>
      <c r="CT304" s="34"/>
      <c r="CU304" s="34"/>
      <c r="CV304" s="34"/>
      <c r="CW304" s="34"/>
      <c r="CX304" s="34"/>
      <c r="CY304" s="34"/>
      <c r="CZ304" s="34"/>
      <c r="DA304" s="34"/>
      <c r="DB304" s="34"/>
      <c r="DC304" s="34"/>
      <c r="DD304" s="34"/>
      <c r="DE304" s="34"/>
      <c r="DF304" s="34"/>
      <c r="DG304" s="34"/>
      <c r="DH304" s="34"/>
      <c r="DI304" s="34"/>
      <c r="DJ304" s="34"/>
      <c r="DK304" s="34"/>
      <c r="DL304" s="34"/>
      <c r="DM304" s="34"/>
      <c r="DN304" s="34"/>
      <c r="DO304" s="34"/>
      <c r="DP304" s="34"/>
      <c r="DQ304" s="34"/>
      <c r="DR304" s="34"/>
      <c r="DS304" s="34"/>
      <c r="DT304" s="34"/>
      <c r="DU304" s="34"/>
      <c r="DV304" s="34"/>
    </row>
    <row r="305" spans="1:126" x14ac:dyDescent="0.25">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c r="AD305" s="34"/>
      <c r="AE305" s="34"/>
      <c r="AF305" s="34"/>
      <c r="AG305" s="34"/>
      <c r="AH305" s="34"/>
      <c r="AI305" s="34"/>
      <c r="AJ305" s="34"/>
      <c r="AK305" s="34"/>
      <c r="AL305" s="34"/>
      <c r="AM305" s="34"/>
      <c r="AN305" s="34"/>
      <c r="AO305" s="34"/>
      <c r="AP305" s="34"/>
      <c r="AQ305" s="34"/>
      <c r="AR305" s="34"/>
      <c r="AS305" s="34"/>
      <c r="AT305" s="34"/>
      <c r="AU305" s="34"/>
      <c r="AV305" s="34"/>
      <c r="AW305" s="34"/>
      <c r="AX305" s="34"/>
      <c r="AY305" s="34"/>
      <c r="AZ305" s="34"/>
      <c r="BA305" s="34"/>
      <c r="BB305" s="34"/>
      <c r="BC305" s="34"/>
      <c r="BD305" s="34"/>
      <c r="BE305" s="34"/>
      <c r="BF305" s="34"/>
      <c r="BG305" s="34"/>
      <c r="BH305" s="34"/>
      <c r="BI305" s="34"/>
      <c r="BJ305" s="34"/>
      <c r="BK305" s="34"/>
      <c r="BL305" s="34"/>
      <c r="BM305" s="34"/>
      <c r="BN305" s="34"/>
      <c r="BO305" s="34"/>
      <c r="BP305" s="34"/>
      <c r="BQ305" s="34"/>
      <c r="BR305" s="34"/>
      <c r="BS305" s="34"/>
      <c r="BT305" s="34"/>
      <c r="BU305" s="34"/>
      <c r="BV305" s="34"/>
      <c r="BW305" s="34"/>
      <c r="BX305" s="34"/>
      <c r="BY305" s="34"/>
      <c r="BZ305" s="34"/>
      <c r="CA305" s="34"/>
      <c r="CB305" s="34"/>
      <c r="CC305" s="34"/>
      <c r="CD305" s="34"/>
      <c r="CE305" s="34"/>
      <c r="CF305" s="34"/>
      <c r="CG305" s="34"/>
      <c r="CH305" s="34"/>
      <c r="CI305" s="34"/>
      <c r="CJ305" s="34"/>
      <c r="CK305" s="34"/>
      <c r="CL305" s="34"/>
      <c r="CM305" s="34"/>
      <c r="CN305" s="34"/>
      <c r="CO305" s="34"/>
      <c r="CP305" s="34"/>
      <c r="CQ305" s="34"/>
      <c r="CR305" s="34"/>
      <c r="CS305" s="34"/>
      <c r="CT305" s="34"/>
      <c r="CU305" s="34"/>
      <c r="CV305" s="34"/>
      <c r="CW305" s="34"/>
      <c r="CX305" s="34"/>
      <c r="CY305" s="34"/>
      <c r="CZ305" s="34"/>
      <c r="DA305" s="34"/>
      <c r="DB305" s="34"/>
      <c r="DC305" s="34"/>
      <c r="DD305" s="34"/>
      <c r="DE305" s="34"/>
      <c r="DF305" s="34"/>
      <c r="DG305" s="34"/>
      <c r="DH305" s="34"/>
      <c r="DI305" s="34"/>
      <c r="DJ305" s="34"/>
      <c r="DK305" s="34"/>
      <c r="DL305" s="34"/>
      <c r="DM305" s="34"/>
      <c r="DN305" s="34"/>
      <c r="DO305" s="34"/>
      <c r="DP305" s="34"/>
      <c r="DQ305" s="34"/>
      <c r="DR305" s="34"/>
      <c r="DS305" s="34"/>
      <c r="DT305" s="34"/>
      <c r="DU305" s="34"/>
      <c r="DV305" s="34"/>
    </row>
    <row r="306" spans="1:126" x14ac:dyDescent="0.25">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c r="AD306" s="34"/>
      <c r="AE306" s="34"/>
      <c r="AF306" s="34"/>
      <c r="AG306" s="34"/>
      <c r="AH306" s="34"/>
      <c r="AI306" s="34"/>
      <c r="AJ306" s="34"/>
      <c r="AK306" s="34"/>
      <c r="AL306" s="34"/>
      <c r="AM306" s="34"/>
      <c r="AN306" s="34"/>
      <c r="AO306" s="34"/>
      <c r="AP306" s="34"/>
      <c r="AQ306" s="34"/>
      <c r="AR306" s="34"/>
      <c r="AS306" s="34"/>
      <c r="AT306" s="34"/>
      <c r="AU306" s="34"/>
      <c r="AV306" s="34"/>
      <c r="AW306" s="34"/>
      <c r="AX306" s="34"/>
      <c r="AY306" s="34"/>
      <c r="AZ306" s="34"/>
      <c r="BA306" s="34"/>
      <c r="BB306" s="34"/>
      <c r="BC306" s="34"/>
      <c r="BD306" s="34"/>
      <c r="BE306" s="34"/>
      <c r="BF306" s="34"/>
      <c r="BG306" s="34"/>
      <c r="BH306" s="34"/>
      <c r="BI306" s="34"/>
      <c r="BJ306" s="34"/>
      <c r="BK306" s="34"/>
      <c r="BL306" s="34"/>
      <c r="BM306" s="34"/>
      <c r="BN306" s="34"/>
      <c r="BO306" s="34"/>
      <c r="BP306" s="34"/>
      <c r="BQ306" s="34"/>
      <c r="BR306" s="34"/>
      <c r="BS306" s="34"/>
      <c r="BT306" s="34"/>
      <c r="BU306" s="34"/>
      <c r="BV306" s="34"/>
      <c r="BW306" s="34"/>
      <c r="BX306" s="34"/>
      <c r="BY306" s="34"/>
      <c r="BZ306" s="34"/>
      <c r="CA306" s="34"/>
      <c r="CB306" s="34"/>
      <c r="CC306" s="34"/>
      <c r="CD306" s="34"/>
      <c r="CE306" s="34"/>
      <c r="CF306" s="34"/>
      <c r="CG306" s="34"/>
      <c r="CH306" s="34"/>
      <c r="CI306" s="34"/>
      <c r="CJ306" s="34"/>
      <c r="CK306" s="34"/>
      <c r="CL306" s="34"/>
      <c r="CM306" s="34"/>
      <c r="CN306" s="34"/>
      <c r="CO306" s="34"/>
      <c r="CP306" s="34"/>
      <c r="CQ306" s="34"/>
      <c r="CR306" s="34"/>
      <c r="CS306" s="34"/>
      <c r="CT306" s="34"/>
      <c r="CU306" s="34"/>
      <c r="CV306" s="34"/>
      <c r="CW306" s="34"/>
      <c r="CX306" s="34"/>
      <c r="CY306" s="34"/>
      <c r="CZ306" s="34"/>
      <c r="DA306" s="34"/>
      <c r="DB306" s="34"/>
      <c r="DC306" s="34"/>
      <c r="DD306" s="34"/>
      <c r="DE306" s="34"/>
      <c r="DF306" s="34"/>
      <c r="DG306" s="34"/>
      <c r="DH306" s="34"/>
      <c r="DI306" s="34"/>
      <c r="DJ306" s="34"/>
      <c r="DK306" s="34"/>
      <c r="DL306" s="34"/>
      <c r="DM306" s="34"/>
      <c r="DN306" s="34"/>
      <c r="DO306" s="34"/>
      <c r="DP306" s="34"/>
      <c r="DQ306" s="34"/>
      <c r="DR306" s="34"/>
      <c r="DS306" s="34"/>
      <c r="DT306" s="34"/>
      <c r="DU306" s="34"/>
      <c r="DV306" s="34"/>
    </row>
    <row r="307" spans="1:126" x14ac:dyDescent="0.25">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c r="AD307" s="34"/>
      <c r="AE307" s="34"/>
      <c r="AF307" s="34"/>
      <c r="AG307" s="34"/>
      <c r="AH307" s="34"/>
      <c r="AI307" s="34"/>
      <c r="AJ307" s="34"/>
      <c r="AK307" s="34"/>
      <c r="AL307" s="34"/>
      <c r="AM307" s="34"/>
      <c r="AN307" s="34"/>
      <c r="AO307" s="34"/>
      <c r="AP307" s="34"/>
      <c r="AQ307" s="34"/>
      <c r="AR307" s="34"/>
      <c r="AS307" s="34"/>
      <c r="AT307" s="34"/>
      <c r="AU307" s="34"/>
      <c r="AV307" s="34"/>
      <c r="AW307" s="34"/>
      <c r="AX307" s="34"/>
      <c r="AY307" s="34"/>
      <c r="AZ307" s="34"/>
      <c r="BA307" s="34"/>
      <c r="BB307" s="34"/>
      <c r="BC307" s="34"/>
      <c r="BD307" s="34"/>
      <c r="BE307" s="34"/>
      <c r="BF307" s="34"/>
      <c r="BG307" s="34"/>
      <c r="BH307" s="34"/>
      <c r="BI307" s="34"/>
      <c r="BJ307" s="34"/>
      <c r="BK307" s="34"/>
      <c r="BL307" s="34"/>
      <c r="BM307" s="34"/>
      <c r="BN307" s="34"/>
      <c r="BO307" s="34"/>
      <c r="BP307" s="34"/>
      <c r="BQ307" s="34"/>
      <c r="BR307" s="34"/>
      <c r="BS307" s="34"/>
      <c r="BT307" s="34"/>
      <c r="BU307" s="34"/>
      <c r="BV307" s="34"/>
      <c r="BW307" s="34"/>
      <c r="BX307" s="34"/>
      <c r="BY307" s="34"/>
      <c r="BZ307" s="34"/>
      <c r="CA307" s="34"/>
      <c r="CB307" s="34"/>
      <c r="CC307" s="34"/>
      <c r="CD307" s="34"/>
      <c r="CE307" s="34"/>
      <c r="CF307" s="34"/>
      <c r="CG307" s="34"/>
      <c r="CH307" s="34"/>
      <c r="CI307" s="34"/>
      <c r="CJ307" s="34"/>
      <c r="CK307" s="34"/>
      <c r="CL307" s="34"/>
      <c r="CM307" s="34"/>
      <c r="CN307" s="34"/>
      <c r="CO307" s="34"/>
      <c r="CP307" s="34"/>
      <c r="CQ307" s="34"/>
      <c r="CR307" s="34"/>
      <c r="CS307" s="34"/>
      <c r="CT307" s="34"/>
      <c r="CU307" s="34"/>
      <c r="CV307" s="34"/>
      <c r="CW307" s="34"/>
      <c r="CX307" s="34"/>
      <c r="CY307" s="34"/>
      <c r="CZ307" s="34"/>
      <c r="DA307" s="34"/>
      <c r="DB307" s="34"/>
      <c r="DC307" s="34"/>
      <c r="DD307" s="34"/>
      <c r="DE307" s="34"/>
      <c r="DF307" s="34"/>
      <c r="DG307" s="34"/>
      <c r="DH307" s="34"/>
      <c r="DI307" s="34"/>
      <c r="DJ307" s="34"/>
      <c r="DK307" s="34"/>
      <c r="DL307" s="34"/>
      <c r="DM307" s="34"/>
      <c r="DN307" s="34"/>
      <c r="DO307" s="34"/>
      <c r="DP307" s="34"/>
      <c r="DQ307" s="34"/>
      <c r="DR307" s="34"/>
      <c r="DS307" s="34"/>
      <c r="DT307" s="34"/>
      <c r="DU307" s="34"/>
      <c r="DV307" s="34"/>
    </row>
    <row r="308" spans="1:126" x14ac:dyDescent="0.25">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c r="AC308" s="34"/>
      <c r="AD308" s="34"/>
      <c r="AE308" s="34"/>
      <c r="AF308" s="34"/>
      <c r="AG308" s="34"/>
      <c r="AH308" s="34"/>
      <c r="AI308" s="34"/>
      <c r="AJ308" s="34"/>
      <c r="AK308" s="34"/>
      <c r="AL308" s="34"/>
      <c r="AM308" s="34"/>
      <c r="AN308" s="34"/>
      <c r="AO308" s="34"/>
      <c r="AP308" s="34"/>
      <c r="AQ308" s="34"/>
      <c r="AR308" s="34"/>
      <c r="AS308" s="34"/>
      <c r="AT308" s="34"/>
      <c r="AU308" s="34"/>
      <c r="AV308" s="34"/>
      <c r="AW308" s="34"/>
      <c r="AX308" s="34"/>
      <c r="AY308" s="34"/>
      <c r="AZ308" s="34"/>
      <c r="BA308" s="34"/>
      <c r="BB308" s="34"/>
      <c r="BC308" s="34"/>
      <c r="BD308" s="34"/>
      <c r="BE308" s="34"/>
      <c r="BF308" s="34"/>
      <c r="BG308" s="34"/>
      <c r="BH308" s="34"/>
      <c r="BI308" s="34"/>
      <c r="BJ308" s="34"/>
      <c r="BK308" s="34"/>
      <c r="BL308" s="34"/>
      <c r="BM308" s="34"/>
      <c r="BN308" s="34"/>
      <c r="BO308" s="34"/>
      <c r="BP308" s="34"/>
      <c r="BQ308" s="34"/>
      <c r="BR308" s="34"/>
      <c r="BS308" s="34"/>
      <c r="BT308" s="34"/>
      <c r="BU308" s="34"/>
      <c r="BV308" s="34"/>
      <c r="BW308" s="34"/>
      <c r="BX308" s="34"/>
      <c r="BY308" s="34"/>
      <c r="BZ308" s="34"/>
      <c r="CA308" s="34"/>
      <c r="CB308" s="34"/>
      <c r="CC308" s="34"/>
      <c r="CD308" s="34"/>
      <c r="CE308" s="34"/>
      <c r="CF308" s="34"/>
      <c r="CG308" s="34"/>
      <c r="CH308" s="34"/>
      <c r="CI308" s="34"/>
      <c r="CJ308" s="34"/>
      <c r="CK308" s="34"/>
      <c r="CL308" s="34"/>
      <c r="CM308" s="34"/>
      <c r="CN308" s="34"/>
      <c r="CO308" s="34"/>
      <c r="CP308" s="34"/>
      <c r="CQ308" s="34"/>
      <c r="CR308" s="34"/>
      <c r="CS308" s="34"/>
      <c r="CT308" s="34"/>
      <c r="CU308" s="34"/>
      <c r="CV308" s="34"/>
      <c r="CW308" s="34"/>
      <c r="CX308" s="34"/>
      <c r="CY308" s="34"/>
      <c r="CZ308" s="34"/>
      <c r="DA308" s="34"/>
      <c r="DB308" s="34"/>
      <c r="DC308" s="34"/>
      <c r="DD308" s="34"/>
      <c r="DE308" s="34"/>
      <c r="DF308" s="34"/>
      <c r="DG308" s="34"/>
      <c r="DH308" s="34"/>
      <c r="DI308" s="34"/>
      <c r="DJ308" s="34"/>
      <c r="DK308" s="34"/>
      <c r="DL308" s="34"/>
      <c r="DM308" s="34"/>
      <c r="DN308" s="34"/>
      <c r="DO308" s="34"/>
      <c r="DP308" s="34"/>
      <c r="DQ308" s="34"/>
      <c r="DR308" s="34"/>
      <c r="DS308" s="34"/>
      <c r="DT308" s="34"/>
      <c r="DU308" s="34"/>
      <c r="DV308" s="34"/>
    </row>
    <row r="309" spans="1:126" x14ac:dyDescent="0.25">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c r="AC309" s="34"/>
      <c r="AD309" s="34"/>
      <c r="AE309" s="34"/>
      <c r="AF309" s="34"/>
      <c r="AG309" s="34"/>
      <c r="AH309" s="34"/>
      <c r="AI309" s="34"/>
      <c r="AJ309" s="34"/>
      <c r="AK309" s="34"/>
      <c r="AL309" s="34"/>
      <c r="AM309" s="34"/>
      <c r="AN309" s="34"/>
      <c r="AO309" s="34"/>
      <c r="AP309" s="34"/>
      <c r="AQ309" s="34"/>
      <c r="AR309" s="34"/>
      <c r="AS309" s="34"/>
      <c r="AT309" s="34"/>
      <c r="AU309" s="34"/>
      <c r="AV309" s="34"/>
      <c r="AW309" s="34"/>
      <c r="AX309" s="34"/>
      <c r="AY309" s="34"/>
      <c r="AZ309" s="34"/>
      <c r="BA309" s="34"/>
      <c r="BB309" s="34"/>
      <c r="BC309" s="34"/>
      <c r="BD309" s="34"/>
      <c r="BE309" s="34"/>
      <c r="BF309" s="34"/>
      <c r="BG309" s="34"/>
      <c r="BH309" s="34"/>
      <c r="BI309" s="34"/>
      <c r="BJ309" s="34"/>
      <c r="BK309" s="34"/>
      <c r="BL309" s="34"/>
      <c r="BM309" s="34"/>
      <c r="BN309" s="34"/>
      <c r="BO309" s="34"/>
      <c r="BP309" s="34"/>
      <c r="BQ309" s="34"/>
      <c r="BR309" s="34"/>
      <c r="BS309" s="34"/>
      <c r="BT309" s="34"/>
      <c r="BU309" s="34"/>
      <c r="BV309" s="34"/>
      <c r="BW309" s="34"/>
      <c r="BX309" s="34"/>
      <c r="BY309" s="34"/>
      <c r="BZ309" s="34"/>
      <c r="CA309" s="34"/>
      <c r="CB309" s="34"/>
      <c r="CC309" s="34"/>
      <c r="CD309" s="34"/>
      <c r="CE309" s="34"/>
      <c r="CF309" s="34"/>
      <c r="CG309" s="34"/>
      <c r="CH309" s="34"/>
      <c r="CI309" s="34"/>
      <c r="CJ309" s="34"/>
      <c r="CK309" s="34"/>
      <c r="CL309" s="34"/>
      <c r="CM309" s="34"/>
      <c r="CN309" s="34"/>
      <c r="CO309" s="34"/>
      <c r="CP309" s="34"/>
      <c r="CQ309" s="34"/>
      <c r="CR309" s="34"/>
      <c r="CS309" s="34"/>
      <c r="CT309" s="34"/>
      <c r="CU309" s="34"/>
      <c r="CV309" s="34"/>
      <c r="CW309" s="34"/>
      <c r="CX309" s="34"/>
      <c r="CY309" s="34"/>
      <c r="CZ309" s="34"/>
      <c r="DA309" s="34"/>
      <c r="DB309" s="34"/>
      <c r="DC309" s="34"/>
      <c r="DD309" s="34"/>
      <c r="DE309" s="34"/>
      <c r="DF309" s="34"/>
      <c r="DG309" s="34"/>
      <c r="DH309" s="34"/>
      <c r="DI309" s="34"/>
      <c r="DJ309" s="34"/>
      <c r="DK309" s="34"/>
      <c r="DL309" s="34"/>
      <c r="DM309" s="34"/>
      <c r="DN309" s="34"/>
      <c r="DO309" s="34"/>
      <c r="DP309" s="34"/>
      <c r="DQ309" s="34"/>
      <c r="DR309" s="34"/>
      <c r="DS309" s="34"/>
      <c r="DT309" s="34"/>
      <c r="DU309" s="34"/>
      <c r="DV309" s="34"/>
    </row>
    <row r="310" spans="1:126" x14ac:dyDescent="0.25">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c r="AC310" s="34"/>
      <c r="AD310" s="34"/>
      <c r="AE310" s="34"/>
      <c r="AF310" s="34"/>
      <c r="AG310" s="34"/>
      <c r="AH310" s="34"/>
      <c r="AI310" s="34"/>
      <c r="AJ310" s="34"/>
      <c r="AK310" s="34"/>
      <c r="AL310" s="34"/>
      <c r="AM310" s="34"/>
      <c r="AN310" s="34"/>
      <c r="AO310" s="34"/>
      <c r="AP310" s="34"/>
      <c r="AQ310" s="34"/>
      <c r="AR310" s="34"/>
      <c r="AS310" s="34"/>
      <c r="AT310" s="34"/>
      <c r="AU310" s="34"/>
      <c r="AV310" s="34"/>
      <c r="AW310" s="34"/>
      <c r="AX310" s="34"/>
      <c r="AY310" s="34"/>
      <c r="AZ310" s="34"/>
      <c r="BA310" s="34"/>
      <c r="BB310" s="34"/>
      <c r="BC310" s="34"/>
      <c r="BD310" s="34"/>
      <c r="BE310" s="34"/>
      <c r="BF310" s="34"/>
      <c r="BG310" s="34"/>
      <c r="BH310" s="34"/>
      <c r="BI310" s="34"/>
      <c r="BJ310" s="34"/>
      <c r="BK310" s="34"/>
      <c r="BL310" s="34"/>
      <c r="BM310" s="34"/>
      <c r="BN310" s="34"/>
      <c r="BO310" s="34"/>
      <c r="BP310" s="34"/>
      <c r="BQ310" s="34"/>
      <c r="BR310" s="34"/>
      <c r="BS310" s="34"/>
      <c r="BT310" s="34"/>
      <c r="BU310" s="34"/>
      <c r="BV310" s="34"/>
      <c r="BW310" s="34"/>
      <c r="BX310" s="34"/>
      <c r="BY310" s="34"/>
      <c r="BZ310" s="34"/>
      <c r="CA310" s="34"/>
      <c r="CB310" s="34"/>
      <c r="CC310" s="34"/>
      <c r="CD310" s="34"/>
      <c r="CE310" s="34"/>
      <c r="CF310" s="34"/>
      <c r="CG310" s="34"/>
      <c r="CH310" s="34"/>
      <c r="CI310" s="34"/>
      <c r="CJ310" s="34"/>
      <c r="CK310" s="34"/>
      <c r="CL310" s="34"/>
      <c r="CM310" s="34"/>
      <c r="CN310" s="34"/>
      <c r="CO310" s="34"/>
      <c r="CP310" s="34"/>
      <c r="CQ310" s="34"/>
      <c r="CR310" s="34"/>
      <c r="CS310" s="34"/>
      <c r="CT310" s="34"/>
      <c r="CU310" s="34"/>
      <c r="CV310" s="34"/>
      <c r="CW310" s="34"/>
      <c r="CX310" s="34"/>
      <c r="CY310" s="34"/>
      <c r="CZ310" s="34"/>
      <c r="DA310" s="34"/>
      <c r="DB310" s="34"/>
      <c r="DC310" s="34"/>
      <c r="DD310" s="34"/>
      <c r="DE310" s="34"/>
      <c r="DF310" s="34"/>
      <c r="DG310" s="34"/>
      <c r="DH310" s="34"/>
      <c r="DI310" s="34"/>
      <c r="DJ310" s="34"/>
      <c r="DK310" s="34"/>
      <c r="DL310" s="34"/>
      <c r="DM310" s="34"/>
      <c r="DN310" s="34"/>
      <c r="DO310" s="34"/>
      <c r="DP310" s="34"/>
      <c r="DQ310" s="34"/>
      <c r="DR310" s="34"/>
      <c r="DS310" s="34"/>
      <c r="DT310" s="34"/>
      <c r="DU310" s="34"/>
      <c r="DV310" s="34"/>
    </row>
    <row r="311" spans="1:126" x14ac:dyDescent="0.25">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c r="AC311" s="34"/>
      <c r="AD311" s="34"/>
      <c r="AE311" s="34"/>
      <c r="AF311" s="34"/>
      <c r="AG311" s="34"/>
      <c r="AH311" s="34"/>
      <c r="AI311" s="34"/>
      <c r="AJ311" s="34"/>
      <c r="AK311" s="34"/>
      <c r="AL311" s="34"/>
      <c r="AM311" s="34"/>
      <c r="AN311" s="34"/>
      <c r="AO311" s="34"/>
      <c r="AP311" s="34"/>
      <c r="AQ311" s="34"/>
      <c r="AR311" s="34"/>
      <c r="AS311" s="34"/>
      <c r="AT311" s="34"/>
      <c r="AU311" s="34"/>
      <c r="AV311" s="34"/>
      <c r="AW311" s="34"/>
      <c r="AX311" s="34"/>
      <c r="AY311" s="34"/>
      <c r="AZ311" s="34"/>
      <c r="BA311" s="34"/>
      <c r="BB311" s="34"/>
      <c r="BC311" s="34"/>
      <c r="BD311" s="34"/>
      <c r="BE311" s="34"/>
      <c r="BF311" s="34"/>
      <c r="BG311" s="34"/>
      <c r="BH311" s="34"/>
      <c r="BI311" s="34"/>
      <c r="BJ311" s="34"/>
      <c r="BK311" s="34"/>
      <c r="BL311" s="34"/>
      <c r="BM311" s="34"/>
      <c r="BN311" s="34"/>
      <c r="BO311" s="34"/>
      <c r="BP311" s="34"/>
      <c r="BQ311" s="34"/>
      <c r="BR311" s="34"/>
      <c r="BS311" s="34"/>
      <c r="BT311" s="34"/>
      <c r="BU311" s="34"/>
      <c r="BV311" s="34"/>
      <c r="BW311" s="34"/>
      <c r="BX311" s="34"/>
      <c r="BY311" s="34"/>
      <c r="BZ311" s="34"/>
      <c r="CA311" s="34"/>
      <c r="CB311" s="34"/>
      <c r="CC311" s="34"/>
      <c r="CD311" s="34"/>
      <c r="CE311" s="34"/>
      <c r="CF311" s="34"/>
      <c r="CG311" s="34"/>
      <c r="CH311" s="34"/>
      <c r="CI311" s="34"/>
      <c r="CJ311" s="34"/>
      <c r="CK311" s="34"/>
      <c r="CL311" s="34"/>
      <c r="CM311" s="34"/>
      <c r="CN311" s="34"/>
      <c r="CO311" s="34"/>
      <c r="CP311" s="34"/>
      <c r="CQ311" s="34"/>
      <c r="CR311" s="34"/>
      <c r="CS311" s="34"/>
      <c r="CT311" s="34"/>
      <c r="CU311" s="34"/>
      <c r="CV311" s="34"/>
      <c r="CW311" s="34"/>
      <c r="CX311" s="34"/>
      <c r="CY311" s="34"/>
      <c r="CZ311" s="34"/>
      <c r="DA311" s="34"/>
      <c r="DB311" s="34"/>
      <c r="DC311" s="34"/>
      <c r="DD311" s="34"/>
      <c r="DE311" s="34"/>
      <c r="DF311" s="34"/>
      <c r="DG311" s="34"/>
      <c r="DH311" s="34"/>
      <c r="DI311" s="34"/>
      <c r="DJ311" s="34"/>
      <c r="DK311" s="34"/>
      <c r="DL311" s="34"/>
      <c r="DM311" s="34"/>
      <c r="DN311" s="34"/>
      <c r="DO311" s="34"/>
      <c r="DP311" s="34"/>
      <c r="DQ311" s="34"/>
      <c r="DR311" s="34"/>
      <c r="DS311" s="34"/>
      <c r="DT311" s="34"/>
      <c r="DU311" s="34"/>
      <c r="DV311" s="34"/>
    </row>
    <row r="312" spans="1:126" x14ac:dyDescent="0.25">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c r="AE312" s="34"/>
      <c r="AF312" s="34"/>
      <c r="AG312" s="34"/>
      <c r="AH312" s="34"/>
      <c r="AI312" s="34"/>
      <c r="AJ312" s="34"/>
      <c r="AK312" s="34"/>
      <c r="AL312" s="34"/>
      <c r="AM312" s="34"/>
      <c r="AN312" s="34"/>
      <c r="AO312" s="34"/>
      <c r="AP312" s="34"/>
      <c r="AQ312" s="34"/>
      <c r="AR312" s="34"/>
      <c r="AS312" s="34"/>
      <c r="AT312" s="34"/>
      <c r="AU312" s="34"/>
      <c r="AV312" s="34"/>
      <c r="AW312" s="34"/>
      <c r="AX312" s="34"/>
      <c r="AY312" s="34"/>
      <c r="AZ312" s="34"/>
      <c r="BA312" s="34"/>
      <c r="BB312" s="34"/>
      <c r="BC312" s="34"/>
      <c r="BD312" s="34"/>
      <c r="BE312" s="34"/>
      <c r="BF312" s="34"/>
      <c r="BG312" s="34"/>
      <c r="BH312" s="34"/>
      <c r="BI312" s="34"/>
      <c r="BJ312" s="34"/>
      <c r="BK312" s="34"/>
      <c r="BL312" s="34"/>
      <c r="BM312" s="34"/>
      <c r="BN312" s="34"/>
      <c r="BO312" s="34"/>
      <c r="BP312" s="34"/>
      <c r="BQ312" s="34"/>
      <c r="BR312" s="34"/>
      <c r="BS312" s="34"/>
      <c r="BT312" s="34"/>
      <c r="BU312" s="34"/>
      <c r="BV312" s="34"/>
      <c r="BW312" s="34"/>
      <c r="BX312" s="34"/>
      <c r="BY312" s="34"/>
      <c r="BZ312" s="34"/>
      <c r="CA312" s="34"/>
      <c r="CB312" s="34"/>
      <c r="CC312" s="34"/>
      <c r="CD312" s="34"/>
      <c r="CE312" s="34"/>
      <c r="CF312" s="34"/>
      <c r="CG312" s="34"/>
      <c r="CH312" s="34"/>
      <c r="CI312" s="34"/>
      <c r="CJ312" s="34"/>
      <c r="CK312" s="34"/>
      <c r="CL312" s="34"/>
      <c r="CM312" s="34"/>
      <c r="CN312" s="34"/>
      <c r="CO312" s="34"/>
      <c r="CP312" s="34"/>
      <c r="CQ312" s="34"/>
      <c r="CR312" s="34"/>
      <c r="CS312" s="34"/>
      <c r="CT312" s="34"/>
      <c r="CU312" s="34"/>
      <c r="CV312" s="34"/>
      <c r="CW312" s="34"/>
      <c r="CX312" s="34"/>
      <c r="CY312" s="34"/>
      <c r="CZ312" s="34"/>
      <c r="DA312" s="34"/>
      <c r="DB312" s="34"/>
      <c r="DC312" s="34"/>
      <c r="DD312" s="34"/>
      <c r="DE312" s="34"/>
      <c r="DF312" s="34"/>
      <c r="DG312" s="34"/>
      <c r="DH312" s="34"/>
      <c r="DI312" s="34"/>
      <c r="DJ312" s="34"/>
      <c r="DK312" s="34"/>
      <c r="DL312" s="34"/>
      <c r="DM312" s="34"/>
      <c r="DN312" s="34"/>
      <c r="DO312" s="34"/>
      <c r="DP312" s="34"/>
      <c r="DQ312" s="34"/>
      <c r="DR312" s="34"/>
      <c r="DS312" s="34"/>
      <c r="DT312" s="34"/>
      <c r="DU312" s="34"/>
      <c r="DV312" s="34"/>
    </row>
    <row r="313" spans="1:126" x14ac:dyDescent="0.25">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c r="AE313" s="34"/>
      <c r="AF313" s="34"/>
      <c r="AG313" s="34"/>
      <c r="AH313" s="34"/>
      <c r="AI313" s="34"/>
      <c r="AJ313" s="34"/>
      <c r="AK313" s="34"/>
      <c r="AL313" s="34"/>
      <c r="AM313" s="34"/>
      <c r="AN313" s="34"/>
      <c r="AO313" s="34"/>
      <c r="AP313" s="34"/>
      <c r="AQ313" s="34"/>
      <c r="AR313" s="34"/>
      <c r="AS313" s="34"/>
      <c r="AT313" s="34"/>
      <c r="AU313" s="34"/>
      <c r="AV313" s="34"/>
      <c r="AW313" s="34"/>
      <c r="AX313" s="34"/>
      <c r="AY313" s="34"/>
      <c r="AZ313" s="34"/>
      <c r="BA313" s="34"/>
      <c r="BB313" s="34"/>
      <c r="BC313" s="34"/>
      <c r="BD313" s="34"/>
      <c r="BE313" s="34"/>
      <c r="BF313" s="34"/>
      <c r="BG313" s="34"/>
      <c r="BH313" s="34"/>
      <c r="BI313" s="34"/>
      <c r="BJ313" s="34"/>
      <c r="BK313" s="34"/>
      <c r="BL313" s="34"/>
      <c r="BM313" s="34"/>
      <c r="BN313" s="34"/>
      <c r="BO313" s="34"/>
      <c r="BP313" s="34"/>
      <c r="BQ313" s="34"/>
      <c r="BR313" s="34"/>
      <c r="BS313" s="34"/>
      <c r="BT313" s="34"/>
      <c r="BU313" s="34"/>
      <c r="BV313" s="34"/>
      <c r="BW313" s="34"/>
      <c r="BX313" s="34"/>
      <c r="BY313" s="34"/>
      <c r="BZ313" s="34"/>
      <c r="CA313" s="34"/>
      <c r="CB313" s="34"/>
      <c r="CC313" s="34"/>
      <c r="CD313" s="34"/>
      <c r="CE313" s="34"/>
      <c r="CF313" s="34"/>
      <c r="CG313" s="34"/>
      <c r="CH313" s="34"/>
      <c r="CI313" s="34"/>
      <c r="CJ313" s="34"/>
      <c r="CK313" s="34"/>
      <c r="CL313" s="34"/>
      <c r="CM313" s="34"/>
      <c r="CN313" s="34"/>
      <c r="CO313" s="34"/>
      <c r="CP313" s="34"/>
      <c r="CQ313" s="34"/>
      <c r="CR313" s="34"/>
      <c r="CS313" s="34"/>
      <c r="CT313" s="34"/>
      <c r="CU313" s="34"/>
      <c r="CV313" s="34"/>
      <c r="CW313" s="34"/>
      <c r="CX313" s="34"/>
      <c r="CY313" s="34"/>
      <c r="CZ313" s="34"/>
      <c r="DA313" s="34"/>
      <c r="DB313" s="34"/>
      <c r="DC313" s="34"/>
      <c r="DD313" s="34"/>
      <c r="DE313" s="34"/>
      <c r="DF313" s="34"/>
      <c r="DG313" s="34"/>
      <c r="DH313" s="34"/>
      <c r="DI313" s="34"/>
      <c r="DJ313" s="34"/>
      <c r="DK313" s="34"/>
      <c r="DL313" s="34"/>
      <c r="DM313" s="34"/>
      <c r="DN313" s="34"/>
      <c r="DO313" s="34"/>
      <c r="DP313" s="34"/>
      <c r="DQ313" s="34"/>
      <c r="DR313" s="34"/>
      <c r="DS313" s="34"/>
      <c r="DT313" s="34"/>
      <c r="DU313" s="34"/>
      <c r="DV313" s="34"/>
    </row>
    <row r="314" spans="1:126" x14ac:dyDescent="0.25">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c r="AD314" s="34"/>
      <c r="AE314" s="34"/>
      <c r="AF314" s="34"/>
      <c r="AG314" s="34"/>
      <c r="AH314" s="34"/>
      <c r="AI314" s="34"/>
      <c r="AJ314" s="34"/>
      <c r="AK314" s="34"/>
      <c r="AL314" s="34"/>
      <c r="AM314" s="34"/>
      <c r="AN314" s="34"/>
      <c r="AO314" s="34"/>
      <c r="AP314" s="34"/>
      <c r="AQ314" s="34"/>
      <c r="AR314" s="34"/>
      <c r="AS314" s="34"/>
      <c r="AT314" s="34"/>
      <c r="AU314" s="34"/>
      <c r="AV314" s="34"/>
      <c r="AW314" s="34"/>
      <c r="AX314" s="34"/>
      <c r="AY314" s="34"/>
      <c r="AZ314" s="34"/>
      <c r="BA314" s="34"/>
      <c r="BB314" s="34"/>
      <c r="BC314" s="34"/>
      <c r="BD314" s="34"/>
      <c r="BE314" s="34"/>
      <c r="BF314" s="34"/>
      <c r="BG314" s="34"/>
      <c r="BH314" s="34"/>
      <c r="BI314" s="34"/>
      <c r="BJ314" s="34"/>
      <c r="BK314" s="34"/>
      <c r="BL314" s="34"/>
      <c r="BM314" s="34"/>
      <c r="BN314" s="34"/>
      <c r="BO314" s="34"/>
      <c r="BP314" s="34"/>
      <c r="BQ314" s="34"/>
      <c r="BR314" s="34"/>
      <c r="BS314" s="34"/>
      <c r="BT314" s="34"/>
      <c r="BU314" s="34"/>
      <c r="BV314" s="34"/>
      <c r="BW314" s="34"/>
      <c r="BX314" s="34"/>
      <c r="BY314" s="34"/>
      <c r="BZ314" s="34"/>
      <c r="CA314" s="34"/>
      <c r="CB314" s="34"/>
      <c r="CC314" s="34"/>
      <c r="CD314" s="34"/>
      <c r="CE314" s="34"/>
      <c r="CF314" s="34"/>
      <c r="CG314" s="34"/>
      <c r="CH314" s="34"/>
      <c r="CI314" s="34"/>
      <c r="CJ314" s="34"/>
      <c r="CK314" s="34"/>
      <c r="CL314" s="34"/>
      <c r="CM314" s="34"/>
      <c r="CN314" s="34"/>
      <c r="CO314" s="34"/>
      <c r="CP314" s="34"/>
      <c r="CQ314" s="34"/>
      <c r="CR314" s="34"/>
      <c r="CS314" s="34"/>
      <c r="CT314" s="34"/>
      <c r="CU314" s="34"/>
      <c r="CV314" s="34"/>
      <c r="CW314" s="34"/>
      <c r="CX314" s="34"/>
      <c r="CY314" s="34"/>
      <c r="CZ314" s="34"/>
      <c r="DA314" s="34"/>
      <c r="DB314" s="34"/>
      <c r="DC314" s="34"/>
      <c r="DD314" s="34"/>
      <c r="DE314" s="34"/>
      <c r="DF314" s="34"/>
      <c r="DG314" s="34"/>
      <c r="DH314" s="34"/>
      <c r="DI314" s="34"/>
      <c r="DJ314" s="34"/>
      <c r="DK314" s="34"/>
      <c r="DL314" s="34"/>
      <c r="DM314" s="34"/>
      <c r="DN314" s="34"/>
      <c r="DO314" s="34"/>
      <c r="DP314" s="34"/>
      <c r="DQ314" s="34"/>
      <c r="DR314" s="34"/>
      <c r="DS314" s="34"/>
      <c r="DT314" s="34"/>
      <c r="DU314" s="34"/>
      <c r="DV314" s="34"/>
    </row>
    <row r="315" spans="1:126" x14ac:dyDescent="0.25">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c r="AE315" s="34"/>
      <c r="AF315" s="34"/>
      <c r="AG315" s="34"/>
      <c r="AH315" s="34"/>
      <c r="AI315" s="34"/>
      <c r="AJ315" s="34"/>
      <c r="AK315" s="34"/>
      <c r="AL315" s="34"/>
      <c r="AM315" s="34"/>
      <c r="AN315" s="34"/>
      <c r="AO315" s="34"/>
      <c r="AP315" s="34"/>
      <c r="AQ315" s="34"/>
      <c r="AR315" s="34"/>
      <c r="AS315" s="34"/>
      <c r="AT315" s="34"/>
      <c r="AU315" s="34"/>
      <c r="AV315" s="34"/>
      <c r="AW315" s="34"/>
      <c r="AX315" s="34"/>
      <c r="AY315" s="34"/>
      <c r="AZ315" s="34"/>
      <c r="BA315" s="34"/>
      <c r="BB315" s="34"/>
      <c r="BC315" s="34"/>
      <c r="BD315" s="34"/>
      <c r="BE315" s="34"/>
      <c r="BF315" s="34"/>
      <c r="BG315" s="34"/>
      <c r="BH315" s="34"/>
      <c r="BI315" s="34"/>
      <c r="BJ315" s="34"/>
      <c r="BK315" s="34"/>
      <c r="BL315" s="34"/>
      <c r="BM315" s="34"/>
      <c r="BN315" s="34"/>
      <c r="BO315" s="34"/>
      <c r="BP315" s="34"/>
      <c r="BQ315" s="34"/>
      <c r="BR315" s="34"/>
      <c r="BS315" s="34"/>
      <c r="BT315" s="34"/>
      <c r="BU315" s="34"/>
      <c r="BV315" s="34"/>
      <c r="BW315" s="34"/>
      <c r="BX315" s="34"/>
      <c r="BY315" s="34"/>
      <c r="BZ315" s="34"/>
      <c r="CA315" s="34"/>
      <c r="CB315" s="34"/>
      <c r="CC315" s="34"/>
      <c r="CD315" s="34"/>
      <c r="CE315" s="34"/>
      <c r="CF315" s="34"/>
      <c r="CG315" s="34"/>
      <c r="CH315" s="34"/>
      <c r="CI315" s="34"/>
      <c r="CJ315" s="34"/>
      <c r="CK315" s="34"/>
      <c r="CL315" s="34"/>
      <c r="CM315" s="34"/>
      <c r="CN315" s="34"/>
      <c r="CO315" s="34"/>
      <c r="CP315" s="34"/>
      <c r="CQ315" s="34"/>
      <c r="CR315" s="34"/>
      <c r="CS315" s="34"/>
      <c r="CT315" s="34"/>
      <c r="CU315" s="34"/>
      <c r="CV315" s="34"/>
      <c r="CW315" s="34"/>
      <c r="CX315" s="34"/>
      <c r="CY315" s="34"/>
      <c r="CZ315" s="34"/>
      <c r="DA315" s="34"/>
      <c r="DB315" s="34"/>
      <c r="DC315" s="34"/>
      <c r="DD315" s="34"/>
      <c r="DE315" s="34"/>
      <c r="DF315" s="34"/>
      <c r="DG315" s="34"/>
      <c r="DH315" s="34"/>
      <c r="DI315" s="34"/>
      <c r="DJ315" s="34"/>
      <c r="DK315" s="34"/>
      <c r="DL315" s="34"/>
      <c r="DM315" s="34"/>
      <c r="DN315" s="34"/>
      <c r="DO315" s="34"/>
      <c r="DP315" s="34"/>
      <c r="DQ315" s="34"/>
      <c r="DR315" s="34"/>
      <c r="DS315" s="34"/>
      <c r="DT315" s="34"/>
      <c r="DU315" s="34"/>
      <c r="DV315" s="34"/>
    </row>
    <row r="316" spans="1:126" x14ac:dyDescent="0.25">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c r="AD316" s="34"/>
      <c r="AE316" s="34"/>
      <c r="AF316" s="34"/>
      <c r="AG316" s="34"/>
      <c r="AH316" s="34"/>
      <c r="AI316" s="34"/>
      <c r="AJ316" s="34"/>
      <c r="AK316" s="34"/>
      <c r="AL316" s="34"/>
      <c r="AM316" s="34"/>
      <c r="AN316" s="34"/>
      <c r="AO316" s="34"/>
      <c r="AP316" s="34"/>
      <c r="AQ316" s="34"/>
      <c r="AR316" s="34"/>
      <c r="AS316" s="34"/>
      <c r="AT316" s="34"/>
      <c r="AU316" s="34"/>
      <c r="AV316" s="34"/>
      <c r="AW316" s="34"/>
      <c r="AX316" s="34"/>
      <c r="AY316" s="34"/>
      <c r="AZ316" s="34"/>
      <c r="BA316" s="34"/>
      <c r="BB316" s="34"/>
      <c r="BC316" s="34"/>
      <c r="BD316" s="34"/>
      <c r="BE316" s="34"/>
      <c r="BF316" s="34"/>
      <c r="BG316" s="34"/>
      <c r="BH316" s="34"/>
      <c r="BI316" s="34"/>
      <c r="BJ316" s="34"/>
      <c r="BK316" s="34"/>
      <c r="BL316" s="34"/>
      <c r="BM316" s="34"/>
      <c r="BN316" s="34"/>
      <c r="BO316" s="34"/>
      <c r="BP316" s="34"/>
      <c r="BQ316" s="34"/>
      <c r="BR316" s="34"/>
      <c r="BS316" s="34"/>
      <c r="BT316" s="34"/>
      <c r="BU316" s="34"/>
      <c r="BV316" s="34"/>
      <c r="BW316" s="34"/>
      <c r="BX316" s="34"/>
      <c r="BY316" s="34"/>
      <c r="BZ316" s="34"/>
      <c r="CA316" s="34"/>
      <c r="CB316" s="34"/>
      <c r="CC316" s="34"/>
      <c r="CD316" s="34"/>
      <c r="CE316" s="34"/>
      <c r="CF316" s="34"/>
      <c r="CG316" s="34"/>
      <c r="CH316" s="34"/>
      <c r="CI316" s="34"/>
      <c r="CJ316" s="34"/>
      <c r="CK316" s="34"/>
      <c r="CL316" s="34"/>
      <c r="CM316" s="34"/>
      <c r="CN316" s="34"/>
      <c r="CO316" s="34"/>
      <c r="CP316" s="34"/>
      <c r="CQ316" s="34"/>
      <c r="CR316" s="34"/>
      <c r="CS316" s="34"/>
      <c r="CT316" s="34"/>
      <c r="CU316" s="34"/>
      <c r="CV316" s="34"/>
      <c r="CW316" s="34"/>
      <c r="CX316" s="34"/>
      <c r="CY316" s="34"/>
      <c r="CZ316" s="34"/>
      <c r="DA316" s="34"/>
      <c r="DB316" s="34"/>
      <c r="DC316" s="34"/>
      <c r="DD316" s="34"/>
      <c r="DE316" s="34"/>
      <c r="DF316" s="34"/>
      <c r="DG316" s="34"/>
      <c r="DH316" s="34"/>
      <c r="DI316" s="34"/>
      <c r="DJ316" s="34"/>
      <c r="DK316" s="34"/>
      <c r="DL316" s="34"/>
      <c r="DM316" s="34"/>
      <c r="DN316" s="34"/>
      <c r="DO316" s="34"/>
      <c r="DP316" s="34"/>
      <c r="DQ316" s="34"/>
      <c r="DR316" s="34"/>
      <c r="DS316" s="34"/>
      <c r="DT316" s="34"/>
      <c r="DU316" s="34"/>
      <c r="DV316" s="34"/>
    </row>
    <row r="317" spans="1:126" x14ac:dyDescent="0.25">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c r="AD317" s="34"/>
      <c r="AE317" s="34"/>
      <c r="AF317" s="34"/>
      <c r="AG317" s="34"/>
      <c r="AH317" s="34"/>
      <c r="AI317" s="34"/>
      <c r="AJ317" s="34"/>
      <c r="AK317" s="34"/>
      <c r="AL317" s="34"/>
      <c r="AM317" s="34"/>
      <c r="AN317" s="34"/>
      <c r="AO317" s="34"/>
      <c r="AP317" s="34"/>
      <c r="AQ317" s="34"/>
      <c r="AR317" s="34"/>
      <c r="AS317" s="34"/>
      <c r="AT317" s="34"/>
      <c r="AU317" s="34"/>
      <c r="AV317" s="34"/>
      <c r="AW317" s="34"/>
      <c r="AX317" s="34"/>
      <c r="AY317" s="34"/>
      <c r="AZ317" s="34"/>
      <c r="BA317" s="34"/>
      <c r="BB317" s="34"/>
      <c r="BC317" s="34"/>
      <c r="BD317" s="34"/>
      <c r="BE317" s="34"/>
      <c r="BF317" s="34"/>
      <c r="BG317" s="34"/>
      <c r="BH317" s="34"/>
      <c r="BI317" s="34"/>
      <c r="BJ317" s="34"/>
      <c r="BK317" s="34"/>
      <c r="BL317" s="34"/>
      <c r="BM317" s="34"/>
      <c r="BN317" s="34"/>
      <c r="BO317" s="34"/>
      <c r="BP317" s="34"/>
      <c r="BQ317" s="34"/>
      <c r="BR317" s="34"/>
      <c r="BS317" s="34"/>
      <c r="BT317" s="34"/>
      <c r="BU317" s="34"/>
      <c r="BV317" s="34"/>
      <c r="BW317" s="34"/>
      <c r="BX317" s="34"/>
      <c r="BY317" s="34"/>
      <c r="BZ317" s="34"/>
      <c r="CA317" s="34"/>
      <c r="CB317" s="34"/>
      <c r="CC317" s="34"/>
      <c r="CD317" s="34"/>
      <c r="CE317" s="34"/>
      <c r="CF317" s="34"/>
      <c r="CG317" s="34"/>
      <c r="CH317" s="34"/>
      <c r="CI317" s="34"/>
      <c r="CJ317" s="34"/>
      <c r="CK317" s="34"/>
      <c r="CL317" s="34"/>
      <c r="CM317" s="34"/>
      <c r="CN317" s="34"/>
      <c r="CO317" s="34"/>
      <c r="CP317" s="34"/>
      <c r="CQ317" s="34"/>
      <c r="CR317" s="34"/>
      <c r="CS317" s="34"/>
      <c r="CT317" s="34"/>
      <c r="CU317" s="34"/>
      <c r="CV317" s="34"/>
      <c r="CW317" s="34"/>
      <c r="CX317" s="34"/>
      <c r="CY317" s="34"/>
      <c r="CZ317" s="34"/>
      <c r="DA317" s="34"/>
      <c r="DB317" s="34"/>
      <c r="DC317" s="34"/>
      <c r="DD317" s="34"/>
      <c r="DE317" s="34"/>
      <c r="DF317" s="34"/>
      <c r="DG317" s="34"/>
      <c r="DH317" s="34"/>
      <c r="DI317" s="34"/>
      <c r="DJ317" s="34"/>
      <c r="DK317" s="34"/>
      <c r="DL317" s="34"/>
      <c r="DM317" s="34"/>
      <c r="DN317" s="34"/>
      <c r="DO317" s="34"/>
      <c r="DP317" s="34"/>
      <c r="DQ317" s="34"/>
      <c r="DR317" s="34"/>
      <c r="DS317" s="34"/>
      <c r="DT317" s="34"/>
      <c r="DU317" s="34"/>
      <c r="DV317" s="34"/>
    </row>
    <row r="318" spans="1:126" x14ac:dyDescent="0.25">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c r="AD318" s="34"/>
      <c r="AE318" s="34"/>
      <c r="AF318" s="34"/>
      <c r="AG318" s="34"/>
      <c r="AH318" s="34"/>
      <c r="AI318" s="34"/>
      <c r="AJ318" s="34"/>
      <c r="AK318" s="34"/>
      <c r="AL318" s="34"/>
      <c r="AM318" s="34"/>
      <c r="AN318" s="34"/>
      <c r="AO318" s="34"/>
      <c r="AP318" s="34"/>
      <c r="AQ318" s="34"/>
      <c r="AR318" s="34"/>
      <c r="AS318" s="34"/>
      <c r="AT318" s="34"/>
      <c r="AU318" s="34"/>
      <c r="AV318" s="34"/>
      <c r="AW318" s="34"/>
      <c r="AX318" s="34"/>
      <c r="AY318" s="34"/>
      <c r="AZ318" s="34"/>
      <c r="BA318" s="34"/>
      <c r="BB318" s="34"/>
      <c r="BC318" s="34"/>
      <c r="BD318" s="34"/>
      <c r="BE318" s="34"/>
      <c r="BF318" s="34"/>
      <c r="BG318" s="34"/>
      <c r="BH318" s="34"/>
      <c r="BI318" s="34"/>
      <c r="BJ318" s="34"/>
      <c r="BK318" s="34"/>
      <c r="BL318" s="34"/>
      <c r="BM318" s="34"/>
      <c r="BN318" s="34"/>
      <c r="BO318" s="34"/>
      <c r="BP318" s="34"/>
      <c r="BQ318" s="34"/>
      <c r="BR318" s="34"/>
      <c r="BS318" s="34"/>
      <c r="BT318" s="34"/>
      <c r="BU318" s="34"/>
      <c r="BV318" s="34"/>
      <c r="BW318" s="34"/>
      <c r="BX318" s="34"/>
      <c r="BY318" s="34"/>
      <c r="BZ318" s="34"/>
      <c r="CA318" s="34"/>
      <c r="CB318" s="34"/>
      <c r="CC318" s="34"/>
      <c r="CD318" s="34"/>
      <c r="CE318" s="34"/>
      <c r="CF318" s="34"/>
      <c r="CG318" s="34"/>
      <c r="CH318" s="34"/>
      <c r="CI318" s="34"/>
      <c r="CJ318" s="34"/>
      <c r="CK318" s="34"/>
      <c r="CL318" s="34"/>
      <c r="CM318" s="34"/>
      <c r="CN318" s="34"/>
      <c r="CO318" s="34"/>
      <c r="CP318" s="34"/>
      <c r="CQ318" s="34"/>
      <c r="CR318" s="34"/>
      <c r="CS318" s="34"/>
      <c r="CT318" s="34"/>
      <c r="CU318" s="34"/>
      <c r="CV318" s="34"/>
      <c r="CW318" s="34"/>
      <c r="CX318" s="34"/>
      <c r="CY318" s="34"/>
      <c r="CZ318" s="34"/>
      <c r="DA318" s="34"/>
      <c r="DB318" s="34"/>
      <c r="DC318" s="34"/>
      <c r="DD318" s="34"/>
      <c r="DE318" s="34"/>
      <c r="DF318" s="34"/>
      <c r="DG318" s="34"/>
      <c r="DH318" s="34"/>
      <c r="DI318" s="34"/>
      <c r="DJ318" s="34"/>
      <c r="DK318" s="34"/>
      <c r="DL318" s="34"/>
      <c r="DM318" s="34"/>
      <c r="DN318" s="34"/>
      <c r="DO318" s="34"/>
      <c r="DP318" s="34"/>
      <c r="DQ318" s="34"/>
      <c r="DR318" s="34"/>
      <c r="DS318" s="34"/>
      <c r="DT318" s="34"/>
      <c r="DU318" s="34"/>
      <c r="DV318" s="34"/>
    </row>
    <row r="319" spans="1:126" x14ac:dyDescent="0.25">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c r="AD319" s="34"/>
      <c r="AE319" s="34"/>
      <c r="AF319" s="34"/>
      <c r="AG319" s="34"/>
      <c r="AH319" s="34"/>
      <c r="AI319" s="34"/>
      <c r="AJ319" s="34"/>
      <c r="AK319" s="34"/>
      <c r="AL319" s="34"/>
      <c r="AM319" s="34"/>
      <c r="AN319" s="34"/>
      <c r="AO319" s="34"/>
      <c r="AP319" s="34"/>
      <c r="AQ319" s="34"/>
      <c r="AR319" s="34"/>
      <c r="AS319" s="34"/>
      <c r="AT319" s="34"/>
      <c r="AU319" s="34"/>
      <c r="AV319" s="34"/>
      <c r="AW319" s="34"/>
      <c r="AX319" s="34"/>
      <c r="AY319" s="34"/>
      <c r="AZ319" s="34"/>
      <c r="BA319" s="34"/>
      <c r="BB319" s="34"/>
      <c r="BC319" s="34"/>
      <c r="BD319" s="34"/>
      <c r="BE319" s="34"/>
      <c r="BF319" s="34"/>
      <c r="BG319" s="34"/>
      <c r="BH319" s="34"/>
      <c r="BI319" s="34"/>
      <c r="BJ319" s="34"/>
      <c r="BK319" s="34"/>
      <c r="BL319" s="34"/>
      <c r="BM319" s="34"/>
      <c r="BN319" s="34"/>
      <c r="BO319" s="34"/>
      <c r="BP319" s="34"/>
      <c r="BQ319" s="34"/>
      <c r="BR319" s="34"/>
      <c r="BS319" s="34"/>
      <c r="BT319" s="34"/>
      <c r="BU319" s="34"/>
      <c r="BV319" s="34"/>
      <c r="BW319" s="34"/>
      <c r="BX319" s="34"/>
      <c r="BY319" s="34"/>
      <c r="BZ319" s="34"/>
      <c r="CA319" s="34"/>
      <c r="CB319" s="34"/>
      <c r="CC319" s="34"/>
      <c r="CD319" s="34"/>
      <c r="CE319" s="34"/>
      <c r="CF319" s="34"/>
      <c r="CG319" s="34"/>
      <c r="CH319" s="34"/>
      <c r="CI319" s="34"/>
      <c r="CJ319" s="34"/>
      <c r="CK319" s="34"/>
      <c r="CL319" s="34"/>
      <c r="CM319" s="34"/>
      <c r="CN319" s="34"/>
      <c r="CO319" s="34"/>
      <c r="CP319" s="34"/>
      <c r="CQ319" s="34"/>
      <c r="CR319" s="34"/>
      <c r="CS319" s="34"/>
      <c r="CT319" s="34"/>
      <c r="CU319" s="34"/>
      <c r="CV319" s="34"/>
      <c r="CW319" s="34"/>
      <c r="CX319" s="34"/>
      <c r="CY319" s="34"/>
      <c r="CZ319" s="34"/>
      <c r="DA319" s="34"/>
      <c r="DB319" s="34"/>
      <c r="DC319" s="34"/>
      <c r="DD319" s="34"/>
      <c r="DE319" s="34"/>
      <c r="DF319" s="34"/>
      <c r="DG319" s="34"/>
      <c r="DH319" s="34"/>
      <c r="DI319" s="34"/>
      <c r="DJ319" s="34"/>
      <c r="DK319" s="34"/>
      <c r="DL319" s="34"/>
      <c r="DM319" s="34"/>
      <c r="DN319" s="34"/>
      <c r="DO319" s="34"/>
      <c r="DP319" s="34"/>
      <c r="DQ319" s="34"/>
      <c r="DR319" s="34"/>
      <c r="DS319" s="34"/>
      <c r="DT319" s="34"/>
      <c r="DU319" s="34"/>
      <c r="DV319" s="34"/>
    </row>
    <row r="320" spans="1:126" x14ac:dyDescent="0.25">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c r="AD320" s="34"/>
      <c r="AE320" s="34"/>
      <c r="AF320" s="34"/>
      <c r="AG320" s="34"/>
      <c r="AH320" s="34"/>
      <c r="AI320" s="34"/>
      <c r="AJ320" s="34"/>
      <c r="AK320" s="34"/>
      <c r="AL320" s="34"/>
      <c r="AM320" s="34"/>
      <c r="AN320" s="34"/>
      <c r="AO320" s="34"/>
      <c r="AP320" s="34"/>
      <c r="AQ320" s="34"/>
      <c r="AR320" s="34"/>
      <c r="AS320" s="34"/>
      <c r="AT320" s="34"/>
      <c r="AU320" s="34"/>
      <c r="AV320" s="34"/>
      <c r="AW320" s="34"/>
      <c r="AX320" s="34"/>
      <c r="AY320" s="34"/>
      <c r="AZ320" s="34"/>
      <c r="BA320" s="34"/>
      <c r="BB320" s="34"/>
      <c r="BC320" s="34"/>
      <c r="BD320" s="34"/>
      <c r="BE320" s="34"/>
      <c r="BF320" s="34"/>
      <c r="BG320" s="34"/>
      <c r="BH320" s="34"/>
      <c r="BI320" s="34"/>
      <c r="BJ320" s="34"/>
      <c r="BK320" s="34"/>
      <c r="BL320" s="34"/>
      <c r="BM320" s="34"/>
      <c r="BN320" s="34"/>
      <c r="BO320" s="34"/>
      <c r="BP320" s="34"/>
      <c r="BQ320" s="34"/>
      <c r="BR320" s="34"/>
      <c r="BS320" s="34"/>
      <c r="BT320" s="34"/>
      <c r="BU320" s="34"/>
      <c r="BV320" s="34"/>
      <c r="BW320" s="34"/>
      <c r="BX320" s="34"/>
      <c r="BY320" s="34"/>
      <c r="BZ320" s="34"/>
      <c r="CA320" s="34"/>
      <c r="CB320" s="34"/>
      <c r="CC320" s="34"/>
      <c r="CD320" s="34"/>
      <c r="CE320" s="34"/>
      <c r="CF320" s="34"/>
      <c r="CG320" s="34"/>
      <c r="CH320" s="34"/>
      <c r="CI320" s="34"/>
      <c r="CJ320" s="34"/>
      <c r="CK320" s="34"/>
      <c r="CL320" s="34"/>
      <c r="CM320" s="34"/>
      <c r="CN320" s="34"/>
      <c r="CO320" s="34"/>
      <c r="CP320" s="34"/>
      <c r="CQ320" s="34"/>
      <c r="CR320" s="34"/>
      <c r="CS320" s="34"/>
      <c r="CT320" s="34"/>
      <c r="CU320" s="34"/>
      <c r="CV320" s="34"/>
      <c r="CW320" s="34"/>
      <c r="CX320" s="34"/>
      <c r="CY320" s="34"/>
      <c r="CZ320" s="34"/>
      <c r="DA320" s="34"/>
      <c r="DB320" s="34"/>
      <c r="DC320" s="34"/>
      <c r="DD320" s="34"/>
      <c r="DE320" s="34"/>
      <c r="DF320" s="34"/>
      <c r="DG320" s="34"/>
      <c r="DH320" s="34"/>
      <c r="DI320" s="34"/>
      <c r="DJ320" s="34"/>
      <c r="DK320" s="34"/>
      <c r="DL320" s="34"/>
      <c r="DM320" s="34"/>
      <c r="DN320" s="34"/>
      <c r="DO320" s="34"/>
      <c r="DP320" s="34"/>
      <c r="DQ320" s="34"/>
      <c r="DR320" s="34"/>
      <c r="DS320" s="34"/>
      <c r="DT320" s="34"/>
      <c r="DU320" s="34"/>
      <c r="DV320" s="34"/>
    </row>
    <row r="321" spans="1:126" x14ac:dyDescent="0.25">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c r="AD321" s="34"/>
      <c r="AE321" s="34"/>
      <c r="AF321" s="34"/>
      <c r="AG321" s="34"/>
      <c r="AH321" s="34"/>
      <c r="AI321" s="34"/>
      <c r="AJ321" s="34"/>
      <c r="AK321" s="34"/>
      <c r="AL321" s="34"/>
      <c r="AM321" s="34"/>
      <c r="AN321" s="34"/>
      <c r="AO321" s="34"/>
      <c r="AP321" s="34"/>
      <c r="AQ321" s="34"/>
      <c r="AR321" s="34"/>
      <c r="AS321" s="34"/>
      <c r="AT321" s="34"/>
      <c r="AU321" s="34"/>
      <c r="AV321" s="34"/>
      <c r="AW321" s="34"/>
      <c r="AX321" s="34"/>
      <c r="AY321" s="34"/>
      <c r="AZ321" s="34"/>
      <c r="BA321" s="34"/>
      <c r="BB321" s="34"/>
      <c r="BC321" s="34"/>
      <c r="BD321" s="34"/>
      <c r="BE321" s="34"/>
      <c r="BF321" s="34"/>
      <c r="BG321" s="34"/>
      <c r="BH321" s="34"/>
      <c r="BI321" s="34"/>
      <c r="BJ321" s="34"/>
      <c r="BK321" s="34"/>
      <c r="BL321" s="34"/>
      <c r="BM321" s="34"/>
      <c r="BN321" s="34"/>
      <c r="BO321" s="34"/>
      <c r="BP321" s="34"/>
      <c r="BQ321" s="34"/>
      <c r="BR321" s="34"/>
      <c r="BS321" s="34"/>
      <c r="BT321" s="34"/>
      <c r="BU321" s="34"/>
      <c r="BV321" s="34"/>
      <c r="BW321" s="34"/>
      <c r="BX321" s="34"/>
      <c r="BY321" s="34"/>
      <c r="BZ321" s="34"/>
      <c r="CA321" s="34"/>
      <c r="CB321" s="34"/>
      <c r="CC321" s="34"/>
      <c r="CD321" s="34"/>
      <c r="CE321" s="34"/>
      <c r="CF321" s="34"/>
      <c r="CG321" s="34"/>
      <c r="CH321" s="34"/>
      <c r="CI321" s="34"/>
      <c r="CJ321" s="34"/>
      <c r="CK321" s="34"/>
      <c r="CL321" s="34"/>
      <c r="CM321" s="34"/>
      <c r="CN321" s="34"/>
      <c r="CO321" s="34"/>
      <c r="CP321" s="34"/>
      <c r="CQ321" s="34"/>
      <c r="CR321" s="34"/>
      <c r="CS321" s="34"/>
      <c r="CT321" s="34"/>
      <c r="CU321" s="34"/>
      <c r="CV321" s="34"/>
      <c r="CW321" s="34"/>
      <c r="CX321" s="34"/>
      <c r="CY321" s="34"/>
      <c r="CZ321" s="34"/>
      <c r="DA321" s="34"/>
      <c r="DB321" s="34"/>
      <c r="DC321" s="34"/>
      <c r="DD321" s="34"/>
      <c r="DE321" s="34"/>
      <c r="DF321" s="34"/>
      <c r="DG321" s="34"/>
      <c r="DH321" s="34"/>
      <c r="DI321" s="34"/>
      <c r="DJ321" s="34"/>
      <c r="DK321" s="34"/>
      <c r="DL321" s="34"/>
      <c r="DM321" s="34"/>
      <c r="DN321" s="34"/>
      <c r="DO321" s="34"/>
      <c r="DP321" s="34"/>
      <c r="DQ321" s="34"/>
      <c r="DR321" s="34"/>
      <c r="DS321" s="34"/>
      <c r="DT321" s="34"/>
      <c r="DU321" s="34"/>
      <c r="DV321" s="34"/>
    </row>
    <row r="322" spans="1:126" x14ac:dyDescent="0.25">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c r="AD322" s="34"/>
      <c r="AE322" s="34"/>
      <c r="AF322" s="34"/>
      <c r="AG322" s="34"/>
      <c r="AH322" s="34"/>
      <c r="AI322" s="34"/>
      <c r="AJ322" s="34"/>
      <c r="AK322" s="34"/>
      <c r="AL322" s="34"/>
      <c r="AM322" s="34"/>
      <c r="AN322" s="34"/>
      <c r="AO322" s="34"/>
      <c r="AP322" s="34"/>
      <c r="AQ322" s="34"/>
      <c r="AR322" s="34"/>
      <c r="AS322" s="34"/>
      <c r="AT322" s="34"/>
      <c r="AU322" s="34"/>
      <c r="AV322" s="34"/>
      <c r="AW322" s="34"/>
      <c r="AX322" s="34"/>
      <c r="AY322" s="34"/>
      <c r="AZ322" s="34"/>
      <c r="BA322" s="34"/>
      <c r="BB322" s="34"/>
      <c r="BC322" s="34"/>
      <c r="BD322" s="34"/>
      <c r="BE322" s="34"/>
      <c r="BF322" s="34"/>
      <c r="BG322" s="34"/>
      <c r="BH322" s="34"/>
      <c r="BI322" s="34"/>
      <c r="BJ322" s="34"/>
      <c r="BK322" s="34"/>
      <c r="BL322" s="34"/>
      <c r="BM322" s="34"/>
      <c r="BN322" s="34"/>
      <c r="BO322" s="34"/>
      <c r="BP322" s="34"/>
      <c r="BQ322" s="34"/>
      <c r="BR322" s="34"/>
      <c r="BS322" s="34"/>
      <c r="BT322" s="34"/>
      <c r="BU322" s="34"/>
      <c r="BV322" s="34"/>
      <c r="BW322" s="34"/>
      <c r="BX322" s="34"/>
      <c r="BY322" s="34"/>
      <c r="BZ322" s="34"/>
      <c r="CA322" s="34"/>
      <c r="CB322" s="34"/>
      <c r="CC322" s="34"/>
      <c r="CD322" s="34"/>
      <c r="CE322" s="34"/>
      <c r="CF322" s="34"/>
      <c r="CG322" s="34"/>
      <c r="CH322" s="34"/>
      <c r="CI322" s="34"/>
      <c r="CJ322" s="34"/>
      <c r="CK322" s="34"/>
      <c r="CL322" s="34"/>
      <c r="CM322" s="34"/>
      <c r="CN322" s="34"/>
      <c r="CO322" s="34"/>
      <c r="CP322" s="34"/>
      <c r="CQ322" s="34"/>
      <c r="CR322" s="34"/>
      <c r="CS322" s="34"/>
      <c r="CT322" s="34"/>
      <c r="CU322" s="34"/>
      <c r="CV322" s="34"/>
      <c r="CW322" s="34"/>
      <c r="CX322" s="34"/>
      <c r="CY322" s="34"/>
      <c r="CZ322" s="34"/>
      <c r="DA322" s="34"/>
      <c r="DB322" s="34"/>
      <c r="DC322" s="34"/>
      <c r="DD322" s="34"/>
      <c r="DE322" s="34"/>
      <c r="DF322" s="34"/>
      <c r="DG322" s="34"/>
      <c r="DH322" s="34"/>
      <c r="DI322" s="34"/>
      <c r="DJ322" s="34"/>
      <c r="DK322" s="34"/>
      <c r="DL322" s="34"/>
      <c r="DM322" s="34"/>
      <c r="DN322" s="34"/>
      <c r="DO322" s="34"/>
      <c r="DP322" s="34"/>
      <c r="DQ322" s="34"/>
      <c r="DR322" s="34"/>
      <c r="DS322" s="34"/>
      <c r="DT322" s="34"/>
      <c r="DU322" s="34"/>
      <c r="DV322" s="34"/>
    </row>
    <row r="323" spans="1:126" x14ac:dyDescent="0.25">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c r="AD323" s="34"/>
      <c r="AE323" s="34"/>
      <c r="AF323" s="34"/>
      <c r="AG323" s="34"/>
      <c r="AH323" s="34"/>
      <c r="AI323" s="34"/>
      <c r="AJ323" s="34"/>
      <c r="AK323" s="34"/>
      <c r="AL323" s="34"/>
      <c r="AM323" s="34"/>
      <c r="AN323" s="34"/>
      <c r="AO323" s="34"/>
      <c r="AP323" s="34"/>
      <c r="AQ323" s="34"/>
      <c r="AR323" s="34"/>
      <c r="AS323" s="34"/>
      <c r="AT323" s="34"/>
      <c r="AU323" s="34"/>
      <c r="AV323" s="34"/>
      <c r="AW323" s="34"/>
      <c r="AX323" s="34"/>
      <c r="AY323" s="34"/>
      <c r="AZ323" s="34"/>
      <c r="BA323" s="34"/>
      <c r="BB323" s="34"/>
      <c r="BC323" s="34"/>
      <c r="BD323" s="34"/>
      <c r="BE323" s="34"/>
      <c r="BF323" s="34"/>
      <c r="BG323" s="34"/>
      <c r="BH323" s="34"/>
      <c r="BI323" s="34"/>
      <c r="BJ323" s="34"/>
      <c r="BK323" s="34"/>
      <c r="BL323" s="34"/>
      <c r="BM323" s="34"/>
      <c r="BN323" s="34"/>
      <c r="BO323" s="34"/>
      <c r="BP323" s="34"/>
      <c r="BQ323" s="34"/>
      <c r="BR323" s="34"/>
      <c r="BS323" s="34"/>
      <c r="BT323" s="34"/>
      <c r="BU323" s="34"/>
      <c r="BV323" s="34"/>
      <c r="BW323" s="34"/>
      <c r="BX323" s="34"/>
      <c r="BY323" s="34"/>
      <c r="BZ323" s="34"/>
      <c r="CA323" s="34"/>
      <c r="CB323" s="34"/>
      <c r="CC323" s="34"/>
      <c r="CD323" s="34"/>
      <c r="CE323" s="34"/>
      <c r="CF323" s="34"/>
      <c r="CG323" s="34"/>
      <c r="CH323" s="34"/>
      <c r="CI323" s="34"/>
      <c r="CJ323" s="34"/>
      <c r="CK323" s="34"/>
      <c r="CL323" s="34"/>
      <c r="CM323" s="34"/>
      <c r="CN323" s="34"/>
      <c r="CO323" s="34"/>
      <c r="CP323" s="34"/>
      <c r="CQ323" s="34"/>
      <c r="CR323" s="34"/>
      <c r="CS323" s="34"/>
      <c r="CT323" s="34"/>
      <c r="CU323" s="34"/>
      <c r="CV323" s="34"/>
      <c r="CW323" s="34"/>
      <c r="CX323" s="34"/>
      <c r="CY323" s="34"/>
      <c r="CZ323" s="34"/>
      <c r="DA323" s="34"/>
      <c r="DB323" s="34"/>
      <c r="DC323" s="34"/>
      <c r="DD323" s="34"/>
      <c r="DE323" s="34"/>
      <c r="DF323" s="34"/>
      <c r="DG323" s="34"/>
      <c r="DH323" s="34"/>
      <c r="DI323" s="34"/>
      <c r="DJ323" s="34"/>
      <c r="DK323" s="34"/>
      <c r="DL323" s="34"/>
      <c r="DM323" s="34"/>
      <c r="DN323" s="34"/>
      <c r="DO323" s="34"/>
      <c r="DP323" s="34"/>
      <c r="DQ323" s="34"/>
      <c r="DR323" s="34"/>
      <c r="DS323" s="34"/>
      <c r="DT323" s="34"/>
      <c r="DU323" s="34"/>
      <c r="DV323" s="34"/>
    </row>
    <row r="324" spans="1:126" x14ac:dyDescent="0.25">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c r="AE324" s="34"/>
      <c r="AF324" s="34"/>
      <c r="AG324" s="34"/>
      <c r="AH324" s="34"/>
      <c r="AI324" s="34"/>
      <c r="AJ324" s="34"/>
      <c r="AK324" s="34"/>
      <c r="AL324" s="34"/>
      <c r="AM324" s="34"/>
      <c r="AN324" s="34"/>
      <c r="AO324" s="34"/>
      <c r="AP324" s="34"/>
      <c r="AQ324" s="34"/>
      <c r="AR324" s="34"/>
      <c r="AS324" s="34"/>
      <c r="AT324" s="34"/>
      <c r="AU324" s="34"/>
      <c r="AV324" s="34"/>
      <c r="AW324" s="34"/>
      <c r="AX324" s="34"/>
      <c r="AY324" s="34"/>
      <c r="AZ324" s="34"/>
      <c r="BA324" s="34"/>
      <c r="BB324" s="34"/>
      <c r="BC324" s="34"/>
      <c r="BD324" s="34"/>
      <c r="BE324" s="34"/>
      <c r="BF324" s="34"/>
      <c r="BG324" s="34"/>
      <c r="BH324" s="34"/>
      <c r="BI324" s="34"/>
      <c r="BJ324" s="34"/>
      <c r="BK324" s="34"/>
      <c r="BL324" s="34"/>
      <c r="BM324" s="34"/>
      <c r="BN324" s="34"/>
      <c r="BO324" s="34"/>
      <c r="BP324" s="34"/>
      <c r="BQ324" s="34"/>
      <c r="BR324" s="34"/>
      <c r="BS324" s="34"/>
      <c r="BT324" s="34"/>
      <c r="BU324" s="34"/>
      <c r="BV324" s="34"/>
      <c r="BW324" s="34"/>
      <c r="BX324" s="34"/>
      <c r="BY324" s="34"/>
      <c r="BZ324" s="34"/>
      <c r="CA324" s="34"/>
      <c r="CB324" s="34"/>
      <c r="CC324" s="34"/>
      <c r="CD324" s="34"/>
      <c r="CE324" s="34"/>
      <c r="CF324" s="34"/>
      <c r="CG324" s="34"/>
      <c r="CH324" s="34"/>
      <c r="CI324" s="34"/>
      <c r="CJ324" s="34"/>
      <c r="CK324" s="34"/>
      <c r="CL324" s="34"/>
      <c r="CM324" s="34"/>
      <c r="CN324" s="34"/>
      <c r="CO324" s="34"/>
      <c r="CP324" s="34"/>
      <c r="CQ324" s="34"/>
      <c r="CR324" s="34"/>
      <c r="CS324" s="34"/>
      <c r="CT324" s="34"/>
      <c r="CU324" s="34"/>
      <c r="CV324" s="34"/>
      <c r="CW324" s="34"/>
      <c r="CX324" s="34"/>
      <c r="CY324" s="34"/>
      <c r="CZ324" s="34"/>
      <c r="DA324" s="34"/>
      <c r="DB324" s="34"/>
      <c r="DC324" s="34"/>
      <c r="DD324" s="34"/>
      <c r="DE324" s="34"/>
      <c r="DF324" s="34"/>
      <c r="DG324" s="34"/>
      <c r="DH324" s="34"/>
      <c r="DI324" s="34"/>
      <c r="DJ324" s="34"/>
      <c r="DK324" s="34"/>
      <c r="DL324" s="34"/>
      <c r="DM324" s="34"/>
      <c r="DN324" s="34"/>
      <c r="DO324" s="34"/>
      <c r="DP324" s="34"/>
      <c r="DQ324" s="34"/>
      <c r="DR324" s="34"/>
      <c r="DS324" s="34"/>
      <c r="DT324" s="34"/>
      <c r="DU324" s="34"/>
      <c r="DV324" s="34"/>
    </row>
    <row r="325" spans="1:126" x14ac:dyDescent="0.25">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c r="AD325" s="34"/>
      <c r="AE325" s="34"/>
      <c r="AF325" s="34"/>
      <c r="AG325" s="34"/>
      <c r="AH325" s="34"/>
      <c r="AI325" s="34"/>
      <c r="AJ325" s="34"/>
      <c r="AK325" s="34"/>
      <c r="AL325" s="34"/>
      <c r="AM325" s="34"/>
      <c r="AN325" s="34"/>
      <c r="AO325" s="34"/>
      <c r="AP325" s="34"/>
      <c r="AQ325" s="34"/>
      <c r="AR325" s="34"/>
      <c r="AS325" s="34"/>
      <c r="AT325" s="34"/>
      <c r="AU325" s="34"/>
      <c r="AV325" s="34"/>
      <c r="AW325" s="34"/>
      <c r="AX325" s="34"/>
      <c r="AY325" s="34"/>
      <c r="AZ325" s="34"/>
      <c r="BA325" s="34"/>
      <c r="BB325" s="34"/>
      <c r="BC325" s="34"/>
      <c r="BD325" s="34"/>
      <c r="BE325" s="34"/>
      <c r="BF325" s="34"/>
      <c r="BG325" s="34"/>
      <c r="BH325" s="34"/>
      <c r="BI325" s="34"/>
      <c r="BJ325" s="34"/>
      <c r="BK325" s="34"/>
      <c r="BL325" s="34"/>
      <c r="BM325" s="34"/>
      <c r="BN325" s="34"/>
      <c r="BO325" s="34"/>
      <c r="BP325" s="34"/>
      <c r="BQ325" s="34"/>
      <c r="BR325" s="34"/>
      <c r="BS325" s="34"/>
      <c r="BT325" s="34"/>
      <c r="BU325" s="34"/>
      <c r="BV325" s="34"/>
      <c r="BW325" s="34"/>
      <c r="BX325" s="34"/>
      <c r="BY325" s="34"/>
      <c r="BZ325" s="34"/>
      <c r="CA325" s="34"/>
      <c r="CB325" s="34"/>
      <c r="CC325" s="34"/>
      <c r="CD325" s="34"/>
      <c r="CE325" s="34"/>
      <c r="CF325" s="34"/>
      <c r="CG325" s="34"/>
      <c r="CH325" s="34"/>
      <c r="CI325" s="34"/>
      <c r="CJ325" s="34"/>
      <c r="CK325" s="34"/>
      <c r="CL325" s="34"/>
      <c r="CM325" s="34"/>
      <c r="CN325" s="34"/>
      <c r="CO325" s="34"/>
      <c r="CP325" s="34"/>
      <c r="CQ325" s="34"/>
      <c r="CR325" s="34"/>
      <c r="CS325" s="34"/>
      <c r="CT325" s="34"/>
      <c r="CU325" s="34"/>
      <c r="CV325" s="34"/>
      <c r="CW325" s="34"/>
      <c r="CX325" s="34"/>
      <c r="CY325" s="34"/>
      <c r="CZ325" s="34"/>
      <c r="DA325" s="34"/>
      <c r="DB325" s="34"/>
      <c r="DC325" s="34"/>
      <c r="DD325" s="34"/>
      <c r="DE325" s="34"/>
      <c r="DF325" s="34"/>
      <c r="DG325" s="34"/>
      <c r="DH325" s="34"/>
      <c r="DI325" s="34"/>
      <c r="DJ325" s="34"/>
      <c r="DK325" s="34"/>
      <c r="DL325" s="34"/>
      <c r="DM325" s="34"/>
      <c r="DN325" s="34"/>
      <c r="DO325" s="34"/>
      <c r="DP325" s="34"/>
      <c r="DQ325" s="34"/>
      <c r="DR325" s="34"/>
      <c r="DS325" s="34"/>
      <c r="DT325" s="34"/>
      <c r="DU325" s="34"/>
      <c r="DV325" s="34"/>
    </row>
    <row r="326" spans="1:126" x14ac:dyDescent="0.25">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c r="AD326" s="34"/>
      <c r="AE326" s="34"/>
      <c r="AF326" s="34"/>
      <c r="AG326" s="34"/>
      <c r="AH326" s="34"/>
      <c r="AI326" s="34"/>
      <c r="AJ326" s="34"/>
      <c r="AK326" s="34"/>
      <c r="AL326" s="34"/>
      <c r="AM326" s="34"/>
      <c r="AN326" s="34"/>
      <c r="AO326" s="34"/>
      <c r="AP326" s="34"/>
      <c r="AQ326" s="34"/>
      <c r="AR326" s="34"/>
      <c r="AS326" s="34"/>
      <c r="AT326" s="34"/>
      <c r="AU326" s="34"/>
      <c r="AV326" s="34"/>
      <c r="AW326" s="34"/>
      <c r="AX326" s="34"/>
      <c r="AY326" s="34"/>
      <c r="AZ326" s="34"/>
      <c r="BA326" s="34"/>
      <c r="BB326" s="34"/>
      <c r="BC326" s="34"/>
      <c r="BD326" s="34"/>
      <c r="BE326" s="34"/>
      <c r="BF326" s="34"/>
      <c r="BG326" s="34"/>
      <c r="BH326" s="34"/>
      <c r="BI326" s="34"/>
      <c r="BJ326" s="34"/>
      <c r="BK326" s="34"/>
      <c r="BL326" s="34"/>
      <c r="BM326" s="34"/>
      <c r="BN326" s="34"/>
      <c r="BO326" s="34"/>
      <c r="BP326" s="34"/>
      <c r="BQ326" s="34"/>
      <c r="BR326" s="34"/>
      <c r="BS326" s="34"/>
      <c r="BT326" s="34"/>
      <c r="BU326" s="34"/>
      <c r="BV326" s="34"/>
      <c r="BW326" s="34"/>
      <c r="BX326" s="34"/>
      <c r="BY326" s="34"/>
      <c r="BZ326" s="34"/>
      <c r="CA326" s="34"/>
      <c r="CB326" s="34"/>
      <c r="CC326" s="34"/>
      <c r="CD326" s="34"/>
      <c r="CE326" s="34"/>
      <c r="CF326" s="34"/>
      <c r="CG326" s="34"/>
      <c r="CH326" s="34"/>
      <c r="CI326" s="34"/>
      <c r="CJ326" s="34"/>
      <c r="CK326" s="34"/>
      <c r="CL326" s="34"/>
      <c r="CM326" s="34"/>
      <c r="CN326" s="34"/>
      <c r="CO326" s="34"/>
      <c r="CP326" s="34"/>
      <c r="CQ326" s="34"/>
      <c r="CR326" s="34"/>
      <c r="CS326" s="34"/>
      <c r="CT326" s="34"/>
      <c r="CU326" s="34"/>
      <c r="CV326" s="34"/>
      <c r="CW326" s="34"/>
      <c r="CX326" s="34"/>
      <c r="CY326" s="34"/>
      <c r="CZ326" s="34"/>
      <c r="DA326" s="34"/>
      <c r="DB326" s="34"/>
      <c r="DC326" s="34"/>
      <c r="DD326" s="34"/>
      <c r="DE326" s="34"/>
      <c r="DF326" s="34"/>
      <c r="DG326" s="34"/>
      <c r="DH326" s="34"/>
      <c r="DI326" s="34"/>
      <c r="DJ326" s="34"/>
      <c r="DK326" s="34"/>
      <c r="DL326" s="34"/>
      <c r="DM326" s="34"/>
      <c r="DN326" s="34"/>
      <c r="DO326" s="34"/>
      <c r="DP326" s="34"/>
      <c r="DQ326" s="34"/>
      <c r="DR326" s="34"/>
      <c r="DS326" s="34"/>
      <c r="DT326" s="34"/>
      <c r="DU326" s="34"/>
      <c r="DV326" s="34"/>
    </row>
    <row r="327" spans="1:126" x14ac:dyDescent="0.25">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c r="AE327" s="34"/>
      <c r="AF327" s="34"/>
      <c r="AG327" s="34"/>
      <c r="AH327" s="34"/>
      <c r="AI327" s="34"/>
      <c r="AJ327" s="34"/>
      <c r="AK327" s="34"/>
      <c r="AL327" s="34"/>
      <c r="AM327" s="34"/>
      <c r="AN327" s="34"/>
      <c r="AO327" s="34"/>
      <c r="AP327" s="34"/>
      <c r="AQ327" s="34"/>
      <c r="AR327" s="34"/>
      <c r="AS327" s="34"/>
      <c r="AT327" s="34"/>
      <c r="AU327" s="34"/>
      <c r="AV327" s="34"/>
      <c r="AW327" s="34"/>
      <c r="AX327" s="34"/>
      <c r="AY327" s="34"/>
      <c r="AZ327" s="34"/>
      <c r="BA327" s="34"/>
      <c r="BB327" s="34"/>
      <c r="BC327" s="34"/>
      <c r="BD327" s="34"/>
      <c r="BE327" s="34"/>
      <c r="BF327" s="34"/>
      <c r="BG327" s="34"/>
      <c r="BH327" s="34"/>
      <c r="BI327" s="34"/>
      <c r="BJ327" s="34"/>
      <c r="BK327" s="34"/>
      <c r="BL327" s="34"/>
      <c r="BM327" s="34"/>
      <c r="BN327" s="34"/>
      <c r="BO327" s="34"/>
      <c r="BP327" s="34"/>
      <c r="BQ327" s="34"/>
      <c r="BR327" s="34"/>
      <c r="BS327" s="34"/>
      <c r="BT327" s="34"/>
      <c r="BU327" s="34"/>
      <c r="BV327" s="34"/>
      <c r="BW327" s="34"/>
      <c r="BX327" s="34"/>
      <c r="BY327" s="34"/>
      <c r="BZ327" s="34"/>
      <c r="CA327" s="34"/>
      <c r="CB327" s="34"/>
      <c r="CC327" s="34"/>
      <c r="CD327" s="34"/>
      <c r="CE327" s="34"/>
      <c r="CF327" s="34"/>
      <c r="CG327" s="34"/>
      <c r="CH327" s="34"/>
      <c r="CI327" s="34"/>
      <c r="CJ327" s="34"/>
      <c r="CK327" s="34"/>
      <c r="CL327" s="34"/>
      <c r="CM327" s="34"/>
      <c r="CN327" s="34"/>
      <c r="CO327" s="34"/>
      <c r="CP327" s="34"/>
      <c r="CQ327" s="34"/>
      <c r="CR327" s="34"/>
      <c r="CS327" s="34"/>
      <c r="CT327" s="34"/>
      <c r="CU327" s="34"/>
      <c r="CV327" s="34"/>
      <c r="CW327" s="34"/>
      <c r="CX327" s="34"/>
      <c r="CY327" s="34"/>
      <c r="CZ327" s="34"/>
      <c r="DA327" s="34"/>
      <c r="DB327" s="34"/>
      <c r="DC327" s="34"/>
      <c r="DD327" s="34"/>
      <c r="DE327" s="34"/>
      <c r="DF327" s="34"/>
      <c r="DG327" s="34"/>
      <c r="DH327" s="34"/>
      <c r="DI327" s="34"/>
      <c r="DJ327" s="34"/>
      <c r="DK327" s="34"/>
      <c r="DL327" s="34"/>
      <c r="DM327" s="34"/>
      <c r="DN327" s="34"/>
      <c r="DO327" s="34"/>
      <c r="DP327" s="34"/>
      <c r="DQ327" s="34"/>
      <c r="DR327" s="34"/>
      <c r="DS327" s="34"/>
      <c r="DT327" s="34"/>
      <c r="DU327" s="34"/>
      <c r="DV327" s="34"/>
    </row>
    <row r="328" spans="1:126" x14ac:dyDescent="0.25">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c r="AD328" s="34"/>
      <c r="AE328" s="34"/>
      <c r="AF328" s="34"/>
      <c r="AG328" s="34"/>
      <c r="AH328" s="34"/>
      <c r="AI328" s="34"/>
      <c r="AJ328" s="34"/>
      <c r="AK328" s="34"/>
      <c r="AL328" s="34"/>
      <c r="AM328" s="34"/>
      <c r="AN328" s="34"/>
      <c r="AO328" s="34"/>
      <c r="AP328" s="34"/>
      <c r="AQ328" s="34"/>
      <c r="AR328" s="34"/>
      <c r="AS328" s="34"/>
      <c r="AT328" s="34"/>
      <c r="AU328" s="34"/>
      <c r="AV328" s="34"/>
      <c r="AW328" s="34"/>
      <c r="AX328" s="34"/>
      <c r="AY328" s="34"/>
      <c r="AZ328" s="34"/>
      <c r="BA328" s="34"/>
      <c r="BB328" s="34"/>
      <c r="BC328" s="34"/>
      <c r="BD328" s="34"/>
      <c r="BE328" s="34"/>
      <c r="BF328" s="34"/>
      <c r="BG328" s="34"/>
      <c r="BH328" s="34"/>
      <c r="BI328" s="34"/>
      <c r="BJ328" s="34"/>
      <c r="BK328" s="34"/>
      <c r="BL328" s="34"/>
      <c r="BM328" s="34"/>
      <c r="BN328" s="34"/>
      <c r="BO328" s="34"/>
      <c r="BP328" s="34"/>
      <c r="BQ328" s="34"/>
      <c r="BR328" s="34"/>
      <c r="BS328" s="34"/>
      <c r="BT328" s="34"/>
      <c r="BU328" s="34"/>
      <c r="BV328" s="34"/>
      <c r="BW328" s="34"/>
      <c r="BX328" s="34"/>
      <c r="BY328" s="34"/>
      <c r="BZ328" s="34"/>
      <c r="CA328" s="34"/>
      <c r="CB328" s="34"/>
      <c r="CC328" s="34"/>
      <c r="CD328" s="34"/>
      <c r="CE328" s="34"/>
      <c r="CF328" s="34"/>
      <c r="CG328" s="34"/>
      <c r="CH328" s="34"/>
      <c r="CI328" s="34"/>
      <c r="CJ328" s="34"/>
      <c r="CK328" s="34"/>
      <c r="CL328" s="34"/>
      <c r="CM328" s="34"/>
      <c r="CN328" s="34"/>
      <c r="CO328" s="34"/>
      <c r="CP328" s="34"/>
      <c r="CQ328" s="34"/>
      <c r="CR328" s="34"/>
      <c r="CS328" s="34"/>
      <c r="CT328" s="34"/>
      <c r="CU328" s="34"/>
      <c r="CV328" s="34"/>
      <c r="CW328" s="34"/>
      <c r="CX328" s="34"/>
      <c r="CY328" s="34"/>
      <c r="CZ328" s="34"/>
      <c r="DA328" s="34"/>
      <c r="DB328" s="34"/>
      <c r="DC328" s="34"/>
      <c r="DD328" s="34"/>
      <c r="DE328" s="34"/>
      <c r="DF328" s="34"/>
      <c r="DG328" s="34"/>
      <c r="DH328" s="34"/>
      <c r="DI328" s="34"/>
      <c r="DJ328" s="34"/>
      <c r="DK328" s="34"/>
      <c r="DL328" s="34"/>
      <c r="DM328" s="34"/>
      <c r="DN328" s="34"/>
      <c r="DO328" s="34"/>
      <c r="DP328" s="34"/>
      <c r="DQ328" s="34"/>
      <c r="DR328" s="34"/>
      <c r="DS328" s="34"/>
      <c r="DT328" s="34"/>
      <c r="DU328" s="34"/>
      <c r="DV328" s="34"/>
    </row>
    <row r="329" spans="1:126" x14ac:dyDescent="0.25">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c r="AD329" s="34"/>
      <c r="AE329" s="34"/>
      <c r="AF329" s="34"/>
      <c r="AG329" s="34"/>
      <c r="AH329" s="34"/>
      <c r="AI329" s="34"/>
      <c r="AJ329" s="34"/>
      <c r="AK329" s="34"/>
      <c r="AL329" s="34"/>
      <c r="AM329" s="34"/>
      <c r="AN329" s="34"/>
      <c r="AO329" s="34"/>
      <c r="AP329" s="34"/>
      <c r="AQ329" s="34"/>
      <c r="AR329" s="34"/>
      <c r="AS329" s="34"/>
      <c r="AT329" s="34"/>
      <c r="AU329" s="34"/>
      <c r="AV329" s="34"/>
      <c r="AW329" s="34"/>
      <c r="AX329" s="34"/>
      <c r="AY329" s="34"/>
      <c r="AZ329" s="34"/>
      <c r="BA329" s="34"/>
      <c r="BB329" s="34"/>
      <c r="BC329" s="34"/>
      <c r="BD329" s="34"/>
      <c r="BE329" s="34"/>
      <c r="BF329" s="34"/>
      <c r="BG329" s="34"/>
      <c r="BH329" s="34"/>
      <c r="BI329" s="34"/>
      <c r="BJ329" s="34"/>
      <c r="BK329" s="34"/>
      <c r="BL329" s="34"/>
      <c r="BM329" s="34"/>
      <c r="BN329" s="34"/>
      <c r="BO329" s="34"/>
      <c r="BP329" s="34"/>
      <c r="BQ329" s="34"/>
      <c r="BR329" s="34"/>
      <c r="BS329" s="34"/>
      <c r="BT329" s="34"/>
      <c r="BU329" s="34"/>
      <c r="BV329" s="34"/>
      <c r="BW329" s="34"/>
      <c r="BX329" s="34"/>
      <c r="BY329" s="34"/>
      <c r="BZ329" s="34"/>
      <c r="CA329" s="34"/>
      <c r="CB329" s="34"/>
      <c r="CC329" s="34"/>
      <c r="CD329" s="34"/>
      <c r="CE329" s="34"/>
      <c r="CF329" s="34"/>
      <c r="CG329" s="34"/>
      <c r="CH329" s="34"/>
      <c r="CI329" s="34"/>
      <c r="CJ329" s="34"/>
      <c r="CK329" s="34"/>
      <c r="CL329" s="34"/>
      <c r="CM329" s="34"/>
      <c r="CN329" s="34"/>
      <c r="CO329" s="34"/>
      <c r="CP329" s="34"/>
      <c r="CQ329" s="34"/>
      <c r="CR329" s="34"/>
      <c r="CS329" s="34"/>
      <c r="CT329" s="34"/>
      <c r="CU329" s="34"/>
      <c r="CV329" s="34"/>
      <c r="CW329" s="34"/>
      <c r="CX329" s="34"/>
      <c r="CY329" s="34"/>
      <c r="CZ329" s="34"/>
      <c r="DA329" s="34"/>
      <c r="DB329" s="34"/>
      <c r="DC329" s="34"/>
      <c r="DD329" s="34"/>
      <c r="DE329" s="34"/>
      <c r="DF329" s="34"/>
      <c r="DG329" s="34"/>
      <c r="DH329" s="34"/>
      <c r="DI329" s="34"/>
      <c r="DJ329" s="34"/>
      <c r="DK329" s="34"/>
      <c r="DL329" s="34"/>
      <c r="DM329" s="34"/>
      <c r="DN329" s="34"/>
      <c r="DO329" s="34"/>
      <c r="DP329" s="34"/>
      <c r="DQ329" s="34"/>
      <c r="DR329" s="34"/>
      <c r="DS329" s="34"/>
      <c r="DT329" s="34"/>
      <c r="DU329" s="34"/>
      <c r="DV329" s="34"/>
    </row>
    <row r="330" spans="1:126" x14ac:dyDescent="0.25">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c r="AD330" s="34"/>
      <c r="AE330" s="34"/>
      <c r="AF330" s="34"/>
      <c r="AG330" s="34"/>
      <c r="AH330" s="34"/>
      <c r="AI330" s="34"/>
      <c r="AJ330" s="34"/>
      <c r="AK330" s="34"/>
      <c r="AL330" s="34"/>
      <c r="AM330" s="34"/>
      <c r="AN330" s="34"/>
      <c r="AO330" s="34"/>
      <c r="AP330" s="34"/>
      <c r="AQ330" s="34"/>
      <c r="AR330" s="34"/>
      <c r="AS330" s="34"/>
      <c r="AT330" s="34"/>
      <c r="AU330" s="34"/>
      <c r="AV330" s="34"/>
      <c r="AW330" s="34"/>
      <c r="AX330" s="34"/>
      <c r="AY330" s="34"/>
      <c r="AZ330" s="34"/>
      <c r="BA330" s="34"/>
      <c r="BB330" s="34"/>
      <c r="BC330" s="34"/>
      <c r="BD330" s="34"/>
      <c r="BE330" s="34"/>
      <c r="BF330" s="34"/>
      <c r="BG330" s="34"/>
      <c r="BH330" s="34"/>
      <c r="BI330" s="34"/>
      <c r="BJ330" s="34"/>
      <c r="BK330" s="34"/>
      <c r="BL330" s="34"/>
      <c r="BM330" s="34"/>
      <c r="BN330" s="34"/>
      <c r="BO330" s="34"/>
      <c r="BP330" s="34"/>
      <c r="BQ330" s="34"/>
      <c r="BR330" s="34"/>
      <c r="BS330" s="34"/>
      <c r="BT330" s="34"/>
      <c r="BU330" s="34"/>
      <c r="BV330" s="34"/>
      <c r="BW330" s="34"/>
      <c r="BX330" s="34"/>
      <c r="BY330" s="34"/>
      <c r="BZ330" s="34"/>
      <c r="CA330" s="34"/>
      <c r="CB330" s="34"/>
      <c r="CC330" s="34"/>
      <c r="CD330" s="34"/>
      <c r="CE330" s="34"/>
      <c r="CF330" s="34"/>
      <c r="CG330" s="34"/>
      <c r="CH330" s="34"/>
      <c r="CI330" s="34"/>
      <c r="CJ330" s="34"/>
      <c r="CK330" s="34"/>
      <c r="CL330" s="34"/>
      <c r="CM330" s="34"/>
      <c r="CN330" s="34"/>
      <c r="CO330" s="34"/>
      <c r="CP330" s="34"/>
      <c r="CQ330" s="34"/>
      <c r="CR330" s="34"/>
      <c r="CS330" s="34"/>
      <c r="CT330" s="34"/>
      <c r="CU330" s="34"/>
      <c r="CV330" s="34"/>
      <c r="CW330" s="34"/>
      <c r="CX330" s="34"/>
      <c r="CY330" s="34"/>
      <c r="CZ330" s="34"/>
      <c r="DA330" s="34"/>
      <c r="DB330" s="34"/>
      <c r="DC330" s="34"/>
      <c r="DD330" s="34"/>
      <c r="DE330" s="34"/>
      <c r="DF330" s="34"/>
      <c r="DG330" s="34"/>
      <c r="DH330" s="34"/>
      <c r="DI330" s="34"/>
      <c r="DJ330" s="34"/>
      <c r="DK330" s="34"/>
      <c r="DL330" s="34"/>
      <c r="DM330" s="34"/>
      <c r="DN330" s="34"/>
      <c r="DO330" s="34"/>
      <c r="DP330" s="34"/>
      <c r="DQ330" s="34"/>
      <c r="DR330" s="34"/>
      <c r="DS330" s="34"/>
      <c r="DT330" s="34"/>
      <c r="DU330" s="34"/>
      <c r="DV330" s="34"/>
    </row>
    <row r="331" spans="1:126" x14ac:dyDescent="0.25">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4"/>
      <c r="AD331" s="34"/>
      <c r="AE331" s="34"/>
      <c r="AF331" s="34"/>
      <c r="AG331" s="34"/>
      <c r="AH331" s="34"/>
      <c r="AI331" s="34"/>
      <c r="AJ331" s="34"/>
      <c r="AK331" s="34"/>
      <c r="AL331" s="34"/>
      <c r="AM331" s="34"/>
      <c r="AN331" s="34"/>
      <c r="AO331" s="34"/>
      <c r="AP331" s="34"/>
      <c r="AQ331" s="34"/>
      <c r="AR331" s="34"/>
      <c r="AS331" s="34"/>
      <c r="AT331" s="34"/>
      <c r="AU331" s="34"/>
      <c r="AV331" s="34"/>
      <c r="AW331" s="34"/>
      <c r="AX331" s="34"/>
      <c r="AY331" s="34"/>
      <c r="AZ331" s="34"/>
      <c r="BA331" s="34"/>
      <c r="BB331" s="34"/>
      <c r="BC331" s="34"/>
      <c r="BD331" s="34"/>
      <c r="BE331" s="34"/>
      <c r="BF331" s="34"/>
      <c r="BG331" s="34"/>
      <c r="BH331" s="34"/>
      <c r="BI331" s="34"/>
      <c r="BJ331" s="34"/>
      <c r="BK331" s="34"/>
      <c r="BL331" s="34"/>
      <c r="BM331" s="34"/>
      <c r="BN331" s="34"/>
      <c r="BO331" s="34"/>
      <c r="BP331" s="34"/>
      <c r="BQ331" s="34"/>
      <c r="BR331" s="34"/>
      <c r="BS331" s="34"/>
      <c r="BT331" s="34"/>
      <c r="BU331" s="34"/>
      <c r="BV331" s="34"/>
      <c r="BW331" s="34"/>
      <c r="BX331" s="34"/>
      <c r="BY331" s="34"/>
      <c r="BZ331" s="34"/>
      <c r="CA331" s="34"/>
      <c r="CB331" s="34"/>
      <c r="CC331" s="34"/>
      <c r="CD331" s="34"/>
      <c r="CE331" s="34"/>
      <c r="CF331" s="34"/>
      <c r="CG331" s="34"/>
      <c r="CH331" s="34"/>
      <c r="CI331" s="34"/>
      <c r="CJ331" s="34"/>
      <c r="CK331" s="34"/>
      <c r="CL331" s="34"/>
      <c r="CM331" s="34"/>
      <c r="CN331" s="34"/>
      <c r="CO331" s="34"/>
      <c r="CP331" s="34"/>
      <c r="CQ331" s="34"/>
      <c r="CR331" s="34"/>
      <c r="CS331" s="34"/>
      <c r="CT331" s="34"/>
      <c r="CU331" s="34"/>
      <c r="CV331" s="34"/>
      <c r="CW331" s="34"/>
      <c r="CX331" s="34"/>
      <c r="CY331" s="34"/>
      <c r="CZ331" s="34"/>
      <c r="DA331" s="34"/>
      <c r="DB331" s="34"/>
      <c r="DC331" s="34"/>
      <c r="DD331" s="34"/>
      <c r="DE331" s="34"/>
      <c r="DF331" s="34"/>
      <c r="DG331" s="34"/>
      <c r="DH331" s="34"/>
      <c r="DI331" s="34"/>
      <c r="DJ331" s="34"/>
      <c r="DK331" s="34"/>
      <c r="DL331" s="34"/>
      <c r="DM331" s="34"/>
      <c r="DN331" s="34"/>
      <c r="DO331" s="34"/>
      <c r="DP331" s="34"/>
      <c r="DQ331" s="34"/>
      <c r="DR331" s="34"/>
      <c r="DS331" s="34"/>
      <c r="DT331" s="34"/>
      <c r="DU331" s="34"/>
      <c r="DV331" s="34"/>
    </row>
    <row r="332" spans="1:126" x14ac:dyDescent="0.25">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4"/>
      <c r="AD332" s="34"/>
      <c r="AE332" s="34"/>
      <c r="AF332" s="34"/>
      <c r="AG332" s="34"/>
      <c r="AH332" s="34"/>
      <c r="AI332" s="34"/>
      <c r="AJ332" s="34"/>
      <c r="AK332" s="34"/>
      <c r="AL332" s="34"/>
      <c r="AM332" s="34"/>
      <c r="AN332" s="34"/>
      <c r="AO332" s="34"/>
      <c r="AP332" s="34"/>
      <c r="AQ332" s="34"/>
      <c r="AR332" s="34"/>
      <c r="AS332" s="34"/>
      <c r="AT332" s="34"/>
      <c r="AU332" s="34"/>
      <c r="AV332" s="34"/>
      <c r="AW332" s="34"/>
      <c r="AX332" s="34"/>
      <c r="AY332" s="34"/>
      <c r="AZ332" s="34"/>
      <c r="BA332" s="34"/>
      <c r="BB332" s="34"/>
      <c r="BC332" s="34"/>
      <c r="BD332" s="34"/>
      <c r="BE332" s="34"/>
      <c r="BF332" s="34"/>
      <c r="BG332" s="34"/>
      <c r="BH332" s="34"/>
      <c r="BI332" s="34"/>
      <c r="BJ332" s="34"/>
      <c r="BK332" s="34"/>
      <c r="BL332" s="34"/>
      <c r="BM332" s="34"/>
      <c r="BN332" s="34"/>
      <c r="BO332" s="34"/>
      <c r="BP332" s="34"/>
      <c r="BQ332" s="34"/>
      <c r="BR332" s="34"/>
      <c r="BS332" s="34"/>
      <c r="BT332" s="34"/>
      <c r="BU332" s="34"/>
      <c r="BV332" s="34"/>
      <c r="BW332" s="34"/>
      <c r="BX332" s="34"/>
      <c r="BY332" s="34"/>
      <c r="BZ332" s="34"/>
      <c r="CA332" s="34"/>
      <c r="CB332" s="34"/>
      <c r="CC332" s="34"/>
      <c r="CD332" s="34"/>
      <c r="CE332" s="34"/>
      <c r="CF332" s="34"/>
      <c r="CG332" s="34"/>
      <c r="CH332" s="34"/>
      <c r="CI332" s="34"/>
      <c r="CJ332" s="34"/>
      <c r="CK332" s="34"/>
      <c r="CL332" s="34"/>
      <c r="CM332" s="34"/>
      <c r="CN332" s="34"/>
      <c r="CO332" s="34"/>
      <c r="CP332" s="34"/>
      <c r="CQ332" s="34"/>
      <c r="CR332" s="34"/>
      <c r="CS332" s="34"/>
      <c r="CT332" s="34"/>
      <c r="CU332" s="34"/>
      <c r="CV332" s="34"/>
      <c r="CW332" s="34"/>
      <c r="CX332" s="34"/>
      <c r="CY332" s="34"/>
      <c r="CZ332" s="34"/>
      <c r="DA332" s="34"/>
      <c r="DB332" s="34"/>
      <c r="DC332" s="34"/>
      <c r="DD332" s="34"/>
      <c r="DE332" s="34"/>
      <c r="DF332" s="34"/>
      <c r="DG332" s="34"/>
      <c r="DH332" s="34"/>
      <c r="DI332" s="34"/>
      <c r="DJ332" s="34"/>
      <c r="DK332" s="34"/>
      <c r="DL332" s="34"/>
      <c r="DM332" s="34"/>
      <c r="DN332" s="34"/>
      <c r="DO332" s="34"/>
      <c r="DP332" s="34"/>
      <c r="DQ332" s="34"/>
      <c r="DR332" s="34"/>
      <c r="DS332" s="34"/>
      <c r="DT332" s="34"/>
      <c r="DU332" s="34"/>
      <c r="DV332" s="34"/>
    </row>
    <row r="333" spans="1:126" x14ac:dyDescent="0.25">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4"/>
      <c r="AD333" s="34"/>
      <c r="AE333" s="34"/>
      <c r="AF333" s="34"/>
      <c r="AG333" s="34"/>
      <c r="AH333" s="34"/>
      <c r="AI333" s="34"/>
      <c r="AJ333" s="34"/>
      <c r="AK333" s="34"/>
      <c r="AL333" s="34"/>
      <c r="AM333" s="34"/>
      <c r="AN333" s="34"/>
      <c r="AO333" s="34"/>
      <c r="AP333" s="34"/>
      <c r="AQ333" s="34"/>
      <c r="AR333" s="34"/>
      <c r="AS333" s="34"/>
      <c r="AT333" s="34"/>
      <c r="AU333" s="34"/>
      <c r="AV333" s="34"/>
      <c r="AW333" s="34"/>
      <c r="AX333" s="34"/>
      <c r="AY333" s="34"/>
      <c r="AZ333" s="34"/>
      <c r="BA333" s="34"/>
      <c r="BB333" s="34"/>
      <c r="BC333" s="34"/>
      <c r="BD333" s="34"/>
      <c r="BE333" s="34"/>
      <c r="BF333" s="34"/>
      <c r="BG333" s="34"/>
      <c r="BH333" s="34"/>
      <c r="BI333" s="34"/>
      <c r="BJ333" s="34"/>
      <c r="BK333" s="34"/>
      <c r="BL333" s="34"/>
      <c r="BM333" s="34"/>
      <c r="BN333" s="34"/>
      <c r="BO333" s="34"/>
      <c r="BP333" s="34"/>
      <c r="BQ333" s="34"/>
      <c r="BR333" s="34"/>
      <c r="BS333" s="34"/>
      <c r="BT333" s="34"/>
      <c r="BU333" s="34"/>
      <c r="BV333" s="34"/>
      <c r="BW333" s="34"/>
      <c r="BX333" s="34"/>
      <c r="BY333" s="34"/>
      <c r="BZ333" s="34"/>
      <c r="CA333" s="34"/>
      <c r="CB333" s="34"/>
      <c r="CC333" s="34"/>
      <c r="CD333" s="34"/>
      <c r="CE333" s="34"/>
      <c r="CF333" s="34"/>
      <c r="CG333" s="34"/>
      <c r="CH333" s="34"/>
      <c r="CI333" s="34"/>
      <c r="CJ333" s="34"/>
      <c r="CK333" s="34"/>
      <c r="CL333" s="34"/>
      <c r="CM333" s="34"/>
      <c r="CN333" s="34"/>
      <c r="CO333" s="34"/>
      <c r="CP333" s="34"/>
      <c r="CQ333" s="34"/>
      <c r="CR333" s="34"/>
      <c r="CS333" s="34"/>
      <c r="CT333" s="34"/>
      <c r="CU333" s="34"/>
      <c r="CV333" s="34"/>
      <c r="CW333" s="34"/>
      <c r="CX333" s="34"/>
      <c r="CY333" s="34"/>
      <c r="CZ333" s="34"/>
      <c r="DA333" s="34"/>
      <c r="DB333" s="34"/>
      <c r="DC333" s="34"/>
      <c r="DD333" s="34"/>
      <c r="DE333" s="34"/>
      <c r="DF333" s="34"/>
      <c r="DG333" s="34"/>
      <c r="DH333" s="34"/>
      <c r="DI333" s="34"/>
      <c r="DJ333" s="34"/>
      <c r="DK333" s="34"/>
      <c r="DL333" s="34"/>
      <c r="DM333" s="34"/>
      <c r="DN333" s="34"/>
      <c r="DO333" s="34"/>
      <c r="DP333" s="34"/>
      <c r="DQ333" s="34"/>
      <c r="DR333" s="34"/>
      <c r="DS333" s="34"/>
      <c r="DT333" s="34"/>
      <c r="DU333" s="34"/>
      <c r="DV333" s="34"/>
    </row>
    <row r="334" spans="1:126" x14ac:dyDescent="0.25">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4"/>
      <c r="AD334" s="34"/>
      <c r="AE334" s="34"/>
      <c r="AF334" s="34"/>
      <c r="AG334" s="34"/>
      <c r="AH334" s="34"/>
      <c r="AI334" s="34"/>
      <c r="AJ334" s="34"/>
      <c r="AK334" s="34"/>
      <c r="AL334" s="34"/>
      <c r="AM334" s="34"/>
      <c r="AN334" s="34"/>
      <c r="AO334" s="34"/>
      <c r="AP334" s="34"/>
      <c r="AQ334" s="34"/>
      <c r="AR334" s="34"/>
      <c r="AS334" s="34"/>
      <c r="AT334" s="34"/>
      <c r="AU334" s="34"/>
      <c r="AV334" s="34"/>
      <c r="AW334" s="34"/>
      <c r="AX334" s="34"/>
      <c r="AY334" s="34"/>
      <c r="AZ334" s="34"/>
      <c r="BA334" s="34"/>
      <c r="BB334" s="34"/>
      <c r="BC334" s="34"/>
      <c r="BD334" s="34"/>
      <c r="BE334" s="34"/>
      <c r="BF334" s="34"/>
      <c r="BG334" s="34"/>
      <c r="BH334" s="34"/>
      <c r="BI334" s="34"/>
      <c r="BJ334" s="34"/>
      <c r="BK334" s="34"/>
      <c r="BL334" s="34"/>
      <c r="BM334" s="34"/>
      <c r="BN334" s="34"/>
      <c r="BO334" s="34"/>
      <c r="BP334" s="34"/>
      <c r="BQ334" s="34"/>
      <c r="BR334" s="34"/>
      <c r="BS334" s="34"/>
      <c r="BT334" s="34"/>
      <c r="BU334" s="34"/>
      <c r="BV334" s="34"/>
      <c r="BW334" s="34"/>
      <c r="BX334" s="34"/>
      <c r="BY334" s="34"/>
      <c r="BZ334" s="34"/>
      <c r="CA334" s="34"/>
      <c r="CB334" s="34"/>
      <c r="CC334" s="34"/>
      <c r="CD334" s="34"/>
      <c r="CE334" s="34"/>
      <c r="CF334" s="34"/>
      <c r="CG334" s="34"/>
      <c r="CH334" s="34"/>
      <c r="CI334" s="34"/>
      <c r="CJ334" s="34"/>
      <c r="CK334" s="34"/>
      <c r="CL334" s="34"/>
      <c r="CM334" s="34"/>
      <c r="CN334" s="34"/>
      <c r="CO334" s="34"/>
      <c r="CP334" s="34"/>
      <c r="CQ334" s="34"/>
      <c r="CR334" s="34"/>
      <c r="CS334" s="34"/>
      <c r="CT334" s="34"/>
      <c r="CU334" s="34"/>
      <c r="CV334" s="34"/>
      <c r="CW334" s="34"/>
      <c r="CX334" s="34"/>
      <c r="CY334" s="34"/>
      <c r="CZ334" s="34"/>
      <c r="DA334" s="34"/>
      <c r="DB334" s="34"/>
      <c r="DC334" s="34"/>
      <c r="DD334" s="34"/>
      <c r="DE334" s="34"/>
      <c r="DF334" s="34"/>
      <c r="DG334" s="34"/>
      <c r="DH334" s="34"/>
      <c r="DI334" s="34"/>
      <c r="DJ334" s="34"/>
      <c r="DK334" s="34"/>
      <c r="DL334" s="34"/>
      <c r="DM334" s="34"/>
      <c r="DN334" s="34"/>
      <c r="DO334" s="34"/>
      <c r="DP334" s="34"/>
      <c r="DQ334" s="34"/>
      <c r="DR334" s="34"/>
      <c r="DS334" s="34"/>
      <c r="DT334" s="34"/>
      <c r="DU334" s="34"/>
      <c r="DV334" s="34"/>
    </row>
    <row r="335" spans="1:126" x14ac:dyDescent="0.25">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c r="AD335" s="34"/>
      <c r="AE335" s="34"/>
      <c r="AF335" s="34"/>
      <c r="AG335" s="34"/>
      <c r="AH335" s="34"/>
      <c r="AI335" s="34"/>
      <c r="AJ335" s="34"/>
      <c r="AK335" s="34"/>
      <c r="AL335" s="34"/>
      <c r="AM335" s="34"/>
      <c r="AN335" s="34"/>
      <c r="AO335" s="34"/>
      <c r="AP335" s="34"/>
      <c r="AQ335" s="34"/>
      <c r="AR335" s="34"/>
      <c r="AS335" s="34"/>
      <c r="AT335" s="34"/>
      <c r="AU335" s="34"/>
      <c r="AV335" s="34"/>
      <c r="AW335" s="34"/>
      <c r="AX335" s="34"/>
      <c r="AY335" s="34"/>
      <c r="AZ335" s="34"/>
      <c r="BA335" s="34"/>
      <c r="BB335" s="34"/>
      <c r="BC335" s="34"/>
      <c r="BD335" s="34"/>
      <c r="BE335" s="34"/>
      <c r="BF335" s="34"/>
      <c r="BG335" s="34"/>
      <c r="BH335" s="34"/>
      <c r="BI335" s="34"/>
      <c r="BJ335" s="34"/>
      <c r="BK335" s="34"/>
      <c r="BL335" s="34"/>
      <c r="BM335" s="34"/>
      <c r="BN335" s="34"/>
      <c r="BO335" s="34"/>
      <c r="BP335" s="34"/>
      <c r="BQ335" s="34"/>
      <c r="BR335" s="34"/>
      <c r="BS335" s="34"/>
      <c r="BT335" s="34"/>
      <c r="BU335" s="34"/>
      <c r="BV335" s="34"/>
      <c r="BW335" s="34"/>
      <c r="BX335" s="34"/>
      <c r="BY335" s="34"/>
      <c r="BZ335" s="34"/>
      <c r="CA335" s="34"/>
      <c r="CB335" s="34"/>
      <c r="CC335" s="34"/>
      <c r="CD335" s="34"/>
      <c r="CE335" s="34"/>
      <c r="CF335" s="34"/>
      <c r="CG335" s="34"/>
      <c r="CH335" s="34"/>
      <c r="CI335" s="34"/>
      <c r="CJ335" s="34"/>
      <c r="CK335" s="34"/>
      <c r="CL335" s="34"/>
      <c r="CM335" s="34"/>
      <c r="CN335" s="34"/>
      <c r="CO335" s="34"/>
      <c r="CP335" s="34"/>
      <c r="CQ335" s="34"/>
      <c r="CR335" s="34"/>
      <c r="CS335" s="34"/>
      <c r="CT335" s="34"/>
      <c r="CU335" s="34"/>
      <c r="CV335" s="34"/>
      <c r="CW335" s="34"/>
      <c r="CX335" s="34"/>
      <c r="CY335" s="34"/>
      <c r="CZ335" s="34"/>
      <c r="DA335" s="34"/>
      <c r="DB335" s="34"/>
      <c r="DC335" s="34"/>
      <c r="DD335" s="34"/>
      <c r="DE335" s="34"/>
      <c r="DF335" s="34"/>
      <c r="DG335" s="34"/>
      <c r="DH335" s="34"/>
      <c r="DI335" s="34"/>
      <c r="DJ335" s="34"/>
      <c r="DK335" s="34"/>
      <c r="DL335" s="34"/>
      <c r="DM335" s="34"/>
      <c r="DN335" s="34"/>
      <c r="DO335" s="34"/>
      <c r="DP335" s="34"/>
      <c r="DQ335" s="34"/>
      <c r="DR335" s="34"/>
      <c r="DS335" s="34"/>
      <c r="DT335" s="34"/>
      <c r="DU335" s="34"/>
      <c r="DV335" s="34"/>
    </row>
    <row r="336" spans="1:126" x14ac:dyDescent="0.25">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c r="AE336" s="34"/>
      <c r="AF336" s="34"/>
      <c r="AG336" s="34"/>
      <c r="AH336" s="34"/>
      <c r="AI336" s="34"/>
      <c r="AJ336" s="34"/>
      <c r="AK336" s="34"/>
      <c r="AL336" s="34"/>
      <c r="AM336" s="34"/>
      <c r="AN336" s="34"/>
      <c r="AO336" s="34"/>
      <c r="AP336" s="34"/>
      <c r="AQ336" s="34"/>
      <c r="AR336" s="34"/>
      <c r="AS336" s="34"/>
      <c r="AT336" s="34"/>
      <c r="AU336" s="34"/>
      <c r="AV336" s="34"/>
      <c r="AW336" s="34"/>
      <c r="AX336" s="34"/>
      <c r="AY336" s="34"/>
      <c r="AZ336" s="34"/>
      <c r="BA336" s="34"/>
      <c r="BB336" s="34"/>
      <c r="BC336" s="34"/>
      <c r="BD336" s="34"/>
      <c r="BE336" s="34"/>
      <c r="BF336" s="34"/>
      <c r="BG336" s="34"/>
      <c r="BH336" s="34"/>
      <c r="BI336" s="34"/>
      <c r="BJ336" s="34"/>
      <c r="BK336" s="34"/>
      <c r="BL336" s="34"/>
      <c r="BM336" s="34"/>
      <c r="BN336" s="34"/>
      <c r="BO336" s="34"/>
      <c r="BP336" s="34"/>
      <c r="BQ336" s="34"/>
      <c r="BR336" s="34"/>
      <c r="BS336" s="34"/>
      <c r="BT336" s="34"/>
      <c r="BU336" s="34"/>
      <c r="BV336" s="34"/>
      <c r="BW336" s="34"/>
      <c r="BX336" s="34"/>
      <c r="BY336" s="34"/>
      <c r="BZ336" s="34"/>
      <c r="CA336" s="34"/>
      <c r="CB336" s="34"/>
      <c r="CC336" s="34"/>
      <c r="CD336" s="34"/>
      <c r="CE336" s="34"/>
      <c r="CF336" s="34"/>
      <c r="CG336" s="34"/>
      <c r="CH336" s="34"/>
      <c r="CI336" s="34"/>
      <c r="CJ336" s="34"/>
      <c r="CK336" s="34"/>
      <c r="CL336" s="34"/>
      <c r="CM336" s="34"/>
      <c r="CN336" s="34"/>
      <c r="CO336" s="34"/>
      <c r="CP336" s="34"/>
      <c r="CQ336" s="34"/>
      <c r="CR336" s="34"/>
      <c r="CS336" s="34"/>
      <c r="CT336" s="34"/>
      <c r="CU336" s="34"/>
      <c r="CV336" s="34"/>
      <c r="CW336" s="34"/>
      <c r="CX336" s="34"/>
      <c r="CY336" s="34"/>
      <c r="CZ336" s="34"/>
      <c r="DA336" s="34"/>
      <c r="DB336" s="34"/>
      <c r="DC336" s="34"/>
      <c r="DD336" s="34"/>
      <c r="DE336" s="34"/>
      <c r="DF336" s="34"/>
      <c r="DG336" s="34"/>
      <c r="DH336" s="34"/>
      <c r="DI336" s="34"/>
      <c r="DJ336" s="34"/>
      <c r="DK336" s="34"/>
      <c r="DL336" s="34"/>
      <c r="DM336" s="34"/>
      <c r="DN336" s="34"/>
      <c r="DO336" s="34"/>
      <c r="DP336" s="34"/>
      <c r="DQ336" s="34"/>
      <c r="DR336" s="34"/>
      <c r="DS336" s="34"/>
      <c r="DT336" s="34"/>
      <c r="DU336" s="34"/>
      <c r="DV336" s="34"/>
    </row>
    <row r="337" spans="1:126" x14ac:dyDescent="0.25">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c r="AC337" s="34"/>
      <c r="AD337" s="34"/>
      <c r="AE337" s="34"/>
      <c r="AF337" s="34"/>
      <c r="AG337" s="34"/>
      <c r="AH337" s="34"/>
      <c r="AI337" s="34"/>
      <c r="AJ337" s="34"/>
      <c r="AK337" s="34"/>
      <c r="AL337" s="34"/>
      <c r="AM337" s="34"/>
      <c r="AN337" s="34"/>
      <c r="AO337" s="34"/>
      <c r="AP337" s="34"/>
      <c r="AQ337" s="34"/>
      <c r="AR337" s="34"/>
      <c r="AS337" s="34"/>
      <c r="AT337" s="34"/>
      <c r="AU337" s="34"/>
      <c r="AV337" s="34"/>
      <c r="AW337" s="34"/>
      <c r="AX337" s="34"/>
      <c r="AY337" s="34"/>
      <c r="AZ337" s="34"/>
      <c r="BA337" s="34"/>
      <c r="BB337" s="34"/>
      <c r="BC337" s="34"/>
      <c r="BD337" s="34"/>
      <c r="BE337" s="34"/>
      <c r="BF337" s="34"/>
      <c r="BG337" s="34"/>
      <c r="BH337" s="34"/>
      <c r="BI337" s="34"/>
      <c r="BJ337" s="34"/>
      <c r="BK337" s="34"/>
      <c r="BL337" s="34"/>
      <c r="BM337" s="34"/>
      <c r="BN337" s="34"/>
      <c r="BO337" s="34"/>
      <c r="BP337" s="34"/>
      <c r="BQ337" s="34"/>
      <c r="BR337" s="34"/>
      <c r="BS337" s="34"/>
      <c r="BT337" s="34"/>
      <c r="BU337" s="34"/>
      <c r="BV337" s="34"/>
      <c r="BW337" s="34"/>
      <c r="BX337" s="34"/>
      <c r="BY337" s="34"/>
      <c r="BZ337" s="34"/>
      <c r="CA337" s="34"/>
      <c r="CB337" s="34"/>
      <c r="CC337" s="34"/>
      <c r="CD337" s="34"/>
      <c r="CE337" s="34"/>
      <c r="CF337" s="34"/>
      <c r="CG337" s="34"/>
      <c r="CH337" s="34"/>
      <c r="CI337" s="34"/>
      <c r="CJ337" s="34"/>
      <c r="CK337" s="34"/>
      <c r="CL337" s="34"/>
      <c r="CM337" s="34"/>
      <c r="CN337" s="34"/>
      <c r="CO337" s="34"/>
      <c r="CP337" s="34"/>
      <c r="CQ337" s="34"/>
      <c r="CR337" s="34"/>
      <c r="CS337" s="34"/>
      <c r="CT337" s="34"/>
      <c r="CU337" s="34"/>
      <c r="CV337" s="34"/>
      <c r="CW337" s="34"/>
      <c r="CX337" s="34"/>
      <c r="CY337" s="34"/>
      <c r="CZ337" s="34"/>
      <c r="DA337" s="34"/>
      <c r="DB337" s="34"/>
      <c r="DC337" s="34"/>
      <c r="DD337" s="34"/>
      <c r="DE337" s="34"/>
      <c r="DF337" s="34"/>
      <c r="DG337" s="34"/>
      <c r="DH337" s="34"/>
      <c r="DI337" s="34"/>
      <c r="DJ337" s="34"/>
      <c r="DK337" s="34"/>
      <c r="DL337" s="34"/>
      <c r="DM337" s="34"/>
      <c r="DN337" s="34"/>
      <c r="DO337" s="34"/>
      <c r="DP337" s="34"/>
      <c r="DQ337" s="34"/>
      <c r="DR337" s="34"/>
      <c r="DS337" s="34"/>
      <c r="DT337" s="34"/>
      <c r="DU337" s="34"/>
      <c r="DV337" s="34"/>
    </row>
    <row r="338" spans="1:126" x14ac:dyDescent="0.25">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c r="AC338" s="34"/>
      <c r="AD338" s="34"/>
      <c r="AE338" s="34"/>
      <c r="AF338" s="34"/>
      <c r="AG338" s="34"/>
      <c r="AH338" s="34"/>
      <c r="AI338" s="34"/>
      <c r="AJ338" s="34"/>
      <c r="AK338" s="34"/>
      <c r="AL338" s="34"/>
      <c r="AM338" s="34"/>
      <c r="AN338" s="34"/>
      <c r="AO338" s="34"/>
      <c r="AP338" s="34"/>
      <c r="AQ338" s="34"/>
      <c r="AR338" s="34"/>
      <c r="AS338" s="34"/>
      <c r="AT338" s="34"/>
      <c r="AU338" s="34"/>
      <c r="AV338" s="34"/>
      <c r="AW338" s="34"/>
      <c r="AX338" s="34"/>
      <c r="AY338" s="34"/>
      <c r="AZ338" s="34"/>
      <c r="BA338" s="34"/>
      <c r="BB338" s="34"/>
      <c r="BC338" s="34"/>
      <c r="BD338" s="34"/>
      <c r="BE338" s="34"/>
      <c r="BF338" s="34"/>
      <c r="BG338" s="34"/>
      <c r="BH338" s="34"/>
      <c r="BI338" s="34"/>
      <c r="BJ338" s="34"/>
      <c r="BK338" s="34"/>
      <c r="BL338" s="34"/>
      <c r="BM338" s="34"/>
      <c r="BN338" s="34"/>
      <c r="BO338" s="34"/>
      <c r="BP338" s="34"/>
      <c r="BQ338" s="34"/>
      <c r="BR338" s="34"/>
      <c r="BS338" s="34"/>
      <c r="BT338" s="34"/>
      <c r="BU338" s="34"/>
      <c r="BV338" s="34"/>
      <c r="BW338" s="34"/>
      <c r="BX338" s="34"/>
      <c r="BY338" s="34"/>
      <c r="BZ338" s="34"/>
      <c r="CA338" s="34"/>
      <c r="CB338" s="34"/>
      <c r="CC338" s="34"/>
      <c r="CD338" s="34"/>
      <c r="CE338" s="34"/>
      <c r="CF338" s="34"/>
      <c r="CG338" s="34"/>
      <c r="CH338" s="34"/>
      <c r="CI338" s="34"/>
      <c r="CJ338" s="34"/>
      <c r="CK338" s="34"/>
      <c r="CL338" s="34"/>
      <c r="CM338" s="34"/>
      <c r="CN338" s="34"/>
      <c r="CO338" s="34"/>
      <c r="CP338" s="34"/>
      <c r="CQ338" s="34"/>
      <c r="CR338" s="34"/>
      <c r="CS338" s="34"/>
      <c r="CT338" s="34"/>
      <c r="CU338" s="34"/>
      <c r="CV338" s="34"/>
      <c r="CW338" s="34"/>
      <c r="CX338" s="34"/>
      <c r="CY338" s="34"/>
      <c r="CZ338" s="34"/>
      <c r="DA338" s="34"/>
      <c r="DB338" s="34"/>
      <c r="DC338" s="34"/>
      <c r="DD338" s="34"/>
      <c r="DE338" s="34"/>
      <c r="DF338" s="34"/>
      <c r="DG338" s="34"/>
      <c r="DH338" s="34"/>
      <c r="DI338" s="34"/>
      <c r="DJ338" s="34"/>
      <c r="DK338" s="34"/>
      <c r="DL338" s="34"/>
      <c r="DM338" s="34"/>
      <c r="DN338" s="34"/>
      <c r="DO338" s="34"/>
      <c r="DP338" s="34"/>
      <c r="DQ338" s="34"/>
      <c r="DR338" s="34"/>
      <c r="DS338" s="34"/>
      <c r="DT338" s="34"/>
      <c r="DU338" s="34"/>
      <c r="DV338" s="34"/>
    </row>
    <row r="339" spans="1:126" x14ac:dyDescent="0.25">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c r="AD339" s="34"/>
      <c r="AE339" s="34"/>
      <c r="AF339" s="34"/>
      <c r="AG339" s="34"/>
      <c r="AH339" s="34"/>
      <c r="AI339" s="34"/>
      <c r="AJ339" s="34"/>
      <c r="AK339" s="34"/>
      <c r="AL339" s="34"/>
      <c r="AM339" s="34"/>
      <c r="AN339" s="34"/>
      <c r="AO339" s="34"/>
      <c r="AP339" s="34"/>
      <c r="AQ339" s="34"/>
      <c r="AR339" s="34"/>
      <c r="AS339" s="34"/>
      <c r="AT339" s="34"/>
      <c r="AU339" s="34"/>
      <c r="AV339" s="34"/>
      <c r="AW339" s="34"/>
      <c r="AX339" s="34"/>
      <c r="AY339" s="34"/>
      <c r="AZ339" s="34"/>
      <c r="BA339" s="34"/>
      <c r="BB339" s="34"/>
      <c r="BC339" s="34"/>
      <c r="BD339" s="34"/>
      <c r="BE339" s="34"/>
      <c r="BF339" s="34"/>
      <c r="BG339" s="34"/>
      <c r="BH339" s="34"/>
      <c r="BI339" s="34"/>
      <c r="BJ339" s="34"/>
      <c r="BK339" s="34"/>
      <c r="BL339" s="34"/>
      <c r="BM339" s="34"/>
      <c r="BN339" s="34"/>
      <c r="BO339" s="34"/>
      <c r="BP339" s="34"/>
      <c r="BQ339" s="34"/>
      <c r="BR339" s="34"/>
      <c r="BS339" s="34"/>
      <c r="BT339" s="34"/>
      <c r="BU339" s="34"/>
      <c r="BV339" s="34"/>
      <c r="BW339" s="34"/>
      <c r="BX339" s="34"/>
      <c r="BY339" s="34"/>
      <c r="BZ339" s="34"/>
      <c r="CA339" s="34"/>
      <c r="CB339" s="34"/>
      <c r="CC339" s="34"/>
      <c r="CD339" s="34"/>
      <c r="CE339" s="34"/>
      <c r="CF339" s="34"/>
      <c r="CG339" s="34"/>
      <c r="CH339" s="34"/>
      <c r="CI339" s="34"/>
      <c r="CJ339" s="34"/>
      <c r="CK339" s="34"/>
      <c r="CL339" s="34"/>
      <c r="CM339" s="34"/>
      <c r="CN339" s="34"/>
      <c r="CO339" s="34"/>
      <c r="CP339" s="34"/>
      <c r="CQ339" s="34"/>
      <c r="CR339" s="34"/>
      <c r="CS339" s="34"/>
      <c r="CT339" s="34"/>
      <c r="CU339" s="34"/>
      <c r="CV339" s="34"/>
      <c r="CW339" s="34"/>
      <c r="CX339" s="34"/>
      <c r="CY339" s="34"/>
      <c r="CZ339" s="34"/>
      <c r="DA339" s="34"/>
      <c r="DB339" s="34"/>
      <c r="DC339" s="34"/>
      <c r="DD339" s="34"/>
      <c r="DE339" s="34"/>
      <c r="DF339" s="34"/>
      <c r="DG339" s="34"/>
      <c r="DH339" s="34"/>
      <c r="DI339" s="34"/>
      <c r="DJ339" s="34"/>
      <c r="DK339" s="34"/>
      <c r="DL339" s="34"/>
      <c r="DM339" s="34"/>
      <c r="DN339" s="34"/>
      <c r="DO339" s="34"/>
      <c r="DP339" s="34"/>
      <c r="DQ339" s="34"/>
      <c r="DR339" s="34"/>
      <c r="DS339" s="34"/>
      <c r="DT339" s="34"/>
      <c r="DU339" s="34"/>
      <c r="DV339" s="34"/>
    </row>
    <row r="340" spans="1:126" x14ac:dyDescent="0.25">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c r="AB340" s="34"/>
      <c r="AC340" s="34"/>
      <c r="AD340" s="34"/>
      <c r="AE340" s="34"/>
      <c r="AF340" s="34"/>
      <c r="AG340" s="34"/>
      <c r="AH340" s="34"/>
      <c r="AI340" s="34"/>
      <c r="AJ340" s="34"/>
      <c r="AK340" s="34"/>
      <c r="AL340" s="34"/>
      <c r="AM340" s="34"/>
      <c r="AN340" s="34"/>
      <c r="AO340" s="34"/>
      <c r="AP340" s="34"/>
      <c r="AQ340" s="34"/>
      <c r="AR340" s="34"/>
      <c r="AS340" s="34"/>
      <c r="AT340" s="34"/>
      <c r="AU340" s="34"/>
      <c r="AV340" s="34"/>
      <c r="AW340" s="34"/>
      <c r="AX340" s="34"/>
      <c r="AY340" s="34"/>
      <c r="AZ340" s="34"/>
      <c r="BA340" s="34"/>
      <c r="BB340" s="34"/>
      <c r="BC340" s="34"/>
      <c r="BD340" s="34"/>
      <c r="BE340" s="34"/>
      <c r="BF340" s="34"/>
      <c r="BG340" s="34"/>
      <c r="BH340" s="34"/>
      <c r="BI340" s="34"/>
      <c r="BJ340" s="34"/>
      <c r="BK340" s="34"/>
      <c r="BL340" s="34"/>
      <c r="BM340" s="34"/>
      <c r="BN340" s="34"/>
      <c r="BO340" s="34"/>
      <c r="BP340" s="34"/>
      <c r="BQ340" s="34"/>
      <c r="BR340" s="34"/>
      <c r="BS340" s="34"/>
      <c r="BT340" s="34"/>
      <c r="BU340" s="34"/>
      <c r="BV340" s="34"/>
      <c r="BW340" s="34"/>
      <c r="BX340" s="34"/>
      <c r="BY340" s="34"/>
      <c r="BZ340" s="34"/>
      <c r="CA340" s="34"/>
      <c r="CB340" s="34"/>
      <c r="CC340" s="34"/>
      <c r="CD340" s="34"/>
      <c r="CE340" s="34"/>
      <c r="CF340" s="34"/>
      <c r="CG340" s="34"/>
      <c r="CH340" s="34"/>
      <c r="CI340" s="34"/>
      <c r="CJ340" s="34"/>
      <c r="CK340" s="34"/>
      <c r="CL340" s="34"/>
      <c r="CM340" s="34"/>
      <c r="CN340" s="34"/>
      <c r="CO340" s="34"/>
      <c r="CP340" s="34"/>
      <c r="CQ340" s="34"/>
      <c r="CR340" s="34"/>
      <c r="CS340" s="34"/>
      <c r="CT340" s="34"/>
      <c r="CU340" s="34"/>
      <c r="CV340" s="34"/>
      <c r="CW340" s="34"/>
      <c r="CX340" s="34"/>
      <c r="CY340" s="34"/>
      <c r="CZ340" s="34"/>
      <c r="DA340" s="34"/>
      <c r="DB340" s="34"/>
      <c r="DC340" s="34"/>
      <c r="DD340" s="34"/>
      <c r="DE340" s="34"/>
      <c r="DF340" s="34"/>
      <c r="DG340" s="34"/>
      <c r="DH340" s="34"/>
      <c r="DI340" s="34"/>
      <c r="DJ340" s="34"/>
      <c r="DK340" s="34"/>
      <c r="DL340" s="34"/>
      <c r="DM340" s="34"/>
      <c r="DN340" s="34"/>
      <c r="DO340" s="34"/>
      <c r="DP340" s="34"/>
      <c r="DQ340" s="34"/>
      <c r="DR340" s="34"/>
      <c r="DS340" s="34"/>
      <c r="DT340" s="34"/>
      <c r="DU340" s="34"/>
      <c r="DV340" s="34"/>
    </row>
    <row r="341" spans="1:126" x14ac:dyDescent="0.25">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c r="AB341" s="34"/>
      <c r="AC341" s="34"/>
      <c r="AD341" s="34"/>
      <c r="AE341" s="34"/>
      <c r="AF341" s="34"/>
      <c r="AG341" s="34"/>
      <c r="AH341" s="34"/>
      <c r="AI341" s="34"/>
      <c r="AJ341" s="34"/>
      <c r="AK341" s="34"/>
      <c r="AL341" s="34"/>
      <c r="AM341" s="34"/>
      <c r="AN341" s="34"/>
      <c r="AO341" s="34"/>
      <c r="AP341" s="34"/>
      <c r="AQ341" s="34"/>
      <c r="AR341" s="34"/>
      <c r="AS341" s="34"/>
      <c r="AT341" s="34"/>
      <c r="AU341" s="34"/>
      <c r="AV341" s="34"/>
      <c r="AW341" s="34"/>
      <c r="AX341" s="34"/>
      <c r="AY341" s="34"/>
      <c r="AZ341" s="34"/>
      <c r="BA341" s="34"/>
      <c r="BB341" s="34"/>
      <c r="BC341" s="34"/>
      <c r="BD341" s="34"/>
      <c r="BE341" s="34"/>
      <c r="BF341" s="34"/>
      <c r="BG341" s="34"/>
      <c r="BH341" s="34"/>
      <c r="BI341" s="34"/>
      <c r="BJ341" s="34"/>
      <c r="BK341" s="34"/>
      <c r="BL341" s="34"/>
      <c r="BM341" s="34"/>
      <c r="BN341" s="34"/>
      <c r="BO341" s="34"/>
      <c r="BP341" s="34"/>
      <c r="BQ341" s="34"/>
      <c r="BR341" s="34"/>
      <c r="BS341" s="34"/>
      <c r="BT341" s="34"/>
      <c r="BU341" s="34"/>
      <c r="BV341" s="34"/>
      <c r="BW341" s="34"/>
      <c r="BX341" s="34"/>
      <c r="BY341" s="34"/>
      <c r="BZ341" s="34"/>
      <c r="CA341" s="34"/>
      <c r="CB341" s="34"/>
      <c r="CC341" s="34"/>
      <c r="CD341" s="34"/>
      <c r="CE341" s="34"/>
      <c r="CF341" s="34"/>
      <c r="CG341" s="34"/>
      <c r="CH341" s="34"/>
      <c r="CI341" s="34"/>
      <c r="CJ341" s="34"/>
      <c r="CK341" s="34"/>
      <c r="CL341" s="34"/>
      <c r="CM341" s="34"/>
      <c r="CN341" s="34"/>
      <c r="CO341" s="34"/>
      <c r="CP341" s="34"/>
      <c r="CQ341" s="34"/>
      <c r="CR341" s="34"/>
      <c r="CS341" s="34"/>
      <c r="CT341" s="34"/>
      <c r="CU341" s="34"/>
      <c r="CV341" s="34"/>
      <c r="CW341" s="34"/>
      <c r="CX341" s="34"/>
      <c r="CY341" s="34"/>
      <c r="CZ341" s="34"/>
      <c r="DA341" s="34"/>
      <c r="DB341" s="34"/>
      <c r="DC341" s="34"/>
      <c r="DD341" s="34"/>
      <c r="DE341" s="34"/>
      <c r="DF341" s="34"/>
      <c r="DG341" s="34"/>
      <c r="DH341" s="34"/>
      <c r="DI341" s="34"/>
      <c r="DJ341" s="34"/>
      <c r="DK341" s="34"/>
      <c r="DL341" s="34"/>
      <c r="DM341" s="34"/>
      <c r="DN341" s="34"/>
      <c r="DO341" s="34"/>
      <c r="DP341" s="34"/>
      <c r="DQ341" s="34"/>
      <c r="DR341" s="34"/>
      <c r="DS341" s="34"/>
      <c r="DT341" s="34"/>
      <c r="DU341" s="34"/>
      <c r="DV341" s="34"/>
    </row>
    <row r="342" spans="1:126" x14ac:dyDescent="0.25">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c r="AC342" s="34"/>
      <c r="AD342" s="34"/>
      <c r="AE342" s="34"/>
      <c r="AF342" s="34"/>
      <c r="AG342" s="34"/>
      <c r="AH342" s="34"/>
      <c r="AI342" s="34"/>
      <c r="AJ342" s="34"/>
      <c r="AK342" s="34"/>
      <c r="AL342" s="34"/>
      <c r="AM342" s="34"/>
      <c r="AN342" s="34"/>
      <c r="AO342" s="34"/>
      <c r="AP342" s="34"/>
      <c r="AQ342" s="34"/>
      <c r="AR342" s="34"/>
      <c r="AS342" s="34"/>
      <c r="AT342" s="34"/>
      <c r="AU342" s="34"/>
      <c r="AV342" s="34"/>
      <c r="AW342" s="34"/>
      <c r="AX342" s="34"/>
      <c r="AY342" s="34"/>
      <c r="AZ342" s="34"/>
      <c r="BA342" s="34"/>
      <c r="BB342" s="34"/>
      <c r="BC342" s="34"/>
      <c r="BD342" s="34"/>
      <c r="BE342" s="34"/>
      <c r="BF342" s="34"/>
      <c r="BG342" s="34"/>
      <c r="BH342" s="34"/>
      <c r="BI342" s="34"/>
      <c r="BJ342" s="34"/>
      <c r="BK342" s="34"/>
      <c r="BL342" s="34"/>
      <c r="BM342" s="34"/>
      <c r="BN342" s="34"/>
      <c r="BO342" s="34"/>
      <c r="BP342" s="34"/>
      <c r="BQ342" s="34"/>
      <c r="BR342" s="34"/>
      <c r="BS342" s="34"/>
      <c r="BT342" s="34"/>
      <c r="BU342" s="34"/>
      <c r="BV342" s="34"/>
      <c r="BW342" s="34"/>
      <c r="BX342" s="34"/>
      <c r="BY342" s="34"/>
      <c r="BZ342" s="34"/>
      <c r="CA342" s="34"/>
      <c r="CB342" s="34"/>
      <c r="CC342" s="34"/>
      <c r="CD342" s="34"/>
      <c r="CE342" s="34"/>
      <c r="CF342" s="34"/>
      <c r="CG342" s="34"/>
      <c r="CH342" s="34"/>
      <c r="CI342" s="34"/>
      <c r="CJ342" s="34"/>
      <c r="CK342" s="34"/>
      <c r="CL342" s="34"/>
      <c r="CM342" s="34"/>
      <c r="CN342" s="34"/>
      <c r="CO342" s="34"/>
      <c r="CP342" s="34"/>
      <c r="CQ342" s="34"/>
      <c r="CR342" s="34"/>
      <c r="CS342" s="34"/>
      <c r="CT342" s="34"/>
      <c r="CU342" s="34"/>
      <c r="CV342" s="34"/>
      <c r="CW342" s="34"/>
      <c r="CX342" s="34"/>
      <c r="CY342" s="34"/>
      <c r="CZ342" s="34"/>
      <c r="DA342" s="34"/>
      <c r="DB342" s="34"/>
      <c r="DC342" s="34"/>
      <c r="DD342" s="34"/>
      <c r="DE342" s="34"/>
      <c r="DF342" s="34"/>
      <c r="DG342" s="34"/>
      <c r="DH342" s="34"/>
      <c r="DI342" s="34"/>
      <c r="DJ342" s="34"/>
      <c r="DK342" s="34"/>
      <c r="DL342" s="34"/>
      <c r="DM342" s="34"/>
      <c r="DN342" s="34"/>
      <c r="DO342" s="34"/>
      <c r="DP342" s="34"/>
      <c r="DQ342" s="34"/>
      <c r="DR342" s="34"/>
      <c r="DS342" s="34"/>
      <c r="DT342" s="34"/>
      <c r="DU342" s="34"/>
      <c r="DV342" s="34"/>
    </row>
    <row r="343" spans="1:126" x14ac:dyDescent="0.25">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c r="AC343" s="34"/>
      <c r="AD343" s="34"/>
      <c r="AE343" s="34"/>
      <c r="AF343" s="34"/>
      <c r="AG343" s="34"/>
      <c r="AH343" s="34"/>
      <c r="AI343" s="34"/>
      <c r="AJ343" s="34"/>
      <c r="AK343" s="34"/>
      <c r="AL343" s="34"/>
      <c r="AM343" s="34"/>
      <c r="AN343" s="34"/>
      <c r="AO343" s="34"/>
      <c r="AP343" s="34"/>
      <c r="AQ343" s="34"/>
      <c r="AR343" s="34"/>
      <c r="AS343" s="34"/>
      <c r="AT343" s="34"/>
      <c r="AU343" s="34"/>
      <c r="AV343" s="34"/>
      <c r="AW343" s="34"/>
      <c r="AX343" s="34"/>
      <c r="AY343" s="34"/>
      <c r="AZ343" s="34"/>
      <c r="BA343" s="34"/>
      <c r="BB343" s="34"/>
      <c r="BC343" s="34"/>
      <c r="BD343" s="34"/>
      <c r="BE343" s="34"/>
      <c r="BF343" s="34"/>
      <c r="BG343" s="34"/>
      <c r="BH343" s="34"/>
      <c r="BI343" s="34"/>
      <c r="BJ343" s="34"/>
      <c r="BK343" s="34"/>
      <c r="BL343" s="34"/>
      <c r="BM343" s="34"/>
      <c r="BN343" s="34"/>
      <c r="BO343" s="34"/>
      <c r="BP343" s="34"/>
      <c r="BQ343" s="34"/>
      <c r="BR343" s="34"/>
      <c r="BS343" s="34"/>
      <c r="BT343" s="34"/>
      <c r="BU343" s="34"/>
      <c r="BV343" s="34"/>
      <c r="BW343" s="34"/>
      <c r="BX343" s="34"/>
      <c r="BY343" s="34"/>
      <c r="BZ343" s="34"/>
      <c r="CA343" s="34"/>
      <c r="CB343" s="34"/>
      <c r="CC343" s="34"/>
      <c r="CD343" s="34"/>
      <c r="CE343" s="34"/>
      <c r="CF343" s="34"/>
      <c r="CG343" s="34"/>
      <c r="CH343" s="34"/>
      <c r="CI343" s="34"/>
      <c r="CJ343" s="34"/>
      <c r="CK343" s="34"/>
      <c r="CL343" s="34"/>
      <c r="CM343" s="34"/>
      <c r="CN343" s="34"/>
      <c r="CO343" s="34"/>
      <c r="CP343" s="34"/>
      <c r="CQ343" s="34"/>
      <c r="CR343" s="34"/>
      <c r="CS343" s="34"/>
      <c r="CT343" s="34"/>
      <c r="CU343" s="34"/>
      <c r="CV343" s="34"/>
      <c r="CW343" s="34"/>
      <c r="CX343" s="34"/>
      <c r="CY343" s="34"/>
      <c r="CZ343" s="34"/>
      <c r="DA343" s="34"/>
      <c r="DB343" s="34"/>
      <c r="DC343" s="34"/>
      <c r="DD343" s="34"/>
      <c r="DE343" s="34"/>
      <c r="DF343" s="34"/>
      <c r="DG343" s="34"/>
      <c r="DH343" s="34"/>
      <c r="DI343" s="34"/>
      <c r="DJ343" s="34"/>
      <c r="DK343" s="34"/>
      <c r="DL343" s="34"/>
      <c r="DM343" s="34"/>
      <c r="DN343" s="34"/>
      <c r="DO343" s="34"/>
      <c r="DP343" s="34"/>
      <c r="DQ343" s="34"/>
      <c r="DR343" s="34"/>
      <c r="DS343" s="34"/>
      <c r="DT343" s="34"/>
      <c r="DU343" s="34"/>
      <c r="DV343" s="34"/>
    </row>
    <row r="344" spans="1:126" x14ac:dyDescent="0.25">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c r="AC344" s="34"/>
      <c r="AD344" s="34"/>
      <c r="AE344" s="34"/>
      <c r="AF344" s="34"/>
      <c r="AG344" s="34"/>
      <c r="AH344" s="34"/>
      <c r="AI344" s="34"/>
      <c r="AJ344" s="34"/>
      <c r="AK344" s="34"/>
      <c r="AL344" s="34"/>
      <c r="AM344" s="34"/>
      <c r="AN344" s="34"/>
      <c r="AO344" s="34"/>
      <c r="AP344" s="34"/>
      <c r="AQ344" s="34"/>
      <c r="AR344" s="34"/>
      <c r="AS344" s="34"/>
      <c r="AT344" s="34"/>
      <c r="AU344" s="34"/>
      <c r="AV344" s="34"/>
      <c r="AW344" s="34"/>
      <c r="AX344" s="34"/>
      <c r="AY344" s="34"/>
      <c r="AZ344" s="34"/>
      <c r="BA344" s="34"/>
      <c r="BB344" s="34"/>
      <c r="BC344" s="34"/>
      <c r="BD344" s="34"/>
      <c r="BE344" s="34"/>
      <c r="BF344" s="34"/>
      <c r="BG344" s="34"/>
      <c r="BH344" s="34"/>
      <c r="BI344" s="34"/>
      <c r="BJ344" s="34"/>
      <c r="BK344" s="34"/>
      <c r="BL344" s="34"/>
      <c r="BM344" s="34"/>
      <c r="BN344" s="34"/>
      <c r="BO344" s="34"/>
      <c r="BP344" s="34"/>
      <c r="BQ344" s="34"/>
      <c r="BR344" s="34"/>
      <c r="BS344" s="34"/>
      <c r="BT344" s="34"/>
      <c r="BU344" s="34"/>
      <c r="BV344" s="34"/>
      <c r="BW344" s="34"/>
      <c r="BX344" s="34"/>
      <c r="BY344" s="34"/>
      <c r="BZ344" s="34"/>
      <c r="CA344" s="34"/>
      <c r="CB344" s="34"/>
      <c r="CC344" s="34"/>
      <c r="CD344" s="34"/>
      <c r="CE344" s="34"/>
      <c r="CF344" s="34"/>
      <c r="CG344" s="34"/>
      <c r="CH344" s="34"/>
      <c r="CI344" s="34"/>
      <c r="CJ344" s="34"/>
      <c r="CK344" s="34"/>
      <c r="CL344" s="34"/>
      <c r="CM344" s="34"/>
      <c r="CN344" s="34"/>
      <c r="CO344" s="34"/>
      <c r="CP344" s="34"/>
      <c r="CQ344" s="34"/>
      <c r="CR344" s="34"/>
      <c r="CS344" s="34"/>
      <c r="CT344" s="34"/>
      <c r="CU344" s="34"/>
      <c r="CV344" s="34"/>
      <c r="CW344" s="34"/>
      <c r="CX344" s="34"/>
      <c r="CY344" s="34"/>
      <c r="CZ344" s="34"/>
      <c r="DA344" s="34"/>
      <c r="DB344" s="34"/>
      <c r="DC344" s="34"/>
      <c r="DD344" s="34"/>
      <c r="DE344" s="34"/>
      <c r="DF344" s="34"/>
      <c r="DG344" s="34"/>
      <c r="DH344" s="34"/>
      <c r="DI344" s="34"/>
      <c r="DJ344" s="34"/>
      <c r="DK344" s="34"/>
      <c r="DL344" s="34"/>
      <c r="DM344" s="34"/>
      <c r="DN344" s="34"/>
      <c r="DO344" s="34"/>
      <c r="DP344" s="34"/>
      <c r="DQ344" s="34"/>
      <c r="DR344" s="34"/>
      <c r="DS344" s="34"/>
      <c r="DT344" s="34"/>
      <c r="DU344" s="34"/>
      <c r="DV344" s="34"/>
    </row>
    <row r="345" spans="1:126" x14ac:dyDescent="0.25">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c r="AC345" s="34"/>
      <c r="AD345" s="34"/>
      <c r="AE345" s="34"/>
      <c r="AF345" s="34"/>
      <c r="AG345" s="34"/>
      <c r="AH345" s="34"/>
      <c r="AI345" s="34"/>
      <c r="AJ345" s="34"/>
      <c r="AK345" s="34"/>
      <c r="AL345" s="34"/>
      <c r="AM345" s="34"/>
      <c r="AN345" s="34"/>
      <c r="AO345" s="34"/>
      <c r="AP345" s="34"/>
      <c r="AQ345" s="34"/>
      <c r="AR345" s="34"/>
      <c r="AS345" s="34"/>
      <c r="AT345" s="34"/>
      <c r="AU345" s="34"/>
      <c r="AV345" s="34"/>
      <c r="AW345" s="34"/>
      <c r="AX345" s="34"/>
      <c r="AY345" s="34"/>
      <c r="AZ345" s="34"/>
      <c r="BA345" s="34"/>
      <c r="BB345" s="34"/>
      <c r="BC345" s="34"/>
      <c r="BD345" s="34"/>
      <c r="BE345" s="34"/>
      <c r="BF345" s="34"/>
      <c r="BG345" s="34"/>
      <c r="BH345" s="34"/>
      <c r="BI345" s="34"/>
      <c r="BJ345" s="34"/>
      <c r="BK345" s="34"/>
      <c r="BL345" s="34"/>
      <c r="BM345" s="34"/>
      <c r="BN345" s="34"/>
      <c r="BO345" s="34"/>
      <c r="BP345" s="34"/>
      <c r="BQ345" s="34"/>
      <c r="BR345" s="34"/>
      <c r="BS345" s="34"/>
      <c r="BT345" s="34"/>
      <c r="BU345" s="34"/>
      <c r="BV345" s="34"/>
      <c r="BW345" s="34"/>
      <c r="BX345" s="34"/>
      <c r="BY345" s="34"/>
      <c r="BZ345" s="34"/>
      <c r="CA345" s="34"/>
      <c r="CB345" s="34"/>
      <c r="CC345" s="34"/>
      <c r="CD345" s="34"/>
      <c r="CE345" s="34"/>
      <c r="CF345" s="34"/>
      <c r="CG345" s="34"/>
      <c r="CH345" s="34"/>
      <c r="CI345" s="34"/>
      <c r="CJ345" s="34"/>
      <c r="CK345" s="34"/>
      <c r="CL345" s="34"/>
      <c r="CM345" s="34"/>
      <c r="CN345" s="34"/>
      <c r="CO345" s="34"/>
      <c r="CP345" s="34"/>
      <c r="CQ345" s="34"/>
      <c r="CR345" s="34"/>
      <c r="CS345" s="34"/>
      <c r="CT345" s="34"/>
      <c r="CU345" s="34"/>
      <c r="CV345" s="34"/>
      <c r="CW345" s="34"/>
      <c r="CX345" s="34"/>
      <c r="CY345" s="34"/>
      <c r="CZ345" s="34"/>
      <c r="DA345" s="34"/>
      <c r="DB345" s="34"/>
      <c r="DC345" s="34"/>
      <c r="DD345" s="34"/>
      <c r="DE345" s="34"/>
      <c r="DF345" s="34"/>
      <c r="DG345" s="34"/>
      <c r="DH345" s="34"/>
      <c r="DI345" s="34"/>
      <c r="DJ345" s="34"/>
      <c r="DK345" s="34"/>
      <c r="DL345" s="34"/>
      <c r="DM345" s="34"/>
      <c r="DN345" s="34"/>
      <c r="DO345" s="34"/>
      <c r="DP345" s="34"/>
      <c r="DQ345" s="34"/>
      <c r="DR345" s="34"/>
      <c r="DS345" s="34"/>
      <c r="DT345" s="34"/>
      <c r="DU345" s="34"/>
      <c r="DV345" s="34"/>
    </row>
    <row r="346" spans="1:126" x14ac:dyDescent="0.25">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c r="AD346" s="34"/>
      <c r="AE346" s="34"/>
      <c r="AF346" s="34"/>
      <c r="AG346" s="34"/>
      <c r="AH346" s="34"/>
      <c r="AI346" s="34"/>
      <c r="AJ346" s="34"/>
      <c r="AK346" s="34"/>
      <c r="AL346" s="34"/>
      <c r="AM346" s="34"/>
      <c r="AN346" s="34"/>
      <c r="AO346" s="34"/>
      <c r="AP346" s="34"/>
      <c r="AQ346" s="34"/>
      <c r="AR346" s="34"/>
      <c r="AS346" s="34"/>
      <c r="AT346" s="34"/>
      <c r="AU346" s="34"/>
      <c r="AV346" s="34"/>
      <c r="AW346" s="34"/>
      <c r="AX346" s="34"/>
      <c r="AY346" s="34"/>
      <c r="AZ346" s="34"/>
      <c r="BA346" s="34"/>
      <c r="BB346" s="34"/>
      <c r="BC346" s="34"/>
      <c r="BD346" s="34"/>
      <c r="BE346" s="34"/>
      <c r="BF346" s="34"/>
      <c r="BG346" s="34"/>
      <c r="BH346" s="34"/>
      <c r="BI346" s="34"/>
      <c r="BJ346" s="34"/>
      <c r="BK346" s="34"/>
      <c r="BL346" s="34"/>
      <c r="BM346" s="34"/>
      <c r="BN346" s="34"/>
      <c r="BO346" s="34"/>
      <c r="BP346" s="34"/>
      <c r="BQ346" s="34"/>
      <c r="BR346" s="34"/>
      <c r="BS346" s="34"/>
      <c r="BT346" s="34"/>
      <c r="BU346" s="34"/>
      <c r="BV346" s="34"/>
      <c r="BW346" s="34"/>
      <c r="BX346" s="34"/>
      <c r="BY346" s="34"/>
      <c r="BZ346" s="34"/>
      <c r="CA346" s="34"/>
      <c r="CB346" s="34"/>
      <c r="CC346" s="34"/>
      <c r="CD346" s="34"/>
      <c r="CE346" s="34"/>
      <c r="CF346" s="34"/>
      <c r="CG346" s="34"/>
      <c r="CH346" s="34"/>
      <c r="CI346" s="34"/>
      <c r="CJ346" s="34"/>
      <c r="CK346" s="34"/>
      <c r="CL346" s="34"/>
      <c r="CM346" s="34"/>
      <c r="CN346" s="34"/>
      <c r="CO346" s="34"/>
      <c r="CP346" s="34"/>
      <c r="CQ346" s="34"/>
      <c r="CR346" s="34"/>
      <c r="CS346" s="34"/>
      <c r="CT346" s="34"/>
      <c r="CU346" s="34"/>
      <c r="CV346" s="34"/>
      <c r="CW346" s="34"/>
      <c r="CX346" s="34"/>
      <c r="CY346" s="34"/>
      <c r="CZ346" s="34"/>
      <c r="DA346" s="34"/>
      <c r="DB346" s="34"/>
      <c r="DC346" s="34"/>
      <c r="DD346" s="34"/>
      <c r="DE346" s="34"/>
      <c r="DF346" s="34"/>
      <c r="DG346" s="34"/>
      <c r="DH346" s="34"/>
      <c r="DI346" s="34"/>
      <c r="DJ346" s="34"/>
      <c r="DK346" s="34"/>
      <c r="DL346" s="34"/>
      <c r="DM346" s="34"/>
      <c r="DN346" s="34"/>
      <c r="DO346" s="34"/>
      <c r="DP346" s="34"/>
      <c r="DQ346" s="34"/>
      <c r="DR346" s="34"/>
      <c r="DS346" s="34"/>
      <c r="DT346" s="34"/>
      <c r="DU346" s="34"/>
      <c r="DV346" s="34"/>
    </row>
    <row r="347" spans="1:126" x14ac:dyDescent="0.25">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c r="AD347" s="34"/>
      <c r="AE347" s="34"/>
      <c r="AF347" s="34"/>
      <c r="AG347" s="34"/>
      <c r="AH347" s="34"/>
      <c r="AI347" s="34"/>
      <c r="AJ347" s="34"/>
      <c r="AK347" s="34"/>
      <c r="AL347" s="34"/>
      <c r="AM347" s="34"/>
      <c r="AN347" s="34"/>
      <c r="AO347" s="34"/>
      <c r="AP347" s="34"/>
      <c r="AQ347" s="34"/>
      <c r="AR347" s="34"/>
      <c r="AS347" s="34"/>
      <c r="AT347" s="34"/>
      <c r="AU347" s="34"/>
      <c r="AV347" s="34"/>
      <c r="AW347" s="34"/>
      <c r="AX347" s="34"/>
      <c r="AY347" s="34"/>
      <c r="AZ347" s="34"/>
      <c r="BA347" s="34"/>
      <c r="BB347" s="34"/>
      <c r="BC347" s="34"/>
      <c r="BD347" s="34"/>
      <c r="BE347" s="34"/>
      <c r="BF347" s="34"/>
      <c r="BG347" s="34"/>
      <c r="BH347" s="34"/>
      <c r="BI347" s="34"/>
      <c r="BJ347" s="34"/>
      <c r="BK347" s="34"/>
      <c r="BL347" s="34"/>
      <c r="BM347" s="34"/>
      <c r="BN347" s="34"/>
      <c r="BO347" s="34"/>
      <c r="BP347" s="34"/>
      <c r="BQ347" s="34"/>
      <c r="BR347" s="34"/>
      <c r="BS347" s="34"/>
      <c r="BT347" s="34"/>
      <c r="BU347" s="34"/>
      <c r="BV347" s="34"/>
      <c r="BW347" s="34"/>
      <c r="BX347" s="34"/>
      <c r="BY347" s="34"/>
      <c r="BZ347" s="34"/>
      <c r="CA347" s="34"/>
      <c r="CB347" s="34"/>
      <c r="CC347" s="34"/>
      <c r="CD347" s="34"/>
      <c r="CE347" s="34"/>
      <c r="CF347" s="34"/>
      <c r="CG347" s="34"/>
      <c r="CH347" s="34"/>
      <c r="CI347" s="34"/>
      <c r="CJ347" s="34"/>
      <c r="CK347" s="34"/>
      <c r="CL347" s="34"/>
      <c r="CM347" s="34"/>
      <c r="CN347" s="34"/>
      <c r="CO347" s="34"/>
      <c r="CP347" s="34"/>
      <c r="CQ347" s="34"/>
      <c r="CR347" s="34"/>
      <c r="CS347" s="34"/>
      <c r="CT347" s="34"/>
      <c r="CU347" s="34"/>
      <c r="CV347" s="34"/>
      <c r="CW347" s="34"/>
      <c r="CX347" s="34"/>
      <c r="CY347" s="34"/>
      <c r="CZ347" s="34"/>
      <c r="DA347" s="34"/>
      <c r="DB347" s="34"/>
      <c r="DC347" s="34"/>
      <c r="DD347" s="34"/>
      <c r="DE347" s="34"/>
      <c r="DF347" s="34"/>
      <c r="DG347" s="34"/>
      <c r="DH347" s="34"/>
      <c r="DI347" s="34"/>
      <c r="DJ347" s="34"/>
      <c r="DK347" s="34"/>
      <c r="DL347" s="34"/>
      <c r="DM347" s="34"/>
      <c r="DN347" s="34"/>
      <c r="DO347" s="34"/>
      <c r="DP347" s="34"/>
      <c r="DQ347" s="34"/>
      <c r="DR347" s="34"/>
      <c r="DS347" s="34"/>
      <c r="DT347" s="34"/>
      <c r="DU347" s="34"/>
      <c r="DV347" s="34"/>
    </row>
    <row r="348" spans="1:126" x14ac:dyDescent="0.25">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c r="AE348" s="34"/>
      <c r="AF348" s="34"/>
      <c r="AG348" s="34"/>
      <c r="AH348" s="34"/>
      <c r="AI348" s="34"/>
      <c r="AJ348" s="34"/>
      <c r="AK348" s="34"/>
      <c r="AL348" s="34"/>
      <c r="AM348" s="34"/>
      <c r="AN348" s="34"/>
      <c r="AO348" s="34"/>
      <c r="AP348" s="34"/>
      <c r="AQ348" s="34"/>
      <c r="AR348" s="34"/>
      <c r="AS348" s="34"/>
      <c r="AT348" s="34"/>
      <c r="AU348" s="34"/>
      <c r="AV348" s="34"/>
      <c r="AW348" s="34"/>
      <c r="AX348" s="34"/>
      <c r="AY348" s="34"/>
      <c r="AZ348" s="34"/>
      <c r="BA348" s="34"/>
      <c r="BB348" s="34"/>
      <c r="BC348" s="34"/>
      <c r="BD348" s="34"/>
      <c r="BE348" s="34"/>
      <c r="BF348" s="34"/>
      <c r="BG348" s="34"/>
      <c r="BH348" s="34"/>
      <c r="BI348" s="34"/>
      <c r="BJ348" s="34"/>
      <c r="BK348" s="34"/>
      <c r="BL348" s="34"/>
      <c r="BM348" s="34"/>
      <c r="BN348" s="34"/>
      <c r="BO348" s="34"/>
      <c r="BP348" s="34"/>
      <c r="BQ348" s="34"/>
      <c r="BR348" s="34"/>
      <c r="BS348" s="34"/>
      <c r="BT348" s="34"/>
      <c r="BU348" s="34"/>
      <c r="BV348" s="34"/>
      <c r="BW348" s="34"/>
      <c r="BX348" s="34"/>
      <c r="BY348" s="34"/>
      <c r="BZ348" s="34"/>
      <c r="CA348" s="34"/>
      <c r="CB348" s="34"/>
      <c r="CC348" s="34"/>
      <c r="CD348" s="34"/>
      <c r="CE348" s="34"/>
      <c r="CF348" s="34"/>
      <c r="CG348" s="34"/>
      <c r="CH348" s="34"/>
      <c r="CI348" s="34"/>
      <c r="CJ348" s="34"/>
      <c r="CK348" s="34"/>
      <c r="CL348" s="34"/>
      <c r="CM348" s="34"/>
      <c r="CN348" s="34"/>
      <c r="CO348" s="34"/>
      <c r="CP348" s="34"/>
      <c r="CQ348" s="34"/>
      <c r="CR348" s="34"/>
      <c r="CS348" s="34"/>
      <c r="CT348" s="34"/>
      <c r="CU348" s="34"/>
      <c r="CV348" s="34"/>
      <c r="CW348" s="34"/>
      <c r="CX348" s="34"/>
      <c r="CY348" s="34"/>
      <c r="CZ348" s="34"/>
      <c r="DA348" s="34"/>
      <c r="DB348" s="34"/>
      <c r="DC348" s="34"/>
      <c r="DD348" s="34"/>
      <c r="DE348" s="34"/>
      <c r="DF348" s="34"/>
      <c r="DG348" s="34"/>
      <c r="DH348" s="34"/>
      <c r="DI348" s="34"/>
      <c r="DJ348" s="34"/>
      <c r="DK348" s="34"/>
      <c r="DL348" s="34"/>
      <c r="DM348" s="34"/>
      <c r="DN348" s="34"/>
      <c r="DO348" s="34"/>
      <c r="DP348" s="34"/>
      <c r="DQ348" s="34"/>
      <c r="DR348" s="34"/>
      <c r="DS348" s="34"/>
      <c r="DT348" s="34"/>
      <c r="DU348" s="34"/>
      <c r="DV348" s="34"/>
    </row>
    <row r="349" spans="1:126" x14ac:dyDescent="0.25">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c r="AD349" s="34"/>
      <c r="AE349" s="34"/>
      <c r="AF349" s="34"/>
      <c r="AG349" s="34"/>
      <c r="AH349" s="34"/>
      <c r="AI349" s="34"/>
      <c r="AJ349" s="34"/>
      <c r="AK349" s="34"/>
      <c r="AL349" s="34"/>
      <c r="AM349" s="34"/>
      <c r="AN349" s="34"/>
      <c r="AO349" s="34"/>
      <c r="AP349" s="34"/>
      <c r="AQ349" s="34"/>
      <c r="AR349" s="34"/>
      <c r="AS349" s="34"/>
      <c r="AT349" s="34"/>
      <c r="AU349" s="34"/>
      <c r="AV349" s="34"/>
      <c r="AW349" s="34"/>
      <c r="AX349" s="34"/>
      <c r="AY349" s="34"/>
      <c r="AZ349" s="34"/>
      <c r="BA349" s="34"/>
      <c r="BB349" s="34"/>
      <c r="BC349" s="34"/>
      <c r="BD349" s="34"/>
      <c r="BE349" s="34"/>
      <c r="BF349" s="34"/>
      <c r="BG349" s="34"/>
      <c r="BH349" s="34"/>
      <c r="BI349" s="34"/>
      <c r="BJ349" s="34"/>
      <c r="BK349" s="34"/>
      <c r="BL349" s="34"/>
      <c r="BM349" s="34"/>
      <c r="BN349" s="34"/>
      <c r="BO349" s="34"/>
      <c r="BP349" s="34"/>
      <c r="BQ349" s="34"/>
      <c r="BR349" s="34"/>
      <c r="BS349" s="34"/>
      <c r="BT349" s="34"/>
      <c r="BU349" s="34"/>
      <c r="BV349" s="34"/>
      <c r="BW349" s="34"/>
      <c r="BX349" s="34"/>
      <c r="BY349" s="34"/>
      <c r="BZ349" s="34"/>
      <c r="CA349" s="34"/>
      <c r="CB349" s="34"/>
      <c r="CC349" s="34"/>
      <c r="CD349" s="34"/>
      <c r="CE349" s="34"/>
      <c r="CF349" s="34"/>
      <c r="CG349" s="34"/>
      <c r="CH349" s="34"/>
      <c r="CI349" s="34"/>
      <c r="CJ349" s="34"/>
      <c r="CK349" s="34"/>
      <c r="CL349" s="34"/>
      <c r="CM349" s="34"/>
      <c r="CN349" s="34"/>
      <c r="CO349" s="34"/>
      <c r="CP349" s="34"/>
      <c r="CQ349" s="34"/>
      <c r="CR349" s="34"/>
      <c r="CS349" s="34"/>
      <c r="CT349" s="34"/>
      <c r="CU349" s="34"/>
      <c r="CV349" s="34"/>
      <c r="CW349" s="34"/>
      <c r="CX349" s="34"/>
      <c r="CY349" s="34"/>
      <c r="CZ349" s="34"/>
      <c r="DA349" s="34"/>
      <c r="DB349" s="34"/>
      <c r="DC349" s="34"/>
      <c r="DD349" s="34"/>
      <c r="DE349" s="34"/>
      <c r="DF349" s="34"/>
      <c r="DG349" s="34"/>
      <c r="DH349" s="34"/>
      <c r="DI349" s="34"/>
      <c r="DJ349" s="34"/>
      <c r="DK349" s="34"/>
      <c r="DL349" s="34"/>
      <c r="DM349" s="34"/>
      <c r="DN349" s="34"/>
      <c r="DO349" s="34"/>
      <c r="DP349" s="34"/>
      <c r="DQ349" s="34"/>
      <c r="DR349" s="34"/>
      <c r="DS349" s="34"/>
      <c r="DT349" s="34"/>
      <c r="DU349" s="34"/>
      <c r="DV349" s="34"/>
    </row>
    <row r="350" spans="1:126" x14ac:dyDescent="0.25">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c r="AD350" s="34"/>
      <c r="AE350" s="34"/>
      <c r="AF350" s="34"/>
      <c r="AG350" s="34"/>
      <c r="AH350" s="34"/>
      <c r="AI350" s="34"/>
      <c r="AJ350" s="34"/>
      <c r="AK350" s="34"/>
      <c r="AL350" s="34"/>
      <c r="AM350" s="34"/>
      <c r="AN350" s="34"/>
      <c r="AO350" s="34"/>
      <c r="AP350" s="34"/>
      <c r="AQ350" s="34"/>
      <c r="AR350" s="34"/>
      <c r="AS350" s="34"/>
      <c r="AT350" s="34"/>
      <c r="AU350" s="34"/>
      <c r="AV350" s="34"/>
      <c r="AW350" s="34"/>
      <c r="AX350" s="34"/>
      <c r="AY350" s="34"/>
      <c r="AZ350" s="34"/>
      <c r="BA350" s="34"/>
      <c r="BB350" s="34"/>
      <c r="BC350" s="34"/>
      <c r="BD350" s="34"/>
      <c r="BE350" s="34"/>
      <c r="BF350" s="34"/>
      <c r="BG350" s="34"/>
      <c r="BH350" s="34"/>
      <c r="BI350" s="34"/>
      <c r="BJ350" s="34"/>
      <c r="BK350" s="34"/>
      <c r="BL350" s="34"/>
      <c r="BM350" s="34"/>
      <c r="BN350" s="34"/>
      <c r="BO350" s="34"/>
      <c r="BP350" s="34"/>
      <c r="BQ350" s="34"/>
      <c r="BR350" s="34"/>
      <c r="BS350" s="34"/>
      <c r="BT350" s="34"/>
      <c r="BU350" s="34"/>
      <c r="BV350" s="34"/>
      <c r="BW350" s="34"/>
      <c r="BX350" s="34"/>
      <c r="BY350" s="34"/>
      <c r="BZ350" s="34"/>
      <c r="CA350" s="34"/>
      <c r="CB350" s="34"/>
      <c r="CC350" s="34"/>
      <c r="CD350" s="34"/>
      <c r="CE350" s="34"/>
      <c r="CF350" s="34"/>
      <c r="CG350" s="34"/>
      <c r="CH350" s="34"/>
      <c r="CI350" s="34"/>
      <c r="CJ350" s="34"/>
      <c r="CK350" s="34"/>
      <c r="CL350" s="34"/>
      <c r="CM350" s="34"/>
      <c r="CN350" s="34"/>
      <c r="CO350" s="34"/>
      <c r="CP350" s="34"/>
      <c r="CQ350" s="34"/>
      <c r="CR350" s="34"/>
      <c r="CS350" s="34"/>
      <c r="CT350" s="34"/>
      <c r="CU350" s="34"/>
      <c r="CV350" s="34"/>
      <c r="CW350" s="34"/>
      <c r="CX350" s="34"/>
      <c r="CY350" s="34"/>
      <c r="CZ350" s="34"/>
      <c r="DA350" s="34"/>
      <c r="DB350" s="34"/>
      <c r="DC350" s="34"/>
      <c r="DD350" s="34"/>
      <c r="DE350" s="34"/>
      <c r="DF350" s="34"/>
      <c r="DG350" s="34"/>
      <c r="DH350" s="34"/>
      <c r="DI350" s="34"/>
      <c r="DJ350" s="34"/>
      <c r="DK350" s="34"/>
      <c r="DL350" s="34"/>
      <c r="DM350" s="34"/>
      <c r="DN350" s="34"/>
      <c r="DO350" s="34"/>
      <c r="DP350" s="34"/>
      <c r="DQ350" s="34"/>
      <c r="DR350" s="34"/>
      <c r="DS350" s="34"/>
      <c r="DT350" s="34"/>
      <c r="DU350" s="34"/>
      <c r="DV350" s="34"/>
    </row>
    <row r="351" spans="1:126" x14ac:dyDescent="0.25">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c r="AE351" s="34"/>
      <c r="AF351" s="34"/>
      <c r="AG351" s="34"/>
      <c r="AH351" s="34"/>
      <c r="AI351" s="34"/>
      <c r="AJ351" s="34"/>
      <c r="AK351" s="34"/>
      <c r="AL351" s="34"/>
      <c r="AM351" s="34"/>
      <c r="AN351" s="34"/>
      <c r="AO351" s="34"/>
      <c r="AP351" s="34"/>
      <c r="AQ351" s="34"/>
      <c r="AR351" s="34"/>
      <c r="AS351" s="34"/>
      <c r="AT351" s="34"/>
      <c r="AU351" s="34"/>
      <c r="AV351" s="34"/>
      <c r="AW351" s="34"/>
      <c r="AX351" s="34"/>
      <c r="AY351" s="34"/>
      <c r="AZ351" s="34"/>
      <c r="BA351" s="34"/>
      <c r="BB351" s="34"/>
      <c r="BC351" s="34"/>
      <c r="BD351" s="34"/>
      <c r="BE351" s="34"/>
      <c r="BF351" s="34"/>
      <c r="BG351" s="34"/>
      <c r="BH351" s="34"/>
      <c r="BI351" s="34"/>
      <c r="BJ351" s="34"/>
      <c r="BK351" s="34"/>
      <c r="BL351" s="34"/>
      <c r="BM351" s="34"/>
      <c r="BN351" s="34"/>
      <c r="BO351" s="34"/>
      <c r="BP351" s="34"/>
      <c r="BQ351" s="34"/>
      <c r="BR351" s="34"/>
      <c r="BS351" s="34"/>
      <c r="BT351" s="34"/>
      <c r="BU351" s="34"/>
      <c r="BV351" s="34"/>
      <c r="BW351" s="34"/>
      <c r="BX351" s="34"/>
      <c r="BY351" s="34"/>
      <c r="BZ351" s="34"/>
      <c r="CA351" s="34"/>
      <c r="CB351" s="34"/>
      <c r="CC351" s="34"/>
      <c r="CD351" s="34"/>
      <c r="CE351" s="34"/>
      <c r="CF351" s="34"/>
      <c r="CG351" s="34"/>
      <c r="CH351" s="34"/>
      <c r="CI351" s="34"/>
      <c r="CJ351" s="34"/>
      <c r="CK351" s="34"/>
      <c r="CL351" s="34"/>
      <c r="CM351" s="34"/>
      <c r="CN351" s="34"/>
      <c r="CO351" s="34"/>
      <c r="CP351" s="34"/>
      <c r="CQ351" s="34"/>
      <c r="CR351" s="34"/>
      <c r="CS351" s="34"/>
      <c r="CT351" s="34"/>
      <c r="CU351" s="34"/>
      <c r="CV351" s="34"/>
      <c r="CW351" s="34"/>
      <c r="CX351" s="34"/>
      <c r="CY351" s="34"/>
      <c r="CZ351" s="34"/>
      <c r="DA351" s="34"/>
      <c r="DB351" s="34"/>
      <c r="DC351" s="34"/>
      <c r="DD351" s="34"/>
      <c r="DE351" s="34"/>
      <c r="DF351" s="34"/>
      <c r="DG351" s="34"/>
      <c r="DH351" s="34"/>
      <c r="DI351" s="34"/>
      <c r="DJ351" s="34"/>
      <c r="DK351" s="34"/>
      <c r="DL351" s="34"/>
      <c r="DM351" s="34"/>
      <c r="DN351" s="34"/>
      <c r="DO351" s="34"/>
      <c r="DP351" s="34"/>
      <c r="DQ351" s="34"/>
      <c r="DR351" s="34"/>
      <c r="DS351" s="34"/>
      <c r="DT351" s="34"/>
      <c r="DU351" s="34"/>
      <c r="DV351" s="34"/>
    </row>
    <row r="352" spans="1:126" x14ac:dyDescent="0.25">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c r="AD352" s="34"/>
      <c r="AE352" s="34"/>
      <c r="AF352" s="34"/>
      <c r="AG352" s="34"/>
      <c r="AH352" s="34"/>
      <c r="AI352" s="34"/>
      <c r="AJ352" s="34"/>
      <c r="AK352" s="34"/>
      <c r="AL352" s="34"/>
      <c r="AM352" s="34"/>
      <c r="AN352" s="34"/>
      <c r="AO352" s="34"/>
      <c r="AP352" s="34"/>
      <c r="AQ352" s="34"/>
      <c r="AR352" s="34"/>
      <c r="AS352" s="34"/>
      <c r="AT352" s="34"/>
      <c r="AU352" s="34"/>
      <c r="AV352" s="34"/>
      <c r="AW352" s="34"/>
      <c r="AX352" s="34"/>
      <c r="AY352" s="34"/>
      <c r="AZ352" s="34"/>
      <c r="BA352" s="34"/>
      <c r="BB352" s="34"/>
      <c r="BC352" s="34"/>
      <c r="BD352" s="34"/>
      <c r="BE352" s="34"/>
      <c r="BF352" s="34"/>
      <c r="BG352" s="34"/>
      <c r="BH352" s="34"/>
      <c r="BI352" s="34"/>
      <c r="BJ352" s="34"/>
      <c r="BK352" s="34"/>
      <c r="BL352" s="34"/>
      <c r="BM352" s="34"/>
      <c r="BN352" s="34"/>
      <c r="BO352" s="34"/>
      <c r="BP352" s="34"/>
      <c r="BQ352" s="34"/>
      <c r="BR352" s="34"/>
      <c r="BS352" s="34"/>
      <c r="BT352" s="34"/>
      <c r="BU352" s="34"/>
      <c r="BV352" s="34"/>
      <c r="BW352" s="34"/>
      <c r="BX352" s="34"/>
      <c r="BY352" s="34"/>
      <c r="BZ352" s="34"/>
      <c r="CA352" s="34"/>
      <c r="CB352" s="34"/>
      <c r="CC352" s="34"/>
      <c r="CD352" s="34"/>
      <c r="CE352" s="34"/>
      <c r="CF352" s="34"/>
      <c r="CG352" s="34"/>
      <c r="CH352" s="34"/>
      <c r="CI352" s="34"/>
      <c r="CJ352" s="34"/>
      <c r="CK352" s="34"/>
      <c r="CL352" s="34"/>
      <c r="CM352" s="34"/>
      <c r="CN352" s="34"/>
      <c r="CO352" s="34"/>
      <c r="CP352" s="34"/>
      <c r="CQ352" s="34"/>
      <c r="CR352" s="34"/>
      <c r="CS352" s="34"/>
      <c r="CT352" s="34"/>
      <c r="CU352" s="34"/>
      <c r="CV352" s="34"/>
      <c r="CW352" s="34"/>
      <c r="CX352" s="34"/>
      <c r="CY352" s="34"/>
      <c r="CZ352" s="34"/>
      <c r="DA352" s="34"/>
      <c r="DB352" s="34"/>
      <c r="DC352" s="34"/>
      <c r="DD352" s="34"/>
      <c r="DE352" s="34"/>
      <c r="DF352" s="34"/>
      <c r="DG352" s="34"/>
      <c r="DH352" s="34"/>
      <c r="DI352" s="34"/>
      <c r="DJ352" s="34"/>
      <c r="DK352" s="34"/>
      <c r="DL352" s="34"/>
      <c r="DM352" s="34"/>
      <c r="DN352" s="34"/>
      <c r="DO352" s="34"/>
      <c r="DP352" s="34"/>
      <c r="DQ352" s="34"/>
      <c r="DR352" s="34"/>
      <c r="DS352" s="34"/>
      <c r="DT352" s="34"/>
      <c r="DU352" s="34"/>
      <c r="DV352" s="34"/>
    </row>
    <row r="353" spans="1:126" x14ac:dyDescent="0.25">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c r="AC353" s="34"/>
      <c r="AD353" s="34"/>
      <c r="AE353" s="34"/>
      <c r="AF353" s="34"/>
      <c r="AG353" s="34"/>
      <c r="AH353" s="34"/>
      <c r="AI353" s="34"/>
      <c r="AJ353" s="34"/>
      <c r="AK353" s="34"/>
      <c r="AL353" s="34"/>
      <c r="AM353" s="34"/>
      <c r="AN353" s="34"/>
      <c r="AO353" s="34"/>
      <c r="AP353" s="34"/>
      <c r="AQ353" s="34"/>
      <c r="AR353" s="34"/>
      <c r="AS353" s="34"/>
      <c r="AT353" s="34"/>
      <c r="AU353" s="34"/>
      <c r="AV353" s="34"/>
      <c r="AW353" s="34"/>
      <c r="AX353" s="34"/>
      <c r="AY353" s="34"/>
      <c r="AZ353" s="34"/>
      <c r="BA353" s="34"/>
      <c r="BB353" s="34"/>
      <c r="BC353" s="34"/>
      <c r="BD353" s="34"/>
      <c r="BE353" s="34"/>
      <c r="BF353" s="34"/>
      <c r="BG353" s="34"/>
      <c r="BH353" s="34"/>
      <c r="BI353" s="34"/>
      <c r="BJ353" s="34"/>
      <c r="BK353" s="34"/>
      <c r="BL353" s="34"/>
      <c r="BM353" s="34"/>
      <c r="BN353" s="34"/>
      <c r="BO353" s="34"/>
      <c r="BP353" s="34"/>
      <c r="BQ353" s="34"/>
      <c r="BR353" s="34"/>
      <c r="BS353" s="34"/>
      <c r="BT353" s="34"/>
      <c r="BU353" s="34"/>
      <c r="BV353" s="34"/>
      <c r="BW353" s="34"/>
      <c r="BX353" s="34"/>
      <c r="BY353" s="34"/>
      <c r="BZ353" s="34"/>
      <c r="CA353" s="34"/>
      <c r="CB353" s="34"/>
      <c r="CC353" s="34"/>
      <c r="CD353" s="34"/>
      <c r="CE353" s="34"/>
      <c r="CF353" s="34"/>
      <c r="CG353" s="34"/>
      <c r="CH353" s="34"/>
      <c r="CI353" s="34"/>
      <c r="CJ353" s="34"/>
      <c r="CK353" s="34"/>
      <c r="CL353" s="34"/>
      <c r="CM353" s="34"/>
      <c r="CN353" s="34"/>
      <c r="CO353" s="34"/>
      <c r="CP353" s="34"/>
      <c r="CQ353" s="34"/>
      <c r="CR353" s="34"/>
      <c r="CS353" s="34"/>
      <c r="CT353" s="34"/>
      <c r="CU353" s="34"/>
      <c r="CV353" s="34"/>
      <c r="CW353" s="34"/>
      <c r="CX353" s="34"/>
      <c r="CY353" s="34"/>
      <c r="CZ353" s="34"/>
      <c r="DA353" s="34"/>
      <c r="DB353" s="34"/>
      <c r="DC353" s="34"/>
      <c r="DD353" s="34"/>
      <c r="DE353" s="34"/>
      <c r="DF353" s="34"/>
      <c r="DG353" s="34"/>
      <c r="DH353" s="34"/>
      <c r="DI353" s="34"/>
      <c r="DJ353" s="34"/>
      <c r="DK353" s="34"/>
      <c r="DL353" s="34"/>
      <c r="DM353" s="34"/>
      <c r="DN353" s="34"/>
      <c r="DO353" s="34"/>
      <c r="DP353" s="34"/>
      <c r="DQ353" s="34"/>
      <c r="DR353" s="34"/>
      <c r="DS353" s="34"/>
      <c r="DT353" s="34"/>
      <c r="DU353" s="34"/>
      <c r="DV353" s="34"/>
    </row>
    <row r="354" spans="1:126" x14ac:dyDescent="0.25">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c r="AC354" s="34"/>
      <c r="AD354" s="34"/>
      <c r="AE354" s="34"/>
      <c r="AF354" s="34"/>
      <c r="AG354" s="34"/>
      <c r="AH354" s="34"/>
      <c r="AI354" s="34"/>
      <c r="AJ354" s="34"/>
      <c r="AK354" s="34"/>
      <c r="AL354" s="34"/>
      <c r="AM354" s="34"/>
      <c r="AN354" s="34"/>
      <c r="AO354" s="34"/>
      <c r="AP354" s="34"/>
      <c r="AQ354" s="34"/>
      <c r="AR354" s="34"/>
      <c r="AS354" s="34"/>
      <c r="AT354" s="34"/>
      <c r="AU354" s="34"/>
      <c r="AV354" s="34"/>
      <c r="AW354" s="34"/>
      <c r="AX354" s="34"/>
      <c r="AY354" s="34"/>
      <c r="AZ354" s="34"/>
      <c r="BA354" s="34"/>
      <c r="BB354" s="34"/>
      <c r="BC354" s="34"/>
      <c r="BD354" s="34"/>
      <c r="BE354" s="34"/>
      <c r="BF354" s="34"/>
      <c r="BG354" s="34"/>
      <c r="BH354" s="34"/>
      <c r="BI354" s="34"/>
      <c r="BJ354" s="34"/>
      <c r="BK354" s="34"/>
      <c r="BL354" s="34"/>
      <c r="BM354" s="34"/>
      <c r="BN354" s="34"/>
      <c r="BO354" s="34"/>
      <c r="BP354" s="34"/>
      <c r="BQ354" s="34"/>
      <c r="BR354" s="34"/>
      <c r="BS354" s="34"/>
      <c r="BT354" s="34"/>
      <c r="BU354" s="34"/>
      <c r="BV354" s="34"/>
      <c r="BW354" s="34"/>
      <c r="BX354" s="34"/>
      <c r="BY354" s="34"/>
      <c r="BZ354" s="34"/>
      <c r="CA354" s="34"/>
      <c r="CB354" s="34"/>
      <c r="CC354" s="34"/>
      <c r="CD354" s="34"/>
      <c r="CE354" s="34"/>
      <c r="CF354" s="34"/>
      <c r="CG354" s="34"/>
      <c r="CH354" s="34"/>
      <c r="CI354" s="34"/>
      <c r="CJ354" s="34"/>
      <c r="CK354" s="34"/>
      <c r="CL354" s="34"/>
      <c r="CM354" s="34"/>
      <c r="CN354" s="34"/>
      <c r="CO354" s="34"/>
      <c r="CP354" s="34"/>
      <c r="CQ354" s="34"/>
      <c r="CR354" s="34"/>
      <c r="CS354" s="34"/>
      <c r="CT354" s="34"/>
      <c r="CU354" s="34"/>
      <c r="CV354" s="34"/>
      <c r="CW354" s="34"/>
      <c r="CX354" s="34"/>
      <c r="CY354" s="34"/>
      <c r="CZ354" s="34"/>
      <c r="DA354" s="34"/>
      <c r="DB354" s="34"/>
      <c r="DC354" s="34"/>
      <c r="DD354" s="34"/>
      <c r="DE354" s="34"/>
      <c r="DF354" s="34"/>
      <c r="DG354" s="34"/>
      <c r="DH354" s="34"/>
      <c r="DI354" s="34"/>
      <c r="DJ354" s="34"/>
      <c r="DK354" s="34"/>
      <c r="DL354" s="34"/>
      <c r="DM354" s="34"/>
      <c r="DN354" s="34"/>
      <c r="DO354" s="34"/>
      <c r="DP354" s="34"/>
      <c r="DQ354" s="34"/>
      <c r="DR354" s="34"/>
      <c r="DS354" s="34"/>
      <c r="DT354" s="34"/>
      <c r="DU354" s="34"/>
      <c r="DV354" s="34"/>
    </row>
    <row r="355" spans="1:126" x14ac:dyDescent="0.25">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c r="AC355" s="34"/>
      <c r="AD355" s="34"/>
      <c r="AE355" s="34"/>
      <c r="AF355" s="34"/>
      <c r="AG355" s="34"/>
      <c r="AH355" s="34"/>
      <c r="AI355" s="34"/>
      <c r="AJ355" s="34"/>
      <c r="AK355" s="34"/>
      <c r="AL355" s="34"/>
      <c r="AM355" s="34"/>
      <c r="AN355" s="34"/>
      <c r="AO355" s="34"/>
      <c r="AP355" s="34"/>
      <c r="AQ355" s="34"/>
      <c r="AR355" s="34"/>
      <c r="AS355" s="34"/>
      <c r="AT355" s="34"/>
      <c r="AU355" s="34"/>
      <c r="AV355" s="34"/>
      <c r="AW355" s="34"/>
      <c r="AX355" s="34"/>
      <c r="AY355" s="34"/>
      <c r="AZ355" s="34"/>
      <c r="BA355" s="34"/>
      <c r="BB355" s="34"/>
      <c r="BC355" s="34"/>
      <c r="BD355" s="34"/>
      <c r="BE355" s="34"/>
      <c r="BF355" s="34"/>
      <c r="BG355" s="34"/>
      <c r="BH355" s="34"/>
      <c r="BI355" s="34"/>
      <c r="BJ355" s="34"/>
      <c r="BK355" s="34"/>
      <c r="BL355" s="34"/>
      <c r="BM355" s="34"/>
      <c r="BN355" s="34"/>
      <c r="BO355" s="34"/>
      <c r="BP355" s="34"/>
      <c r="BQ355" s="34"/>
      <c r="BR355" s="34"/>
      <c r="BS355" s="34"/>
      <c r="BT355" s="34"/>
      <c r="BU355" s="34"/>
      <c r="BV355" s="34"/>
      <c r="BW355" s="34"/>
      <c r="BX355" s="34"/>
      <c r="BY355" s="34"/>
      <c r="BZ355" s="34"/>
      <c r="CA355" s="34"/>
      <c r="CB355" s="34"/>
      <c r="CC355" s="34"/>
      <c r="CD355" s="34"/>
      <c r="CE355" s="34"/>
      <c r="CF355" s="34"/>
      <c r="CG355" s="34"/>
      <c r="CH355" s="34"/>
      <c r="CI355" s="34"/>
      <c r="CJ355" s="34"/>
      <c r="CK355" s="34"/>
      <c r="CL355" s="34"/>
      <c r="CM355" s="34"/>
      <c r="CN355" s="34"/>
      <c r="CO355" s="34"/>
      <c r="CP355" s="34"/>
      <c r="CQ355" s="34"/>
      <c r="CR355" s="34"/>
      <c r="CS355" s="34"/>
      <c r="CT355" s="34"/>
      <c r="CU355" s="34"/>
      <c r="CV355" s="34"/>
      <c r="CW355" s="34"/>
      <c r="CX355" s="34"/>
      <c r="CY355" s="34"/>
      <c r="CZ355" s="34"/>
      <c r="DA355" s="34"/>
      <c r="DB355" s="34"/>
      <c r="DC355" s="34"/>
      <c r="DD355" s="34"/>
      <c r="DE355" s="34"/>
      <c r="DF355" s="34"/>
      <c r="DG355" s="34"/>
      <c r="DH355" s="34"/>
      <c r="DI355" s="34"/>
      <c r="DJ355" s="34"/>
      <c r="DK355" s="34"/>
      <c r="DL355" s="34"/>
      <c r="DM355" s="34"/>
      <c r="DN355" s="34"/>
      <c r="DO355" s="34"/>
      <c r="DP355" s="34"/>
      <c r="DQ355" s="34"/>
      <c r="DR355" s="34"/>
      <c r="DS355" s="34"/>
      <c r="DT355" s="34"/>
      <c r="DU355" s="34"/>
      <c r="DV355" s="34"/>
    </row>
    <row r="356" spans="1:126" x14ac:dyDescent="0.25">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c r="AC356" s="34"/>
      <c r="AD356" s="34"/>
      <c r="AE356" s="34"/>
      <c r="AF356" s="34"/>
      <c r="AG356" s="34"/>
      <c r="AH356" s="34"/>
      <c r="AI356" s="34"/>
      <c r="AJ356" s="34"/>
      <c r="AK356" s="34"/>
      <c r="AL356" s="34"/>
      <c r="AM356" s="34"/>
      <c r="AN356" s="34"/>
      <c r="AO356" s="34"/>
      <c r="AP356" s="34"/>
      <c r="AQ356" s="34"/>
      <c r="AR356" s="34"/>
      <c r="AS356" s="34"/>
      <c r="AT356" s="34"/>
      <c r="AU356" s="34"/>
      <c r="AV356" s="34"/>
      <c r="AW356" s="34"/>
      <c r="AX356" s="34"/>
      <c r="AY356" s="34"/>
      <c r="AZ356" s="34"/>
      <c r="BA356" s="34"/>
      <c r="BB356" s="34"/>
      <c r="BC356" s="34"/>
      <c r="BD356" s="34"/>
      <c r="BE356" s="34"/>
      <c r="BF356" s="34"/>
      <c r="BG356" s="34"/>
      <c r="BH356" s="34"/>
      <c r="BI356" s="34"/>
      <c r="BJ356" s="34"/>
      <c r="BK356" s="34"/>
      <c r="BL356" s="34"/>
      <c r="BM356" s="34"/>
      <c r="BN356" s="34"/>
      <c r="BO356" s="34"/>
      <c r="BP356" s="34"/>
      <c r="BQ356" s="34"/>
      <c r="BR356" s="34"/>
      <c r="BS356" s="34"/>
      <c r="BT356" s="34"/>
      <c r="BU356" s="34"/>
      <c r="BV356" s="34"/>
      <c r="BW356" s="34"/>
      <c r="BX356" s="34"/>
      <c r="BY356" s="34"/>
      <c r="BZ356" s="34"/>
      <c r="CA356" s="34"/>
      <c r="CB356" s="34"/>
      <c r="CC356" s="34"/>
      <c r="CD356" s="34"/>
      <c r="CE356" s="34"/>
      <c r="CF356" s="34"/>
      <c r="CG356" s="34"/>
      <c r="CH356" s="34"/>
      <c r="CI356" s="34"/>
      <c r="CJ356" s="34"/>
      <c r="CK356" s="34"/>
      <c r="CL356" s="34"/>
      <c r="CM356" s="34"/>
      <c r="CN356" s="34"/>
      <c r="CO356" s="34"/>
      <c r="CP356" s="34"/>
      <c r="CQ356" s="34"/>
      <c r="CR356" s="34"/>
      <c r="CS356" s="34"/>
      <c r="CT356" s="34"/>
      <c r="CU356" s="34"/>
      <c r="CV356" s="34"/>
      <c r="CW356" s="34"/>
      <c r="CX356" s="34"/>
      <c r="CY356" s="34"/>
      <c r="CZ356" s="34"/>
      <c r="DA356" s="34"/>
      <c r="DB356" s="34"/>
      <c r="DC356" s="34"/>
      <c r="DD356" s="34"/>
      <c r="DE356" s="34"/>
      <c r="DF356" s="34"/>
      <c r="DG356" s="34"/>
      <c r="DH356" s="34"/>
      <c r="DI356" s="34"/>
      <c r="DJ356" s="34"/>
      <c r="DK356" s="34"/>
      <c r="DL356" s="34"/>
      <c r="DM356" s="34"/>
      <c r="DN356" s="34"/>
      <c r="DO356" s="34"/>
      <c r="DP356" s="34"/>
      <c r="DQ356" s="34"/>
      <c r="DR356" s="34"/>
      <c r="DS356" s="34"/>
      <c r="DT356" s="34"/>
      <c r="DU356" s="34"/>
      <c r="DV356" s="34"/>
    </row>
    <row r="357" spans="1:126" x14ac:dyDescent="0.25">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c r="AD357" s="34"/>
      <c r="AE357" s="34"/>
      <c r="AF357" s="34"/>
      <c r="AG357" s="34"/>
      <c r="AH357" s="34"/>
      <c r="AI357" s="34"/>
      <c r="AJ357" s="34"/>
      <c r="AK357" s="34"/>
      <c r="AL357" s="34"/>
      <c r="AM357" s="34"/>
      <c r="AN357" s="34"/>
      <c r="AO357" s="34"/>
      <c r="AP357" s="34"/>
      <c r="AQ357" s="34"/>
      <c r="AR357" s="34"/>
      <c r="AS357" s="34"/>
      <c r="AT357" s="34"/>
      <c r="AU357" s="34"/>
      <c r="AV357" s="34"/>
      <c r="AW357" s="34"/>
      <c r="AX357" s="34"/>
      <c r="AY357" s="34"/>
      <c r="AZ357" s="34"/>
      <c r="BA357" s="34"/>
      <c r="BB357" s="34"/>
      <c r="BC357" s="34"/>
      <c r="BD357" s="34"/>
      <c r="BE357" s="34"/>
      <c r="BF357" s="34"/>
      <c r="BG357" s="34"/>
      <c r="BH357" s="34"/>
      <c r="BI357" s="34"/>
      <c r="BJ357" s="34"/>
      <c r="BK357" s="34"/>
      <c r="BL357" s="34"/>
      <c r="BM357" s="34"/>
      <c r="BN357" s="34"/>
      <c r="BO357" s="34"/>
      <c r="BP357" s="34"/>
      <c r="BQ357" s="34"/>
      <c r="BR357" s="34"/>
      <c r="BS357" s="34"/>
      <c r="BT357" s="34"/>
      <c r="BU357" s="34"/>
      <c r="BV357" s="34"/>
      <c r="BW357" s="34"/>
      <c r="BX357" s="34"/>
      <c r="BY357" s="34"/>
      <c r="BZ357" s="34"/>
      <c r="CA357" s="34"/>
      <c r="CB357" s="34"/>
      <c r="CC357" s="34"/>
      <c r="CD357" s="34"/>
      <c r="CE357" s="34"/>
      <c r="CF357" s="34"/>
      <c r="CG357" s="34"/>
      <c r="CH357" s="34"/>
      <c r="CI357" s="34"/>
      <c r="CJ357" s="34"/>
      <c r="CK357" s="34"/>
      <c r="CL357" s="34"/>
      <c r="CM357" s="34"/>
      <c r="CN357" s="34"/>
      <c r="CO357" s="34"/>
      <c r="CP357" s="34"/>
      <c r="CQ357" s="34"/>
      <c r="CR357" s="34"/>
      <c r="CS357" s="34"/>
      <c r="CT357" s="34"/>
      <c r="CU357" s="34"/>
      <c r="CV357" s="34"/>
      <c r="CW357" s="34"/>
      <c r="CX357" s="34"/>
      <c r="CY357" s="34"/>
      <c r="CZ357" s="34"/>
      <c r="DA357" s="34"/>
      <c r="DB357" s="34"/>
      <c r="DC357" s="34"/>
      <c r="DD357" s="34"/>
      <c r="DE357" s="34"/>
      <c r="DF357" s="34"/>
      <c r="DG357" s="34"/>
      <c r="DH357" s="34"/>
      <c r="DI357" s="34"/>
      <c r="DJ357" s="34"/>
      <c r="DK357" s="34"/>
      <c r="DL357" s="34"/>
      <c r="DM357" s="34"/>
      <c r="DN357" s="34"/>
      <c r="DO357" s="34"/>
      <c r="DP357" s="34"/>
      <c r="DQ357" s="34"/>
      <c r="DR357" s="34"/>
      <c r="DS357" s="34"/>
      <c r="DT357" s="34"/>
      <c r="DU357" s="34"/>
      <c r="DV357" s="34"/>
    </row>
    <row r="358" spans="1:126" x14ac:dyDescent="0.25">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c r="AB358" s="34"/>
      <c r="AC358" s="34"/>
      <c r="AD358" s="34"/>
      <c r="AE358" s="34"/>
      <c r="AF358" s="34"/>
      <c r="AG358" s="34"/>
      <c r="AH358" s="34"/>
      <c r="AI358" s="34"/>
      <c r="AJ358" s="34"/>
      <c r="AK358" s="34"/>
      <c r="AL358" s="34"/>
      <c r="AM358" s="34"/>
      <c r="AN358" s="34"/>
      <c r="AO358" s="34"/>
      <c r="AP358" s="34"/>
      <c r="AQ358" s="34"/>
      <c r="AR358" s="34"/>
      <c r="AS358" s="34"/>
      <c r="AT358" s="34"/>
      <c r="AU358" s="34"/>
      <c r="AV358" s="34"/>
      <c r="AW358" s="34"/>
      <c r="AX358" s="34"/>
      <c r="AY358" s="34"/>
      <c r="AZ358" s="34"/>
      <c r="BA358" s="34"/>
      <c r="BB358" s="34"/>
      <c r="BC358" s="34"/>
      <c r="BD358" s="34"/>
      <c r="BE358" s="34"/>
      <c r="BF358" s="34"/>
      <c r="BG358" s="34"/>
      <c r="BH358" s="34"/>
      <c r="BI358" s="34"/>
      <c r="BJ358" s="34"/>
      <c r="BK358" s="34"/>
      <c r="BL358" s="34"/>
      <c r="BM358" s="34"/>
      <c r="BN358" s="34"/>
      <c r="BO358" s="34"/>
      <c r="BP358" s="34"/>
      <c r="BQ358" s="34"/>
      <c r="BR358" s="34"/>
      <c r="BS358" s="34"/>
      <c r="BT358" s="34"/>
      <c r="BU358" s="34"/>
      <c r="BV358" s="34"/>
      <c r="BW358" s="34"/>
      <c r="BX358" s="34"/>
      <c r="BY358" s="34"/>
      <c r="BZ358" s="34"/>
      <c r="CA358" s="34"/>
      <c r="CB358" s="34"/>
      <c r="CC358" s="34"/>
      <c r="CD358" s="34"/>
      <c r="CE358" s="34"/>
      <c r="CF358" s="34"/>
      <c r="CG358" s="34"/>
      <c r="CH358" s="34"/>
      <c r="CI358" s="34"/>
      <c r="CJ358" s="34"/>
      <c r="CK358" s="34"/>
      <c r="CL358" s="34"/>
      <c r="CM358" s="34"/>
      <c r="CN358" s="34"/>
      <c r="CO358" s="34"/>
      <c r="CP358" s="34"/>
      <c r="CQ358" s="34"/>
      <c r="CR358" s="34"/>
      <c r="CS358" s="34"/>
      <c r="CT358" s="34"/>
      <c r="CU358" s="34"/>
      <c r="CV358" s="34"/>
      <c r="CW358" s="34"/>
      <c r="CX358" s="34"/>
      <c r="CY358" s="34"/>
      <c r="CZ358" s="34"/>
      <c r="DA358" s="34"/>
      <c r="DB358" s="34"/>
      <c r="DC358" s="34"/>
      <c r="DD358" s="34"/>
      <c r="DE358" s="34"/>
      <c r="DF358" s="34"/>
      <c r="DG358" s="34"/>
      <c r="DH358" s="34"/>
      <c r="DI358" s="34"/>
      <c r="DJ358" s="34"/>
      <c r="DK358" s="34"/>
      <c r="DL358" s="34"/>
      <c r="DM358" s="34"/>
      <c r="DN358" s="34"/>
      <c r="DO358" s="34"/>
      <c r="DP358" s="34"/>
      <c r="DQ358" s="34"/>
      <c r="DR358" s="34"/>
      <c r="DS358" s="34"/>
      <c r="DT358" s="34"/>
      <c r="DU358" s="34"/>
      <c r="DV358" s="34"/>
    </row>
    <row r="359" spans="1:126" x14ac:dyDescent="0.25">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c r="AB359" s="34"/>
      <c r="AC359" s="34"/>
      <c r="AD359" s="34"/>
      <c r="AE359" s="34"/>
      <c r="AF359" s="34"/>
      <c r="AG359" s="34"/>
      <c r="AH359" s="34"/>
      <c r="AI359" s="34"/>
      <c r="AJ359" s="34"/>
      <c r="AK359" s="34"/>
      <c r="AL359" s="34"/>
      <c r="AM359" s="34"/>
      <c r="AN359" s="34"/>
      <c r="AO359" s="34"/>
      <c r="AP359" s="34"/>
      <c r="AQ359" s="34"/>
      <c r="AR359" s="34"/>
      <c r="AS359" s="34"/>
      <c r="AT359" s="34"/>
      <c r="AU359" s="34"/>
      <c r="AV359" s="34"/>
      <c r="AW359" s="34"/>
      <c r="AX359" s="34"/>
      <c r="AY359" s="34"/>
      <c r="AZ359" s="34"/>
      <c r="BA359" s="34"/>
      <c r="BB359" s="34"/>
      <c r="BC359" s="34"/>
      <c r="BD359" s="34"/>
      <c r="BE359" s="34"/>
      <c r="BF359" s="34"/>
      <c r="BG359" s="34"/>
      <c r="BH359" s="34"/>
      <c r="BI359" s="34"/>
      <c r="BJ359" s="34"/>
      <c r="BK359" s="34"/>
      <c r="BL359" s="34"/>
      <c r="BM359" s="34"/>
      <c r="BN359" s="34"/>
      <c r="BO359" s="34"/>
      <c r="BP359" s="34"/>
      <c r="BQ359" s="34"/>
      <c r="BR359" s="34"/>
      <c r="BS359" s="34"/>
      <c r="BT359" s="34"/>
      <c r="BU359" s="34"/>
      <c r="BV359" s="34"/>
      <c r="BW359" s="34"/>
      <c r="BX359" s="34"/>
      <c r="BY359" s="34"/>
      <c r="BZ359" s="34"/>
      <c r="CA359" s="34"/>
      <c r="CB359" s="34"/>
      <c r="CC359" s="34"/>
      <c r="CD359" s="34"/>
      <c r="CE359" s="34"/>
      <c r="CF359" s="34"/>
      <c r="CG359" s="34"/>
      <c r="CH359" s="34"/>
      <c r="CI359" s="34"/>
      <c r="CJ359" s="34"/>
      <c r="CK359" s="34"/>
      <c r="CL359" s="34"/>
      <c r="CM359" s="34"/>
      <c r="CN359" s="34"/>
      <c r="CO359" s="34"/>
      <c r="CP359" s="34"/>
      <c r="CQ359" s="34"/>
      <c r="CR359" s="34"/>
      <c r="CS359" s="34"/>
      <c r="CT359" s="34"/>
      <c r="CU359" s="34"/>
      <c r="CV359" s="34"/>
      <c r="CW359" s="34"/>
      <c r="CX359" s="34"/>
      <c r="CY359" s="34"/>
      <c r="CZ359" s="34"/>
      <c r="DA359" s="34"/>
      <c r="DB359" s="34"/>
      <c r="DC359" s="34"/>
      <c r="DD359" s="34"/>
      <c r="DE359" s="34"/>
      <c r="DF359" s="34"/>
      <c r="DG359" s="34"/>
      <c r="DH359" s="34"/>
      <c r="DI359" s="34"/>
      <c r="DJ359" s="34"/>
      <c r="DK359" s="34"/>
      <c r="DL359" s="34"/>
      <c r="DM359" s="34"/>
      <c r="DN359" s="34"/>
      <c r="DO359" s="34"/>
      <c r="DP359" s="34"/>
      <c r="DQ359" s="34"/>
      <c r="DR359" s="34"/>
      <c r="DS359" s="34"/>
      <c r="DT359" s="34"/>
      <c r="DU359" s="34"/>
      <c r="DV359" s="34"/>
    </row>
    <row r="360" spans="1:126" x14ac:dyDescent="0.25">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c r="AE360" s="34"/>
      <c r="AF360" s="34"/>
      <c r="AG360" s="34"/>
      <c r="AH360" s="34"/>
      <c r="AI360" s="34"/>
      <c r="AJ360" s="34"/>
      <c r="AK360" s="34"/>
      <c r="AL360" s="34"/>
      <c r="AM360" s="34"/>
      <c r="AN360" s="34"/>
      <c r="AO360" s="34"/>
      <c r="AP360" s="34"/>
      <c r="AQ360" s="34"/>
      <c r="AR360" s="34"/>
      <c r="AS360" s="34"/>
      <c r="AT360" s="34"/>
      <c r="AU360" s="34"/>
      <c r="AV360" s="34"/>
      <c r="AW360" s="34"/>
      <c r="AX360" s="34"/>
      <c r="AY360" s="34"/>
      <c r="AZ360" s="34"/>
      <c r="BA360" s="34"/>
      <c r="BB360" s="34"/>
      <c r="BC360" s="34"/>
      <c r="BD360" s="34"/>
      <c r="BE360" s="34"/>
      <c r="BF360" s="34"/>
      <c r="BG360" s="34"/>
      <c r="BH360" s="34"/>
      <c r="BI360" s="34"/>
      <c r="BJ360" s="34"/>
      <c r="BK360" s="34"/>
      <c r="BL360" s="34"/>
      <c r="BM360" s="34"/>
      <c r="BN360" s="34"/>
      <c r="BO360" s="34"/>
      <c r="BP360" s="34"/>
      <c r="BQ360" s="34"/>
      <c r="BR360" s="34"/>
      <c r="BS360" s="34"/>
      <c r="BT360" s="34"/>
      <c r="BU360" s="34"/>
      <c r="BV360" s="34"/>
      <c r="BW360" s="34"/>
      <c r="BX360" s="34"/>
      <c r="BY360" s="34"/>
      <c r="BZ360" s="34"/>
      <c r="CA360" s="34"/>
      <c r="CB360" s="34"/>
      <c r="CC360" s="34"/>
      <c r="CD360" s="34"/>
      <c r="CE360" s="34"/>
      <c r="CF360" s="34"/>
      <c r="CG360" s="34"/>
      <c r="CH360" s="34"/>
      <c r="CI360" s="34"/>
      <c r="CJ360" s="34"/>
      <c r="CK360" s="34"/>
      <c r="CL360" s="34"/>
      <c r="CM360" s="34"/>
      <c r="CN360" s="34"/>
      <c r="CO360" s="34"/>
      <c r="CP360" s="34"/>
      <c r="CQ360" s="34"/>
      <c r="CR360" s="34"/>
      <c r="CS360" s="34"/>
      <c r="CT360" s="34"/>
      <c r="CU360" s="34"/>
      <c r="CV360" s="34"/>
      <c r="CW360" s="34"/>
      <c r="CX360" s="34"/>
      <c r="CY360" s="34"/>
      <c r="CZ360" s="34"/>
      <c r="DA360" s="34"/>
      <c r="DB360" s="34"/>
      <c r="DC360" s="34"/>
      <c r="DD360" s="34"/>
      <c r="DE360" s="34"/>
      <c r="DF360" s="34"/>
      <c r="DG360" s="34"/>
      <c r="DH360" s="34"/>
      <c r="DI360" s="34"/>
      <c r="DJ360" s="34"/>
      <c r="DK360" s="34"/>
      <c r="DL360" s="34"/>
      <c r="DM360" s="34"/>
      <c r="DN360" s="34"/>
      <c r="DO360" s="34"/>
      <c r="DP360" s="34"/>
      <c r="DQ360" s="34"/>
      <c r="DR360" s="34"/>
      <c r="DS360" s="34"/>
      <c r="DT360" s="34"/>
      <c r="DU360" s="34"/>
      <c r="DV360" s="34"/>
    </row>
    <row r="361" spans="1:126" x14ac:dyDescent="0.25">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c r="AC361" s="34"/>
      <c r="AD361" s="34"/>
      <c r="AE361" s="34"/>
      <c r="AF361" s="34"/>
      <c r="AG361" s="34"/>
      <c r="AH361" s="34"/>
      <c r="AI361" s="34"/>
      <c r="AJ361" s="34"/>
      <c r="AK361" s="34"/>
      <c r="AL361" s="34"/>
      <c r="AM361" s="34"/>
      <c r="AN361" s="34"/>
      <c r="AO361" s="34"/>
      <c r="AP361" s="34"/>
      <c r="AQ361" s="34"/>
      <c r="AR361" s="34"/>
      <c r="AS361" s="34"/>
      <c r="AT361" s="34"/>
      <c r="AU361" s="34"/>
      <c r="AV361" s="34"/>
      <c r="AW361" s="34"/>
      <c r="AX361" s="34"/>
      <c r="AY361" s="34"/>
      <c r="AZ361" s="34"/>
      <c r="BA361" s="34"/>
      <c r="BB361" s="34"/>
      <c r="BC361" s="34"/>
      <c r="BD361" s="34"/>
      <c r="BE361" s="34"/>
      <c r="BF361" s="34"/>
      <c r="BG361" s="34"/>
      <c r="BH361" s="34"/>
      <c r="BI361" s="34"/>
      <c r="BJ361" s="34"/>
      <c r="BK361" s="34"/>
      <c r="BL361" s="34"/>
      <c r="BM361" s="34"/>
      <c r="BN361" s="34"/>
      <c r="BO361" s="34"/>
      <c r="BP361" s="34"/>
      <c r="BQ361" s="34"/>
      <c r="BR361" s="34"/>
      <c r="BS361" s="34"/>
      <c r="BT361" s="34"/>
      <c r="BU361" s="34"/>
      <c r="BV361" s="34"/>
      <c r="BW361" s="34"/>
      <c r="BX361" s="34"/>
      <c r="BY361" s="34"/>
      <c r="BZ361" s="34"/>
      <c r="CA361" s="34"/>
      <c r="CB361" s="34"/>
      <c r="CC361" s="34"/>
      <c r="CD361" s="34"/>
      <c r="CE361" s="34"/>
      <c r="CF361" s="34"/>
      <c r="CG361" s="34"/>
      <c r="CH361" s="34"/>
      <c r="CI361" s="34"/>
      <c r="CJ361" s="34"/>
      <c r="CK361" s="34"/>
      <c r="CL361" s="34"/>
      <c r="CM361" s="34"/>
      <c r="CN361" s="34"/>
      <c r="CO361" s="34"/>
      <c r="CP361" s="34"/>
      <c r="CQ361" s="34"/>
      <c r="CR361" s="34"/>
      <c r="CS361" s="34"/>
      <c r="CT361" s="34"/>
      <c r="CU361" s="34"/>
      <c r="CV361" s="34"/>
      <c r="CW361" s="34"/>
      <c r="CX361" s="34"/>
      <c r="CY361" s="34"/>
      <c r="CZ361" s="34"/>
      <c r="DA361" s="34"/>
      <c r="DB361" s="34"/>
      <c r="DC361" s="34"/>
      <c r="DD361" s="34"/>
      <c r="DE361" s="34"/>
      <c r="DF361" s="34"/>
      <c r="DG361" s="34"/>
      <c r="DH361" s="34"/>
      <c r="DI361" s="34"/>
      <c r="DJ361" s="34"/>
      <c r="DK361" s="34"/>
      <c r="DL361" s="34"/>
      <c r="DM361" s="34"/>
      <c r="DN361" s="34"/>
      <c r="DO361" s="34"/>
      <c r="DP361" s="34"/>
      <c r="DQ361" s="34"/>
      <c r="DR361" s="34"/>
      <c r="DS361" s="34"/>
      <c r="DT361" s="34"/>
      <c r="DU361" s="34"/>
      <c r="DV361" s="34"/>
    </row>
    <row r="362" spans="1:126" x14ac:dyDescent="0.25">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c r="AC362" s="34"/>
      <c r="AD362" s="34"/>
      <c r="AE362" s="34"/>
      <c r="AF362" s="34"/>
      <c r="AG362" s="34"/>
      <c r="AH362" s="34"/>
      <c r="AI362" s="34"/>
      <c r="AJ362" s="34"/>
      <c r="AK362" s="34"/>
      <c r="AL362" s="34"/>
      <c r="AM362" s="34"/>
      <c r="AN362" s="34"/>
      <c r="AO362" s="34"/>
      <c r="AP362" s="34"/>
      <c r="AQ362" s="34"/>
      <c r="AR362" s="34"/>
      <c r="AS362" s="34"/>
      <c r="AT362" s="34"/>
      <c r="AU362" s="34"/>
      <c r="AV362" s="34"/>
      <c r="AW362" s="34"/>
      <c r="AX362" s="34"/>
      <c r="AY362" s="34"/>
      <c r="AZ362" s="34"/>
      <c r="BA362" s="34"/>
      <c r="BB362" s="34"/>
      <c r="BC362" s="34"/>
      <c r="BD362" s="34"/>
      <c r="BE362" s="34"/>
      <c r="BF362" s="34"/>
      <c r="BG362" s="34"/>
      <c r="BH362" s="34"/>
      <c r="BI362" s="34"/>
      <c r="BJ362" s="34"/>
      <c r="BK362" s="34"/>
      <c r="BL362" s="34"/>
      <c r="BM362" s="34"/>
      <c r="BN362" s="34"/>
      <c r="BO362" s="34"/>
      <c r="BP362" s="34"/>
      <c r="BQ362" s="34"/>
      <c r="BR362" s="34"/>
      <c r="BS362" s="34"/>
      <c r="BT362" s="34"/>
      <c r="BU362" s="34"/>
      <c r="BV362" s="34"/>
      <c r="BW362" s="34"/>
      <c r="BX362" s="34"/>
      <c r="BY362" s="34"/>
      <c r="BZ362" s="34"/>
      <c r="CA362" s="34"/>
      <c r="CB362" s="34"/>
      <c r="CC362" s="34"/>
      <c r="CD362" s="34"/>
      <c r="CE362" s="34"/>
      <c r="CF362" s="34"/>
      <c r="CG362" s="34"/>
      <c r="CH362" s="34"/>
      <c r="CI362" s="34"/>
      <c r="CJ362" s="34"/>
      <c r="CK362" s="34"/>
      <c r="CL362" s="34"/>
      <c r="CM362" s="34"/>
      <c r="CN362" s="34"/>
      <c r="CO362" s="34"/>
      <c r="CP362" s="34"/>
      <c r="CQ362" s="34"/>
      <c r="CR362" s="34"/>
      <c r="CS362" s="34"/>
      <c r="CT362" s="34"/>
      <c r="CU362" s="34"/>
      <c r="CV362" s="34"/>
      <c r="CW362" s="34"/>
      <c r="CX362" s="34"/>
      <c r="CY362" s="34"/>
      <c r="CZ362" s="34"/>
      <c r="DA362" s="34"/>
      <c r="DB362" s="34"/>
      <c r="DC362" s="34"/>
      <c r="DD362" s="34"/>
      <c r="DE362" s="34"/>
      <c r="DF362" s="34"/>
      <c r="DG362" s="34"/>
      <c r="DH362" s="34"/>
      <c r="DI362" s="34"/>
      <c r="DJ362" s="34"/>
      <c r="DK362" s="34"/>
      <c r="DL362" s="34"/>
      <c r="DM362" s="34"/>
      <c r="DN362" s="34"/>
      <c r="DO362" s="34"/>
      <c r="DP362" s="34"/>
      <c r="DQ362" s="34"/>
      <c r="DR362" s="34"/>
      <c r="DS362" s="34"/>
      <c r="DT362" s="34"/>
      <c r="DU362" s="34"/>
      <c r="DV362" s="34"/>
    </row>
    <row r="363" spans="1:126" x14ac:dyDescent="0.25">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c r="AE363" s="34"/>
      <c r="AF363" s="34"/>
      <c r="AG363" s="34"/>
      <c r="AH363" s="34"/>
      <c r="AI363" s="34"/>
      <c r="AJ363" s="34"/>
      <c r="AK363" s="34"/>
      <c r="AL363" s="34"/>
      <c r="AM363" s="34"/>
      <c r="AN363" s="34"/>
      <c r="AO363" s="34"/>
      <c r="AP363" s="34"/>
      <c r="AQ363" s="34"/>
      <c r="AR363" s="34"/>
      <c r="AS363" s="34"/>
      <c r="AT363" s="34"/>
      <c r="AU363" s="34"/>
      <c r="AV363" s="34"/>
      <c r="AW363" s="34"/>
      <c r="AX363" s="34"/>
      <c r="AY363" s="34"/>
      <c r="AZ363" s="34"/>
      <c r="BA363" s="34"/>
      <c r="BB363" s="34"/>
      <c r="BC363" s="34"/>
      <c r="BD363" s="34"/>
      <c r="BE363" s="34"/>
      <c r="BF363" s="34"/>
      <c r="BG363" s="34"/>
      <c r="BH363" s="34"/>
      <c r="BI363" s="34"/>
      <c r="BJ363" s="34"/>
      <c r="BK363" s="34"/>
      <c r="BL363" s="34"/>
      <c r="BM363" s="34"/>
      <c r="BN363" s="34"/>
      <c r="BO363" s="34"/>
      <c r="BP363" s="34"/>
      <c r="BQ363" s="34"/>
      <c r="BR363" s="34"/>
      <c r="BS363" s="34"/>
      <c r="BT363" s="34"/>
      <c r="BU363" s="34"/>
      <c r="BV363" s="34"/>
      <c r="BW363" s="34"/>
      <c r="BX363" s="34"/>
      <c r="BY363" s="34"/>
      <c r="BZ363" s="34"/>
      <c r="CA363" s="34"/>
      <c r="CB363" s="34"/>
      <c r="CC363" s="34"/>
      <c r="CD363" s="34"/>
      <c r="CE363" s="34"/>
      <c r="CF363" s="34"/>
      <c r="CG363" s="34"/>
      <c r="CH363" s="34"/>
      <c r="CI363" s="34"/>
      <c r="CJ363" s="34"/>
      <c r="CK363" s="34"/>
      <c r="CL363" s="34"/>
      <c r="CM363" s="34"/>
      <c r="CN363" s="34"/>
      <c r="CO363" s="34"/>
      <c r="CP363" s="34"/>
      <c r="CQ363" s="34"/>
      <c r="CR363" s="34"/>
      <c r="CS363" s="34"/>
      <c r="CT363" s="34"/>
      <c r="CU363" s="34"/>
      <c r="CV363" s="34"/>
      <c r="CW363" s="34"/>
      <c r="CX363" s="34"/>
      <c r="CY363" s="34"/>
      <c r="CZ363" s="34"/>
      <c r="DA363" s="34"/>
      <c r="DB363" s="34"/>
      <c r="DC363" s="34"/>
      <c r="DD363" s="34"/>
      <c r="DE363" s="34"/>
      <c r="DF363" s="34"/>
      <c r="DG363" s="34"/>
      <c r="DH363" s="34"/>
      <c r="DI363" s="34"/>
      <c r="DJ363" s="34"/>
      <c r="DK363" s="34"/>
      <c r="DL363" s="34"/>
      <c r="DM363" s="34"/>
      <c r="DN363" s="34"/>
      <c r="DO363" s="34"/>
      <c r="DP363" s="34"/>
      <c r="DQ363" s="34"/>
      <c r="DR363" s="34"/>
      <c r="DS363" s="34"/>
      <c r="DT363" s="34"/>
      <c r="DU363" s="34"/>
      <c r="DV363" s="34"/>
    </row>
    <row r="364" spans="1:126" x14ac:dyDescent="0.25">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c r="AC364" s="34"/>
      <c r="AD364" s="34"/>
      <c r="AE364" s="34"/>
      <c r="AF364" s="34"/>
      <c r="AG364" s="34"/>
      <c r="AH364" s="34"/>
      <c r="AI364" s="34"/>
      <c r="AJ364" s="34"/>
      <c r="AK364" s="34"/>
      <c r="AL364" s="34"/>
      <c r="AM364" s="34"/>
      <c r="AN364" s="34"/>
      <c r="AO364" s="34"/>
      <c r="AP364" s="34"/>
      <c r="AQ364" s="34"/>
      <c r="AR364" s="34"/>
      <c r="AS364" s="34"/>
      <c r="AT364" s="34"/>
      <c r="AU364" s="34"/>
      <c r="AV364" s="34"/>
      <c r="AW364" s="34"/>
      <c r="AX364" s="34"/>
      <c r="AY364" s="34"/>
      <c r="AZ364" s="34"/>
      <c r="BA364" s="34"/>
      <c r="BB364" s="34"/>
      <c r="BC364" s="34"/>
      <c r="BD364" s="34"/>
      <c r="BE364" s="34"/>
      <c r="BF364" s="34"/>
      <c r="BG364" s="34"/>
      <c r="BH364" s="34"/>
      <c r="BI364" s="34"/>
      <c r="BJ364" s="34"/>
      <c r="BK364" s="34"/>
      <c r="BL364" s="34"/>
      <c r="BM364" s="34"/>
      <c r="BN364" s="34"/>
      <c r="BO364" s="34"/>
      <c r="BP364" s="34"/>
      <c r="BQ364" s="34"/>
      <c r="BR364" s="34"/>
      <c r="BS364" s="34"/>
      <c r="BT364" s="34"/>
      <c r="BU364" s="34"/>
      <c r="BV364" s="34"/>
      <c r="BW364" s="34"/>
      <c r="BX364" s="34"/>
      <c r="BY364" s="34"/>
      <c r="BZ364" s="34"/>
      <c r="CA364" s="34"/>
      <c r="CB364" s="34"/>
      <c r="CC364" s="34"/>
      <c r="CD364" s="34"/>
      <c r="CE364" s="34"/>
      <c r="CF364" s="34"/>
      <c r="CG364" s="34"/>
      <c r="CH364" s="34"/>
      <c r="CI364" s="34"/>
      <c r="CJ364" s="34"/>
      <c r="CK364" s="34"/>
      <c r="CL364" s="34"/>
      <c r="CM364" s="34"/>
      <c r="CN364" s="34"/>
      <c r="CO364" s="34"/>
      <c r="CP364" s="34"/>
      <c r="CQ364" s="34"/>
      <c r="CR364" s="34"/>
      <c r="CS364" s="34"/>
      <c r="CT364" s="34"/>
      <c r="CU364" s="34"/>
      <c r="CV364" s="34"/>
      <c r="CW364" s="34"/>
      <c r="CX364" s="34"/>
      <c r="CY364" s="34"/>
      <c r="CZ364" s="34"/>
      <c r="DA364" s="34"/>
      <c r="DB364" s="34"/>
      <c r="DC364" s="34"/>
      <c r="DD364" s="34"/>
      <c r="DE364" s="34"/>
      <c r="DF364" s="34"/>
      <c r="DG364" s="34"/>
      <c r="DH364" s="34"/>
      <c r="DI364" s="34"/>
      <c r="DJ364" s="34"/>
      <c r="DK364" s="34"/>
      <c r="DL364" s="34"/>
      <c r="DM364" s="34"/>
      <c r="DN364" s="34"/>
      <c r="DO364" s="34"/>
      <c r="DP364" s="34"/>
      <c r="DQ364" s="34"/>
      <c r="DR364" s="34"/>
      <c r="DS364" s="34"/>
      <c r="DT364" s="34"/>
      <c r="DU364" s="34"/>
      <c r="DV364" s="34"/>
    </row>
    <row r="365" spans="1:126" x14ac:dyDescent="0.25">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4"/>
      <c r="AC365" s="34"/>
      <c r="AD365" s="34"/>
      <c r="AE365" s="34"/>
      <c r="AF365" s="34"/>
      <c r="AG365" s="34"/>
      <c r="AH365" s="34"/>
      <c r="AI365" s="34"/>
      <c r="AJ365" s="34"/>
      <c r="AK365" s="34"/>
      <c r="AL365" s="34"/>
      <c r="AM365" s="34"/>
      <c r="AN365" s="34"/>
      <c r="AO365" s="34"/>
      <c r="AP365" s="34"/>
      <c r="AQ365" s="34"/>
      <c r="AR365" s="34"/>
      <c r="AS365" s="34"/>
      <c r="AT365" s="34"/>
      <c r="AU365" s="34"/>
      <c r="AV365" s="34"/>
      <c r="AW365" s="34"/>
      <c r="AX365" s="34"/>
      <c r="AY365" s="34"/>
      <c r="AZ365" s="34"/>
      <c r="BA365" s="34"/>
      <c r="BB365" s="34"/>
      <c r="BC365" s="34"/>
      <c r="BD365" s="34"/>
      <c r="BE365" s="34"/>
      <c r="BF365" s="34"/>
      <c r="BG365" s="34"/>
      <c r="BH365" s="34"/>
      <c r="BI365" s="34"/>
      <c r="BJ365" s="34"/>
      <c r="BK365" s="34"/>
      <c r="BL365" s="34"/>
      <c r="BM365" s="34"/>
      <c r="BN365" s="34"/>
      <c r="BO365" s="34"/>
      <c r="BP365" s="34"/>
      <c r="BQ365" s="34"/>
      <c r="BR365" s="34"/>
      <c r="BS365" s="34"/>
      <c r="BT365" s="34"/>
      <c r="BU365" s="34"/>
      <c r="BV365" s="34"/>
      <c r="BW365" s="34"/>
      <c r="BX365" s="34"/>
      <c r="BY365" s="34"/>
      <c r="BZ365" s="34"/>
      <c r="CA365" s="34"/>
      <c r="CB365" s="34"/>
      <c r="CC365" s="34"/>
      <c r="CD365" s="34"/>
      <c r="CE365" s="34"/>
      <c r="CF365" s="34"/>
      <c r="CG365" s="34"/>
      <c r="CH365" s="34"/>
      <c r="CI365" s="34"/>
      <c r="CJ365" s="34"/>
      <c r="CK365" s="34"/>
      <c r="CL365" s="34"/>
      <c r="CM365" s="34"/>
      <c r="CN365" s="34"/>
      <c r="CO365" s="34"/>
      <c r="CP365" s="34"/>
      <c r="CQ365" s="34"/>
      <c r="CR365" s="34"/>
      <c r="CS365" s="34"/>
      <c r="CT365" s="34"/>
      <c r="CU365" s="34"/>
      <c r="CV365" s="34"/>
      <c r="CW365" s="34"/>
      <c r="CX365" s="34"/>
      <c r="CY365" s="34"/>
      <c r="CZ365" s="34"/>
      <c r="DA365" s="34"/>
      <c r="DB365" s="34"/>
      <c r="DC365" s="34"/>
      <c r="DD365" s="34"/>
      <c r="DE365" s="34"/>
      <c r="DF365" s="34"/>
      <c r="DG365" s="34"/>
      <c r="DH365" s="34"/>
      <c r="DI365" s="34"/>
      <c r="DJ365" s="34"/>
      <c r="DK365" s="34"/>
      <c r="DL365" s="34"/>
      <c r="DM365" s="34"/>
      <c r="DN365" s="34"/>
      <c r="DO365" s="34"/>
      <c r="DP365" s="34"/>
      <c r="DQ365" s="34"/>
      <c r="DR365" s="34"/>
      <c r="DS365" s="34"/>
      <c r="DT365" s="34"/>
      <c r="DU365" s="34"/>
      <c r="DV365" s="34"/>
    </row>
    <row r="366" spans="1:126" x14ac:dyDescent="0.25">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4"/>
      <c r="AC366" s="34"/>
      <c r="AD366" s="34"/>
      <c r="AE366" s="34"/>
      <c r="AF366" s="34"/>
      <c r="AG366" s="34"/>
      <c r="AH366" s="34"/>
      <c r="AI366" s="34"/>
      <c r="AJ366" s="34"/>
      <c r="AK366" s="34"/>
      <c r="AL366" s="34"/>
      <c r="AM366" s="34"/>
      <c r="AN366" s="34"/>
      <c r="AO366" s="34"/>
      <c r="AP366" s="34"/>
      <c r="AQ366" s="34"/>
      <c r="AR366" s="34"/>
      <c r="AS366" s="34"/>
      <c r="AT366" s="34"/>
      <c r="AU366" s="34"/>
      <c r="AV366" s="34"/>
      <c r="AW366" s="34"/>
      <c r="AX366" s="34"/>
      <c r="AY366" s="34"/>
      <c r="AZ366" s="34"/>
      <c r="BA366" s="34"/>
      <c r="BB366" s="34"/>
      <c r="BC366" s="34"/>
      <c r="BD366" s="34"/>
      <c r="BE366" s="34"/>
      <c r="BF366" s="34"/>
      <c r="BG366" s="34"/>
      <c r="BH366" s="34"/>
      <c r="BI366" s="34"/>
      <c r="BJ366" s="34"/>
      <c r="BK366" s="34"/>
      <c r="BL366" s="34"/>
      <c r="BM366" s="34"/>
      <c r="BN366" s="34"/>
      <c r="BO366" s="34"/>
      <c r="BP366" s="34"/>
      <c r="BQ366" s="34"/>
      <c r="BR366" s="34"/>
      <c r="BS366" s="34"/>
      <c r="BT366" s="34"/>
      <c r="BU366" s="34"/>
      <c r="BV366" s="34"/>
      <c r="BW366" s="34"/>
      <c r="BX366" s="34"/>
      <c r="BY366" s="34"/>
      <c r="BZ366" s="34"/>
      <c r="CA366" s="34"/>
      <c r="CB366" s="34"/>
      <c r="CC366" s="34"/>
      <c r="CD366" s="34"/>
      <c r="CE366" s="34"/>
      <c r="CF366" s="34"/>
      <c r="CG366" s="34"/>
      <c r="CH366" s="34"/>
      <c r="CI366" s="34"/>
      <c r="CJ366" s="34"/>
      <c r="CK366" s="34"/>
      <c r="CL366" s="34"/>
      <c r="CM366" s="34"/>
      <c r="CN366" s="34"/>
      <c r="CO366" s="34"/>
      <c r="CP366" s="34"/>
      <c r="CQ366" s="34"/>
      <c r="CR366" s="34"/>
      <c r="CS366" s="34"/>
      <c r="CT366" s="34"/>
      <c r="CU366" s="34"/>
      <c r="CV366" s="34"/>
      <c r="CW366" s="34"/>
      <c r="CX366" s="34"/>
      <c r="CY366" s="34"/>
      <c r="CZ366" s="34"/>
      <c r="DA366" s="34"/>
      <c r="DB366" s="34"/>
      <c r="DC366" s="34"/>
      <c r="DD366" s="34"/>
      <c r="DE366" s="34"/>
      <c r="DF366" s="34"/>
      <c r="DG366" s="34"/>
      <c r="DH366" s="34"/>
      <c r="DI366" s="34"/>
      <c r="DJ366" s="34"/>
      <c r="DK366" s="34"/>
      <c r="DL366" s="34"/>
      <c r="DM366" s="34"/>
      <c r="DN366" s="34"/>
      <c r="DO366" s="34"/>
      <c r="DP366" s="34"/>
      <c r="DQ366" s="34"/>
      <c r="DR366" s="34"/>
      <c r="DS366" s="34"/>
      <c r="DT366" s="34"/>
      <c r="DU366" s="34"/>
      <c r="DV366" s="34"/>
    </row>
    <row r="367" spans="1:126" x14ac:dyDescent="0.25">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4"/>
      <c r="AC367" s="34"/>
      <c r="AD367" s="34"/>
      <c r="AE367" s="34"/>
      <c r="AF367" s="34"/>
      <c r="AG367" s="34"/>
      <c r="AH367" s="34"/>
      <c r="AI367" s="34"/>
      <c r="AJ367" s="34"/>
      <c r="AK367" s="34"/>
      <c r="AL367" s="34"/>
      <c r="AM367" s="34"/>
      <c r="AN367" s="34"/>
      <c r="AO367" s="34"/>
      <c r="AP367" s="34"/>
      <c r="AQ367" s="34"/>
      <c r="AR367" s="34"/>
      <c r="AS367" s="34"/>
      <c r="AT367" s="34"/>
      <c r="AU367" s="34"/>
      <c r="AV367" s="34"/>
      <c r="AW367" s="34"/>
      <c r="AX367" s="34"/>
      <c r="AY367" s="34"/>
      <c r="AZ367" s="34"/>
      <c r="BA367" s="34"/>
      <c r="BB367" s="34"/>
      <c r="BC367" s="34"/>
      <c r="BD367" s="34"/>
      <c r="BE367" s="34"/>
      <c r="BF367" s="34"/>
      <c r="BG367" s="34"/>
      <c r="BH367" s="34"/>
      <c r="BI367" s="34"/>
      <c r="BJ367" s="34"/>
      <c r="BK367" s="34"/>
      <c r="BL367" s="34"/>
      <c r="BM367" s="34"/>
      <c r="BN367" s="34"/>
      <c r="BO367" s="34"/>
      <c r="BP367" s="34"/>
      <c r="BQ367" s="34"/>
      <c r="BR367" s="34"/>
      <c r="BS367" s="34"/>
      <c r="BT367" s="34"/>
      <c r="BU367" s="34"/>
      <c r="BV367" s="34"/>
      <c r="BW367" s="34"/>
      <c r="BX367" s="34"/>
      <c r="BY367" s="34"/>
      <c r="BZ367" s="34"/>
      <c r="CA367" s="34"/>
      <c r="CB367" s="34"/>
      <c r="CC367" s="34"/>
      <c r="CD367" s="34"/>
      <c r="CE367" s="34"/>
      <c r="CF367" s="34"/>
      <c r="CG367" s="34"/>
      <c r="CH367" s="34"/>
      <c r="CI367" s="34"/>
      <c r="CJ367" s="34"/>
      <c r="CK367" s="34"/>
      <c r="CL367" s="34"/>
      <c r="CM367" s="34"/>
      <c r="CN367" s="34"/>
      <c r="CO367" s="34"/>
      <c r="CP367" s="34"/>
      <c r="CQ367" s="34"/>
      <c r="CR367" s="34"/>
      <c r="CS367" s="34"/>
      <c r="CT367" s="34"/>
      <c r="CU367" s="34"/>
      <c r="CV367" s="34"/>
      <c r="CW367" s="34"/>
      <c r="CX367" s="34"/>
      <c r="CY367" s="34"/>
      <c r="CZ367" s="34"/>
      <c r="DA367" s="34"/>
      <c r="DB367" s="34"/>
      <c r="DC367" s="34"/>
      <c r="DD367" s="34"/>
      <c r="DE367" s="34"/>
      <c r="DF367" s="34"/>
      <c r="DG367" s="34"/>
      <c r="DH367" s="34"/>
      <c r="DI367" s="34"/>
      <c r="DJ367" s="34"/>
      <c r="DK367" s="34"/>
      <c r="DL367" s="34"/>
      <c r="DM367" s="34"/>
      <c r="DN367" s="34"/>
      <c r="DO367" s="34"/>
      <c r="DP367" s="34"/>
      <c r="DQ367" s="34"/>
      <c r="DR367" s="34"/>
      <c r="DS367" s="34"/>
      <c r="DT367" s="34"/>
      <c r="DU367" s="34"/>
      <c r="DV367" s="34"/>
    </row>
    <row r="368" spans="1:126" x14ac:dyDescent="0.25">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4"/>
      <c r="AC368" s="34"/>
      <c r="AD368" s="34"/>
      <c r="AE368" s="34"/>
      <c r="AF368" s="34"/>
      <c r="AG368" s="34"/>
      <c r="AH368" s="34"/>
      <c r="AI368" s="34"/>
      <c r="AJ368" s="34"/>
      <c r="AK368" s="34"/>
      <c r="AL368" s="34"/>
      <c r="AM368" s="34"/>
      <c r="AN368" s="34"/>
      <c r="AO368" s="34"/>
      <c r="AP368" s="34"/>
      <c r="AQ368" s="34"/>
      <c r="AR368" s="34"/>
      <c r="AS368" s="34"/>
      <c r="AT368" s="34"/>
      <c r="AU368" s="34"/>
      <c r="AV368" s="34"/>
      <c r="AW368" s="34"/>
      <c r="AX368" s="34"/>
      <c r="AY368" s="34"/>
      <c r="AZ368" s="34"/>
      <c r="BA368" s="34"/>
      <c r="BB368" s="34"/>
      <c r="BC368" s="34"/>
      <c r="BD368" s="34"/>
      <c r="BE368" s="34"/>
      <c r="BF368" s="34"/>
      <c r="BG368" s="34"/>
      <c r="BH368" s="34"/>
      <c r="BI368" s="34"/>
      <c r="BJ368" s="34"/>
      <c r="BK368" s="34"/>
      <c r="BL368" s="34"/>
      <c r="BM368" s="34"/>
      <c r="BN368" s="34"/>
      <c r="BO368" s="34"/>
      <c r="BP368" s="34"/>
      <c r="BQ368" s="34"/>
      <c r="BR368" s="34"/>
      <c r="BS368" s="34"/>
      <c r="BT368" s="34"/>
      <c r="BU368" s="34"/>
      <c r="BV368" s="34"/>
      <c r="BW368" s="34"/>
      <c r="BX368" s="34"/>
      <c r="BY368" s="34"/>
      <c r="BZ368" s="34"/>
      <c r="CA368" s="34"/>
      <c r="CB368" s="34"/>
      <c r="CC368" s="34"/>
      <c r="CD368" s="34"/>
      <c r="CE368" s="34"/>
      <c r="CF368" s="34"/>
      <c r="CG368" s="34"/>
      <c r="CH368" s="34"/>
      <c r="CI368" s="34"/>
      <c r="CJ368" s="34"/>
      <c r="CK368" s="34"/>
      <c r="CL368" s="34"/>
      <c r="CM368" s="34"/>
      <c r="CN368" s="34"/>
      <c r="CO368" s="34"/>
      <c r="CP368" s="34"/>
      <c r="CQ368" s="34"/>
      <c r="CR368" s="34"/>
      <c r="CS368" s="34"/>
      <c r="CT368" s="34"/>
      <c r="CU368" s="34"/>
      <c r="CV368" s="34"/>
      <c r="CW368" s="34"/>
      <c r="CX368" s="34"/>
      <c r="CY368" s="34"/>
      <c r="CZ368" s="34"/>
      <c r="DA368" s="34"/>
      <c r="DB368" s="34"/>
      <c r="DC368" s="34"/>
      <c r="DD368" s="34"/>
      <c r="DE368" s="34"/>
      <c r="DF368" s="34"/>
      <c r="DG368" s="34"/>
      <c r="DH368" s="34"/>
      <c r="DI368" s="34"/>
      <c r="DJ368" s="34"/>
      <c r="DK368" s="34"/>
      <c r="DL368" s="34"/>
      <c r="DM368" s="34"/>
      <c r="DN368" s="34"/>
      <c r="DO368" s="34"/>
      <c r="DP368" s="34"/>
      <c r="DQ368" s="34"/>
      <c r="DR368" s="34"/>
      <c r="DS368" s="34"/>
      <c r="DT368" s="34"/>
      <c r="DU368" s="34"/>
      <c r="DV368" s="34"/>
    </row>
    <row r="369" spans="1:126" x14ac:dyDescent="0.25">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4"/>
      <c r="AD369" s="34"/>
      <c r="AE369" s="34"/>
      <c r="AF369" s="34"/>
      <c r="AG369" s="34"/>
      <c r="AH369" s="34"/>
      <c r="AI369" s="34"/>
      <c r="AJ369" s="34"/>
      <c r="AK369" s="34"/>
      <c r="AL369" s="34"/>
      <c r="AM369" s="34"/>
      <c r="AN369" s="34"/>
      <c r="AO369" s="34"/>
      <c r="AP369" s="34"/>
      <c r="AQ369" s="34"/>
      <c r="AR369" s="34"/>
      <c r="AS369" s="34"/>
      <c r="AT369" s="34"/>
      <c r="AU369" s="34"/>
      <c r="AV369" s="34"/>
      <c r="AW369" s="34"/>
      <c r="AX369" s="34"/>
      <c r="AY369" s="34"/>
      <c r="AZ369" s="34"/>
      <c r="BA369" s="34"/>
      <c r="BB369" s="34"/>
      <c r="BC369" s="34"/>
      <c r="BD369" s="34"/>
      <c r="BE369" s="34"/>
      <c r="BF369" s="34"/>
      <c r="BG369" s="34"/>
      <c r="BH369" s="34"/>
      <c r="BI369" s="34"/>
      <c r="BJ369" s="34"/>
      <c r="BK369" s="34"/>
      <c r="BL369" s="34"/>
      <c r="BM369" s="34"/>
      <c r="BN369" s="34"/>
      <c r="BO369" s="34"/>
      <c r="BP369" s="34"/>
      <c r="BQ369" s="34"/>
      <c r="BR369" s="34"/>
      <c r="BS369" s="34"/>
      <c r="BT369" s="34"/>
      <c r="BU369" s="34"/>
      <c r="BV369" s="34"/>
      <c r="BW369" s="34"/>
      <c r="BX369" s="34"/>
      <c r="BY369" s="34"/>
      <c r="BZ369" s="34"/>
      <c r="CA369" s="34"/>
      <c r="CB369" s="34"/>
      <c r="CC369" s="34"/>
      <c r="CD369" s="34"/>
      <c r="CE369" s="34"/>
      <c r="CF369" s="34"/>
      <c r="CG369" s="34"/>
      <c r="CH369" s="34"/>
      <c r="CI369" s="34"/>
      <c r="CJ369" s="34"/>
      <c r="CK369" s="34"/>
      <c r="CL369" s="34"/>
      <c r="CM369" s="34"/>
      <c r="CN369" s="34"/>
      <c r="CO369" s="34"/>
      <c r="CP369" s="34"/>
      <c r="CQ369" s="34"/>
      <c r="CR369" s="34"/>
      <c r="CS369" s="34"/>
      <c r="CT369" s="34"/>
      <c r="CU369" s="34"/>
      <c r="CV369" s="34"/>
      <c r="CW369" s="34"/>
      <c r="CX369" s="34"/>
      <c r="CY369" s="34"/>
      <c r="CZ369" s="34"/>
      <c r="DA369" s="34"/>
      <c r="DB369" s="34"/>
      <c r="DC369" s="34"/>
      <c r="DD369" s="34"/>
      <c r="DE369" s="34"/>
      <c r="DF369" s="34"/>
      <c r="DG369" s="34"/>
      <c r="DH369" s="34"/>
      <c r="DI369" s="34"/>
      <c r="DJ369" s="34"/>
      <c r="DK369" s="34"/>
      <c r="DL369" s="34"/>
      <c r="DM369" s="34"/>
      <c r="DN369" s="34"/>
      <c r="DO369" s="34"/>
      <c r="DP369" s="34"/>
      <c r="DQ369" s="34"/>
      <c r="DR369" s="34"/>
      <c r="DS369" s="34"/>
      <c r="DT369" s="34"/>
      <c r="DU369" s="34"/>
      <c r="DV369" s="34"/>
    </row>
    <row r="370" spans="1:126" x14ac:dyDescent="0.25">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4"/>
      <c r="AD370" s="34"/>
      <c r="AE370" s="34"/>
      <c r="AF370" s="34"/>
      <c r="AG370" s="34"/>
      <c r="AH370" s="34"/>
      <c r="AI370" s="34"/>
      <c r="AJ370" s="34"/>
      <c r="AK370" s="34"/>
      <c r="AL370" s="34"/>
      <c r="AM370" s="34"/>
      <c r="AN370" s="34"/>
      <c r="AO370" s="34"/>
      <c r="AP370" s="34"/>
      <c r="AQ370" s="34"/>
      <c r="AR370" s="34"/>
      <c r="AS370" s="34"/>
      <c r="AT370" s="34"/>
      <c r="AU370" s="34"/>
      <c r="AV370" s="34"/>
      <c r="AW370" s="34"/>
      <c r="AX370" s="34"/>
      <c r="AY370" s="34"/>
      <c r="AZ370" s="34"/>
      <c r="BA370" s="34"/>
      <c r="BB370" s="34"/>
      <c r="BC370" s="34"/>
      <c r="BD370" s="34"/>
      <c r="BE370" s="34"/>
      <c r="BF370" s="34"/>
      <c r="BG370" s="34"/>
      <c r="BH370" s="34"/>
      <c r="BI370" s="34"/>
      <c r="BJ370" s="34"/>
      <c r="BK370" s="34"/>
      <c r="BL370" s="34"/>
      <c r="BM370" s="34"/>
      <c r="BN370" s="34"/>
      <c r="BO370" s="34"/>
      <c r="BP370" s="34"/>
      <c r="BQ370" s="34"/>
      <c r="BR370" s="34"/>
      <c r="BS370" s="34"/>
      <c r="BT370" s="34"/>
      <c r="BU370" s="34"/>
      <c r="BV370" s="34"/>
      <c r="BW370" s="34"/>
      <c r="BX370" s="34"/>
      <c r="BY370" s="34"/>
      <c r="BZ370" s="34"/>
      <c r="CA370" s="34"/>
      <c r="CB370" s="34"/>
      <c r="CC370" s="34"/>
      <c r="CD370" s="34"/>
      <c r="CE370" s="34"/>
      <c r="CF370" s="34"/>
      <c r="CG370" s="34"/>
      <c r="CH370" s="34"/>
      <c r="CI370" s="34"/>
      <c r="CJ370" s="34"/>
      <c r="CK370" s="34"/>
      <c r="CL370" s="34"/>
      <c r="CM370" s="34"/>
      <c r="CN370" s="34"/>
      <c r="CO370" s="34"/>
      <c r="CP370" s="34"/>
      <c r="CQ370" s="34"/>
      <c r="CR370" s="34"/>
      <c r="CS370" s="34"/>
      <c r="CT370" s="34"/>
      <c r="CU370" s="34"/>
      <c r="CV370" s="34"/>
      <c r="CW370" s="34"/>
      <c r="CX370" s="34"/>
      <c r="CY370" s="34"/>
      <c r="CZ370" s="34"/>
      <c r="DA370" s="34"/>
      <c r="DB370" s="34"/>
      <c r="DC370" s="34"/>
      <c r="DD370" s="34"/>
      <c r="DE370" s="34"/>
      <c r="DF370" s="34"/>
      <c r="DG370" s="34"/>
      <c r="DH370" s="34"/>
      <c r="DI370" s="34"/>
      <c r="DJ370" s="34"/>
      <c r="DK370" s="34"/>
      <c r="DL370" s="34"/>
      <c r="DM370" s="34"/>
      <c r="DN370" s="34"/>
      <c r="DO370" s="34"/>
      <c r="DP370" s="34"/>
      <c r="DQ370" s="34"/>
      <c r="DR370" s="34"/>
      <c r="DS370" s="34"/>
      <c r="DT370" s="34"/>
      <c r="DU370" s="34"/>
      <c r="DV370" s="34"/>
    </row>
    <row r="371" spans="1:126" x14ac:dyDescent="0.25">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c r="AC371" s="34"/>
      <c r="AD371" s="34"/>
      <c r="AE371" s="34"/>
      <c r="AF371" s="34"/>
      <c r="AG371" s="34"/>
      <c r="AH371" s="34"/>
      <c r="AI371" s="34"/>
      <c r="AJ371" s="34"/>
      <c r="AK371" s="34"/>
      <c r="AL371" s="34"/>
      <c r="AM371" s="34"/>
      <c r="AN371" s="34"/>
      <c r="AO371" s="34"/>
      <c r="AP371" s="34"/>
      <c r="AQ371" s="34"/>
      <c r="AR371" s="34"/>
      <c r="AS371" s="34"/>
      <c r="AT371" s="34"/>
      <c r="AU371" s="34"/>
      <c r="AV371" s="34"/>
      <c r="AW371" s="34"/>
      <c r="AX371" s="34"/>
      <c r="AY371" s="34"/>
      <c r="AZ371" s="34"/>
      <c r="BA371" s="34"/>
      <c r="BB371" s="34"/>
      <c r="BC371" s="34"/>
      <c r="BD371" s="34"/>
      <c r="BE371" s="34"/>
      <c r="BF371" s="34"/>
      <c r="BG371" s="34"/>
      <c r="BH371" s="34"/>
      <c r="BI371" s="34"/>
      <c r="BJ371" s="34"/>
      <c r="BK371" s="34"/>
      <c r="BL371" s="34"/>
      <c r="BM371" s="34"/>
      <c r="BN371" s="34"/>
      <c r="BO371" s="34"/>
      <c r="BP371" s="34"/>
      <c r="BQ371" s="34"/>
      <c r="BR371" s="34"/>
      <c r="BS371" s="34"/>
      <c r="BT371" s="34"/>
      <c r="BU371" s="34"/>
      <c r="BV371" s="34"/>
      <c r="BW371" s="34"/>
      <c r="BX371" s="34"/>
      <c r="BY371" s="34"/>
      <c r="BZ371" s="34"/>
      <c r="CA371" s="34"/>
      <c r="CB371" s="34"/>
      <c r="CC371" s="34"/>
      <c r="CD371" s="34"/>
      <c r="CE371" s="34"/>
      <c r="CF371" s="34"/>
      <c r="CG371" s="34"/>
      <c r="CH371" s="34"/>
      <c r="CI371" s="34"/>
      <c r="CJ371" s="34"/>
      <c r="CK371" s="34"/>
      <c r="CL371" s="34"/>
      <c r="CM371" s="34"/>
      <c r="CN371" s="34"/>
      <c r="CO371" s="34"/>
      <c r="CP371" s="34"/>
      <c r="CQ371" s="34"/>
      <c r="CR371" s="34"/>
      <c r="CS371" s="34"/>
      <c r="CT371" s="34"/>
      <c r="CU371" s="34"/>
      <c r="CV371" s="34"/>
      <c r="CW371" s="34"/>
      <c r="CX371" s="34"/>
      <c r="CY371" s="34"/>
      <c r="CZ371" s="34"/>
      <c r="DA371" s="34"/>
      <c r="DB371" s="34"/>
      <c r="DC371" s="34"/>
      <c r="DD371" s="34"/>
      <c r="DE371" s="34"/>
      <c r="DF371" s="34"/>
      <c r="DG371" s="34"/>
      <c r="DH371" s="34"/>
      <c r="DI371" s="34"/>
      <c r="DJ371" s="34"/>
      <c r="DK371" s="34"/>
      <c r="DL371" s="34"/>
      <c r="DM371" s="34"/>
      <c r="DN371" s="34"/>
      <c r="DO371" s="34"/>
      <c r="DP371" s="34"/>
      <c r="DQ371" s="34"/>
      <c r="DR371" s="34"/>
      <c r="DS371" s="34"/>
      <c r="DT371" s="34"/>
      <c r="DU371" s="34"/>
      <c r="DV371" s="34"/>
    </row>
    <row r="372" spans="1:126" x14ac:dyDescent="0.25">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4"/>
      <c r="AC372" s="34"/>
      <c r="AD372" s="34"/>
      <c r="AE372" s="34"/>
      <c r="AF372" s="34"/>
      <c r="AG372" s="34"/>
      <c r="AH372" s="34"/>
      <c r="AI372" s="34"/>
      <c r="AJ372" s="34"/>
      <c r="AK372" s="34"/>
      <c r="AL372" s="34"/>
      <c r="AM372" s="34"/>
      <c r="AN372" s="34"/>
      <c r="AO372" s="34"/>
      <c r="AP372" s="34"/>
      <c r="AQ372" s="34"/>
      <c r="AR372" s="34"/>
      <c r="AS372" s="34"/>
      <c r="AT372" s="34"/>
      <c r="AU372" s="34"/>
      <c r="AV372" s="34"/>
      <c r="AW372" s="34"/>
      <c r="AX372" s="34"/>
      <c r="AY372" s="34"/>
      <c r="AZ372" s="34"/>
      <c r="BA372" s="34"/>
      <c r="BB372" s="34"/>
      <c r="BC372" s="34"/>
      <c r="BD372" s="34"/>
      <c r="BE372" s="34"/>
      <c r="BF372" s="34"/>
      <c r="BG372" s="34"/>
      <c r="BH372" s="34"/>
      <c r="BI372" s="34"/>
      <c r="BJ372" s="34"/>
      <c r="BK372" s="34"/>
      <c r="BL372" s="34"/>
      <c r="BM372" s="34"/>
      <c r="BN372" s="34"/>
      <c r="BO372" s="34"/>
      <c r="BP372" s="34"/>
      <c r="BQ372" s="34"/>
      <c r="BR372" s="34"/>
      <c r="BS372" s="34"/>
      <c r="BT372" s="34"/>
      <c r="BU372" s="34"/>
      <c r="BV372" s="34"/>
      <c r="BW372" s="34"/>
      <c r="BX372" s="34"/>
      <c r="BY372" s="34"/>
      <c r="BZ372" s="34"/>
      <c r="CA372" s="34"/>
      <c r="CB372" s="34"/>
      <c r="CC372" s="34"/>
      <c r="CD372" s="34"/>
      <c r="CE372" s="34"/>
      <c r="CF372" s="34"/>
      <c r="CG372" s="34"/>
      <c r="CH372" s="34"/>
      <c r="CI372" s="34"/>
      <c r="CJ372" s="34"/>
      <c r="CK372" s="34"/>
      <c r="CL372" s="34"/>
      <c r="CM372" s="34"/>
      <c r="CN372" s="34"/>
      <c r="CO372" s="34"/>
      <c r="CP372" s="34"/>
      <c r="CQ372" s="34"/>
      <c r="CR372" s="34"/>
      <c r="CS372" s="34"/>
      <c r="CT372" s="34"/>
      <c r="CU372" s="34"/>
      <c r="CV372" s="34"/>
      <c r="CW372" s="34"/>
      <c r="CX372" s="34"/>
      <c r="CY372" s="34"/>
      <c r="CZ372" s="34"/>
      <c r="DA372" s="34"/>
      <c r="DB372" s="34"/>
      <c r="DC372" s="34"/>
      <c r="DD372" s="34"/>
      <c r="DE372" s="34"/>
      <c r="DF372" s="34"/>
      <c r="DG372" s="34"/>
      <c r="DH372" s="34"/>
      <c r="DI372" s="34"/>
      <c r="DJ372" s="34"/>
      <c r="DK372" s="34"/>
      <c r="DL372" s="34"/>
      <c r="DM372" s="34"/>
      <c r="DN372" s="34"/>
      <c r="DO372" s="34"/>
      <c r="DP372" s="34"/>
      <c r="DQ372" s="34"/>
      <c r="DR372" s="34"/>
      <c r="DS372" s="34"/>
      <c r="DT372" s="34"/>
      <c r="DU372" s="34"/>
      <c r="DV372" s="34"/>
    </row>
    <row r="373" spans="1:126" x14ac:dyDescent="0.25">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c r="AB373" s="34"/>
      <c r="AC373" s="34"/>
      <c r="AD373" s="34"/>
      <c r="AE373" s="34"/>
      <c r="AF373" s="34"/>
      <c r="AG373" s="34"/>
      <c r="AH373" s="34"/>
      <c r="AI373" s="34"/>
      <c r="AJ373" s="34"/>
      <c r="AK373" s="34"/>
      <c r="AL373" s="34"/>
      <c r="AM373" s="34"/>
      <c r="AN373" s="34"/>
      <c r="AO373" s="34"/>
      <c r="AP373" s="34"/>
      <c r="AQ373" s="34"/>
      <c r="AR373" s="34"/>
      <c r="AS373" s="34"/>
      <c r="AT373" s="34"/>
      <c r="AU373" s="34"/>
      <c r="AV373" s="34"/>
      <c r="AW373" s="34"/>
      <c r="AX373" s="34"/>
      <c r="AY373" s="34"/>
      <c r="AZ373" s="34"/>
      <c r="BA373" s="34"/>
      <c r="BB373" s="34"/>
      <c r="BC373" s="34"/>
      <c r="BD373" s="34"/>
      <c r="BE373" s="34"/>
      <c r="BF373" s="34"/>
      <c r="BG373" s="34"/>
      <c r="BH373" s="34"/>
      <c r="BI373" s="34"/>
      <c r="BJ373" s="34"/>
      <c r="BK373" s="34"/>
      <c r="BL373" s="34"/>
      <c r="BM373" s="34"/>
      <c r="BN373" s="34"/>
      <c r="BO373" s="34"/>
      <c r="BP373" s="34"/>
      <c r="BQ373" s="34"/>
      <c r="BR373" s="34"/>
      <c r="BS373" s="34"/>
      <c r="BT373" s="34"/>
      <c r="BU373" s="34"/>
      <c r="BV373" s="34"/>
      <c r="BW373" s="34"/>
      <c r="BX373" s="34"/>
      <c r="BY373" s="34"/>
      <c r="BZ373" s="34"/>
      <c r="CA373" s="34"/>
      <c r="CB373" s="34"/>
      <c r="CC373" s="34"/>
      <c r="CD373" s="34"/>
      <c r="CE373" s="34"/>
      <c r="CF373" s="34"/>
      <c r="CG373" s="34"/>
      <c r="CH373" s="34"/>
      <c r="CI373" s="34"/>
      <c r="CJ373" s="34"/>
      <c r="CK373" s="34"/>
      <c r="CL373" s="34"/>
      <c r="CM373" s="34"/>
      <c r="CN373" s="34"/>
      <c r="CO373" s="34"/>
      <c r="CP373" s="34"/>
      <c r="CQ373" s="34"/>
      <c r="CR373" s="34"/>
      <c r="CS373" s="34"/>
      <c r="CT373" s="34"/>
      <c r="CU373" s="34"/>
      <c r="CV373" s="34"/>
      <c r="CW373" s="34"/>
      <c r="CX373" s="34"/>
      <c r="CY373" s="34"/>
      <c r="CZ373" s="34"/>
      <c r="DA373" s="34"/>
      <c r="DB373" s="34"/>
      <c r="DC373" s="34"/>
      <c r="DD373" s="34"/>
      <c r="DE373" s="34"/>
      <c r="DF373" s="34"/>
      <c r="DG373" s="34"/>
      <c r="DH373" s="34"/>
      <c r="DI373" s="34"/>
      <c r="DJ373" s="34"/>
      <c r="DK373" s="34"/>
      <c r="DL373" s="34"/>
      <c r="DM373" s="34"/>
      <c r="DN373" s="34"/>
      <c r="DO373" s="34"/>
      <c r="DP373" s="34"/>
      <c r="DQ373" s="34"/>
      <c r="DR373" s="34"/>
      <c r="DS373" s="34"/>
      <c r="DT373" s="34"/>
      <c r="DU373" s="34"/>
      <c r="DV373" s="34"/>
    </row>
    <row r="374" spans="1:126" x14ac:dyDescent="0.25">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c r="AB374" s="34"/>
      <c r="AC374" s="34"/>
      <c r="AD374" s="34"/>
      <c r="AE374" s="34"/>
      <c r="AF374" s="34"/>
      <c r="AG374" s="34"/>
      <c r="AH374" s="34"/>
      <c r="AI374" s="34"/>
      <c r="AJ374" s="34"/>
      <c r="AK374" s="34"/>
      <c r="AL374" s="34"/>
      <c r="AM374" s="34"/>
      <c r="AN374" s="34"/>
      <c r="AO374" s="34"/>
      <c r="AP374" s="34"/>
      <c r="AQ374" s="34"/>
      <c r="AR374" s="34"/>
      <c r="AS374" s="34"/>
      <c r="AT374" s="34"/>
      <c r="AU374" s="34"/>
      <c r="AV374" s="34"/>
      <c r="AW374" s="34"/>
      <c r="AX374" s="34"/>
      <c r="AY374" s="34"/>
      <c r="AZ374" s="34"/>
      <c r="BA374" s="34"/>
      <c r="BB374" s="34"/>
      <c r="BC374" s="34"/>
      <c r="BD374" s="34"/>
      <c r="BE374" s="34"/>
      <c r="BF374" s="34"/>
      <c r="BG374" s="34"/>
      <c r="BH374" s="34"/>
      <c r="BI374" s="34"/>
      <c r="BJ374" s="34"/>
      <c r="BK374" s="34"/>
      <c r="BL374" s="34"/>
      <c r="BM374" s="34"/>
      <c r="BN374" s="34"/>
      <c r="BO374" s="34"/>
      <c r="BP374" s="34"/>
      <c r="BQ374" s="34"/>
      <c r="BR374" s="34"/>
      <c r="BS374" s="34"/>
      <c r="BT374" s="34"/>
      <c r="BU374" s="34"/>
      <c r="BV374" s="34"/>
      <c r="BW374" s="34"/>
      <c r="BX374" s="34"/>
      <c r="BY374" s="34"/>
      <c r="BZ374" s="34"/>
      <c r="CA374" s="34"/>
      <c r="CB374" s="34"/>
      <c r="CC374" s="34"/>
      <c r="CD374" s="34"/>
      <c r="CE374" s="34"/>
      <c r="CF374" s="34"/>
      <c r="CG374" s="34"/>
      <c r="CH374" s="34"/>
      <c r="CI374" s="34"/>
      <c r="CJ374" s="34"/>
      <c r="CK374" s="34"/>
      <c r="CL374" s="34"/>
      <c r="CM374" s="34"/>
      <c r="CN374" s="34"/>
      <c r="CO374" s="34"/>
      <c r="CP374" s="34"/>
      <c r="CQ374" s="34"/>
      <c r="CR374" s="34"/>
      <c r="CS374" s="34"/>
      <c r="CT374" s="34"/>
      <c r="CU374" s="34"/>
      <c r="CV374" s="34"/>
      <c r="CW374" s="34"/>
      <c r="CX374" s="34"/>
      <c r="CY374" s="34"/>
      <c r="CZ374" s="34"/>
      <c r="DA374" s="34"/>
      <c r="DB374" s="34"/>
      <c r="DC374" s="34"/>
      <c r="DD374" s="34"/>
      <c r="DE374" s="34"/>
      <c r="DF374" s="34"/>
      <c r="DG374" s="34"/>
      <c r="DH374" s="34"/>
      <c r="DI374" s="34"/>
      <c r="DJ374" s="34"/>
      <c r="DK374" s="34"/>
      <c r="DL374" s="34"/>
      <c r="DM374" s="34"/>
      <c r="DN374" s="34"/>
      <c r="DO374" s="34"/>
      <c r="DP374" s="34"/>
      <c r="DQ374" s="34"/>
      <c r="DR374" s="34"/>
      <c r="DS374" s="34"/>
      <c r="DT374" s="34"/>
      <c r="DU374" s="34"/>
      <c r="DV374" s="34"/>
    </row>
    <row r="375" spans="1:126" x14ac:dyDescent="0.25">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c r="AE375" s="34"/>
      <c r="AF375" s="34"/>
      <c r="AG375" s="34"/>
      <c r="AH375" s="34"/>
      <c r="AI375" s="34"/>
      <c r="AJ375" s="34"/>
      <c r="AK375" s="34"/>
      <c r="AL375" s="34"/>
      <c r="AM375" s="34"/>
      <c r="AN375" s="34"/>
      <c r="AO375" s="34"/>
      <c r="AP375" s="34"/>
      <c r="AQ375" s="34"/>
      <c r="AR375" s="34"/>
      <c r="AS375" s="34"/>
      <c r="AT375" s="34"/>
      <c r="AU375" s="34"/>
      <c r="AV375" s="34"/>
      <c r="AW375" s="34"/>
      <c r="AX375" s="34"/>
      <c r="AY375" s="34"/>
      <c r="AZ375" s="34"/>
      <c r="BA375" s="34"/>
      <c r="BB375" s="34"/>
      <c r="BC375" s="34"/>
      <c r="BD375" s="34"/>
      <c r="BE375" s="34"/>
      <c r="BF375" s="34"/>
      <c r="BG375" s="34"/>
      <c r="BH375" s="34"/>
      <c r="BI375" s="34"/>
      <c r="BJ375" s="34"/>
      <c r="BK375" s="34"/>
      <c r="BL375" s="34"/>
      <c r="BM375" s="34"/>
      <c r="BN375" s="34"/>
      <c r="BO375" s="34"/>
      <c r="BP375" s="34"/>
      <c r="BQ375" s="34"/>
      <c r="BR375" s="34"/>
      <c r="BS375" s="34"/>
      <c r="BT375" s="34"/>
      <c r="BU375" s="34"/>
      <c r="BV375" s="34"/>
      <c r="BW375" s="34"/>
      <c r="BX375" s="34"/>
      <c r="BY375" s="34"/>
      <c r="BZ375" s="34"/>
      <c r="CA375" s="34"/>
      <c r="CB375" s="34"/>
      <c r="CC375" s="34"/>
      <c r="CD375" s="34"/>
      <c r="CE375" s="34"/>
      <c r="CF375" s="34"/>
      <c r="CG375" s="34"/>
      <c r="CH375" s="34"/>
      <c r="CI375" s="34"/>
      <c r="CJ375" s="34"/>
      <c r="CK375" s="34"/>
      <c r="CL375" s="34"/>
      <c r="CM375" s="34"/>
      <c r="CN375" s="34"/>
      <c r="CO375" s="34"/>
      <c r="CP375" s="34"/>
      <c r="CQ375" s="34"/>
      <c r="CR375" s="34"/>
      <c r="CS375" s="34"/>
      <c r="CT375" s="34"/>
      <c r="CU375" s="34"/>
      <c r="CV375" s="34"/>
      <c r="CW375" s="34"/>
      <c r="CX375" s="34"/>
      <c r="CY375" s="34"/>
      <c r="CZ375" s="34"/>
      <c r="DA375" s="34"/>
      <c r="DB375" s="34"/>
      <c r="DC375" s="34"/>
      <c r="DD375" s="34"/>
      <c r="DE375" s="34"/>
      <c r="DF375" s="34"/>
      <c r="DG375" s="34"/>
      <c r="DH375" s="34"/>
      <c r="DI375" s="34"/>
      <c r="DJ375" s="34"/>
      <c r="DK375" s="34"/>
      <c r="DL375" s="34"/>
      <c r="DM375" s="34"/>
      <c r="DN375" s="34"/>
      <c r="DO375" s="34"/>
      <c r="DP375" s="34"/>
      <c r="DQ375" s="34"/>
      <c r="DR375" s="34"/>
      <c r="DS375" s="34"/>
      <c r="DT375" s="34"/>
      <c r="DU375" s="34"/>
      <c r="DV375" s="34"/>
    </row>
    <row r="376" spans="1:126" x14ac:dyDescent="0.25">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c r="AB376" s="34"/>
      <c r="AC376" s="34"/>
      <c r="AD376" s="34"/>
      <c r="AE376" s="34"/>
      <c r="AF376" s="34"/>
      <c r="AG376" s="34"/>
      <c r="AH376" s="34"/>
      <c r="AI376" s="34"/>
      <c r="AJ376" s="34"/>
      <c r="AK376" s="34"/>
      <c r="AL376" s="34"/>
      <c r="AM376" s="34"/>
      <c r="AN376" s="34"/>
      <c r="AO376" s="34"/>
      <c r="AP376" s="34"/>
      <c r="AQ376" s="34"/>
      <c r="AR376" s="34"/>
      <c r="AS376" s="34"/>
      <c r="AT376" s="34"/>
      <c r="AU376" s="34"/>
      <c r="AV376" s="34"/>
      <c r="AW376" s="34"/>
      <c r="AX376" s="34"/>
      <c r="AY376" s="34"/>
      <c r="AZ376" s="34"/>
      <c r="BA376" s="34"/>
      <c r="BB376" s="34"/>
      <c r="BC376" s="34"/>
      <c r="BD376" s="34"/>
      <c r="BE376" s="34"/>
      <c r="BF376" s="34"/>
      <c r="BG376" s="34"/>
      <c r="BH376" s="34"/>
      <c r="BI376" s="34"/>
      <c r="BJ376" s="34"/>
      <c r="BK376" s="34"/>
      <c r="BL376" s="34"/>
      <c r="BM376" s="34"/>
      <c r="BN376" s="34"/>
      <c r="BO376" s="34"/>
      <c r="BP376" s="34"/>
      <c r="BQ376" s="34"/>
      <c r="BR376" s="34"/>
      <c r="BS376" s="34"/>
      <c r="BT376" s="34"/>
      <c r="BU376" s="34"/>
      <c r="BV376" s="34"/>
      <c r="BW376" s="34"/>
      <c r="BX376" s="34"/>
      <c r="BY376" s="34"/>
      <c r="BZ376" s="34"/>
      <c r="CA376" s="34"/>
      <c r="CB376" s="34"/>
      <c r="CC376" s="34"/>
      <c r="CD376" s="34"/>
      <c r="CE376" s="34"/>
      <c r="CF376" s="34"/>
      <c r="CG376" s="34"/>
      <c r="CH376" s="34"/>
      <c r="CI376" s="34"/>
      <c r="CJ376" s="34"/>
      <c r="CK376" s="34"/>
      <c r="CL376" s="34"/>
      <c r="CM376" s="34"/>
      <c r="CN376" s="34"/>
      <c r="CO376" s="34"/>
      <c r="CP376" s="34"/>
      <c r="CQ376" s="34"/>
      <c r="CR376" s="34"/>
      <c r="CS376" s="34"/>
      <c r="CT376" s="34"/>
      <c r="CU376" s="34"/>
      <c r="CV376" s="34"/>
      <c r="CW376" s="34"/>
      <c r="CX376" s="34"/>
      <c r="CY376" s="34"/>
      <c r="CZ376" s="34"/>
      <c r="DA376" s="34"/>
      <c r="DB376" s="34"/>
      <c r="DC376" s="34"/>
      <c r="DD376" s="34"/>
      <c r="DE376" s="34"/>
      <c r="DF376" s="34"/>
      <c r="DG376" s="34"/>
      <c r="DH376" s="34"/>
      <c r="DI376" s="34"/>
      <c r="DJ376" s="34"/>
      <c r="DK376" s="34"/>
      <c r="DL376" s="34"/>
      <c r="DM376" s="34"/>
      <c r="DN376" s="34"/>
      <c r="DO376" s="34"/>
      <c r="DP376" s="34"/>
      <c r="DQ376" s="34"/>
      <c r="DR376" s="34"/>
      <c r="DS376" s="34"/>
      <c r="DT376" s="34"/>
      <c r="DU376" s="34"/>
      <c r="DV376" s="34"/>
    </row>
    <row r="377" spans="1:126" x14ac:dyDescent="0.25">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c r="AB377" s="34"/>
      <c r="AC377" s="34"/>
      <c r="AD377" s="34"/>
      <c r="AE377" s="34"/>
      <c r="AF377" s="34"/>
      <c r="AG377" s="34"/>
      <c r="AH377" s="34"/>
      <c r="AI377" s="34"/>
      <c r="AJ377" s="34"/>
      <c r="AK377" s="34"/>
      <c r="AL377" s="34"/>
      <c r="AM377" s="34"/>
      <c r="AN377" s="34"/>
      <c r="AO377" s="34"/>
      <c r="AP377" s="34"/>
      <c r="AQ377" s="34"/>
      <c r="AR377" s="34"/>
      <c r="AS377" s="34"/>
      <c r="AT377" s="34"/>
      <c r="AU377" s="34"/>
      <c r="AV377" s="34"/>
      <c r="AW377" s="34"/>
      <c r="AX377" s="34"/>
      <c r="AY377" s="34"/>
      <c r="AZ377" s="34"/>
      <c r="BA377" s="34"/>
      <c r="BB377" s="34"/>
      <c r="BC377" s="34"/>
      <c r="BD377" s="34"/>
      <c r="BE377" s="34"/>
      <c r="BF377" s="34"/>
      <c r="BG377" s="34"/>
      <c r="BH377" s="34"/>
      <c r="BI377" s="34"/>
      <c r="BJ377" s="34"/>
      <c r="BK377" s="34"/>
      <c r="BL377" s="34"/>
      <c r="BM377" s="34"/>
      <c r="BN377" s="34"/>
      <c r="BO377" s="34"/>
      <c r="BP377" s="34"/>
      <c r="BQ377" s="34"/>
      <c r="BR377" s="34"/>
      <c r="BS377" s="34"/>
      <c r="BT377" s="34"/>
      <c r="BU377" s="34"/>
      <c r="BV377" s="34"/>
      <c r="BW377" s="34"/>
      <c r="BX377" s="34"/>
      <c r="BY377" s="34"/>
      <c r="BZ377" s="34"/>
      <c r="CA377" s="34"/>
      <c r="CB377" s="34"/>
      <c r="CC377" s="34"/>
      <c r="CD377" s="34"/>
      <c r="CE377" s="34"/>
      <c r="CF377" s="34"/>
      <c r="CG377" s="34"/>
      <c r="CH377" s="34"/>
      <c r="CI377" s="34"/>
      <c r="CJ377" s="34"/>
      <c r="CK377" s="34"/>
      <c r="CL377" s="34"/>
      <c r="CM377" s="34"/>
      <c r="CN377" s="34"/>
      <c r="CO377" s="34"/>
      <c r="CP377" s="34"/>
      <c r="CQ377" s="34"/>
      <c r="CR377" s="34"/>
      <c r="CS377" s="34"/>
      <c r="CT377" s="34"/>
      <c r="CU377" s="34"/>
      <c r="CV377" s="34"/>
      <c r="CW377" s="34"/>
      <c r="CX377" s="34"/>
      <c r="CY377" s="34"/>
      <c r="CZ377" s="34"/>
      <c r="DA377" s="34"/>
      <c r="DB377" s="34"/>
      <c r="DC377" s="34"/>
      <c r="DD377" s="34"/>
      <c r="DE377" s="34"/>
      <c r="DF377" s="34"/>
      <c r="DG377" s="34"/>
      <c r="DH377" s="34"/>
      <c r="DI377" s="34"/>
      <c r="DJ377" s="34"/>
      <c r="DK377" s="34"/>
      <c r="DL377" s="34"/>
      <c r="DM377" s="34"/>
      <c r="DN377" s="34"/>
      <c r="DO377" s="34"/>
      <c r="DP377" s="34"/>
      <c r="DQ377" s="34"/>
      <c r="DR377" s="34"/>
      <c r="DS377" s="34"/>
      <c r="DT377" s="34"/>
      <c r="DU377" s="34"/>
      <c r="DV377" s="34"/>
    </row>
    <row r="378" spans="1:126" x14ac:dyDescent="0.25">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c r="AC378" s="34"/>
      <c r="AD378" s="34"/>
      <c r="AE378" s="34"/>
      <c r="AF378" s="34"/>
      <c r="AG378" s="34"/>
      <c r="AH378" s="34"/>
      <c r="AI378" s="34"/>
      <c r="AJ378" s="34"/>
      <c r="AK378" s="34"/>
      <c r="AL378" s="34"/>
      <c r="AM378" s="34"/>
      <c r="AN378" s="34"/>
      <c r="AO378" s="34"/>
      <c r="AP378" s="34"/>
      <c r="AQ378" s="34"/>
      <c r="AR378" s="34"/>
      <c r="AS378" s="34"/>
      <c r="AT378" s="34"/>
      <c r="AU378" s="34"/>
      <c r="AV378" s="34"/>
      <c r="AW378" s="34"/>
      <c r="AX378" s="34"/>
      <c r="AY378" s="34"/>
      <c r="AZ378" s="34"/>
      <c r="BA378" s="34"/>
      <c r="BB378" s="34"/>
      <c r="BC378" s="34"/>
      <c r="BD378" s="34"/>
      <c r="BE378" s="34"/>
      <c r="BF378" s="34"/>
      <c r="BG378" s="34"/>
      <c r="BH378" s="34"/>
      <c r="BI378" s="34"/>
      <c r="BJ378" s="34"/>
      <c r="BK378" s="34"/>
      <c r="BL378" s="34"/>
      <c r="BM378" s="34"/>
      <c r="BN378" s="34"/>
      <c r="BO378" s="34"/>
      <c r="BP378" s="34"/>
      <c r="BQ378" s="34"/>
      <c r="BR378" s="34"/>
      <c r="BS378" s="34"/>
      <c r="BT378" s="34"/>
      <c r="BU378" s="34"/>
      <c r="BV378" s="34"/>
      <c r="BW378" s="34"/>
      <c r="BX378" s="34"/>
      <c r="BY378" s="34"/>
      <c r="BZ378" s="34"/>
      <c r="CA378" s="34"/>
      <c r="CB378" s="34"/>
      <c r="CC378" s="34"/>
      <c r="CD378" s="34"/>
      <c r="CE378" s="34"/>
      <c r="CF378" s="34"/>
      <c r="CG378" s="34"/>
      <c r="CH378" s="34"/>
      <c r="CI378" s="34"/>
      <c r="CJ378" s="34"/>
      <c r="CK378" s="34"/>
      <c r="CL378" s="34"/>
      <c r="CM378" s="34"/>
      <c r="CN378" s="34"/>
      <c r="CO378" s="34"/>
      <c r="CP378" s="34"/>
      <c r="CQ378" s="34"/>
      <c r="CR378" s="34"/>
      <c r="CS378" s="34"/>
      <c r="CT378" s="34"/>
      <c r="CU378" s="34"/>
      <c r="CV378" s="34"/>
      <c r="CW378" s="34"/>
      <c r="CX378" s="34"/>
      <c r="CY378" s="34"/>
      <c r="CZ378" s="34"/>
      <c r="DA378" s="34"/>
      <c r="DB378" s="34"/>
      <c r="DC378" s="34"/>
      <c r="DD378" s="34"/>
      <c r="DE378" s="34"/>
      <c r="DF378" s="34"/>
      <c r="DG378" s="34"/>
      <c r="DH378" s="34"/>
      <c r="DI378" s="34"/>
      <c r="DJ378" s="34"/>
      <c r="DK378" s="34"/>
      <c r="DL378" s="34"/>
      <c r="DM378" s="34"/>
      <c r="DN378" s="34"/>
      <c r="DO378" s="34"/>
      <c r="DP378" s="34"/>
      <c r="DQ378" s="34"/>
      <c r="DR378" s="34"/>
      <c r="DS378" s="34"/>
      <c r="DT378" s="34"/>
      <c r="DU378" s="34"/>
      <c r="DV378" s="34"/>
    </row>
    <row r="379" spans="1:126" x14ac:dyDescent="0.25">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c r="AD379" s="34"/>
      <c r="AE379" s="34"/>
      <c r="AF379" s="34"/>
      <c r="AG379" s="34"/>
      <c r="AH379" s="34"/>
      <c r="AI379" s="34"/>
      <c r="AJ379" s="34"/>
      <c r="AK379" s="34"/>
      <c r="AL379" s="34"/>
      <c r="AM379" s="34"/>
      <c r="AN379" s="34"/>
      <c r="AO379" s="34"/>
      <c r="AP379" s="34"/>
      <c r="AQ379" s="34"/>
      <c r="AR379" s="34"/>
      <c r="AS379" s="34"/>
      <c r="AT379" s="34"/>
      <c r="AU379" s="34"/>
      <c r="AV379" s="34"/>
      <c r="AW379" s="34"/>
      <c r="AX379" s="34"/>
      <c r="AY379" s="34"/>
      <c r="AZ379" s="34"/>
      <c r="BA379" s="34"/>
      <c r="BB379" s="34"/>
      <c r="BC379" s="34"/>
      <c r="BD379" s="34"/>
      <c r="BE379" s="34"/>
      <c r="BF379" s="34"/>
      <c r="BG379" s="34"/>
      <c r="BH379" s="34"/>
      <c r="BI379" s="34"/>
      <c r="BJ379" s="34"/>
      <c r="BK379" s="34"/>
      <c r="BL379" s="34"/>
      <c r="BM379" s="34"/>
      <c r="BN379" s="34"/>
      <c r="BO379" s="34"/>
      <c r="BP379" s="34"/>
      <c r="BQ379" s="34"/>
      <c r="BR379" s="34"/>
      <c r="BS379" s="34"/>
      <c r="BT379" s="34"/>
      <c r="BU379" s="34"/>
      <c r="BV379" s="34"/>
      <c r="BW379" s="34"/>
      <c r="BX379" s="34"/>
      <c r="BY379" s="34"/>
      <c r="BZ379" s="34"/>
      <c r="CA379" s="34"/>
      <c r="CB379" s="34"/>
      <c r="CC379" s="34"/>
      <c r="CD379" s="34"/>
      <c r="CE379" s="34"/>
      <c r="CF379" s="34"/>
      <c r="CG379" s="34"/>
      <c r="CH379" s="34"/>
      <c r="CI379" s="34"/>
      <c r="CJ379" s="34"/>
      <c r="CK379" s="34"/>
      <c r="CL379" s="34"/>
      <c r="CM379" s="34"/>
      <c r="CN379" s="34"/>
      <c r="CO379" s="34"/>
      <c r="CP379" s="34"/>
      <c r="CQ379" s="34"/>
      <c r="CR379" s="34"/>
      <c r="CS379" s="34"/>
      <c r="CT379" s="34"/>
      <c r="CU379" s="34"/>
      <c r="CV379" s="34"/>
      <c r="CW379" s="34"/>
      <c r="CX379" s="34"/>
      <c r="CY379" s="34"/>
      <c r="CZ379" s="34"/>
      <c r="DA379" s="34"/>
      <c r="DB379" s="34"/>
      <c r="DC379" s="34"/>
      <c r="DD379" s="34"/>
      <c r="DE379" s="34"/>
      <c r="DF379" s="34"/>
      <c r="DG379" s="34"/>
      <c r="DH379" s="34"/>
      <c r="DI379" s="34"/>
      <c r="DJ379" s="34"/>
      <c r="DK379" s="34"/>
      <c r="DL379" s="34"/>
      <c r="DM379" s="34"/>
      <c r="DN379" s="34"/>
      <c r="DO379" s="34"/>
      <c r="DP379" s="34"/>
      <c r="DQ379" s="34"/>
      <c r="DR379" s="34"/>
      <c r="DS379" s="34"/>
      <c r="DT379" s="34"/>
      <c r="DU379" s="34"/>
      <c r="DV379" s="34"/>
    </row>
    <row r="380" spans="1:126" x14ac:dyDescent="0.25">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c r="AC380" s="34"/>
      <c r="AD380" s="34"/>
      <c r="AE380" s="34"/>
      <c r="AF380" s="34"/>
      <c r="AG380" s="34"/>
      <c r="AH380" s="34"/>
      <c r="AI380" s="34"/>
      <c r="AJ380" s="34"/>
      <c r="AK380" s="34"/>
      <c r="AL380" s="34"/>
      <c r="AM380" s="34"/>
      <c r="AN380" s="34"/>
      <c r="AO380" s="34"/>
      <c r="AP380" s="34"/>
      <c r="AQ380" s="34"/>
      <c r="AR380" s="34"/>
      <c r="AS380" s="34"/>
      <c r="AT380" s="34"/>
      <c r="AU380" s="34"/>
      <c r="AV380" s="34"/>
      <c r="AW380" s="34"/>
      <c r="AX380" s="34"/>
      <c r="AY380" s="34"/>
      <c r="AZ380" s="34"/>
      <c r="BA380" s="34"/>
      <c r="BB380" s="34"/>
      <c r="BC380" s="34"/>
      <c r="BD380" s="34"/>
      <c r="BE380" s="34"/>
      <c r="BF380" s="34"/>
      <c r="BG380" s="34"/>
      <c r="BH380" s="34"/>
      <c r="BI380" s="34"/>
      <c r="BJ380" s="34"/>
      <c r="BK380" s="34"/>
      <c r="BL380" s="34"/>
      <c r="BM380" s="34"/>
      <c r="BN380" s="34"/>
      <c r="BO380" s="34"/>
      <c r="BP380" s="34"/>
      <c r="BQ380" s="34"/>
      <c r="BR380" s="34"/>
      <c r="BS380" s="34"/>
      <c r="BT380" s="34"/>
      <c r="BU380" s="34"/>
      <c r="BV380" s="34"/>
      <c r="BW380" s="34"/>
      <c r="BX380" s="34"/>
      <c r="BY380" s="34"/>
      <c r="BZ380" s="34"/>
      <c r="CA380" s="34"/>
      <c r="CB380" s="34"/>
      <c r="CC380" s="34"/>
      <c r="CD380" s="34"/>
      <c r="CE380" s="34"/>
      <c r="CF380" s="34"/>
      <c r="CG380" s="34"/>
      <c r="CH380" s="34"/>
      <c r="CI380" s="34"/>
      <c r="CJ380" s="34"/>
      <c r="CK380" s="34"/>
      <c r="CL380" s="34"/>
      <c r="CM380" s="34"/>
      <c r="CN380" s="34"/>
      <c r="CO380" s="34"/>
      <c r="CP380" s="34"/>
      <c r="CQ380" s="34"/>
      <c r="CR380" s="34"/>
      <c r="CS380" s="34"/>
      <c r="CT380" s="34"/>
      <c r="CU380" s="34"/>
      <c r="CV380" s="34"/>
      <c r="CW380" s="34"/>
      <c r="CX380" s="34"/>
      <c r="CY380" s="34"/>
      <c r="CZ380" s="34"/>
      <c r="DA380" s="34"/>
      <c r="DB380" s="34"/>
      <c r="DC380" s="34"/>
      <c r="DD380" s="34"/>
      <c r="DE380" s="34"/>
      <c r="DF380" s="34"/>
      <c r="DG380" s="34"/>
      <c r="DH380" s="34"/>
      <c r="DI380" s="34"/>
      <c r="DJ380" s="34"/>
      <c r="DK380" s="34"/>
      <c r="DL380" s="34"/>
      <c r="DM380" s="34"/>
      <c r="DN380" s="34"/>
      <c r="DO380" s="34"/>
      <c r="DP380" s="34"/>
      <c r="DQ380" s="34"/>
      <c r="DR380" s="34"/>
      <c r="DS380" s="34"/>
      <c r="DT380" s="34"/>
      <c r="DU380" s="34"/>
      <c r="DV380" s="34"/>
    </row>
    <row r="381" spans="1:126" x14ac:dyDescent="0.25">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c r="AC381" s="34"/>
      <c r="AD381" s="34"/>
      <c r="AE381" s="34"/>
      <c r="AF381" s="34"/>
      <c r="AG381" s="34"/>
      <c r="AH381" s="34"/>
      <c r="AI381" s="34"/>
      <c r="AJ381" s="34"/>
      <c r="AK381" s="34"/>
      <c r="AL381" s="34"/>
      <c r="AM381" s="34"/>
      <c r="AN381" s="34"/>
      <c r="AO381" s="34"/>
      <c r="AP381" s="34"/>
      <c r="AQ381" s="34"/>
      <c r="AR381" s="34"/>
      <c r="AS381" s="34"/>
      <c r="AT381" s="34"/>
      <c r="AU381" s="34"/>
      <c r="AV381" s="34"/>
      <c r="AW381" s="34"/>
      <c r="AX381" s="34"/>
      <c r="AY381" s="34"/>
      <c r="AZ381" s="34"/>
      <c r="BA381" s="34"/>
      <c r="BB381" s="34"/>
      <c r="BC381" s="34"/>
      <c r="BD381" s="34"/>
      <c r="BE381" s="34"/>
      <c r="BF381" s="34"/>
      <c r="BG381" s="34"/>
      <c r="BH381" s="34"/>
      <c r="BI381" s="34"/>
      <c r="BJ381" s="34"/>
      <c r="BK381" s="34"/>
      <c r="BL381" s="34"/>
      <c r="BM381" s="34"/>
      <c r="BN381" s="34"/>
      <c r="BO381" s="34"/>
      <c r="BP381" s="34"/>
      <c r="BQ381" s="34"/>
      <c r="BR381" s="34"/>
      <c r="BS381" s="34"/>
      <c r="BT381" s="34"/>
      <c r="BU381" s="34"/>
      <c r="BV381" s="34"/>
      <c r="BW381" s="34"/>
      <c r="BX381" s="34"/>
      <c r="BY381" s="34"/>
      <c r="BZ381" s="34"/>
      <c r="CA381" s="34"/>
      <c r="CB381" s="34"/>
      <c r="CC381" s="34"/>
      <c r="CD381" s="34"/>
      <c r="CE381" s="34"/>
      <c r="CF381" s="34"/>
      <c r="CG381" s="34"/>
      <c r="CH381" s="34"/>
      <c r="CI381" s="34"/>
      <c r="CJ381" s="34"/>
      <c r="CK381" s="34"/>
      <c r="CL381" s="34"/>
      <c r="CM381" s="34"/>
      <c r="CN381" s="34"/>
      <c r="CO381" s="34"/>
      <c r="CP381" s="34"/>
      <c r="CQ381" s="34"/>
      <c r="CR381" s="34"/>
      <c r="CS381" s="34"/>
      <c r="CT381" s="34"/>
      <c r="CU381" s="34"/>
      <c r="CV381" s="34"/>
      <c r="CW381" s="34"/>
      <c r="CX381" s="34"/>
      <c r="CY381" s="34"/>
      <c r="CZ381" s="34"/>
      <c r="DA381" s="34"/>
      <c r="DB381" s="34"/>
      <c r="DC381" s="34"/>
      <c r="DD381" s="34"/>
      <c r="DE381" s="34"/>
      <c r="DF381" s="34"/>
      <c r="DG381" s="34"/>
      <c r="DH381" s="34"/>
      <c r="DI381" s="34"/>
      <c r="DJ381" s="34"/>
      <c r="DK381" s="34"/>
      <c r="DL381" s="34"/>
      <c r="DM381" s="34"/>
      <c r="DN381" s="34"/>
      <c r="DO381" s="34"/>
      <c r="DP381" s="34"/>
      <c r="DQ381" s="34"/>
      <c r="DR381" s="34"/>
      <c r="DS381" s="34"/>
      <c r="DT381" s="34"/>
      <c r="DU381" s="34"/>
      <c r="DV381" s="34"/>
    </row>
    <row r="382" spans="1:126" x14ac:dyDescent="0.25">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4"/>
      <c r="AC382" s="34"/>
      <c r="AD382" s="34"/>
      <c r="AE382" s="34"/>
      <c r="AF382" s="34"/>
      <c r="AG382" s="34"/>
      <c r="AH382" s="34"/>
      <c r="AI382" s="34"/>
      <c r="AJ382" s="34"/>
      <c r="AK382" s="34"/>
      <c r="AL382" s="34"/>
      <c r="AM382" s="34"/>
      <c r="AN382" s="34"/>
      <c r="AO382" s="34"/>
      <c r="AP382" s="34"/>
      <c r="AQ382" s="34"/>
      <c r="AR382" s="34"/>
      <c r="AS382" s="34"/>
      <c r="AT382" s="34"/>
      <c r="AU382" s="34"/>
      <c r="AV382" s="34"/>
      <c r="AW382" s="34"/>
      <c r="AX382" s="34"/>
      <c r="AY382" s="34"/>
      <c r="AZ382" s="34"/>
      <c r="BA382" s="34"/>
      <c r="BB382" s="34"/>
      <c r="BC382" s="34"/>
      <c r="BD382" s="34"/>
      <c r="BE382" s="34"/>
      <c r="BF382" s="34"/>
      <c r="BG382" s="34"/>
      <c r="BH382" s="34"/>
      <c r="BI382" s="34"/>
      <c r="BJ382" s="34"/>
      <c r="BK382" s="34"/>
      <c r="BL382" s="34"/>
      <c r="BM382" s="34"/>
      <c r="BN382" s="34"/>
      <c r="BO382" s="34"/>
      <c r="BP382" s="34"/>
      <c r="BQ382" s="34"/>
      <c r="BR382" s="34"/>
      <c r="BS382" s="34"/>
      <c r="BT382" s="34"/>
      <c r="BU382" s="34"/>
      <c r="BV382" s="34"/>
      <c r="BW382" s="34"/>
      <c r="BX382" s="34"/>
      <c r="BY382" s="34"/>
      <c r="BZ382" s="34"/>
      <c r="CA382" s="34"/>
      <c r="CB382" s="34"/>
      <c r="CC382" s="34"/>
      <c r="CD382" s="34"/>
      <c r="CE382" s="34"/>
      <c r="CF382" s="34"/>
      <c r="CG382" s="34"/>
      <c r="CH382" s="34"/>
      <c r="CI382" s="34"/>
      <c r="CJ382" s="34"/>
      <c r="CK382" s="34"/>
      <c r="CL382" s="34"/>
      <c r="CM382" s="34"/>
      <c r="CN382" s="34"/>
      <c r="CO382" s="34"/>
      <c r="CP382" s="34"/>
      <c r="CQ382" s="34"/>
      <c r="CR382" s="34"/>
      <c r="CS382" s="34"/>
      <c r="CT382" s="34"/>
      <c r="CU382" s="34"/>
      <c r="CV382" s="34"/>
      <c r="CW382" s="34"/>
      <c r="CX382" s="34"/>
      <c r="CY382" s="34"/>
      <c r="CZ382" s="34"/>
      <c r="DA382" s="34"/>
      <c r="DB382" s="34"/>
      <c r="DC382" s="34"/>
      <c r="DD382" s="34"/>
      <c r="DE382" s="34"/>
      <c r="DF382" s="34"/>
      <c r="DG382" s="34"/>
      <c r="DH382" s="34"/>
      <c r="DI382" s="34"/>
      <c r="DJ382" s="34"/>
      <c r="DK382" s="34"/>
      <c r="DL382" s="34"/>
      <c r="DM382" s="34"/>
      <c r="DN382" s="34"/>
      <c r="DO382" s="34"/>
      <c r="DP382" s="34"/>
      <c r="DQ382" s="34"/>
      <c r="DR382" s="34"/>
      <c r="DS382" s="34"/>
      <c r="DT382" s="34"/>
      <c r="DU382" s="34"/>
      <c r="DV382" s="34"/>
    </row>
    <row r="383" spans="1:126" x14ac:dyDescent="0.25">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c r="AC383" s="34"/>
      <c r="AD383" s="34"/>
      <c r="AE383" s="34"/>
      <c r="AF383" s="34"/>
      <c r="AG383" s="34"/>
      <c r="AH383" s="34"/>
      <c r="AI383" s="34"/>
      <c r="AJ383" s="34"/>
      <c r="AK383" s="34"/>
      <c r="AL383" s="34"/>
      <c r="AM383" s="34"/>
      <c r="AN383" s="34"/>
      <c r="AO383" s="34"/>
      <c r="AP383" s="34"/>
      <c r="AQ383" s="34"/>
      <c r="AR383" s="34"/>
      <c r="AS383" s="34"/>
      <c r="AT383" s="34"/>
      <c r="AU383" s="34"/>
      <c r="AV383" s="34"/>
      <c r="AW383" s="34"/>
      <c r="AX383" s="34"/>
      <c r="AY383" s="34"/>
      <c r="AZ383" s="34"/>
      <c r="BA383" s="34"/>
      <c r="BB383" s="34"/>
      <c r="BC383" s="34"/>
      <c r="BD383" s="34"/>
      <c r="BE383" s="34"/>
      <c r="BF383" s="34"/>
      <c r="BG383" s="34"/>
      <c r="BH383" s="34"/>
      <c r="BI383" s="34"/>
      <c r="BJ383" s="34"/>
      <c r="BK383" s="34"/>
      <c r="BL383" s="34"/>
      <c r="BM383" s="34"/>
      <c r="BN383" s="34"/>
      <c r="BO383" s="34"/>
      <c r="BP383" s="34"/>
      <c r="BQ383" s="34"/>
      <c r="BR383" s="34"/>
      <c r="BS383" s="34"/>
      <c r="BT383" s="34"/>
      <c r="BU383" s="34"/>
      <c r="BV383" s="34"/>
      <c r="BW383" s="34"/>
      <c r="BX383" s="34"/>
      <c r="BY383" s="34"/>
      <c r="BZ383" s="34"/>
      <c r="CA383" s="34"/>
      <c r="CB383" s="34"/>
      <c r="CC383" s="34"/>
      <c r="CD383" s="34"/>
      <c r="CE383" s="34"/>
      <c r="CF383" s="34"/>
      <c r="CG383" s="34"/>
      <c r="CH383" s="34"/>
      <c r="CI383" s="34"/>
      <c r="CJ383" s="34"/>
      <c r="CK383" s="34"/>
      <c r="CL383" s="34"/>
      <c r="CM383" s="34"/>
      <c r="CN383" s="34"/>
      <c r="CO383" s="34"/>
      <c r="CP383" s="34"/>
      <c r="CQ383" s="34"/>
      <c r="CR383" s="34"/>
      <c r="CS383" s="34"/>
      <c r="CT383" s="34"/>
      <c r="CU383" s="34"/>
      <c r="CV383" s="34"/>
      <c r="CW383" s="34"/>
      <c r="CX383" s="34"/>
      <c r="CY383" s="34"/>
      <c r="CZ383" s="34"/>
      <c r="DA383" s="34"/>
      <c r="DB383" s="34"/>
      <c r="DC383" s="34"/>
      <c r="DD383" s="34"/>
      <c r="DE383" s="34"/>
      <c r="DF383" s="34"/>
      <c r="DG383" s="34"/>
      <c r="DH383" s="34"/>
      <c r="DI383" s="34"/>
      <c r="DJ383" s="34"/>
      <c r="DK383" s="34"/>
      <c r="DL383" s="34"/>
      <c r="DM383" s="34"/>
      <c r="DN383" s="34"/>
      <c r="DO383" s="34"/>
      <c r="DP383" s="34"/>
      <c r="DQ383" s="34"/>
      <c r="DR383" s="34"/>
      <c r="DS383" s="34"/>
      <c r="DT383" s="34"/>
      <c r="DU383" s="34"/>
      <c r="DV383" s="34"/>
    </row>
    <row r="384" spans="1:126" x14ac:dyDescent="0.25">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c r="AC384" s="34"/>
      <c r="AD384" s="34"/>
      <c r="AE384" s="34"/>
      <c r="AF384" s="34"/>
      <c r="AG384" s="34"/>
      <c r="AH384" s="34"/>
      <c r="AI384" s="34"/>
      <c r="AJ384" s="34"/>
      <c r="AK384" s="34"/>
      <c r="AL384" s="34"/>
      <c r="AM384" s="34"/>
      <c r="AN384" s="34"/>
      <c r="AO384" s="34"/>
      <c r="AP384" s="34"/>
      <c r="AQ384" s="34"/>
      <c r="AR384" s="34"/>
      <c r="AS384" s="34"/>
      <c r="AT384" s="34"/>
      <c r="AU384" s="34"/>
      <c r="AV384" s="34"/>
      <c r="AW384" s="34"/>
      <c r="AX384" s="34"/>
      <c r="AY384" s="34"/>
      <c r="AZ384" s="34"/>
      <c r="BA384" s="34"/>
      <c r="BB384" s="34"/>
      <c r="BC384" s="34"/>
      <c r="BD384" s="34"/>
      <c r="BE384" s="34"/>
      <c r="BF384" s="34"/>
      <c r="BG384" s="34"/>
      <c r="BH384" s="34"/>
      <c r="BI384" s="34"/>
      <c r="BJ384" s="34"/>
      <c r="BK384" s="34"/>
      <c r="BL384" s="34"/>
      <c r="BM384" s="34"/>
      <c r="BN384" s="34"/>
      <c r="BO384" s="34"/>
      <c r="BP384" s="34"/>
      <c r="BQ384" s="34"/>
      <c r="BR384" s="34"/>
      <c r="BS384" s="34"/>
      <c r="BT384" s="34"/>
      <c r="BU384" s="34"/>
      <c r="BV384" s="34"/>
      <c r="BW384" s="34"/>
      <c r="BX384" s="34"/>
      <c r="BY384" s="34"/>
      <c r="BZ384" s="34"/>
      <c r="CA384" s="34"/>
      <c r="CB384" s="34"/>
      <c r="CC384" s="34"/>
      <c r="CD384" s="34"/>
      <c r="CE384" s="34"/>
      <c r="CF384" s="34"/>
      <c r="CG384" s="34"/>
      <c r="CH384" s="34"/>
      <c r="CI384" s="34"/>
      <c r="CJ384" s="34"/>
      <c r="CK384" s="34"/>
      <c r="CL384" s="34"/>
      <c r="CM384" s="34"/>
      <c r="CN384" s="34"/>
      <c r="CO384" s="34"/>
      <c r="CP384" s="34"/>
      <c r="CQ384" s="34"/>
      <c r="CR384" s="34"/>
      <c r="CS384" s="34"/>
      <c r="CT384" s="34"/>
      <c r="CU384" s="34"/>
      <c r="CV384" s="34"/>
      <c r="CW384" s="34"/>
      <c r="CX384" s="34"/>
      <c r="CY384" s="34"/>
      <c r="CZ384" s="34"/>
      <c r="DA384" s="34"/>
      <c r="DB384" s="34"/>
      <c r="DC384" s="34"/>
      <c r="DD384" s="34"/>
      <c r="DE384" s="34"/>
      <c r="DF384" s="34"/>
      <c r="DG384" s="34"/>
      <c r="DH384" s="34"/>
      <c r="DI384" s="34"/>
      <c r="DJ384" s="34"/>
      <c r="DK384" s="34"/>
      <c r="DL384" s="34"/>
      <c r="DM384" s="34"/>
      <c r="DN384" s="34"/>
      <c r="DO384" s="34"/>
      <c r="DP384" s="34"/>
      <c r="DQ384" s="34"/>
      <c r="DR384" s="34"/>
      <c r="DS384" s="34"/>
      <c r="DT384" s="34"/>
      <c r="DU384" s="34"/>
      <c r="DV384" s="34"/>
    </row>
    <row r="385" spans="1:126" x14ac:dyDescent="0.25">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c r="AD385" s="34"/>
      <c r="AE385" s="34"/>
      <c r="AF385" s="34"/>
      <c r="AG385" s="34"/>
      <c r="AH385" s="34"/>
      <c r="AI385" s="34"/>
      <c r="AJ385" s="34"/>
      <c r="AK385" s="34"/>
      <c r="AL385" s="34"/>
      <c r="AM385" s="34"/>
      <c r="AN385" s="34"/>
      <c r="AO385" s="34"/>
      <c r="AP385" s="34"/>
      <c r="AQ385" s="34"/>
      <c r="AR385" s="34"/>
      <c r="AS385" s="34"/>
      <c r="AT385" s="34"/>
      <c r="AU385" s="34"/>
      <c r="AV385" s="34"/>
      <c r="AW385" s="34"/>
      <c r="AX385" s="34"/>
      <c r="AY385" s="34"/>
      <c r="AZ385" s="34"/>
      <c r="BA385" s="34"/>
      <c r="BB385" s="34"/>
      <c r="BC385" s="34"/>
      <c r="BD385" s="34"/>
      <c r="BE385" s="34"/>
      <c r="BF385" s="34"/>
      <c r="BG385" s="34"/>
      <c r="BH385" s="34"/>
      <c r="BI385" s="34"/>
      <c r="BJ385" s="34"/>
      <c r="BK385" s="34"/>
      <c r="BL385" s="34"/>
      <c r="BM385" s="34"/>
      <c r="BN385" s="34"/>
      <c r="BO385" s="34"/>
      <c r="BP385" s="34"/>
      <c r="BQ385" s="34"/>
      <c r="BR385" s="34"/>
      <c r="BS385" s="34"/>
      <c r="BT385" s="34"/>
      <c r="BU385" s="34"/>
      <c r="BV385" s="34"/>
      <c r="BW385" s="34"/>
      <c r="BX385" s="34"/>
      <c r="BY385" s="34"/>
      <c r="BZ385" s="34"/>
      <c r="CA385" s="34"/>
      <c r="CB385" s="34"/>
      <c r="CC385" s="34"/>
      <c r="CD385" s="34"/>
      <c r="CE385" s="34"/>
      <c r="CF385" s="34"/>
      <c r="CG385" s="34"/>
      <c r="CH385" s="34"/>
      <c r="CI385" s="34"/>
      <c r="CJ385" s="34"/>
      <c r="CK385" s="34"/>
      <c r="CL385" s="34"/>
      <c r="CM385" s="34"/>
      <c r="CN385" s="34"/>
      <c r="CO385" s="34"/>
      <c r="CP385" s="34"/>
      <c r="CQ385" s="34"/>
      <c r="CR385" s="34"/>
      <c r="CS385" s="34"/>
      <c r="CT385" s="34"/>
      <c r="CU385" s="34"/>
      <c r="CV385" s="34"/>
      <c r="CW385" s="34"/>
      <c r="CX385" s="34"/>
      <c r="CY385" s="34"/>
      <c r="CZ385" s="34"/>
      <c r="DA385" s="34"/>
      <c r="DB385" s="34"/>
      <c r="DC385" s="34"/>
      <c r="DD385" s="34"/>
      <c r="DE385" s="34"/>
      <c r="DF385" s="34"/>
      <c r="DG385" s="34"/>
      <c r="DH385" s="34"/>
      <c r="DI385" s="34"/>
      <c r="DJ385" s="34"/>
      <c r="DK385" s="34"/>
      <c r="DL385" s="34"/>
      <c r="DM385" s="34"/>
      <c r="DN385" s="34"/>
      <c r="DO385" s="34"/>
      <c r="DP385" s="34"/>
      <c r="DQ385" s="34"/>
      <c r="DR385" s="34"/>
      <c r="DS385" s="34"/>
      <c r="DT385" s="34"/>
      <c r="DU385" s="34"/>
      <c r="DV385" s="34"/>
    </row>
    <row r="386" spans="1:126" x14ac:dyDescent="0.25">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4"/>
      <c r="AC386" s="34"/>
      <c r="AD386" s="34"/>
      <c r="AE386" s="34"/>
      <c r="AF386" s="34"/>
      <c r="AG386" s="34"/>
      <c r="AH386" s="34"/>
      <c r="AI386" s="34"/>
      <c r="AJ386" s="34"/>
      <c r="AK386" s="34"/>
      <c r="AL386" s="34"/>
      <c r="AM386" s="34"/>
      <c r="AN386" s="34"/>
      <c r="AO386" s="34"/>
      <c r="AP386" s="34"/>
      <c r="AQ386" s="34"/>
      <c r="AR386" s="34"/>
      <c r="AS386" s="34"/>
      <c r="AT386" s="34"/>
      <c r="AU386" s="34"/>
      <c r="AV386" s="34"/>
      <c r="AW386" s="34"/>
      <c r="AX386" s="34"/>
      <c r="AY386" s="34"/>
      <c r="AZ386" s="34"/>
      <c r="BA386" s="34"/>
      <c r="BB386" s="34"/>
      <c r="BC386" s="34"/>
      <c r="BD386" s="34"/>
      <c r="BE386" s="34"/>
      <c r="BF386" s="34"/>
      <c r="BG386" s="34"/>
      <c r="BH386" s="34"/>
      <c r="BI386" s="34"/>
      <c r="BJ386" s="34"/>
      <c r="BK386" s="34"/>
      <c r="BL386" s="34"/>
      <c r="BM386" s="34"/>
      <c r="BN386" s="34"/>
      <c r="BO386" s="34"/>
      <c r="BP386" s="34"/>
      <c r="BQ386" s="34"/>
      <c r="BR386" s="34"/>
      <c r="BS386" s="34"/>
      <c r="BT386" s="34"/>
      <c r="BU386" s="34"/>
      <c r="BV386" s="34"/>
      <c r="BW386" s="34"/>
      <c r="BX386" s="34"/>
      <c r="BY386" s="34"/>
      <c r="BZ386" s="34"/>
      <c r="CA386" s="34"/>
      <c r="CB386" s="34"/>
      <c r="CC386" s="34"/>
      <c r="CD386" s="34"/>
      <c r="CE386" s="34"/>
      <c r="CF386" s="34"/>
      <c r="CG386" s="34"/>
      <c r="CH386" s="34"/>
      <c r="CI386" s="34"/>
      <c r="CJ386" s="34"/>
      <c r="CK386" s="34"/>
      <c r="CL386" s="34"/>
      <c r="CM386" s="34"/>
      <c r="CN386" s="34"/>
      <c r="CO386" s="34"/>
      <c r="CP386" s="34"/>
      <c r="CQ386" s="34"/>
      <c r="CR386" s="34"/>
      <c r="CS386" s="34"/>
      <c r="CT386" s="34"/>
      <c r="CU386" s="34"/>
      <c r="CV386" s="34"/>
      <c r="CW386" s="34"/>
      <c r="CX386" s="34"/>
      <c r="CY386" s="34"/>
      <c r="CZ386" s="34"/>
      <c r="DA386" s="34"/>
      <c r="DB386" s="34"/>
      <c r="DC386" s="34"/>
      <c r="DD386" s="34"/>
      <c r="DE386" s="34"/>
      <c r="DF386" s="34"/>
      <c r="DG386" s="34"/>
      <c r="DH386" s="34"/>
      <c r="DI386" s="34"/>
      <c r="DJ386" s="34"/>
      <c r="DK386" s="34"/>
      <c r="DL386" s="34"/>
      <c r="DM386" s="34"/>
      <c r="DN386" s="34"/>
      <c r="DO386" s="34"/>
      <c r="DP386" s="34"/>
      <c r="DQ386" s="34"/>
      <c r="DR386" s="34"/>
      <c r="DS386" s="34"/>
      <c r="DT386" s="34"/>
      <c r="DU386" s="34"/>
      <c r="DV386" s="34"/>
    </row>
    <row r="387" spans="1:126" x14ac:dyDescent="0.25">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c r="AE387" s="34"/>
      <c r="AF387" s="34"/>
      <c r="AG387" s="34"/>
      <c r="AH387" s="34"/>
      <c r="AI387" s="34"/>
      <c r="AJ387" s="34"/>
      <c r="AK387" s="34"/>
      <c r="AL387" s="34"/>
      <c r="AM387" s="34"/>
      <c r="AN387" s="34"/>
      <c r="AO387" s="34"/>
      <c r="AP387" s="34"/>
      <c r="AQ387" s="34"/>
      <c r="AR387" s="34"/>
      <c r="AS387" s="34"/>
      <c r="AT387" s="34"/>
      <c r="AU387" s="34"/>
      <c r="AV387" s="34"/>
      <c r="AW387" s="34"/>
      <c r="AX387" s="34"/>
      <c r="AY387" s="34"/>
      <c r="AZ387" s="34"/>
      <c r="BA387" s="34"/>
      <c r="BB387" s="34"/>
      <c r="BC387" s="34"/>
      <c r="BD387" s="34"/>
      <c r="BE387" s="34"/>
      <c r="BF387" s="34"/>
      <c r="BG387" s="34"/>
      <c r="BH387" s="34"/>
      <c r="BI387" s="34"/>
      <c r="BJ387" s="34"/>
      <c r="BK387" s="34"/>
      <c r="BL387" s="34"/>
      <c r="BM387" s="34"/>
      <c r="BN387" s="34"/>
      <c r="BO387" s="34"/>
      <c r="BP387" s="34"/>
      <c r="BQ387" s="34"/>
      <c r="BR387" s="34"/>
      <c r="BS387" s="34"/>
      <c r="BT387" s="34"/>
      <c r="BU387" s="34"/>
      <c r="BV387" s="34"/>
      <c r="BW387" s="34"/>
      <c r="BX387" s="34"/>
      <c r="BY387" s="34"/>
      <c r="BZ387" s="34"/>
      <c r="CA387" s="34"/>
      <c r="CB387" s="34"/>
      <c r="CC387" s="34"/>
      <c r="CD387" s="34"/>
      <c r="CE387" s="34"/>
      <c r="CF387" s="34"/>
      <c r="CG387" s="34"/>
      <c r="CH387" s="34"/>
      <c r="CI387" s="34"/>
      <c r="CJ387" s="34"/>
      <c r="CK387" s="34"/>
      <c r="CL387" s="34"/>
      <c r="CM387" s="34"/>
      <c r="CN387" s="34"/>
      <c r="CO387" s="34"/>
      <c r="CP387" s="34"/>
      <c r="CQ387" s="34"/>
      <c r="CR387" s="34"/>
      <c r="CS387" s="34"/>
      <c r="CT387" s="34"/>
      <c r="CU387" s="34"/>
      <c r="CV387" s="34"/>
      <c r="CW387" s="34"/>
      <c r="CX387" s="34"/>
      <c r="CY387" s="34"/>
      <c r="CZ387" s="34"/>
      <c r="DA387" s="34"/>
      <c r="DB387" s="34"/>
      <c r="DC387" s="34"/>
      <c r="DD387" s="34"/>
      <c r="DE387" s="34"/>
      <c r="DF387" s="34"/>
      <c r="DG387" s="34"/>
      <c r="DH387" s="34"/>
      <c r="DI387" s="34"/>
      <c r="DJ387" s="34"/>
      <c r="DK387" s="34"/>
      <c r="DL387" s="34"/>
      <c r="DM387" s="34"/>
      <c r="DN387" s="34"/>
      <c r="DO387" s="34"/>
      <c r="DP387" s="34"/>
      <c r="DQ387" s="34"/>
      <c r="DR387" s="34"/>
      <c r="DS387" s="34"/>
      <c r="DT387" s="34"/>
      <c r="DU387" s="34"/>
      <c r="DV387" s="34"/>
    </row>
    <row r="388" spans="1:126" x14ac:dyDescent="0.25">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4"/>
      <c r="AC388" s="34"/>
      <c r="AD388" s="34"/>
      <c r="AE388" s="34"/>
      <c r="AF388" s="34"/>
      <c r="AG388" s="34"/>
      <c r="AH388" s="34"/>
      <c r="AI388" s="34"/>
      <c r="AJ388" s="34"/>
      <c r="AK388" s="34"/>
      <c r="AL388" s="34"/>
      <c r="AM388" s="34"/>
      <c r="AN388" s="34"/>
      <c r="AO388" s="34"/>
      <c r="AP388" s="34"/>
      <c r="AQ388" s="34"/>
      <c r="AR388" s="34"/>
      <c r="AS388" s="34"/>
      <c r="AT388" s="34"/>
      <c r="AU388" s="34"/>
      <c r="AV388" s="34"/>
      <c r="AW388" s="34"/>
      <c r="AX388" s="34"/>
      <c r="AY388" s="34"/>
      <c r="AZ388" s="34"/>
      <c r="BA388" s="34"/>
      <c r="BB388" s="34"/>
      <c r="BC388" s="34"/>
      <c r="BD388" s="34"/>
      <c r="BE388" s="34"/>
      <c r="BF388" s="34"/>
      <c r="BG388" s="34"/>
      <c r="BH388" s="34"/>
      <c r="BI388" s="34"/>
      <c r="BJ388" s="34"/>
      <c r="BK388" s="34"/>
      <c r="BL388" s="34"/>
      <c r="BM388" s="34"/>
      <c r="BN388" s="34"/>
      <c r="BO388" s="34"/>
      <c r="BP388" s="34"/>
      <c r="BQ388" s="34"/>
      <c r="BR388" s="34"/>
      <c r="BS388" s="34"/>
      <c r="BT388" s="34"/>
      <c r="BU388" s="34"/>
      <c r="BV388" s="34"/>
      <c r="BW388" s="34"/>
      <c r="BX388" s="34"/>
      <c r="BY388" s="34"/>
      <c r="BZ388" s="34"/>
      <c r="CA388" s="34"/>
      <c r="CB388" s="34"/>
      <c r="CC388" s="34"/>
      <c r="CD388" s="34"/>
      <c r="CE388" s="34"/>
      <c r="CF388" s="34"/>
      <c r="CG388" s="34"/>
      <c r="CH388" s="34"/>
      <c r="CI388" s="34"/>
      <c r="CJ388" s="34"/>
      <c r="CK388" s="34"/>
      <c r="CL388" s="34"/>
      <c r="CM388" s="34"/>
      <c r="CN388" s="34"/>
      <c r="CO388" s="34"/>
      <c r="CP388" s="34"/>
      <c r="CQ388" s="34"/>
      <c r="CR388" s="34"/>
      <c r="CS388" s="34"/>
      <c r="CT388" s="34"/>
      <c r="CU388" s="34"/>
      <c r="CV388" s="34"/>
      <c r="CW388" s="34"/>
      <c r="CX388" s="34"/>
      <c r="CY388" s="34"/>
      <c r="CZ388" s="34"/>
      <c r="DA388" s="34"/>
      <c r="DB388" s="34"/>
      <c r="DC388" s="34"/>
      <c r="DD388" s="34"/>
      <c r="DE388" s="34"/>
      <c r="DF388" s="34"/>
      <c r="DG388" s="34"/>
      <c r="DH388" s="34"/>
      <c r="DI388" s="34"/>
      <c r="DJ388" s="34"/>
      <c r="DK388" s="34"/>
      <c r="DL388" s="34"/>
      <c r="DM388" s="34"/>
      <c r="DN388" s="34"/>
      <c r="DO388" s="34"/>
      <c r="DP388" s="34"/>
      <c r="DQ388" s="34"/>
      <c r="DR388" s="34"/>
      <c r="DS388" s="34"/>
      <c r="DT388" s="34"/>
      <c r="DU388" s="34"/>
      <c r="DV388" s="34"/>
    </row>
    <row r="389" spans="1:126" x14ac:dyDescent="0.25">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c r="AC389" s="34"/>
      <c r="AD389" s="34"/>
      <c r="AE389" s="34"/>
      <c r="AF389" s="34"/>
      <c r="AG389" s="34"/>
      <c r="AH389" s="34"/>
      <c r="AI389" s="34"/>
      <c r="AJ389" s="34"/>
      <c r="AK389" s="34"/>
      <c r="AL389" s="34"/>
      <c r="AM389" s="34"/>
      <c r="AN389" s="34"/>
      <c r="AO389" s="34"/>
      <c r="AP389" s="34"/>
      <c r="AQ389" s="34"/>
      <c r="AR389" s="34"/>
      <c r="AS389" s="34"/>
      <c r="AT389" s="34"/>
      <c r="AU389" s="34"/>
      <c r="AV389" s="34"/>
      <c r="AW389" s="34"/>
      <c r="AX389" s="34"/>
      <c r="AY389" s="34"/>
      <c r="AZ389" s="34"/>
      <c r="BA389" s="34"/>
      <c r="BB389" s="34"/>
      <c r="BC389" s="34"/>
      <c r="BD389" s="34"/>
      <c r="BE389" s="34"/>
      <c r="BF389" s="34"/>
      <c r="BG389" s="34"/>
      <c r="BH389" s="34"/>
      <c r="BI389" s="34"/>
      <c r="BJ389" s="34"/>
      <c r="BK389" s="34"/>
      <c r="BL389" s="34"/>
      <c r="BM389" s="34"/>
      <c r="BN389" s="34"/>
      <c r="BO389" s="34"/>
      <c r="BP389" s="34"/>
      <c r="BQ389" s="34"/>
      <c r="BR389" s="34"/>
      <c r="BS389" s="34"/>
      <c r="BT389" s="34"/>
      <c r="BU389" s="34"/>
      <c r="BV389" s="34"/>
      <c r="BW389" s="34"/>
      <c r="BX389" s="34"/>
      <c r="BY389" s="34"/>
      <c r="BZ389" s="34"/>
      <c r="CA389" s="34"/>
      <c r="CB389" s="34"/>
      <c r="CC389" s="34"/>
      <c r="CD389" s="34"/>
      <c r="CE389" s="34"/>
      <c r="CF389" s="34"/>
      <c r="CG389" s="34"/>
      <c r="CH389" s="34"/>
      <c r="CI389" s="34"/>
      <c r="CJ389" s="34"/>
      <c r="CK389" s="34"/>
      <c r="CL389" s="34"/>
      <c r="CM389" s="34"/>
      <c r="CN389" s="34"/>
      <c r="CO389" s="34"/>
      <c r="CP389" s="34"/>
      <c r="CQ389" s="34"/>
      <c r="CR389" s="34"/>
      <c r="CS389" s="34"/>
      <c r="CT389" s="34"/>
      <c r="CU389" s="34"/>
      <c r="CV389" s="34"/>
      <c r="CW389" s="34"/>
      <c r="CX389" s="34"/>
      <c r="CY389" s="34"/>
      <c r="CZ389" s="34"/>
      <c r="DA389" s="34"/>
      <c r="DB389" s="34"/>
      <c r="DC389" s="34"/>
      <c r="DD389" s="34"/>
      <c r="DE389" s="34"/>
      <c r="DF389" s="34"/>
      <c r="DG389" s="34"/>
      <c r="DH389" s="34"/>
      <c r="DI389" s="34"/>
      <c r="DJ389" s="34"/>
      <c r="DK389" s="34"/>
      <c r="DL389" s="34"/>
      <c r="DM389" s="34"/>
      <c r="DN389" s="34"/>
      <c r="DO389" s="34"/>
      <c r="DP389" s="34"/>
      <c r="DQ389" s="34"/>
      <c r="DR389" s="34"/>
      <c r="DS389" s="34"/>
      <c r="DT389" s="34"/>
      <c r="DU389" s="34"/>
      <c r="DV389" s="34"/>
    </row>
    <row r="390" spans="1:126" x14ac:dyDescent="0.25">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4"/>
      <c r="AC390" s="34"/>
      <c r="AD390" s="34"/>
      <c r="AE390" s="34"/>
      <c r="AF390" s="34"/>
      <c r="AG390" s="34"/>
      <c r="AH390" s="34"/>
      <c r="AI390" s="34"/>
      <c r="AJ390" s="34"/>
      <c r="AK390" s="34"/>
      <c r="AL390" s="34"/>
      <c r="AM390" s="34"/>
      <c r="AN390" s="34"/>
      <c r="AO390" s="34"/>
      <c r="AP390" s="34"/>
      <c r="AQ390" s="34"/>
      <c r="AR390" s="34"/>
      <c r="AS390" s="34"/>
      <c r="AT390" s="34"/>
      <c r="AU390" s="34"/>
      <c r="AV390" s="34"/>
      <c r="AW390" s="34"/>
      <c r="AX390" s="34"/>
      <c r="AY390" s="34"/>
      <c r="AZ390" s="34"/>
      <c r="BA390" s="34"/>
      <c r="BB390" s="34"/>
      <c r="BC390" s="34"/>
      <c r="BD390" s="34"/>
      <c r="BE390" s="34"/>
      <c r="BF390" s="34"/>
      <c r="BG390" s="34"/>
      <c r="BH390" s="34"/>
      <c r="BI390" s="34"/>
      <c r="BJ390" s="34"/>
      <c r="BK390" s="34"/>
      <c r="BL390" s="34"/>
      <c r="BM390" s="34"/>
      <c r="BN390" s="34"/>
      <c r="BO390" s="34"/>
      <c r="BP390" s="34"/>
      <c r="BQ390" s="34"/>
      <c r="BR390" s="34"/>
      <c r="BS390" s="34"/>
      <c r="BT390" s="34"/>
      <c r="BU390" s="34"/>
      <c r="BV390" s="34"/>
      <c r="BW390" s="34"/>
      <c r="BX390" s="34"/>
      <c r="BY390" s="34"/>
      <c r="BZ390" s="34"/>
      <c r="CA390" s="34"/>
      <c r="CB390" s="34"/>
      <c r="CC390" s="34"/>
      <c r="CD390" s="34"/>
      <c r="CE390" s="34"/>
      <c r="CF390" s="34"/>
      <c r="CG390" s="34"/>
      <c r="CH390" s="34"/>
      <c r="CI390" s="34"/>
      <c r="CJ390" s="34"/>
      <c r="CK390" s="34"/>
      <c r="CL390" s="34"/>
      <c r="CM390" s="34"/>
      <c r="CN390" s="34"/>
      <c r="CO390" s="34"/>
      <c r="CP390" s="34"/>
      <c r="CQ390" s="34"/>
      <c r="CR390" s="34"/>
      <c r="CS390" s="34"/>
      <c r="CT390" s="34"/>
      <c r="CU390" s="34"/>
      <c r="CV390" s="34"/>
      <c r="CW390" s="34"/>
      <c r="CX390" s="34"/>
      <c r="CY390" s="34"/>
      <c r="CZ390" s="34"/>
      <c r="DA390" s="34"/>
      <c r="DB390" s="34"/>
      <c r="DC390" s="34"/>
      <c r="DD390" s="34"/>
      <c r="DE390" s="34"/>
      <c r="DF390" s="34"/>
      <c r="DG390" s="34"/>
      <c r="DH390" s="34"/>
      <c r="DI390" s="34"/>
      <c r="DJ390" s="34"/>
      <c r="DK390" s="34"/>
      <c r="DL390" s="34"/>
      <c r="DM390" s="34"/>
      <c r="DN390" s="34"/>
      <c r="DO390" s="34"/>
      <c r="DP390" s="34"/>
      <c r="DQ390" s="34"/>
      <c r="DR390" s="34"/>
      <c r="DS390" s="34"/>
      <c r="DT390" s="34"/>
      <c r="DU390" s="34"/>
      <c r="DV390" s="34"/>
    </row>
    <row r="391" spans="1:126" x14ac:dyDescent="0.25">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4"/>
      <c r="AC391" s="34"/>
      <c r="AD391" s="34"/>
      <c r="AE391" s="34"/>
      <c r="AF391" s="34"/>
      <c r="AG391" s="34"/>
      <c r="AH391" s="34"/>
      <c r="AI391" s="34"/>
      <c r="AJ391" s="34"/>
      <c r="AK391" s="34"/>
      <c r="AL391" s="34"/>
      <c r="AM391" s="34"/>
      <c r="AN391" s="34"/>
      <c r="AO391" s="34"/>
      <c r="AP391" s="34"/>
      <c r="AQ391" s="34"/>
      <c r="AR391" s="34"/>
      <c r="AS391" s="34"/>
      <c r="AT391" s="34"/>
      <c r="AU391" s="34"/>
      <c r="AV391" s="34"/>
      <c r="AW391" s="34"/>
      <c r="AX391" s="34"/>
      <c r="AY391" s="34"/>
      <c r="AZ391" s="34"/>
      <c r="BA391" s="34"/>
      <c r="BB391" s="34"/>
      <c r="BC391" s="34"/>
      <c r="BD391" s="34"/>
      <c r="BE391" s="34"/>
      <c r="BF391" s="34"/>
      <c r="BG391" s="34"/>
      <c r="BH391" s="34"/>
      <c r="BI391" s="34"/>
      <c r="BJ391" s="34"/>
      <c r="BK391" s="34"/>
      <c r="BL391" s="34"/>
      <c r="BM391" s="34"/>
      <c r="BN391" s="34"/>
      <c r="BO391" s="34"/>
      <c r="BP391" s="34"/>
      <c r="BQ391" s="34"/>
      <c r="BR391" s="34"/>
      <c r="BS391" s="34"/>
      <c r="BT391" s="34"/>
      <c r="BU391" s="34"/>
      <c r="BV391" s="34"/>
      <c r="BW391" s="34"/>
      <c r="BX391" s="34"/>
      <c r="BY391" s="34"/>
      <c r="BZ391" s="34"/>
      <c r="CA391" s="34"/>
      <c r="CB391" s="34"/>
      <c r="CC391" s="34"/>
      <c r="CD391" s="34"/>
      <c r="CE391" s="34"/>
      <c r="CF391" s="34"/>
      <c r="CG391" s="34"/>
      <c r="CH391" s="34"/>
      <c r="CI391" s="34"/>
      <c r="CJ391" s="34"/>
      <c r="CK391" s="34"/>
      <c r="CL391" s="34"/>
      <c r="CM391" s="34"/>
      <c r="CN391" s="34"/>
      <c r="CO391" s="34"/>
      <c r="CP391" s="34"/>
      <c r="CQ391" s="34"/>
      <c r="CR391" s="34"/>
      <c r="CS391" s="34"/>
      <c r="CT391" s="34"/>
      <c r="CU391" s="34"/>
      <c r="CV391" s="34"/>
      <c r="CW391" s="34"/>
      <c r="CX391" s="34"/>
      <c r="CY391" s="34"/>
      <c r="CZ391" s="34"/>
      <c r="DA391" s="34"/>
      <c r="DB391" s="34"/>
      <c r="DC391" s="34"/>
      <c r="DD391" s="34"/>
      <c r="DE391" s="34"/>
      <c r="DF391" s="34"/>
      <c r="DG391" s="34"/>
      <c r="DH391" s="34"/>
      <c r="DI391" s="34"/>
      <c r="DJ391" s="34"/>
      <c r="DK391" s="34"/>
      <c r="DL391" s="34"/>
      <c r="DM391" s="34"/>
      <c r="DN391" s="34"/>
      <c r="DO391" s="34"/>
      <c r="DP391" s="34"/>
      <c r="DQ391" s="34"/>
      <c r="DR391" s="34"/>
      <c r="DS391" s="34"/>
      <c r="DT391" s="34"/>
      <c r="DU391" s="34"/>
      <c r="DV391" s="34"/>
    </row>
    <row r="392" spans="1:126" x14ac:dyDescent="0.25">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4"/>
      <c r="AC392" s="34"/>
      <c r="AD392" s="34"/>
      <c r="AE392" s="34"/>
      <c r="AF392" s="34"/>
      <c r="AG392" s="34"/>
      <c r="AH392" s="34"/>
      <c r="AI392" s="34"/>
      <c r="AJ392" s="34"/>
      <c r="AK392" s="34"/>
      <c r="AL392" s="34"/>
      <c r="AM392" s="34"/>
      <c r="AN392" s="34"/>
      <c r="AO392" s="34"/>
      <c r="AP392" s="34"/>
      <c r="AQ392" s="34"/>
      <c r="AR392" s="34"/>
      <c r="AS392" s="34"/>
      <c r="AT392" s="34"/>
      <c r="AU392" s="34"/>
      <c r="AV392" s="34"/>
      <c r="AW392" s="34"/>
      <c r="AX392" s="34"/>
      <c r="AY392" s="34"/>
      <c r="AZ392" s="34"/>
      <c r="BA392" s="34"/>
      <c r="BB392" s="34"/>
      <c r="BC392" s="34"/>
      <c r="BD392" s="34"/>
      <c r="BE392" s="34"/>
      <c r="BF392" s="34"/>
      <c r="BG392" s="34"/>
      <c r="BH392" s="34"/>
      <c r="BI392" s="34"/>
      <c r="BJ392" s="34"/>
      <c r="BK392" s="34"/>
      <c r="BL392" s="34"/>
      <c r="BM392" s="34"/>
      <c r="BN392" s="34"/>
      <c r="BO392" s="34"/>
      <c r="BP392" s="34"/>
      <c r="BQ392" s="34"/>
      <c r="BR392" s="34"/>
      <c r="BS392" s="34"/>
      <c r="BT392" s="34"/>
      <c r="BU392" s="34"/>
      <c r="BV392" s="34"/>
      <c r="BW392" s="34"/>
      <c r="BX392" s="34"/>
      <c r="BY392" s="34"/>
      <c r="BZ392" s="34"/>
      <c r="CA392" s="34"/>
      <c r="CB392" s="34"/>
      <c r="CC392" s="34"/>
      <c r="CD392" s="34"/>
      <c r="CE392" s="34"/>
      <c r="CF392" s="34"/>
      <c r="CG392" s="34"/>
      <c r="CH392" s="34"/>
      <c r="CI392" s="34"/>
      <c r="CJ392" s="34"/>
      <c r="CK392" s="34"/>
      <c r="CL392" s="34"/>
      <c r="CM392" s="34"/>
      <c r="CN392" s="34"/>
      <c r="CO392" s="34"/>
      <c r="CP392" s="34"/>
      <c r="CQ392" s="34"/>
      <c r="CR392" s="34"/>
      <c r="CS392" s="34"/>
      <c r="CT392" s="34"/>
      <c r="CU392" s="34"/>
      <c r="CV392" s="34"/>
      <c r="CW392" s="34"/>
      <c r="CX392" s="34"/>
      <c r="CY392" s="34"/>
      <c r="CZ392" s="34"/>
      <c r="DA392" s="34"/>
      <c r="DB392" s="34"/>
      <c r="DC392" s="34"/>
      <c r="DD392" s="34"/>
      <c r="DE392" s="34"/>
      <c r="DF392" s="34"/>
      <c r="DG392" s="34"/>
      <c r="DH392" s="34"/>
      <c r="DI392" s="34"/>
      <c r="DJ392" s="34"/>
      <c r="DK392" s="34"/>
      <c r="DL392" s="34"/>
      <c r="DM392" s="34"/>
      <c r="DN392" s="34"/>
      <c r="DO392" s="34"/>
      <c r="DP392" s="34"/>
      <c r="DQ392" s="34"/>
      <c r="DR392" s="34"/>
      <c r="DS392" s="34"/>
      <c r="DT392" s="34"/>
      <c r="DU392" s="34"/>
      <c r="DV392" s="34"/>
    </row>
    <row r="393" spans="1:126" x14ac:dyDescent="0.25">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c r="AB393" s="34"/>
      <c r="AC393" s="34"/>
      <c r="AD393" s="34"/>
      <c r="AE393" s="34"/>
      <c r="AF393" s="34"/>
      <c r="AG393" s="34"/>
      <c r="AH393" s="34"/>
      <c r="AI393" s="34"/>
      <c r="AJ393" s="34"/>
      <c r="AK393" s="34"/>
      <c r="AL393" s="34"/>
      <c r="AM393" s="34"/>
      <c r="AN393" s="34"/>
      <c r="AO393" s="34"/>
      <c r="AP393" s="34"/>
      <c r="AQ393" s="34"/>
      <c r="AR393" s="34"/>
      <c r="AS393" s="34"/>
      <c r="AT393" s="34"/>
      <c r="AU393" s="34"/>
      <c r="AV393" s="34"/>
      <c r="AW393" s="34"/>
      <c r="AX393" s="34"/>
      <c r="AY393" s="34"/>
      <c r="AZ393" s="34"/>
      <c r="BA393" s="34"/>
      <c r="BB393" s="34"/>
      <c r="BC393" s="34"/>
      <c r="BD393" s="34"/>
      <c r="BE393" s="34"/>
      <c r="BF393" s="34"/>
      <c r="BG393" s="34"/>
      <c r="BH393" s="34"/>
      <c r="BI393" s="34"/>
      <c r="BJ393" s="34"/>
      <c r="BK393" s="34"/>
      <c r="BL393" s="34"/>
      <c r="BM393" s="34"/>
      <c r="BN393" s="34"/>
      <c r="BO393" s="34"/>
      <c r="BP393" s="34"/>
      <c r="BQ393" s="34"/>
      <c r="BR393" s="34"/>
      <c r="BS393" s="34"/>
      <c r="BT393" s="34"/>
      <c r="BU393" s="34"/>
      <c r="BV393" s="34"/>
      <c r="BW393" s="34"/>
      <c r="BX393" s="34"/>
      <c r="BY393" s="34"/>
      <c r="BZ393" s="34"/>
      <c r="CA393" s="34"/>
      <c r="CB393" s="34"/>
      <c r="CC393" s="34"/>
      <c r="CD393" s="34"/>
      <c r="CE393" s="34"/>
      <c r="CF393" s="34"/>
      <c r="CG393" s="34"/>
      <c r="CH393" s="34"/>
      <c r="CI393" s="34"/>
      <c r="CJ393" s="34"/>
      <c r="CK393" s="34"/>
      <c r="CL393" s="34"/>
      <c r="CM393" s="34"/>
      <c r="CN393" s="34"/>
      <c r="CO393" s="34"/>
      <c r="CP393" s="34"/>
      <c r="CQ393" s="34"/>
      <c r="CR393" s="34"/>
      <c r="CS393" s="34"/>
      <c r="CT393" s="34"/>
      <c r="CU393" s="34"/>
      <c r="CV393" s="34"/>
      <c r="CW393" s="34"/>
      <c r="CX393" s="34"/>
      <c r="CY393" s="34"/>
      <c r="CZ393" s="34"/>
      <c r="DA393" s="34"/>
      <c r="DB393" s="34"/>
      <c r="DC393" s="34"/>
      <c r="DD393" s="34"/>
      <c r="DE393" s="34"/>
      <c r="DF393" s="34"/>
      <c r="DG393" s="34"/>
      <c r="DH393" s="34"/>
      <c r="DI393" s="34"/>
      <c r="DJ393" s="34"/>
      <c r="DK393" s="34"/>
      <c r="DL393" s="34"/>
      <c r="DM393" s="34"/>
      <c r="DN393" s="34"/>
      <c r="DO393" s="34"/>
      <c r="DP393" s="34"/>
      <c r="DQ393" s="34"/>
      <c r="DR393" s="34"/>
      <c r="DS393" s="34"/>
      <c r="DT393" s="34"/>
      <c r="DU393" s="34"/>
      <c r="DV393" s="34"/>
    </row>
    <row r="394" spans="1:126" x14ac:dyDescent="0.25">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4"/>
      <c r="AC394" s="34"/>
      <c r="AD394" s="34"/>
      <c r="AE394" s="34"/>
      <c r="AF394" s="34"/>
      <c r="AG394" s="34"/>
      <c r="AH394" s="34"/>
      <c r="AI394" s="34"/>
      <c r="AJ394" s="34"/>
      <c r="AK394" s="34"/>
      <c r="AL394" s="34"/>
      <c r="AM394" s="34"/>
      <c r="AN394" s="34"/>
      <c r="AO394" s="34"/>
      <c r="AP394" s="34"/>
      <c r="AQ394" s="34"/>
      <c r="AR394" s="34"/>
      <c r="AS394" s="34"/>
      <c r="AT394" s="34"/>
      <c r="AU394" s="34"/>
      <c r="AV394" s="34"/>
      <c r="AW394" s="34"/>
      <c r="AX394" s="34"/>
      <c r="AY394" s="34"/>
      <c r="AZ394" s="34"/>
      <c r="BA394" s="34"/>
      <c r="BB394" s="34"/>
      <c r="BC394" s="34"/>
      <c r="BD394" s="34"/>
      <c r="BE394" s="34"/>
      <c r="BF394" s="34"/>
      <c r="BG394" s="34"/>
      <c r="BH394" s="34"/>
      <c r="BI394" s="34"/>
      <c r="BJ394" s="34"/>
      <c r="BK394" s="34"/>
      <c r="BL394" s="34"/>
      <c r="BM394" s="34"/>
      <c r="BN394" s="34"/>
      <c r="BO394" s="34"/>
      <c r="BP394" s="34"/>
      <c r="BQ394" s="34"/>
      <c r="BR394" s="34"/>
      <c r="BS394" s="34"/>
      <c r="BT394" s="34"/>
      <c r="BU394" s="34"/>
      <c r="BV394" s="34"/>
      <c r="BW394" s="34"/>
      <c r="BX394" s="34"/>
      <c r="BY394" s="34"/>
      <c r="BZ394" s="34"/>
      <c r="CA394" s="34"/>
      <c r="CB394" s="34"/>
      <c r="CC394" s="34"/>
      <c r="CD394" s="34"/>
      <c r="CE394" s="34"/>
      <c r="CF394" s="34"/>
      <c r="CG394" s="34"/>
      <c r="CH394" s="34"/>
      <c r="CI394" s="34"/>
      <c r="CJ394" s="34"/>
      <c r="CK394" s="34"/>
      <c r="CL394" s="34"/>
      <c r="CM394" s="34"/>
      <c r="CN394" s="34"/>
      <c r="CO394" s="34"/>
      <c r="CP394" s="34"/>
      <c r="CQ394" s="34"/>
      <c r="CR394" s="34"/>
      <c r="CS394" s="34"/>
      <c r="CT394" s="34"/>
      <c r="CU394" s="34"/>
      <c r="CV394" s="34"/>
      <c r="CW394" s="34"/>
      <c r="CX394" s="34"/>
      <c r="CY394" s="34"/>
      <c r="CZ394" s="34"/>
      <c r="DA394" s="34"/>
      <c r="DB394" s="34"/>
      <c r="DC394" s="34"/>
      <c r="DD394" s="34"/>
      <c r="DE394" s="34"/>
      <c r="DF394" s="34"/>
      <c r="DG394" s="34"/>
      <c r="DH394" s="34"/>
      <c r="DI394" s="34"/>
      <c r="DJ394" s="34"/>
      <c r="DK394" s="34"/>
      <c r="DL394" s="34"/>
      <c r="DM394" s="34"/>
      <c r="DN394" s="34"/>
      <c r="DO394" s="34"/>
      <c r="DP394" s="34"/>
      <c r="DQ394" s="34"/>
      <c r="DR394" s="34"/>
      <c r="DS394" s="34"/>
      <c r="DT394" s="34"/>
      <c r="DU394" s="34"/>
      <c r="DV394" s="34"/>
    </row>
    <row r="395" spans="1:126" x14ac:dyDescent="0.25">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c r="AB395" s="34"/>
      <c r="AC395" s="34"/>
      <c r="AD395" s="34"/>
      <c r="AE395" s="34"/>
      <c r="AF395" s="34"/>
      <c r="AG395" s="34"/>
      <c r="AH395" s="34"/>
      <c r="AI395" s="34"/>
      <c r="AJ395" s="34"/>
      <c r="AK395" s="34"/>
      <c r="AL395" s="34"/>
      <c r="AM395" s="34"/>
      <c r="AN395" s="34"/>
      <c r="AO395" s="34"/>
      <c r="AP395" s="34"/>
      <c r="AQ395" s="34"/>
      <c r="AR395" s="34"/>
      <c r="AS395" s="34"/>
      <c r="AT395" s="34"/>
      <c r="AU395" s="34"/>
      <c r="AV395" s="34"/>
      <c r="AW395" s="34"/>
      <c r="AX395" s="34"/>
      <c r="AY395" s="34"/>
      <c r="AZ395" s="34"/>
      <c r="BA395" s="34"/>
      <c r="BB395" s="34"/>
      <c r="BC395" s="34"/>
      <c r="BD395" s="34"/>
      <c r="BE395" s="34"/>
      <c r="BF395" s="34"/>
      <c r="BG395" s="34"/>
      <c r="BH395" s="34"/>
      <c r="BI395" s="34"/>
      <c r="BJ395" s="34"/>
      <c r="BK395" s="34"/>
      <c r="BL395" s="34"/>
      <c r="BM395" s="34"/>
      <c r="BN395" s="34"/>
      <c r="BO395" s="34"/>
      <c r="BP395" s="34"/>
      <c r="BQ395" s="34"/>
      <c r="BR395" s="34"/>
      <c r="BS395" s="34"/>
      <c r="BT395" s="34"/>
      <c r="BU395" s="34"/>
      <c r="BV395" s="34"/>
      <c r="BW395" s="34"/>
      <c r="BX395" s="34"/>
      <c r="BY395" s="34"/>
      <c r="BZ395" s="34"/>
      <c r="CA395" s="34"/>
      <c r="CB395" s="34"/>
      <c r="CC395" s="34"/>
      <c r="CD395" s="34"/>
      <c r="CE395" s="34"/>
      <c r="CF395" s="34"/>
      <c r="CG395" s="34"/>
      <c r="CH395" s="34"/>
      <c r="CI395" s="34"/>
      <c r="CJ395" s="34"/>
      <c r="CK395" s="34"/>
      <c r="CL395" s="34"/>
      <c r="CM395" s="34"/>
      <c r="CN395" s="34"/>
      <c r="CO395" s="34"/>
      <c r="CP395" s="34"/>
      <c r="CQ395" s="34"/>
      <c r="CR395" s="34"/>
      <c r="CS395" s="34"/>
      <c r="CT395" s="34"/>
      <c r="CU395" s="34"/>
      <c r="CV395" s="34"/>
      <c r="CW395" s="34"/>
      <c r="CX395" s="34"/>
      <c r="CY395" s="34"/>
      <c r="CZ395" s="34"/>
      <c r="DA395" s="34"/>
      <c r="DB395" s="34"/>
      <c r="DC395" s="34"/>
      <c r="DD395" s="34"/>
      <c r="DE395" s="34"/>
      <c r="DF395" s="34"/>
      <c r="DG395" s="34"/>
      <c r="DH395" s="34"/>
      <c r="DI395" s="34"/>
      <c r="DJ395" s="34"/>
      <c r="DK395" s="34"/>
      <c r="DL395" s="34"/>
      <c r="DM395" s="34"/>
      <c r="DN395" s="34"/>
      <c r="DO395" s="34"/>
      <c r="DP395" s="34"/>
      <c r="DQ395" s="34"/>
      <c r="DR395" s="34"/>
      <c r="DS395" s="34"/>
      <c r="DT395" s="34"/>
      <c r="DU395" s="34"/>
      <c r="DV395" s="34"/>
    </row>
    <row r="396" spans="1:126" x14ac:dyDescent="0.25">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c r="AB396" s="34"/>
      <c r="AC396" s="34"/>
      <c r="AD396" s="34"/>
      <c r="AE396" s="34"/>
      <c r="AF396" s="34"/>
      <c r="AG396" s="34"/>
      <c r="AH396" s="34"/>
      <c r="AI396" s="34"/>
      <c r="AJ396" s="34"/>
      <c r="AK396" s="34"/>
      <c r="AL396" s="34"/>
      <c r="AM396" s="34"/>
      <c r="AN396" s="34"/>
      <c r="AO396" s="34"/>
      <c r="AP396" s="34"/>
      <c r="AQ396" s="34"/>
      <c r="AR396" s="34"/>
      <c r="AS396" s="34"/>
      <c r="AT396" s="34"/>
      <c r="AU396" s="34"/>
      <c r="AV396" s="34"/>
      <c r="AW396" s="34"/>
      <c r="AX396" s="34"/>
      <c r="AY396" s="34"/>
      <c r="AZ396" s="34"/>
      <c r="BA396" s="34"/>
      <c r="BB396" s="34"/>
      <c r="BC396" s="34"/>
      <c r="BD396" s="34"/>
      <c r="BE396" s="34"/>
      <c r="BF396" s="34"/>
      <c r="BG396" s="34"/>
      <c r="BH396" s="34"/>
      <c r="BI396" s="34"/>
      <c r="BJ396" s="34"/>
      <c r="BK396" s="34"/>
      <c r="BL396" s="34"/>
      <c r="BM396" s="34"/>
      <c r="BN396" s="34"/>
      <c r="BO396" s="34"/>
      <c r="BP396" s="34"/>
      <c r="BQ396" s="34"/>
      <c r="BR396" s="34"/>
      <c r="BS396" s="34"/>
      <c r="BT396" s="34"/>
      <c r="BU396" s="34"/>
      <c r="BV396" s="34"/>
      <c r="BW396" s="34"/>
      <c r="BX396" s="34"/>
      <c r="BY396" s="34"/>
      <c r="BZ396" s="34"/>
      <c r="CA396" s="34"/>
      <c r="CB396" s="34"/>
      <c r="CC396" s="34"/>
      <c r="CD396" s="34"/>
      <c r="CE396" s="34"/>
      <c r="CF396" s="34"/>
      <c r="CG396" s="34"/>
      <c r="CH396" s="34"/>
      <c r="CI396" s="34"/>
      <c r="CJ396" s="34"/>
      <c r="CK396" s="34"/>
      <c r="CL396" s="34"/>
      <c r="CM396" s="34"/>
      <c r="CN396" s="34"/>
      <c r="CO396" s="34"/>
      <c r="CP396" s="34"/>
      <c r="CQ396" s="34"/>
      <c r="CR396" s="34"/>
      <c r="CS396" s="34"/>
      <c r="CT396" s="34"/>
      <c r="CU396" s="34"/>
      <c r="CV396" s="34"/>
      <c r="CW396" s="34"/>
      <c r="CX396" s="34"/>
      <c r="CY396" s="34"/>
      <c r="CZ396" s="34"/>
      <c r="DA396" s="34"/>
      <c r="DB396" s="34"/>
      <c r="DC396" s="34"/>
      <c r="DD396" s="34"/>
      <c r="DE396" s="34"/>
      <c r="DF396" s="34"/>
      <c r="DG396" s="34"/>
      <c r="DH396" s="34"/>
      <c r="DI396" s="34"/>
      <c r="DJ396" s="34"/>
      <c r="DK396" s="34"/>
      <c r="DL396" s="34"/>
      <c r="DM396" s="34"/>
      <c r="DN396" s="34"/>
      <c r="DO396" s="34"/>
      <c r="DP396" s="34"/>
      <c r="DQ396" s="34"/>
      <c r="DR396" s="34"/>
      <c r="DS396" s="34"/>
      <c r="DT396" s="34"/>
      <c r="DU396" s="34"/>
      <c r="DV396" s="34"/>
    </row>
    <row r="397" spans="1:126" x14ac:dyDescent="0.25">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c r="AB397" s="34"/>
      <c r="AC397" s="34"/>
      <c r="AD397" s="34"/>
      <c r="AE397" s="34"/>
      <c r="AF397" s="34"/>
      <c r="AG397" s="34"/>
      <c r="AH397" s="34"/>
      <c r="AI397" s="34"/>
      <c r="AJ397" s="34"/>
      <c r="AK397" s="34"/>
      <c r="AL397" s="34"/>
      <c r="AM397" s="34"/>
      <c r="AN397" s="34"/>
      <c r="AO397" s="34"/>
      <c r="AP397" s="34"/>
      <c r="AQ397" s="34"/>
      <c r="AR397" s="34"/>
      <c r="AS397" s="34"/>
      <c r="AT397" s="34"/>
      <c r="AU397" s="34"/>
      <c r="AV397" s="34"/>
      <c r="AW397" s="34"/>
      <c r="AX397" s="34"/>
      <c r="AY397" s="34"/>
      <c r="AZ397" s="34"/>
      <c r="BA397" s="34"/>
      <c r="BB397" s="34"/>
      <c r="BC397" s="34"/>
      <c r="BD397" s="34"/>
      <c r="BE397" s="34"/>
      <c r="BF397" s="34"/>
      <c r="BG397" s="34"/>
      <c r="BH397" s="34"/>
      <c r="BI397" s="34"/>
      <c r="BJ397" s="34"/>
      <c r="BK397" s="34"/>
      <c r="BL397" s="34"/>
      <c r="BM397" s="34"/>
      <c r="BN397" s="34"/>
      <c r="BO397" s="34"/>
      <c r="BP397" s="34"/>
      <c r="BQ397" s="34"/>
      <c r="BR397" s="34"/>
      <c r="BS397" s="34"/>
      <c r="BT397" s="34"/>
      <c r="BU397" s="34"/>
      <c r="BV397" s="34"/>
      <c r="BW397" s="34"/>
      <c r="BX397" s="34"/>
      <c r="BY397" s="34"/>
      <c r="BZ397" s="34"/>
      <c r="CA397" s="34"/>
      <c r="CB397" s="34"/>
      <c r="CC397" s="34"/>
      <c r="CD397" s="34"/>
      <c r="CE397" s="34"/>
      <c r="CF397" s="34"/>
      <c r="CG397" s="34"/>
      <c r="CH397" s="34"/>
      <c r="CI397" s="34"/>
      <c r="CJ397" s="34"/>
      <c r="CK397" s="34"/>
      <c r="CL397" s="34"/>
      <c r="CM397" s="34"/>
      <c r="CN397" s="34"/>
      <c r="CO397" s="34"/>
      <c r="CP397" s="34"/>
      <c r="CQ397" s="34"/>
      <c r="CR397" s="34"/>
      <c r="CS397" s="34"/>
      <c r="CT397" s="34"/>
      <c r="CU397" s="34"/>
      <c r="CV397" s="34"/>
      <c r="CW397" s="34"/>
      <c r="CX397" s="34"/>
      <c r="CY397" s="34"/>
      <c r="CZ397" s="34"/>
      <c r="DA397" s="34"/>
      <c r="DB397" s="34"/>
      <c r="DC397" s="34"/>
      <c r="DD397" s="34"/>
      <c r="DE397" s="34"/>
      <c r="DF397" s="34"/>
      <c r="DG397" s="34"/>
      <c r="DH397" s="34"/>
      <c r="DI397" s="34"/>
      <c r="DJ397" s="34"/>
      <c r="DK397" s="34"/>
      <c r="DL397" s="34"/>
      <c r="DM397" s="34"/>
      <c r="DN397" s="34"/>
      <c r="DO397" s="34"/>
      <c r="DP397" s="34"/>
      <c r="DQ397" s="34"/>
      <c r="DR397" s="34"/>
      <c r="DS397" s="34"/>
      <c r="DT397" s="34"/>
      <c r="DU397" s="34"/>
      <c r="DV397" s="34"/>
    </row>
    <row r="398" spans="1:126" x14ac:dyDescent="0.25">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4"/>
      <c r="AC398" s="34"/>
      <c r="AD398" s="34"/>
      <c r="AE398" s="34"/>
      <c r="AF398" s="34"/>
      <c r="AG398" s="34"/>
      <c r="AH398" s="34"/>
      <c r="AI398" s="34"/>
      <c r="AJ398" s="34"/>
      <c r="AK398" s="34"/>
      <c r="AL398" s="34"/>
      <c r="AM398" s="34"/>
      <c r="AN398" s="34"/>
      <c r="AO398" s="34"/>
      <c r="AP398" s="34"/>
      <c r="AQ398" s="34"/>
      <c r="AR398" s="34"/>
      <c r="AS398" s="34"/>
      <c r="AT398" s="34"/>
      <c r="AU398" s="34"/>
      <c r="AV398" s="34"/>
      <c r="AW398" s="34"/>
      <c r="AX398" s="34"/>
      <c r="AY398" s="34"/>
      <c r="AZ398" s="34"/>
      <c r="BA398" s="34"/>
      <c r="BB398" s="34"/>
      <c r="BC398" s="34"/>
      <c r="BD398" s="34"/>
      <c r="BE398" s="34"/>
      <c r="BF398" s="34"/>
      <c r="BG398" s="34"/>
      <c r="BH398" s="34"/>
      <c r="BI398" s="34"/>
      <c r="BJ398" s="34"/>
      <c r="BK398" s="34"/>
      <c r="BL398" s="34"/>
      <c r="BM398" s="34"/>
      <c r="BN398" s="34"/>
      <c r="BO398" s="34"/>
      <c r="BP398" s="34"/>
      <c r="BQ398" s="34"/>
      <c r="BR398" s="34"/>
      <c r="BS398" s="34"/>
      <c r="BT398" s="34"/>
      <c r="BU398" s="34"/>
      <c r="BV398" s="34"/>
      <c r="BW398" s="34"/>
      <c r="BX398" s="34"/>
      <c r="BY398" s="34"/>
      <c r="BZ398" s="34"/>
      <c r="CA398" s="34"/>
      <c r="CB398" s="34"/>
      <c r="CC398" s="34"/>
      <c r="CD398" s="34"/>
      <c r="CE398" s="34"/>
      <c r="CF398" s="34"/>
      <c r="CG398" s="34"/>
      <c r="CH398" s="34"/>
      <c r="CI398" s="34"/>
      <c r="CJ398" s="34"/>
      <c r="CK398" s="34"/>
      <c r="CL398" s="34"/>
      <c r="CM398" s="34"/>
      <c r="CN398" s="34"/>
      <c r="CO398" s="34"/>
      <c r="CP398" s="34"/>
      <c r="CQ398" s="34"/>
      <c r="CR398" s="34"/>
      <c r="CS398" s="34"/>
      <c r="CT398" s="34"/>
      <c r="CU398" s="34"/>
      <c r="CV398" s="34"/>
      <c r="CW398" s="34"/>
      <c r="CX398" s="34"/>
      <c r="CY398" s="34"/>
      <c r="CZ398" s="34"/>
      <c r="DA398" s="34"/>
      <c r="DB398" s="34"/>
      <c r="DC398" s="34"/>
      <c r="DD398" s="34"/>
      <c r="DE398" s="34"/>
      <c r="DF398" s="34"/>
      <c r="DG398" s="34"/>
      <c r="DH398" s="34"/>
      <c r="DI398" s="34"/>
      <c r="DJ398" s="34"/>
      <c r="DK398" s="34"/>
      <c r="DL398" s="34"/>
      <c r="DM398" s="34"/>
      <c r="DN398" s="34"/>
      <c r="DO398" s="34"/>
      <c r="DP398" s="34"/>
      <c r="DQ398" s="34"/>
      <c r="DR398" s="34"/>
      <c r="DS398" s="34"/>
      <c r="DT398" s="34"/>
      <c r="DU398" s="34"/>
      <c r="DV398" s="34"/>
    </row>
    <row r="399" spans="1:126" x14ac:dyDescent="0.25">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c r="AE399" s="34"/>
      <c r="AF399" s="34"/>
      <c r="AG399" s="34"/>
      <c r="AH399" s="34"/>
      <c r="AI399" s="34"/>
      <c r="AJ399" s="34"/>
      <c r="AK399" s="34"/>
      <c r="AL399" s="34"/>
      <c r="AM399" s="34"/>
      <c r="AN399" s="34"/>
      <c r="AO399" s="34"/>
      <c r="AP399" s="34"/>
      <c r="AQ399" s="34"/>
      <c r="AR399" s="34"/>
      <c r="AS399" s="34"/>
      <c r="AT399" s="34"/>
      <c r="AU399" s="34"/>
      <c r="AV399" s="34"/>
      <c r="AW399" s="34"/>
      <c r="AX399" s="34"/>
      <c r="AY399" s="34"/>
      <c r="AZ399" s="34"/>
      <c r="BA399" s="34"/>
      <c r="BB399" s="34"/>
      <c r="BC399" s="34"/>
      <c r="BD399" s="34"/>
      <c r="BE399" s="34"/>
      <c r="BF399" s="34"/>
      <c r="BG399" s="34"/>
      <c r="BH399" s="34"/>
      <c r="BI399" s="34"/>
      <c r="BJ399" s="34"/>
      <c r="BK399" s="34"/>
      <c r="BL399" s="34"/>
      <c r="BM399" s="34"/>
      <c r="BN399" s="34"/>
      <c r="BO399" s="34"/>
      <c r="BP399" s="34"/>
      <c r="BQ399" s="34"/>
      <c r="BR399" s="34"/>
      <c r="BS399" s="34"/>
      <c r="BT399" s="34"/>
      <c r="BU399" s="34"/>
      <c r="BV399" s="34"/>
      <c r="BW399" s="34"/>
      <c r="BX399" s="34"/>
      <c r="BY399" s="34"/>
      <c r="BZ399" s="34"/>
      <c r="CA399" s="34"/>
      <c r="CB399" s="34"/>
      <c r="CC399" s="34"/>
      <c r="CD399" s="34"/>
      <c r="CE399" s="34"/>
      <c r="CF399" s="34"/>
      <c r="CG399" s="34"/>
      <c r="CH399" s="34"/>
      <c r="CI399" s="34"/>
      <c r="CJ399" s="34"/>
      <c r="CK399" s="34"/>
      <c r="CL399" s="34"/>
      <c r="CM399" s="34"/>
      <c r="CN399" s="34"/>
      <c r="CO399" s="34"/>
      <c r="CP399" s="34"/>
      <c r="CQ399" s="34"/>
      <c r="CR399" s="34"/>
      <c r="CS399" s="34"/>
      <c r="CT399" s="34"/>
      <c r="CU399" s="34"/>
      <c r="CV399" s="34"/>
      <c r="CW399" s="34"/>
      <c r="CX399" s="34"/>
      <c r="CY399" s="34"/>
      <c r="CZ399" s="34"/>
      <c r="DA399" s="34"/>
      <c r="DB399" s="34"/>
      <c r="DC399" s="34"/>
      <c r="DD399" s="34"/>
      <c r="DE399" s="34"/>
      <c r="DF399" s="34"/>
      <c r="DG399" s="34"/>
      <c r="DH399" s="34"/>
      <c r="DI399" s="34"/>
      <c r="DJ399" s="34"/>
      <c r="DK399" s="34"/>
      <c r="DL399" s="34"/>
      <c r="DM399" s="34"/>
      <c r="DN399" s="34"/>
      <c r="DO399" s="34"/>
      <c r="DP399" s="34"/>
      <c r="DQ399" s="34"/>
      <c r="DR399" s="34"/>
      <c r="DS399" s="34"/>
      <c r="DT399" s="34"/>
      <c r="DU399" s="34"/>
      <c r="DV399" s="34"/>
    </row>
    <row r="400" spans="1:126" x14ac:dyDescent="0.25">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c r="AB400" s="34"/>
      <c r="AC400" s="34"/>
      <c r="AD400" s="34"/>
      <c r="AE400" s="34"/>
      <c r="AF400" s="34"/>
      <c r="AG400" s="34"/>
      <c r="AH400" s="34"/>
      <c r="AI400" s="34"/>
      <c r="AJ400" s="34"/>
      <c r="AK400" s="34"/>
      <c r="AL400" s="34"/>
      <c r="AM400" s="34"/>
      <c r="AN400" s="34"/>
      <c r="AO400" s="34"/>
      <c r="AP400" s="34"/>
      <c r="AQ400" s="34"/>
      <c r="AR400" s="34"/>
      <c r="AS400" s="34"/>
      <c r="AT400" s="34"/>
      <c r="AU400" s="34"/>
      <c r="AV400" s="34"/>
      <c r="AW400" s="34"/>
      <c r="AX400" s="34"/>
      <c r="AY400" s="34"/>
      <c r="AZ400" s="34"/>
      <c r="BA400" s="34"/>
      <c r="BB400" s="34"/>
      <c r="BC400" s="34"/>
      <c r="BD400" s="34"/>
      <c r="BE400" s="34"/>
      <c r="BF400" s="34"/>
      <c r="BG400" s="34"/>
      <c r="BH400" s="34"/>
      <c r="BI400" s="34"/>
      <c r="BJ400" s="34"/>
      <c r="BK400" s="34"/>
      <c r="BL400" s="34"/>
      <c r="BM400" s="34"/>
      <c r="BN400" s="34"/>
      <c r="BO400" s="34"/>
      <c r="BP400" s="34"/>
      <c r="BQ400" s="34"/>
      <c r="BR400" s="34"/>
      <c r="BS400" s="34"/>
      <c r="BT400" s="34"/>
      <c r="BU400" s="34"/>
      <c r="BV400" s="34"/>
      <c r="BW400" s="34"/>
      <c r="BX400" s="34"/>
      <c r="BY400" s="34"/>
      <c r="BZ400" s="34"/>
      <c r="CA400" s="34"/>
      <c r="CB400" s="34"/>
      <c r="CC400" s="34"/>
      <c r="CD400" s="34"/>
      <c r="CE400" s="34"/>
      <c r="CF400" s="34"/>
      <c r="CG400" s="34"/>
      <c r="CH400" s="34"/>
      <c r="CI400" s="34"/>
      <c r="CJ400" s="34"/>
      <c r="CK400" s="34"/>
      <c r="CL400" s="34"/>
      <c r="CM400" s="34"/>
      <c r="CN400" s="34"/>
      <c r="CO400" s="34"/>
      <c r="CP400" s="34"/>
      <c r="CQ400" s="34"/>
      <c r="CR400" s="34"/>
      <c r="CS400" s="34"/>
      <c r="CT400" s="34"/>
      <c r="CU400" s="34"/>
      <c r="CV400" s="34"/>
      <c r="CW400" s="34"/>
      <c r="CX400" s="34"/>
      <c r="CY400" s="34"/>
      <c r="CZ400" s="34"/>
      <c r="DA400" s="34"/>
      <c r="DB400" s="34"/>
      <c r="DC400" s="34"/>
      <c r="DD400" s="34"/>
      <c r="DE400" s="34"/>
      <c r="DF400" s="34"/>
      <c r="DG400" s="34"/>
      <c r="DH400" s="34"/>
      <c r="DI400" s="34"/>
      <c r="DJ400" s="34"/>
      <c r="DK400" s="34"/>
      <c r="DL400" s="34"/>
      <c r="DM400" s="34"/>
      <c r="DN400" s="34"/>
      <c r="DO400" s="34"/>
      <c r="DP400" s="34"/>
      <c r="DQ400" s="34"/>
      <c r="DR400" s="34"/>
      <c r="DS400" s="34"/>
      <c r="DT400" s="34"/>
      <c r="DU400" s="34"/>
      <c r="DV400" s="34"/>
    </row>
    <row r="401" spans="1:126" x14ac:dyDescent="0.25">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c r="AB401" s="34"/>
      <c r="AC401" s="34"/>
      <c r="AD401" s="34"/>
      <c r="AE401" s="34"/>
      <c r="AF401" s="34"/>
      <c r="AG401" s="34"/>
      <c r="AH401" s="34"/>
      <c r="AI401" s="34"/>
      <c r="AJ401" s="34"/>
      <c r="AK401" s="34"/>
      <c r="AL401" s="34"/>
      <c r="AM401" s="34"/>
      <c r="AN401" s="34"/>
      <c r="AO401" s="34"/>
      <c r="AP401" s="34"/>
      <c r="AQ401" s="34"/>
      <c r="AR401" s="34"/>
      <c r="AS401" s="34"/>
      <c r="AT401" s="34"/>
      <c r="AU401" s="34"/>
      <c r="AV401" s="34"/>
      <c r="AW401" s="34"/>
      <c r="AX401" s="34"/>
      <c r="AY401" s="34"/>
      <c r="AZ401" s="34"/>
      <c r="BA401" s="34"/>
      <c r="BB401" s="34"/>
      <c r="BC401" s="34"/>
      <c r="BD401" s="34"/>
      <c r="BE401" s="34"/>
      <c r="BF401" s="34"/>
      <c r="BG401" s="34"/>
      <c r="BH401" s="34"/>
      <c r="BI401" s="34"/>
      <c r="BJ401" s="34"/>
      <c r="BK401" s="34"/>
      <c r="BL401" s="34"/>
      <c r="BM401" s="34"/>
      <c r="BN401" s="34"/>
      <c r="BO401" s="34"/>
      <c r="BP401" s="34"/>
      <c r="BQ401" s="34"/>
      <c r="BR401" s="34"/>
      <c r="BS401" s="34"/>
      <c r="BT401" s="34"/>
      <c r="BU401" s="34"/>
      <c r="BV401" s="34"/>
      <c r="BW401" s="34"/>
      <c r="BX401" s="34"/>
      <c r="BY401" s="34"/>
      <c r="BZ401" s="34"/>
      <c r="CA401" s="34"/>
      <c r="CB401" s="34"/>
      <c r="CC401" s="34"/>
      <c r="CD401" s="34"/>
      <c r="CE401" s="34"/>
      <c r="CF401" s="34"/>
      <c r="CG401" s="34"/>
      <c r="CH401" s="34"/>
      <c r="CI401" s="34"/>
      <c r="CJ401" s="34"/>
      <c r="CK401" s="34"/>
      <c r="CL401" s="34"/>
      <c r="CM401" s="34"/>
      <c r="CN401" s="34"/>
      <c r="CO401" s="34"/>
      <c r="CP401" s="34"/>
      <c r="CQ401" s="34"/>
      <c r="CR401" s="34"/>
      <c r="CS401" s="34"/>
      <c r="CT401" s="34"/>
      <c r="CU401" s="34"/>
      <c r="CV401" s="34"/>
      <c r="CW401" s="34"/>
      <c r="CX401" s="34"/>
      <c r="CY401" s="34"/>
      <c r="CZ401" s="34"/>
      <c r="DA401" s="34"/>
      <c r="DB401" s="34"/>
      <c r="DC401" s="34"/>
      <c r="DD401" s="34"/>
      <c r="DE401" s="34"/>
      <c r="DF401" s="34"/>
      <c r="DG401" s="34"/>
      <c r="DH401" s="34"/>
      <c r="DI401" s="34"/>
      <c r="DJ401" s="34"/>
      <c r="DK401" s="34"/>
      <c r="DL401" s="34"/>
      <c r="DM401" s="34"/>
      <c r="DN401" s="34"/>
      <c r="DO401" s="34"/>
      <c r="DP401" s="34"/>
      <c r="DQ401" s="34"/>
      <c r="DR401" s="34"/>
      <c r="DS401" s="34"/>
      <c r="DT401" s="34"/>
      <c r="DU401" s="34"/>
      <c r="DV401" s="34"/>
    </row>
    <row r="402" spans="1:126" x14ac:dyDescent="0.25">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c r="AB402" s="34"/>
      <c r="AC402" s="34"/>
      <c r="AD402" s="34"/>
      <c r="AE402" s="34"/>
      <c r="AF402" s="34"/>
      <c r="AG402" s="34"/>
      <c r="AH402" s="34"/>
      <c r="AI402" s="34"/>
      <c r="AJ402" s="34"/>
      <c r="AK402" s="34"/>
      <c r="AL402" s="34"/>
      <c r="AM402" s="34"/>
      <c r="AN402" s="34"/>
      <c r="AO402" s="34"/>
      <c r="AP402" s="34"/>
      <c r="AQ402" s="34"/>
      <c r="AR402" s="34"/>
      <c r="AS402" s="34"/>
      <c r="AT402" s="34"/>
      <c r="AU402" s="34"/>
      <c r="AV402" s="34"/>
      <c r="AW402" s="34"/>
      <c r="AX402" s="34"/>
      <c r="AY402" s="34"/>
      <c r="AZ402" s="34"/>
      <c r="BA402" s="34"/>
      <c r="BB402" s="34"/>
      <c r="BC402" s="34"/>
      <c r="BD402" s="34"/>
      <c r="BE402" s="34"/>
      <c r="BF402" s="34"/>
      <c r="BG402" s="34"/>
      <c r="BH402" s="34"/>
      <c r="BI402" s="34"/>
      <c r="BJ402" s="34"/>
      <c r="BK402" s="34"/>
      <c r="BL402" s="34"/>
      <c r="BM402" s="34"/>
      <c r="BN402" s="34"/>
      <c r="BO402" s="34"/>
      <c r="BP402" s="34"/>
      <c r="BQ402" s="34"/>
      <c r="BR402" s="34"/>
      <c r="BS402" s="34"/>
      <c r="BT402" s="34"/>
      <c r="BU402" s="34"/>
      <c r="BV402" s="34"/>
      <c r="BW402" s="34"/>
      <c r="BX402" s="34"/>
      <c r="BY402" s="34"/>
      <c r="BZ402" s="34"/>
      <c r="CA402" s="34"/>
      <c r="CB402" s="34"/>
      <c r="CC402" s="34"/>
      <c r="CD402" s="34"/>
      <c r="CE402" s="34"/>
      <c r="CF402" s="34"/>
      <c r="CG402" s="34"/>
      <c r="CH402" s="34"/>
      <c r="CI402" s="34"/>
      <c r="CJ402" s="34"/>
      <c r="CK402" s="34"/>
      <c r="CL402" s="34"/>
      <c r="CM402" s="34"/>
      <c r="CN402" s="34"/>
      <c r="CO402" s="34"/>
      <c r="CP402" s="34"/>
      <c r="CQ402" s="34"/>
      <c r="CR402" s="34"/>
      <c r="CS402" s="34"/>
      <c r="CT402" s="34"/>
      <c r="CU402" s="34"/>
      <c r="CV402" s="34"/>
      <c r="CW402" s="34"/>
      <c r="CX402" s="34"/>
      <c r="CY402" s="34"/>
      <c r="CZ402" s="34"/>
      <c r="DA402" s="34"/>
      <c r="DB402" s="34"/>
      <c r="DC402" s="34"/>
      <c r="DD402" s="34"/>
      <c r="DE402" s="34"/>
      <c r="DF402" s="34"/>
      <c r="DG402" s="34"/>
      <c r="DH402" s="34"/>
      <c r="DI402" s="34"/>
      <c r="DJ402" s="34"/>
      <c r="DK402" s="34"/>
      <c r="DL402" s="34"/>
      <c r="DM402" s="34"/>
      <c r="DN402" s="34"/>
      <c r="DO402" s="34"/>
      <c r="DP402" s="34"/>
      <c r="DQ402" s="34"/>
      <c r="DR402" s="34"/>
      <c r="DS402" s="34"/>
      <c r="DT402" s="34"/>
      <c r="DU402" s="34"/>
      <c r="DV402" s="34"/>
    </row>
    <row r="403" spans="1:126" x14ac:dyDescent="0.25">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c r="AB403" s="34"/>
      <c r="AC403" s="34"/>
      <c r="AD403" s="34"/>
      <c r="AE403" s="34"/>
      <c r="AF403" s="34"/>
      <c r="AG403" s="34"/>
      <c r="AH403" s="34"/>
      <c r="AI403" s="34"/>
      <c r="AJ403" s="34"/>
      <c r="AK403" s="34"/>
      <c r="AL403" s="34"/>
      <c r="AM403" s="34"/>
      <c r="AN403" s="34"/>
      <c r="AO403" s="34"/>
      <c r="AP403" s="34"/>
      <c r="AQ403" s="34"/>
      <c r="AR403" s="34"/>
      <c r="AS403" s="34"/>
      <c r="AT403" s="34"/>
      <c r="AU403" s="34"/>
      <c r="AV403" s="34"/>
      <c r="AW403" s="34"/>
      <c r="AX403" s="34"/>
      <c r="AY403" s="34"/>
      <c r="AZ403" s="34"/>
      <c r="BA403" s="34"/>
      <c r="BB403" s="34"/>
      <c r="BC403" s="34"/>
      <c r="BD403" s="34"/>
      <c r="BE403" s="34"/>
      <c r="BF403" s="34"/>
      <c r="BG403" s="34"/>
      <c r="BH403" s="34"/>
      <c r="BI403" s="34"/>
      <c r="BJ403" s="34"/>
      <c r="BK403" s="34"/>
      <c r="BL403" s="34"/>
      <c r="BM403" s="34"/>
      <c r="BN403" s="34"/>
      <c r="BO403" s="34"/>
      <c r="BP403" s="34"/>
      <c r="BQ403" s="34"/>
      <c r="BR403" s="34"/>
      <c r="BS403" s="34"/>
      <c r="BT403" s="34"/>
      <c r="BU403" s="34"/>
      <c r="BV403" s="34"/>
      <c r="BW403" s="34"/>
      <c r="BX403" s="34"/>
      <c r="BY403" s="34"/>
      <c r="BZ403" s="34"/>
      <c r="CA403" s="34"/>
      <c r="CB403" s="34"/>
      <c r="CC403" s="34"/>
      <c r="CD403" s="34"/>
      <c r="CE403" s="34"/>
      <c r="CF403" s="34"/>
      <c r="CG403" s="34"/>
      <c r="CH403" s="34"/>
      <c r="CI403" s="34"/>
      <c r="CJ403" s="34"/>
      <c r="CK403" s="34"/>
      <c r="CL403" s="34"/>
      <c r="CM403" s="34"/>
      <c r="CN403" s="34"/>
      <c r="CO403" s="34"/>
      <c r="CP403" s="34"/>
      <c r="CQ403" s="34"/>
      <c r="CR403" s="34"/>
      <c r="CS403" s="34"/>
      <c r="CT403" s="34"/>
      <c r="CU403" s="34"/>
      <c r="CV403" s="34"/>
      <c r="CW403" s="34"/>
      <c r="CX403" s="34"/>
      <c r="CY403" s="34"/>
      <c r="CZ403" s="34"/>
      <c r="DA403" s="34"/>
      <c r="DB403" s="34"/>
      <c r="DC403" s="34"/>
      <c r="DD403" s="34"/>
      <c r="DE403" s="34"/>
      <c r="DF403" s="34"/>
      <c r="DG403" s="34"/>
      <c r="DH403" s="34"/>
      <c r="DI403" s="34"/>
      <c r="DJ403" s="34"/>
      <c r="DK403" s="34"/>
      <c r="DL403" s="34"/>
      <c r="DM403" s="34"/>
      <c r="DN403" s="34"/>
      <c r="DO403" s="34"/>
      <c r="DP403" s="34"/>
      <c r="DQ403" s="34"/>
      <c r="DR403" s="34"/>
      <c r="DS403" s="34"/>
      <c r="DT403" s="34"/>
      <c r="DU403" s="34"/>
      <c r="DV403" s="34"/>
    </row>
    <row r="404" spans="1:126" x14ac:dyDescent="0.25">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4"/>
      <c r="AC404" s="34"/>
      <c r="AD404" s="34"/>
      <c r="AE404" s="34"/>
      <c r="AF404" s="34"/>
      <c r="AG404" s="34"/>
      <c r="AH404" s="34"/>
      <c r="AI404" s="34"/>
      <c r="AJ404" s="34"/>
      <c r="AK404" s="34"/>
      <c r="AL404" s="34"/>
      <c r="AM404" s="34"/>
      <c r="AN404" s="34"/>
      <c r="AO404" s="34"/>
      <c r="AP404" s="34"/>
      <c r="AQ404" s="34"/>
      <c r="AR404" s="34"/>
      <c r="AS404" s="34"/>
      <c r="AT404" s="34"/>
      <c r="AU404" s="34"/>
      <c r="AV404" s="34"/>
      <c r="AW404" s="34"/>
      <c r="AX404" s="34"/>
      <c r="AY404" s="34"/>
      <c r="AZ404" s="34"/>
      <c r="BA404" s="34"/>
      <c r="BB404" s="34"/>
      <c r="BC404" s="34"/>
      <c r="BD404" s="34"/>
      <c r="BE404" s="34"/>
      <c r="BF404" s="34"/>
      <c r="BG404" s="34"/>
      <c r="BH404" s="34"/>
      <c r="BI404" s="34"/>
      <c r="BJ404" s="34"/>
      <c r="BK404" s="34"/>
      <c r="BL404" s="34"/>
      <c r="BM404" s="34"/>
      <c r="BN404" s="34"/>
      <c r="BO404" s="34"/>
      <c r="BP404" s="34"/>
      <c r="BQ404" s="34"/>
      <c r="BR404" s="34"/>
      <c r="BS404" s="34"/>
      <c r="BT404" s="34"/>
      <c r="BU404" s="34"/>
      <c r="BV404" s="34"/>
      <c r="BW404" s="34"/>
      <c r="BX404" s="34"/>
      <c r="BY404" s="34"/>
      <c r="BZ404" s="34"/>
      <c r="CA404" s="34"/>
      <c r="CB404" s="34"/>
      <c r="CC404" s="34"/>
      <c r="CD404" s="34"/>
      <c r="CE404" s="34"/>
      <c r="CF404" s="34"/>
      <c r="CG404" s="34"/>
      <c r="CH404" s="34"/>
      <c r="CI404" s="34"/>
      <c r="CJ404" s="34"/>
      <c r="CK404" s="34"/>
      <c r="CL404" s="34"/>
      <c r="CM404" s="34"/>
      <c r="CN404" s="34"/>
      <c r="CO404" s="34"/>
      <c r="CP404" s="34"/>
      <c r="CQ404" s="34"/>
      <c r="CR404" s="34"/>
      <c r="CS404" s="34"/>
      <c r="CT404" s="34"/>
      <c r="CU404" s="34"/>
      <c r="CV404" s="34"/>
      <c r="CW404" s="34"/>
      <c r="CX404" s="34"/>
      <c r="CY404" s="34"/>
      <c r="CZ404" s="34"/>
      <c r="DA404" s="34"/>
      <c r="DB404" s="34"/>
      <c r="DC404" s="34"/>
      <c r="DD404" s="34"/>
      <c r="DE404" s="34"/>
      <c r="DF404" s="34"/>
      <c r="DG404" s="34"/>
      <c r="DH404" s="34"/>
      <c r="DI404" s="34"/>
      <c r="DJ404" s="34"/>
      <c r="DK404" s="34"/>
      <c r="DL404" s="34"/>
      <c r="DM404" s="34"/>
      <c r="DN404" s="34"/>
      <c r="DO404" s="34"/>
      <c r="DP404" s="34"/>
      <c r="DQ404" s="34"/>
      <c r="DR404" s="34"/>
      <c r="DS404" s="34"/>
      <c r="DT404" s="34"/>
      <c r="DU404" s="34"/>
      <c r="DV404" s="34"/>
    </row>
    <row r="405" spans="1:126" x14ac:dyDescent="0.25">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c r="AD405" s="34"/>
      <c r="AE405" s="34"/>
      <c r="AF405" s="34"/>
      <c r="AG405" s="34"/>
      <c r="AH405" s="34"/>
      <c r="AI405" s="34"/>
      <c r="AJ405" s="34"/>
      <c r="AK405" s="34"/>
      <c r="AL405" s="34"/>
      <c r="AM405" s="34"/>
      <c r="AN405" s="34"/>
      <c r="AO405" s="34"/>
      <c r="AP405" s="34"/>
      <c r="AQ405" s="34"/>
      <c r="AR405" s="34"/>
      <c r="AS405" s="34"/>
      <c r="AT405" s="34"/>
      <c r="AU405" s="34"/>
      <c r="AV405" s="34"/>
      <c r="AW405" s="34"/>
      <c r="AX405" s="34"/>
      <c r="AY405" s="34"/>
      <c r="AZ405" s="34"/>
      <c r="BA405" s="34"/>
      <c r="BB405" s="34"/>
      <c r="BC405" s="34"/>
      <c r="BD405" s="34"/>
      <c r="BE405" s="34"/>
      <c r="BF405" s="34"/>
      <c r="BG405" s="34"/>
      <c r="BH405" s="34"/>
      <c r="BI405" s="34"/>
      <c r="BJ405" s="34"/>
      <c r="BK405" s="34"/>
      <c r="BL405" s="34"/>
      <c r="BM405" s="34"/>
      <c r="BN405" s="34"/>
      <c r="BO405" s="34"/>
      <c r="BP405" s="34"/>
      <c r="BQ405" s="34"/>
      <c r="BR405" s="34"/>
      <c r="BS405" s="34"/>
      <c r="BT405" s="34"/>
      <c r="BU405" s="34"/>
      <c r="BV405" s="34"/>
      <c r="BW405" s="34"/>
      <c r="BX405" s="34"/>
      <c r="BY405" s="34"/>
      <c r="BZ405" s="34"/>
      <c r="CA405" s="34"/>
      <c r="CB405" s="34"/>
      <c r="CC405" s="34"/>
      <c r="CD405" s="34"/>
      <c r="CE405" s="34"/>
      <c r="CF405" s="34"/>
      <c r="CG405" s="34"/>
      <c r="CH405" s="34"/>
      <c r="CI405" s="34"/>
      <c r="CJ405" s="34"/>
      <c r="CK405" s="34"/>
      <c r="CL405" s="34"/>
      <c r="CM405" s="34"/>
      <c r="CN405" s="34"/>
      <c r="CO405" s="34"/>
      <c r="CP405" s="34"/>
      <c r="CQ405" s="34"/>
      <c r="CR405" s="34"/>
      <c r="CS405" s="34"/>
      <c r="CT405" s="34"/>
      <c r="CU405" s="34"/>
      <c r="CV405" s="34"/>
      <c r="CW405" s="34"/>
      <c r="CX405" s="34"/>
      <c r="CY405" s="34"/>
      <c r="CZ405" s="34"/>
      <c r="DA405" s="34"/>
      <c r="DB405" s="34"/>
      <c r="DC405" s="34"/>
      <c r="DD405" s="34"/>
      <c r="DE405" s="34"/>
      <c r="DF405" s="34"/>
      <c r="DG405" s="34"/>
      <c r="DH405" s="34"/>
      <c r="DI405" s="34"/>
      <c r="DJ405" s="34"/>
      <c r="DK405" s="34"/>
      <c r="DL405" s="34"/>
      <c r="DM405" s="34"/>
      <c r="DN405" s="34"/>
      <c r="DO405" s="34"/>
      <c r="DP405" s="34"/>
      <c r="DQ405" s="34"/>
      <c r="DR405" s="34"/>
      <c r="DS405" s="34"/>
      <c r="DT405" s="34"/>
      <c r="DU405" s="34"/>
      <c r="DV405" s="34"/>
    </row>
    <row r="406" spans="1:126" x14ac:dyDescent="0.25">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c r="AB406" s="34"/>
      <c r="AC406" s="34"/>
      <c r="AD406" s="34"/>
      <c r="AE406" s="34"/>
      <c r="AF406" s="34"/>
      <c r="AG406" s="34"/>
      <c r="AH406" s="34"/>
      <c r="AI406" s="34"/>
      <c r="AJ406" s="34"/>
      <c r="AK406" s="34"/>
      <c r="AL406" s="34"/>
      <c r="AM406" s="34"/>
      <c r="AN406" s="34"/>
      <c r="AO406" s="34"/>
      <c r="AP406" s="34"/>
      <c r="AQ406" s="34"/>
      <c r="AR406" s="34"/>
      <c r="AS406" s="34"/>
      <c r="AT406" s="34"/>
      <c r="AU406" s="34"/>
      <c r="AV406" s="34"/>
      <c r="AW406" s="34"/>
      <c r="AX406" s="34"/>
      <c r="AY406" s="34"/>
      <c r="AZ406" s="34"/>
      <c r="BA406" s="34"/>
      <c r="BB406" s="34"/>
      <c r="BC406" s="34"/>
      <c r="BD406" s="34"/>
      <c r="BE406" s="34"/>
      <c r="BF406" s="34"/>
      <c r="BG406" s="34"/>
      <c r="BH406" s="34"/>
      <c r="BI406" s="34"/>
      <c r="BJ406" s="34"/>
      <c r="BK406" s="34"/>
      <c r="BL406" s="34"/>
      <c r="BM406" s="34"/>
      <c r="BN406" s="34"/>
      <c r="BO406" s="34"/>
      <c r="BP406" s="34"/>
      <c r="BQ406" s="34"/>
      <c r="BR406" s="34"/>
      <c r="BS406" s="34"/>
      <c r="BT406" s="34"/>
      <c r="BU406" s="34"/>
      <c r="BV406" s="34"/>
      <c r="BW406" s="34"/>
      <c r="BX406" s="34"/>
      <c r="BY406" s="34"/>
      <c r="BZ406" s="34"/>
      <c r="CA406" s="34"/>
      <c r="CB406" s="34"/>
      <c r="CC406" s="34"/>
      <c r="CD406" s="34"/>
      <c r="CE406" s="34"/>
      <c r="CF406" s="34"/>
      <c r="CG406" s="34"/>
      <c r="CH406" s="34"/>
      <c r="CI406" s="34"/>
      <c r="CJ406" s="34"/>
      <c r="CK406" s="34"/>
      <c r="CL406" s="34"/>
      <c r="CM406" s="34"/>
      <c r="CN406" s="34"/>
      <c r="CO406" s="34"/>
      <c r="CP406" s="34"/>
      <c r="CQ406" s="34"/>
      <c r="CR406" s="34"/>
      <c r="CS406" s="34"/>
      <c r="CT406" s="34"/>
      <c r="CU406" s="34"/>
      <c r="CV406" s="34"/>
      <c r="CW406" s="34"/>
      <c r="CX406" s="34"/>
      <c r="CY406" s="34"/>
      <c r="CZ406" s="34"/>
      <c r="DA406" s="34"/>
      <c r="DB406" s="34"/>
      <c r="DC406" s="34"/>
      <c r="DD406" s="34"/>
      <c r="DE406" s="34"/>
      <c r="DF406" s="34"/>
      <c r="DG406" s="34"/>
      <c r="DH406" s="34"/>
      <c r="DI406" s="34"/>
      <c r="DJ406" s="34"/>
      <c r="DK406" s="34"/>
      <c r="DL406" s="34"/>
      <c r="DM406" s="34"/>
      <c r="DN406" s="34"/>
      <c r="DO406" s="34"/>
      <c r="DP406" s="34"/>
      <c r="DQ406" s="34"/>
      <c r="DR406" s="34"/>
      <c r="DS406" s="34"/>
      <c r="DT406" s="34"/>
      <c r="DU406" s="34"/>
      <c r="DV406" s="34"/>
    </row>
    <row r="407" spans="1:126" x14ac:dyDescent="0.25">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c r="AB407" s="34"/>
      <c r="AC407" s="34"/>
      <c r="AD407" s="34"/>
      <c r="AE407" s="34"/>
      <c r="AF407" s="34"/>
      <c r="AG407" s="34"/>
      <c r="AH407" s="34"/>
      <c r="AI407" s="34"/>
      <c r="AJ407" s="34"/>
      <c r="AK407" s="34"/>
      <c r="AL407" s="34"/>
      <c r="AM407" s="34"/>
      <c r="AN407" s="34"/>
      <c r="AO407" s="34"/>
      <c r="AP407" s="34"/>
      <c r="AQ407" s="34"/>
      <c r="AR407" s="34"/>
      <c r="AS407" s="34"/>
      <c r="AT407" s="34"/>
      <c r="AU407" s="34"/>
      <c r="AV407" s="34"/>
      <c r="AW407" s="34"/>
      <c r="AX407" s="34"/>
      <c r="AY407" s="34"/>
      <c r="AZ407" s="34"/>
      <c r="BA407" s="34"/>
      <c r="BB407" s="34"/>
      <c r="BC407" s="34"/>
      <c r="BD407" s="34"/>
      <c r="BE407" s="34"/>
      <c r="BF407" s="34"/>
      <c r="BG407" s="34"/>
      <c r="BH407" s="34"/>
      <c r="BI407" s="34"/>
      <c r="BJ407" s="34"/>
      <c r="BK407" s="34"/>
      <c r="BL407" s="34"/>
      <c r="BM407" s="34"/>
      <c r="BN407" s="34"/>
      <c r="BO407" s="34"/>
      <c r="BP407" s="34"/>
      <c r="BQ407" s="34"/>
      <c r="BR407" s="34"/>
      <c r="BS407" s="34"/>
      <c r="BT407" s="34"/>
      <c r="BU407" s="34"/>
      <c r="BV407" s="34"/>
      <c r="BW407" s="34"/>
      <c r="BX407" s="34"/>
      <c r="BY407" s="34"/>
      <c r="BZ407" s="34"/>
      <c r="CA407" s="34"/>
      <c r="CB407" s="34"/>
      <c r="CC407" s="34"/>
      <c r="CD407" s="34"/>
      <c r="CE407" s="34"/>
      <c r="CF407" s="34"/>
      <c r="CG407" s="34"/>
      <c r="CH407" s="34"/>
      <c r="CI407" s="34"/>
      <c r="CJ407" s="34"/>
      <c r="CK407" s="34"/>
      <c r="CL407" s="34"/>
      <c r="CM407" s="34"/>
      <c r="CN407" s="34"/>
      <c r="CO407" s="34"/>
      <c r="CP407" s="34"/>
      <c r="CQ407" s="34"/>
      <c r="CR407" s="34"/>
      <c r="CS407" s="34"/>
      <c r="CT407" s="34"/>
      <c r="CU407" s="34"/>
      <c r="CV407" s="34"/>
      <c r="CW407" s="34"/>
      <c r="CX407" s="34"/>
      <c r="CY407" s="34"/>
      <c r="CZ407" s="34"/>
      <c r="DA407" s="34"/>
      <c r="DB407" s="34"/>
      <c r="DC407" s="34"/>
      <c r="DD407" s="34"/>
      <c r="DE407" s="34"/>
      <c r="DF407" s="34"/>
      <c r="DG407" s="34"/>
      <c r="DH407" s="34"/>
      <c r="DI407" s="34"/>
      <c r="DJ407" s="34"/>
      <c r="DK407" s="34"/>
      <c r="DL407" s="34"/>
      <c r="DM407" s="34"/>
      <c r="DN407" s="34"/>
      <c r="DO407" s="34"/>
      <c r="DP407" s="34"/>
      <c r="DQ407" s="34"/>
      <c r="DR407" s="34"/>
      <c r="DS407" s="34"/>
      <c r="DT407" s="34"/>
      <c r="DU407" s="34"/>
      <c r="DV407" s="34"/>
    </row>
    <row r="408" spans="1:126" x14ac:dyDescent="0.25">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c r="AB408" s="34"/>
      <c r="AC408" s="34"/>
      <c r="AD408" s="34"/>
      <c r="AE408" s="34"/>
      <c r="AF408" s="34"/>
      <c r="AG408" s="34"/>
      <c r="AH408" s="34"/>
      <c r="AI408" s="34"/>
      <c r="AJ408" s="34"/>
      <c r="AK408" s="34"/>
      <c r="AL408" s="34"/>
      <c r="AM408" s="34"/>
      <c r="AN408" s="34"/>
      <c r="AO408" s="34"/>
      <c r="AP408" s="34"/>
      <c r="AQ408" s="34"/>
      <c r="AR408" s="34"/>
      <c r="AS408" s="34"/>
      <c r="AT408" s="34"/>
      <c r="AU408" s="34"/>
      <c r="AV408" s="34"/>
      <c r="AW408" s="34"/>
      <c r="AX408" s="34"/>
      <c r="AY408" s="34"/>
      <c r="AZ408" s="34"/>
      <c r="BA408" s="34"/>
      <c r="BB408" s="34"/>
      <c r="BC408" s="34"/>
      <c r="BD408" s="34"/>
      <c r="BE408" s="34"/>
      <c r="BF408" s="34"/>
      <c r="BG408" s="34"/>
      <c r="BH408" s="34"/>
      <c r="BI408" s="34"/>
      <c r="BJ408" s="34"/>
      <c r="BK408" s="34"/>
      <c r="BL408" s="34"/>
      <c r="BM408" s="34"/>
      <c r="BN408" s="34"/>
      <c r="BO408" s="34"/>
      <c r="BP408" s="34"/>
      <c r="BQ408" s="34"/>
      <c r="BR408" s="34"/>
      <c r="BS408" s="34"/>
      <c r="BT408" s="34"/>
      <c r="BU408" s="34"/>
      <c r="BV408" s="34"/>
      <c r="BW408" s="34"/>
      <c r="BX408" s="34"/>
      <c r="BY408" s="34"/>
      <c r="BZ408" s="34"/>
      <c r="CA408" s="34"/>
      <c r="CB408" s="34"/>
      <c r="CC408" s="34"/>
      <c r="CD408" s="34"/>
      <c r="CE408" s="34"/>
      <c r="CF408" s="34"/>
      <c r="CG408" s="34"/>
      <c r="CH408" s="34"/>
      <c r="CI408" s="34"/>
      <c r="CJ408" s="34"/>
      <c r="CK408" s="34"/>
      <c r="CL408" s="34"/>
      <c r="CM408" s="34"/>
      <c r="CN408" s="34"/>
      <c r="CO408" s="34"/>
      <c r="CP408" s="34"/>
      <c r="CQ408" s="34"/>
      <c r="CR408" s="34"/>
      <c r="CS408" s="34"/>
      <c r="CT408" s="34"/>
      <c r="CU408" s="34"/>
      <c r="CV408" s="34"/>
      <c r="CW408" s="34"/>
      <c r="CX408" s="34"/>
      <c r="CY408" s="34"/>
      <c r="CZ408" s="34"/>
      <c r="DA408" s="34"/>
      <c r="DB408" s="34"/>
      <c r="DC408" s="34"/>
      <c r="DD408" s="34"/>
      <c r="DE408" s="34"/>
      <c r="DF408" s="34"/>
      <c r="DG408" s="34"/>
      <c r="DH408" s="34"/>
      <c r="DI408" s="34"/>
      <c r="DJ408" s="34"/>
      <c r="DK408" s="34"/>
      <c r="DL408" s="34"/>
      <c r="DM408" s="34"/>
      <c r="DN408" s="34"/>
      <c r="DO408" s="34"/>
      <c r="DP408" s="34"/>
      <c r="DQ408" s="34"/>
      <c r="DR408" s="34"/>
      <c r="DS408" s="34"/>
      <c r="DT408" s="34"/>
      <c r="DU408" s="34"/>
      <c r="DV408" s="34"/>
    </row>
    <row r="409" spans="1:126" x14ac:dyDescent="0.25">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c r="AB409" s="34"/>
      <c r="AC409" s="34"/>
      <c r="AD409" s="34"/>
      <c r="AE409" s="34"/>
      <c r="AF409" s="34"/>
      <c r="AG409" s="34"/>
      <c r="AH409" s="34"/>
      <c r="AI409" s="34"/>
      <c r="AJ409" s="34"/>
      <c r="AK409" s="34"/>
      <c r="AL409" s="34"/>
      <c r="AM409" s="34"/>
      <c r="AN409" s="34"/>
      <c r="AO409" s="34"/>
      <c r="AP409" s="34"/>
      <c r="AQ409" s="34"/>
      <c r="AR409" s="34"/>
      <c r="AS409" s="34"/>
      <c r="AT409" s="34"/>
      <c r="AU409" s="34"/>
      <c r="AV409" s="34"/>
      <c r="AW409" s="34"/>
      <c r="AX409" s="34"/>
      <c r="AY409" s="34"/>
      <c r="AZ409" s="34"/>
      <c r="BA409" s="34"/>
      <c r="BB409" s="34"/>
      <c r="BC409" s="34"/>
      <c r="BD409" s="34"/>
      <c r="BE409" s="34"/>
      <c r="BF409" s="34"/>
      <c r="BG409" s="34"/>
      <c r="BH409" s="34"/>
      <c r="BI409" s="34"/>
      <c r="BJ409" s="34"/>
      <c r="BK409" s="34"/>
      <c r="BL409" s="34"/>
      <c r="BM409" s="34"/>
      <c r="BN409" s="34"/>
      <c r="BO409" s="34"/>
      <c r="BP409" s="34"/>
      <c r="BQ409" s="34"/>
      <c r="BR409" s="34"/>
      <c r="BS409" s="34"/>
      <c r="BT409" s="34"/>
      <c r="BU409" s="34"/>
      <c r="BV409" s="34"/>
      <c r="BW409" s="34"/>
      <c r="BX409" s="34"/>
      <c r="BY409" s="34"/>
      <c r="BZ409" s="34"/>
      <c r="CA409" s="34"/>
      <c r="CB409" s="34"/>
      <c r="CC409" s="34"/>
      <c r="CD409" s="34"/>
      <c r="CE409" s="34"/>
      <c r="CF409" s="34"/>
      <c r="CG409" s="34"/>
      <c r="CH409" s="34"/>
      <c r="CI409" s="34"/>
      <c r="CJ409" s="34"/>
      <c r="CK409" s="34"/>
      <c r="CL409" s="34"/>
      <c r="CM409" s="34"/>
      <c r="CN409" s="34"/>
      <c r="CO409" s="34"/>
      <c r="CP409" s="34"/>
      <c r="CQ409" s="34"/>
      <c r="CR409" s="34"/>
      <c r="CS409" s="34"/>
      <c r="CT409" s="34"/>
      <c r="CU409" s="34"/>
      <c r="CV409" s="34"/>
      <c r="CW409" s="34"/>
      <c r="CX409" s="34"/>
      <c r="CY409" s="34"/>
      <c r="CZ409" s="34"/>
      <c r="DA409" s="34"/>
      <c r="DB409" s="34"/>
      <c r="DC409" s="34"/>
      <c r="DD409" s="34"/>
      <c r="DE409" s="34"/>
      <c r="DF409" s="34"/>
      <c r="DG409" s="34"/>
      <c r="DH409" s="34"/>
      <c r="DI409" s="34"/>
      <c r="DJ409" s="34"/>
      <c r="DK409" s="34"/>
      <c r="DL409" s="34"/>
      <c r="DM409" s="34"/>
      <c r="DN409" s="34"/>
      <c r="DO409" s="34"/>
      <c r="DP409" s="34"/>
      <c r="DQ409" s="34"/>
      <c r="DR409" s="34"/>
      <c r="DS409" s="34"/>
      <c r="DT409" s="34"/>
      <c r="DU409" s="34"/>
      <c r="DV409" s="34"/>
    </row>
    <row r="410" spans="1:126" x14ac:dyDescent="0.25">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c r="AB410" s="34"/>
      <c r="AC410" s="34"/>
      <c r="AD410" s="34"/>
      <c r="AE410" s="34"/>
      <c r="AF410" s="34"/>
      <c r="AG410" s="34"/>
      <c r="AH410" s="34"/>
      <c r="AI410" s="34"/>
      <c r="AJ410" s="34"/>
      <c r="AK410" s="34"/>
      <c r="AL410" s="34"/>
      <c r="AM410" s="34"/>
      <c r="AN410" s="34"/>
      <c r="AO410" s="34"/>
      <c r="AP410" s="34"/>
      <c r="AQ410" s="34"/>
      <c r="AR410" s="34"/>
      <c r="AS410" s="34"/>
      <c r="AT410" s="34"/>
      <c r="AU410" s="34"/>
      <c r="AV410" s="34"/>
      <c r="AW410" s="34"/>
      <c r="AX410" s="34"/>
      <c r="AY410" s="34"/>
      <c r="AZ410" s="34"/>
      <c r="BA410" s="34"/>
      <c r="BB410" s="34"/>
      <c r="BC410" s="34"/>
      <c r="BD410" s="34"/>
      <c r="BE410" s="34"/>
      <c r="BF410" s="34"/>
      <c r="BG410" s="34"/>
      <c r="BH410" s="34"/>
      <c r="BI410" s="34"/>
      <c r="BJ410" s="34"/>
      <c r="BK410" s="34"/>
      <c r="BL410" s="34"/>
      <c r="BM410" s="34"/>
      <c r="BN410" s="34"/>
      <c r="BO410" s="34"/>
      <c r="BP410" s="34"/>
      <c r="BQ410" s="34"/>
      <c r="BR410" s="34"/>
      <c r="BS410" s="34"/>
      <c r="BT410" s="34"/>
      <c r="BU410" s="34"/>
      <c r="BV410" s="34"/>
      <c r="BW410" s="34"/>
      <c r="BX410" s="34"/>
      <c r="BY410" s="34"/>
      <c r="BZ410" s="34"/>
      <c r="CA410" s="34"/>
      <c r="CB410" s="34"/>
      <c r="CC410" s="34"/>
      <c r="CD410" s="34"/>
      <c r="CE410" s="34"/>
      <c r="CF410" s="34"/>
      <c r="CG410" s="34"/>
      <c r="CH410" s="34"/>
      <c r="CI410" s="34"/>
      <c r="CJ410" s="34"/>
      <c r="CK410" s="34"/>
      <c r="CL410" s="34"/>
      <c r="CM410" s="34"/>
      <c r="CN410" s="34"/>
      <c r="CO410" s="34"/>
      <c r="CP410" s="34"/>
      <c r="CQ410" s="34"/>
      <c r="CR410" s="34"/>
      <c r="CS410" s="34"/>
      <c r="CT410" s="34"/>
      <c r="CU410" s="34"/>
      <c r="CV410" s="34"/>
      <c r="CW410" s="34"/>
      <c r="CX410" s="34"/>
      <c r="CY410" s="34"/>
      <c r="CZ410" s="34"/>
      <c r="DA410" s="34"/>
      <c r="DB410" s="34"/>
      <c r="DC410" s="34"/>
      <c r="DD410" s="34"/>
      <c r="DE410" s="34"/>
      <c r="DF410" s="34"/>
      <c r="DG410" s="34"/>
      <c r="DH410" s="34"/>
      <c r="DI410" s="34"/>
      <c r="DJ410" s="34"/>
      <c r="DK410" s="34"/>
      <c r="DL410" s="34"/>
      <c r="DM410" s="34"/>
      <c r="DN410" s="34"/>
      <c r="DO410" s="34"/>
      <c r="DP410" s="34"/>
      <c r="DQ410" s="34"/>
      <c r="DR410" s="34"/>
      <c r="DS410" s="34"/>
      <c r="DT410" s="34"/>
      <c r="DU410" s="34"/>
      <c r="DV410" s="34"/>
    </row>
    <row r="411" spans="1:126" x14ac:dyDescent="0.25">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c r="AE411" s="34"/>
      <c r="AF411" s="34"/>
      <c r="AG411" s="34"/>
      <c r="AH411" s="34"/>
      <c r="AI411" s="34"/>
      <c r="AJ411" s="34"/>
      <c r="AK411" s="34"/>
      <c r="AL411" s="34"/>
      <c r="AM411" s="34"/>
      <c r="AN411" s="34"/>
      <c r="AO411" s="34"/>
      <c r="AP411" s="34"/>
      <c r="AQ411" s="34"/>
      <c r="AR411" s="34"/>
      <c r="AS411" s="34"/>
      <c r="AT411" s="34"/>
      <c r="AU411" s="34"/>
      <c r="AV411" s="34"/>
      <c r="AW411" s="34"/>
      <c r="AX411" s="34"/>
      <c r="AY411" s="34"/>
      <c r="AZ411" s="34"/>
      <c r="BA411" s="34"/>
      <c r="BB411" s="34"/>
      <c r="BC411" s="34"/>
      <c r="BD411" s="34"/>
      <c r="BE411" s="34"/>
      <c r="BF411" s="34"/>
      <c r="BG411" s="34"/>
      <c r="BH411" s="34"/>
      <c r="BI411" s="34"/>
      <c r="BJ411" s="34"/>
      <c r="BK411" s="34"/>
      <c r="BL411" s="34"/>
      <c r="BM411" s="34"/>
      <c r="BN411" s="34"/>
      <c r="BO411" s="34"/>
      <c r="BP411" s="34"/>
      <c r="BQ411" s="34"/>
      <c r="BR411" s="34"/>
      <c r="BS411" s="34"/>
      <c r="BT411" s="34"/>
      <c r="BU411" s="34"/>
      <c r="BV411" s="34"/>
      <c r="BW411" s="34"/>
      <c r="BX411" s="34"/>
      <c r="BY411" s="34"/>
      <c r="BZ411" s="34"/>
      <c r="CA411" s="34"/>
      <c r="CB411" s="34"/>
      <c r="CC411" s="34"/>
      <c r="CD411" s="34"/>
      <c r="CE411" s="34"/>
      <c r="CF411" s="34"/>
      <c r="CG411" s="34"/>
      <c r="CH411" s="34"/>
      <c r="CI411" s="34"/>
      <c r="CJ411" s="34"/>
      <c r="CK411" s="34"/>
      <c r="CL411" s="34"/>
      <c r="CM411" s="34"/>
      <c r="CN411" s="34"/>
      <c r="CO411" s="34"/>
      <c r="CP411" s="34"/>
      <c r="CQ411" s="34"/>
      <c r="CR411" s="34"/>
      <c r="CS411" s="34"/>
      <c r="CT411" s="34"/>
      <c r="CU411" s="34"/>
      <c r="CV411" s="34"/>
      <c r="CW411" s="34"/>
      <c r="CX411" s="34"/>
      <c r="CY411" s="34"/>
      <c r="CZ411" s="34"/>
      <c r="DA411" s="34"/>
      <c r="DB411" s="34"/>
      <c r="DC411" s="34"/>
      <c r="DD411" s="34"/>
      <c r="DE411" s="34"/>
      <c r="DF411" s="34"/>
      <c r="DG411" s="34"/>
      <c r="DH411" s="34"/>
      <c r="DI411" s="34"/>
      <c r="DJ411" s="34"/>
      <c r="DK411" s="34"/>
      <c r="DL411" s="34"/>
      <c r="DM411" s="34"/>
      <c r="DN411" s="34"/>
      <c r="DO411" s="34"/>
      <c r="DP411" s="34"/>
      <c r="DQ411" s="34"/>
      <c r="DR411" s="34"/>
      <c r="DS411" s="34"/>
      <c r="DT411" s="34"/>
      <c r="DU411" s="34"/>
      <c r="DV411" s="34"/>
    </row>
    <row r="412" spans="1:126" x14ac:dyDescent="0.25">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c r="AB412" s="34"/>
      <c r="AC412" s="34"/>
      <c r="AD412" s="34"/>
      <c r="AE412" s="34"/>
      <c r="AF412" s="34"/>
      <c r="AG412" s="34"/>
      <c r="AH412" s="34"/>
      <c r="AI412" s="34"/>
      <c r="AJ412" s="34"/>
      <c r="AK412" s="34"/>
      <c r="AL412" s="34"/>
      <c r="AM412" s="34"/>
      <c r="AN412" s="34"/>
      <c r="AO412" s="34"/>
      <c r="AP412" s="34"/>
      <c r="AQ412" s="34"/>
      <c r="AR412" s="34"/>
      <c r="AS412" s="34"/>
      <c r="AT412" s="34"/>
      <c r="AU412" s="34"/>
      <c r="AV412" s="34"/>
      <c r="AW412" s="34"/>
      <c r="AX412" s="34"/>
      <c r="AY412" s="34"/>
      <c r="AZ412" s="34"/>
      <c r="BA412" s="34"/>
      <c r="BB412" s="34"/>
      <c r="BC412" s="34"/>
      <c r="BD412" s="34"/>
      <c r="BE412" s="34"/>
      <c r="BF412" s="34"/>
      <c r="BG412" s="34"/>
      <c r="BH412" s="34"/>
      <c r="BI412" s="34"/>
      <c r="BJ412" s="34"/>
      <c r="BK412" s="34"/>
      <c r="BL412" s="34"/>
      <c r="BM412" s="34"/>
      <c r="BN412" s="34"/>
      <c r="BO412" s="34"/>
      <c r="BP412" s="34"/>
      <c r="BQ412" s="34"/>
      <c r="BR412" s="34"/>
      <c r="BS412" s="34"/>
      <c r="BT412" s="34"/>
      <c r="BU412" s="34"/>
      <c r="BV412" s="34"/>
      <c r="BW412" s="34"/>
      <c r="BX412" s="34"/>
      <c r="BY412" s="34"/>
      <c r="BZ412" s="34"/>
      <c r="CA412" s="34"/>
      <c r="CB412" s="34"/>
      <c r="CC412" s="34"/>
      <c r="CD412" s="34"/>
      <c r="CE412" s="34"/>
      <c r="CF412" s="34"/>
      <c r="CG412" s="34"/>
      <c r="CH412" s="34"/>
      <c r="CI412" s="34"/>
      <c r="CJ412" s="34"/>
      <c r="CK412" s="34"/>
      <c r="CL412" s="34"/>
      <c r="CM412" s="34"/>
      <c r="CN412" s="34"/>
      <c r="CO412" s="34"/>
      <c r="CP412" s="34"/>
      <c r="CQ412" s="34"/>
      <c r="CR412" s="34"/>
      <c r="CS412" s="34"/>
      <c r="CT412" s="34"/>
      <c r="CU412" s="34"/>
      <c r="CV412" s="34"/>
      <c r="CW412" s="34"/>
      <c r="CX412" s="34"/>
      <c r="CY412" s="34"/>
      <c r="CZ412" s="34"/>
      <c r="DA412" s="34"/>
      <c r="DB412" s="34"/>
      <c r="DC412" s="34"/>
      <c r="DD412" s="34"/>
      <c r="DE412" s="34"/>
      <c r="DF412" s="34"/>
      <c r="DG412" s="34"/>
      <c r="DH412" s="34"/>
      <c r="DI412" s="34"/>
      <c r="DJ412" s="34"/>
      <c r="DK412" s="34"/>
      <c r="DL412" s="34"/>
      <c r="DM412" s="34"/>
      <c r="DN412" s="34"/>
      <c r="DO412" s="34"/>
      <c r="DP412" s="34"/>
      <c r="DQ412" s="34"/>
      <c r="DR412" s="34"/>
      <c r="DS412" s="34"/>
      <c r="DT412" s="34"/>
      <c r="DU412" s="34"/>
      <c r="DV412" s="34"/>
    </row>
    <row r="413" spans="1:126" x14ac:dyDescent="0.25">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c r="AB413" s="34"/>
      <c r="AC413" s="34"/>
      <c r="AD413" s="34"/>
      <c r="AE413" s="34"/>
      <c r="AF413" s="34"/>
      <c r="AG413" s="34"/>
      <c r="AH413" s="34"/>
      <c r="AI413" s="34"/>
      <c r="AJ413" s="34"/>
      <c r="AK413" s="34"/>
      <c r="AL413" s="34"/>
      <c r="AM413" s="34"/>
      <c r="AN413" s="34"/>
      <c r="AO413" s="34"/>
      <c r="AP413" s="34"/>
      <c r="AQ413" s="34"/>
      <c r="AR413" s="34"/>
      <c r="AS413" s="34"/>
      <c r="AT413" s="34"/>
      <c r="AU413" s="34"/>
      <c r="AV413" s="34"/>
      <c r="AW413" s="34"/>
      <c r="AX413" s="34"/>
      <c r="AY413" s="34"/>
      <c r="AZ413" s="34"/>
      <c r="BA413" s="34"/>
      <c r="BB413" s="34"/>
      <c r="BC413" s="34"/>
      <c r="BD413" s="34"/>
      <c r="BE413" s="34"/>
      <c r="BF413" s="34"/>
      <c r="BG413" s="34"/>
      <c r="BH413" s="34"/>
      <c r="BI413" s="34"/>
      <c r="BJ413" s="34"/>
      <c r="BK413" s="34"/>
      <c r="BL413" s="34"/>
      <c r="BM413" s="34"/>
      <c r="BN413" s="34"/>
      <c r="BO413" s="34"/>
      <c r="BP413" s="34"/>
      <c r="BQ413" s="34"/>
      <c r="BR413" s="34"/>
      <c r="BS413" s="34"/>
      <c r="BT413" s="34"/>
      <c r="BU413" s="34"/>
      <c r="BV413" s="34"/>
      <c r="BW413" s="34"/>
      <c r="BX413" s="34"/>
      <c r="BY413" s="34"/>
      <c r="BZ413" s="34"/>
      <c r="CA413" s="34"/>
      <c r="CB413" s="34"/>
      <c r="CC413" s="34"/>
      <c r="CD413" s="34"/>
      <c r="CE413" s="34"/>
      <c r="CF413" s="34"/>
      <c r="CG413" s="34"/>
      <c r="CH413" s="34"/>
      <c r="CI413" s="34"/>
      <c r="CJ413" s="34"/>
      <c r="CK413" s="34"/>
      <c r="CL413" s="34"/>
      <c r="CM413" s="34"/>
      <c r="CN413" s="34"/>
      <c r="CO413" s="34"/>
      <c r="CP413" s="34"/>
      <c r="CQ413" s="34"/>
      <c r="CR413" s="34"/>
      <c r="CS413" s="34"/>
      <c r="CT413" s="34"/>
      <c r="CU413" s="34"/>
      <c r="CV413" s="34"/>
      <c r="CW413" s="34"/>
      <c r="CX413" s="34"/>
      <c r="CY413" s="34"/>
      <c r="CZ413" s="34"/>
      <c r="DA413" s="34"/>
      <c r="DB413" s="34"/>
      <c r="DC413" s="34"/>
      <c r="DD413" s="34"/>
      <c r="DE413" s="34"/>
      <c r="DF413" s="34"/>
      <c r="DG413" s="34"/>
      <c r="DH413" s="34"/>
      <c r="DI413" s="34"/>
      <c r="DJ413" s="34"/>
      <c r="DK413" s="34"/>
      <c r="DL413" s="34"/>
      <c r="DM413" s="34"/>
      <c r="DN413" s="34"/>
      <c r="DO413" s="34"/>
      <c r="DP413" s="34"/>
      <c r="DQ413" s="34"/>
      <c r="DR413" s="34"/>
      <c r="DS413" s="34"/>
      <c r="DT413" s="34"/>
      <c r="DU413" s="34"/>
      <c r="DV413" s="34"/>
    </row>
    <row r="414" spans="1:126" x14ac:dyDescent="0.25">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c r="AD414" s="34"/>
      <c r="AE414" s="34"/>
      <c r="AF414" s="34"/>
      <c r="AG414" s="34"/>
      <c r="AH414" s="34"/>
      <c r="AI414" s="34"/>
      <c r="AJ414" s="34"/>
      <c r="AK414" s="34"/>
      <c r="AL414" s="34"/>
      <c r="AM414" s="34"/>
      <c r="AN414" s="34"/>
      <c r="AO414" s="34"/>
      <c r="AP414" s="34"/>
      <c r="AQ414" s="34"/>
      <c r="AR414" s="34"/>
      <c r="AS414" s="34"/>
      <c r="AT414" s="34"/>
      <c r="AU414" s="34"/>
      <c r="AV414" s="34"/>
      <c r="AW414" s="34"/>
      <c r="AX414" s="34"/>
      <c r="AY414" s="34"/>
      <c r="AZ414" s="34"/>
      <c r="BA414" s="34"/>
      <c r="BB414" s="34"/>
      <c r="BC414" s="34"/>
      <c r="BD414" s="34"/>
      <c r="BE414" s="34"/>
      <c r="BF414" s="34"/>
      <c r="BG414" s="34"/>
      <c r="BH414" s="34"/>
      <c r="BI414" s="34"/>
      <c r="BJ414" s="34"/>
      <c r="BK414" s="34"/>
      <c r="BL414" s="34"/>
      <c r="BM414" s="34"/>
      <c r="BN414" s="34"/>
      <c r="BO414" s="34"/>
      <c r="BP414" s="34"/>
      <c r="BQ414" s="34"/>
      <c r="BR414" s="34"/>
      <c r="BS414" s="34"/>
      <c r="BT414" s="34"/>
      <c r="BU414" s="34"/>
      <c r="BV414" s="34"/>
      <c r="BW414" s="34"/>
      <c r="BX414" s="34"/>
      <c r="BY414" s="34"/>
      <c r="BZ414" s="34"/>
      <c r="CA414" s="34"/>
      <c r="CB414" s="34"/>
      <c r="CC414" s="34"/>
      <c r="CD414" s="34"/>
      <c r="CE414" s="34"/>
      <c r="CF414" s="34"/>
      <c r="CG414" s="34"/>
      <c r="CH414" s="34"/>
      <c r="CI414" s="34"/>
      <c r="CJ414" s="34"/>
      <c r="CK414" s="34"/>
      <c r="CL414" s="34"/>
      <c r="CM414" s="34"/>
      <c r="CN414" s="34"/>
      <c r="CO414" s="34"/>
      <c r="CP414" s="34"/>
      <c r="CQ414" s="34"/>
      <c r="CR414" s="34"/>
      <c r="CS414" s="34"/>
      <c r="CT414" s="34"/>
      <c r="CU414" s="34"/>
      <c r="CV414" s="34"/>
      <c r="CW414" s="34"/>
      <c r="CX414" s="34"/>
      <c r="CY414" s="34"/>
      <c r="CZ414" s="34"/>
      <c r="DA414" s="34"/>
      <c r="DB414" s="34"/>
      <c r="DC414" s="34"/>
      <c r="DD414" s="34"/>
      <c r="DE414" s="34"/>
      <c r="DF414" s="34"/>
      <c r="DG414" s="34"/>
      <c r="DH414" s="34"/>
      <c r="DI414" s="34"/>
      <c r="DJ414" s="34"/>
      <c r="DK414" s="34"/>
      <c r="DL414" s="34"/>
      <c r="DM414" s="34"/>
      <c r="DN414" s="34"/>
      <c r="DO414" s="34"/>
      <c r="DP414" s="34"/>
      <c r="DQ414" s="34"/>
      <c r="DR414" s="34"/>
      <c r="DS414" s="34"/>
      <c r="DT414" s="34"/>
      <c r="DU414" s="34"/>
      <c r="DV414" s="34"/>
    </row>
    <row r="415" spans="1:126" x14ac:dyDescent="0.25">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c r="AB415" s="34"/>
      <c r="AC415" s="34"/>
      <c r="AD415" s="34"/>
      <c r="AE415" s="34"/>
      <c r="AF415" s="34"/>
      <c r="AG415" s="34"/>
      <c r="AH415" s="34"/>
      <c r="AI415" s="34"/>
      <c r="AJ415" s="34"/>
      <c r="AK415" s="34"/>
      <c r="AL415" s="34"/>
      <c r="AM415" s="34"/>
      <c r="AN415" s="34"/>
      <c r="AO415" s="34"/>
      <c r="AP415" s="34"/>
      <c r="AQ415" s="34"/>
      <c r="AR415" s="34"/>
      <c r="AS415" s="34"/>
      <c r="AT415" s="34"/>
      <c r="AU415" s="34"/>
      <c r="AV415" s="34"/>
      <c r="AW415" s="34"/>
      <c r="AX415" s="34"/>
      <c r="AY415" s="34"/>
      <c r="AZ415" s="34"/>
      <c r="BA415" s="34"/>
      <c r="BB415" s="34"/>
      <c r="BC415" s="34"/>
      <c r="BD415" s="34"/>
      <c r="BE415" s="34"/>
      <c r="BF415" s="34"/>
      <c r="BG415" s="34"/>
      <c r="BH415" s="34"/>
      <c r="BI415" s="34"/>
      <c r="BJ415" s="34"/>
      <c r="BK415" s="34"/>
      <c r="BL415" s="34"/>
      <c r="BM415" s="34"/>
      <c r="BN415" s="34"/>
      <c r="BO415" s="34"/>
      <c r="BP415" s="34"/>
      <c r="BQ415" s="34"/>
      <c r="BR415" s="34"/>
      <c r="BS415" s="34"/>
      <c r="BT415" s="34"/>
      <c r="BU415" s="34"/>
      <c r="BV415" s="34"/>
      <c r="BW415" s="34"/>
      <c r="BX415" s="34"/>
      <c r="BY415" s="34"/>
      <c r="BZ415" s="34"/>
      <c r="CA415" s="34"/>
      <c r="CB415" s="34"/>
      <c r="CC415" s="34"/>
      <c r="CD415" s="34"/>
      <c r="CE415" s="34"/>
      <c r="CF415" s="34"/>
      <c r="CG415" s="34"/>
      <c r="CH415" s="34"/>
      <c r="CI415" s="34"/>
      <c r="CJ415" s="34"/>
      <c r="CK415" s="34"/>
      <c r="CL415" s="34"/>
      <c r="CM415" s="34"/>
      <c r="CN415" s="34"/>
      <c r="CO415" s="34"/>
      <c r="CP415" s="34"/>
      <c r="CQ415" s="34"/>
      <c r="CR415" s="34"/>
      <c r="CS415" s="34"/>
      <c r="CT415" s="34"/>
      <c r="CU415" s="34"/>
      <c r="CV415" s="34"/>
      <c r="CW415" s="34"/>
      <c r="CX415" s="34"/>
      <c r="CY415" s="34"/>
      <c r="CZ415" s="34"/>
      <c r="DA415" s="34"/>
      <c r="DB415" s="34"/>
      <c r="DC415" s="34"/>
      <c r="DD415" s="34"/>
      <c r="DE415" s="34"/>
      <c r="DF415" s="34"/>
      <c r="DG415" s="34"/>
      <c r="DH415" s="34"/>
      <c r="DI415" s="34"/>
      <c r="DJ415" s="34"/>
      <c r="DK415" s="34"/>
      <c r="DL415" s="34"/>
      <c r="DM415" s="34"/>
      <c r="DN415" s="34"/>
      <c r="DO415" s="34"/>
      <c r="DP415" s="34"/>
      <c r="DQ415" s="34"/>
      <c r="DR415" s="34"/>
      <c r="DS415" s="34"/>
      <c r="DT415" s="34"/>
      <c r="DU415" s="34"/>
      <c r="DV415" s="34"/>
    </row>
    <row r="416" spans="1:126" x14ac:dyDescent="0.25">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c r="AB416" s="34"/>
      <c r="AC416" s="34"/>
      <c r="AD416" s="34"/>
      <c r="AE416" s="34"/>
      <c r="AF416" s="34"/>
      <c r="AG416" s="34"/>
      <c r="AH416" s="34"/>
      <c r="AI416" s="34"/>
      <c r="AJ416" s="34"/>
      <c r="AK416" s="34"/>
      <c r="AL416" s="34"/>
      <c r="AM416" s="34"/>
      <c r="AN416" s="34"/>
      <c r="AO416" s="34"/>
      <c r="AP416" s="34"/>
      <c r="AQ416" s="34"/>
      <c r="AR416" s="34"/>
      <c r="AS416" s="34"/>
      <c r="AT416" s="34"/>
      <c r="AU416" s="34"/>
      <c r="AV416" s="34"/>
      <c r="AW416" s="34"/>
      <c r="AX416" s="34"/>
      <c r="AY416" s="34"/>
      <c r="AZ416" s="34"/>
      <c r="BA416" s="34"/>
      <c r="BB416" s="34"/>
      <c r="BC416" s="34"/>
      <c r="BD416" s="34"/>
      <c r="BE416" s="34"/>
      <c r="BF416" s="34"/>
      <c r="BG416" s="34"/>
      <c r="BH416" s="34"/>
      <c r="BI416" s="34"/>
      <c r="BJ416" s="34"/>
      <c r="BK416" s="34"/>
      <c r="BL416" s="34"/>
      <c r="BM416" s="34"/>
      <c r="BN416" s="34"/>
      <c r="BO416" s="34"/>
      <c r="BP416" s="34"/>
      <c r="BQ416" s="34"/>
      <c r="BR416" s="34"/>
      <c r="BS416" s="34"/>
      <c r="BT416" s="34"/>
      <c r="BU416" s="34"/>
      <c r="BV416" s="34"/>
      <c r="BW416" s="34"/>
      <c r="BX416" s="34"/>
      <c r="BY416" s="34"/>
      <c r="BZ416" s="34"/>
      <c r="CA416" s="34"/>
      <c r="CB416" s="34"/>
      <c r="CC416" s="34"/>
      <c r="CD416" s="34"/>
      <c r="CE416" s="34"/>
      <c r="CF416" s="34"/>
      <c r="CG416" s="34"/>
      <c r="CH416" s="34"/>
      <c r="CI416" s="34"/>
      <c r="CJ416" s="34"/>
      <c r="CK416" s="34"/>
      <c r="CL416" s="34"/>
      <c r="CM416" s="34"/>
      <c r="CN416" s="34"/>
      <c r="CO416" s="34"/>
      <c r="CP416" s="34"/>
      <c r="CQ416" s="34"/>
      <c r="CR416" s="34"/>
      <c r="CS416" s="34"/>
      <c r="CT416" s="34"/>
      <c r="CU416" s="34"/>
      <c r="CV416" s="34"/>
      <c r="CW416" s="34"/>
      <c r="CX416" s="34"/>
      <c r="CY416" s="34"/>
      <c r="CZ416" s="34"/>
      <c r="DA416" s="34"/>
      <c r="DB416" s="34"/>
      <c r="DC416" s="34"/>
      <c r="DD416" s="34"/>
      <c r="DE416" s="34"/>
      <c r="DF416" s="34"/>
      <c r="DG416" s="34"/>
      <c r="DH416" s="34"/>
      <c r="DI416" s="34"/>
      <c r="DJ416" s="34"/>
      <c r="DK416" s="34"/>
      <c r="DL416" s="34"/>
      <c r="DM416" s="34"/>
      <c r="DN416" s="34"/>
      <c r="DO416" s="34"/>
      <c r="DP416" s="34"/>
      <c r="DQ416" s="34"/>
      <c r="DR416" s="34"/>
      <c r="DS416" s="34"/>
      <c r="DT416" s="34"/>
      <c r="DU416" s="34"/>
      <c r="DV416" s="34"/>
    </row>
    <row r="417" spans="1:126" x14ac:dyDescent="0.25">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c r="AB417" s="34"/>
      <c r="AC417" s="34"/>
      <c r="AD417" s="34"/>
      <c r="AE417" s="34"/>
      <c r="AF417" s="34"/>
      <c r="AG417" s="34"/>
      <c r="AH417" s="34"/>
      <c r="AI417" s="34"/>
      <c r="AJ417" s="34"/>
      <c r="AK417" s="34"/>
      <c r="AL417" s="34"/>
      <c r="AM417" s="34"/>
      <c r="AN417" s="34"/>
      <c r="AO417" s="34"/>
      <c r="AP417" s="34"/>
      <c r="AQ417" s="34"/>
      <c r="AR417" s="34"/>
      <c r="AS417" s="34"/>
      <c r="AT417" s="34"/>
      <c r="AU417" s="34"/>
      <c r="AV417" s="34"/>
      <c r="AW417" s="34"/>
      <c r="AX417" s="34"/>
      <c r="AY417" s="34"/>
      <c r="AZ417" s="34"/>
      <c r="BA417" s="34"/>
      <c r="BB417" s="34"/>
      <c r="BC417" s="34"/>
      <c r="BD417" s="34"/>
      <c r="BE417" s="34"/>
      <c r="BF417" s="34"/>
      <c r="BG417" s="34"/>
      <c r="BH417" s="34"/>
      <c r="BI417" s="34"/>
      <c r="BJ417" s="34"/>
      <c r="BK417" s="34"/>
      <c r="BL417" s="34"/>
      <c r="BM417" s="34"/>
      <c r="BN417" s="34"/>
      <c r="BO417" s="34"/>
      <c r="BP417" s="34"/>
      <c r="BQ417" s="34"/>
      <c r="BR417" s="34"/>
      <c r="BS417" s="34"/>
      <c r="BT417" s="34"/>
      <c r="BU417" s="34"/>
      <c r="BV417" s="34"/>
      <c r="BW417" s="34"/>
      <c r="BX417" s="34"/>
      <c r="BY417" s="34"/>
      <c r="BZ417" s="34"/>
      <c r="CA417" s="34"/>
      <c r="CB417" s="34"/>
      <c r="CC417" s="34"/>
      <c r="CD417" s="34"/>
      <c r="CE417" s="34"/>
      <c r="CF417" s="34"/>
      <c r="CG417" s="34"/>
      <c r="CH417" s="34"/>
      <c r="CI417" s="34"/>
      <c r="CJ417" s="34"/>
      <c r="CK417" s="34"/>
      <c r="CL417" s="34"/>
      <c r="CM417" s="34"/>
      <c r="CN417" s="34"/>
      <c r="CO417" s="34"/>
      <c r="CP417" s="34"/>
      <c r="CQ417" s="34"/>
      <c r="CR417" s="34"/>
      <c r="CS417" s="34"/>
      <c r="CT417" s="34"/>
      <c r="CU417" s="34"/>
      <c r="CV417" s="34"/>
      <c r="CW417" s="34"/>
      <c r="CX417" s="34"/>
      <c r="CY417" s="34"/>
      <c r="CZ417" s="34"/>
      <c r="DA417" s="34"/>
      <c r="DB417" s="34"/>
      <c r="DC417" s="34"/>
      <c r="DD417" s="34"/>
      <c r="DE417" s="34"/>
      <c r="DF417" s="34"/>
      <c r="DG417" s="34"/>
      <c r="DH417" s="34"/>
      <c r="DI417" s="34"/>
      <c r="DJ417" s="34"/>
      <c r="DK417" s="34"/>
      <c r="DL417" s="34"/>
      <c r="DM417" s="34"/>
      <c r="DN417" s="34"/>
      <c r="DO417" s="34"/>
      <c r="DP417" s="34"/>
      <c r="DQ417" s="34"/>
      <c r="DR417" s="34"/>
      <c r="DS417" s="34"/>
      <c r="DT417" s="34"/>
      <c r="DU417" s="34"/>
      <c r="DV417" s="34"/>
    </row>
    <row r="418" spans="1:126" x14ac:dyDescent="0.25">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c r="AB418" s="34"/>
      <c r="AC418" s="34"/>
      <c r="AD418" s="34"/>
      <c r="AE418" s="34"/>
      <c r="AF418" s="34"/>
      <c r="AG418" s="34"/>
      <c r="AH418" s="34"/>
      <c r="AI418" s="34"/>
      <c r="AJ418" s="34"/>
      <c r="AK418" s="34"/>
      <c r="AL418" s="34"/>
      <c r="AM418" s="34"/>
      <c r="AN418" s="34"/>
      <c r="AO418" s="34"/>
      <c r="AP418" s="34"/>
      <c r="AQ418" s="34"/>
      <c r="AR418" s="34"/>
      <c r="AS418" s="34"/>
      <c r="AT418" s="34"/>
      <c r="AU418" s="34"/>
      <c r="AV418" s="34"/>
      <c r="AW418" s="34"/>
      <c r="AX418" s="34"/>
      <c r="AY418" s="34"/>
      <c r="AZ418" s="34"/>
      <c r="BA418" s="34"/>
      <c r="BB418" s="34"/>
      <c r="BC418" s="34"/>
      <c r="BD418" s="34"/>
      <c r="BE418" s="34"/>
      <c r="BF418" s="34"/>
      <c r="BG418" s="34"/>
      <c r="BH418" s="34"/>
      <c r="BI418" s="34"/>
      <c r="BJ418" s="34"/>
      <c r="BK418" s="34"/>
      <c r="BL418" s="34"/>
      <c r="BM418" s="34"/>
      <c r="BN418" s="34"/>
      <c r="BO418" s="34"/>
      <c r="BP418" s="34"/>
      <c r="BQ418" s="34"/>
      <c r="BR418" s="34"/>
      <c r="BS418" s="34"/>
      <c r="BT418" s="34"/>
      <c r="BU418" s="34"/>
      <c r="BV418" s="34"/>
      <c r="BW418" s="34"/>
      <c r="BX418" s="34"/>
      <c r="BY418" s="34"/>
      <c r="BZ418" s="34"/>
      <c r="CA418" s="34"/>
      <c r="CB418" s="34"/>
      <c r="CC418" s="34"/>
      <c r="CD418" s="34"/>
      <c r="CE418" s="34"/>
      <c r="CF418" s="34"/>
      <c r="CG418" s="34"/>
      <c r="CH418" s="34"/>
      <c r="CI418" s="34"/>
      <c r="CJ418" s="34"/>
      <c r="CK418" s="34"/>
      <c r="CL418" s="34"/>
      <c r="CM418" s="34"/>
      <c r="CN418" s="34"/>
      <c r="CO418" s="34"/>
      <c r="CP418" s="34"/>
      <c r="CQ418" s="34"/>
      <c r="CR418" s="34"/>
      <c r="CS418" s="34"/>
      <c r="CT418" s="34"/>
      <c r="CU418" s="34"/>
      <c r="CV418" s="34"/>
      <c r="CW418" s="34"/>
      <c r="CX418" s="34"/>
      <c r="CY418" s="34"/>
      <c r="CZ418" s="34"/>
      <c r="DA418" s="34"/>
      <c r="DB418" s="34"/>
      <c r="DC418" s="34"/>
      <c r="DD418" s="34"/>
      <c r="DE418" s="34"/>
      <c r="DF418" s="34"/>
      <c r="DG418" s="34"/>
      <c r="DH418" s="34"/>
      <c r="DI418" s="34"/>
      <c r="DJ418" s="34"/>
      <c r="DK418" s="34"/>
      <c r="DL418" s="34"/>
      <c r="DM418" s="34"/>
      <c r="DN418" s="34"/>
      <c r="DO418" s="34"/>
      <c r="DP418" s="34"/>
      <c r="DQ418" s="34"/>
      <c r="DR418" s="34"/>
      <c r="DS418" s="34"/>
      <c r="DT418" s="34"/>
      <c r="DU418" s="34"/>
      <c r="DV418" s="34"/>
    </row>
    <row r="419" spans="1:126" x14ac:dyDescent="0.25">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c r="AB419" s="34"/>
      <c r="AC419" s="34"/>
      <c r="AD419" s="34"/>
      <c r="AE419" s="34"/>
      <c r="AF419" s="34"/>
      <c r="AG419" s="34"/>
      <c r="AH419" s="34"/>
      <c r="AI419" s="34"/>
      <c r="AJ419" s="34"/>
      <c r="AK419" s="34"/>
      <c r="AL419" s="34"/>
      <c r="AM419" s="34"/>
      <c r="AN419" s="34"/>
      <c r="AO419" s="34"/>
      <c r="AP419" s="34"/>
      <c r="AQ419" s="34"/>
      <c r="AR419" s="34"/>
      <c r="AS419" s="34"/>
      <c r="AT419" s="34"/>
      <c r="AU419" s="34"/>
      <c r="AV419" s="34"/>
      <c r="AW419" s="34"/>
      <c r="AX419" s="34"/>
      <c r="AY419" s="34"/>
      <c r="AZ419" s="34"/>
      <c r="BA419" s="34"/>
      <c r="BB419" s="34"/>
      <c r="BC419" s="34"/>
      <c r="BD419" s="34"/>
      <c r="BE419" s="34"/>
      <c r="BF419" s="34"/>
      <c r="BG419" s="34"/>
      <c r="BH419" s="34"/>
      <c r="BI419" s="34"/>
      <c r="BJ419" s="34"/>
      <c r="BK419" s="34"/>
      <c r="BL419" s="34"/>
      <c r="BM419" s="34"/>
      <c r="BN419" s="34"/>
      <c r="BO419" s="34"/>
      <c r="BP419" s="34"/>
      <c r="BQ419" s="34"/>
      <c r="BR419" s="34"/>
      <c r="BS419" s="34"/>
      <c r="BT419" s="34"/>
      <c r="BU419" s="34"/>
      <c r="BV419" s="34"/>
      <c r="BW419" s="34"/>
      <c r="BX419" s="34"/>
      <c r="BY419" s="34"/>
      <c r="BZ419" s="34"/>
      <c r="CA419" s="34"/>
      <c r="CB419" s="34"/>
      <c r="CC419" s="34"/>
      <c r="CD419" s="34"/>
      <c r="CE419" s="34"/>
      <c r="CF419" s="34"/>
      <c r="CG419" s="34"/>
      <c r="CH419" s="34"/>
      <c r="CI419" s="34"/>
      <c r="CJ419" s="34"/>
      <c r="CK419" s="34"/>
      <c r="CL419" s="34"/>
      <c r="CM419" s="34"/>
      <c r="CN419" s="34"/>
      <c r="CO419" s="34"/>
      <c r="CP419" s="34"/>
      <c r="CQ419" s="34"/>
      <c r="CR419" s="34"/>
      <c r="CS419" s="34"/>
      <c r="CT419" s="34"/>
      <c r="CU419" s="34"/>
      <c r="CV419" s="34"/>
      <c r="CW419" s="34"/>
      <c r="CX419" s="34"/>
      <c r="CY419" s="34"/>
      <c r="CZ419" s="34"/>
      <c r="DA419" s="34"/>
      <c r="DB419" s="34"/>
      <c r="DC419" s="34"/>
      <c r="DD419" s="34"/>
      <c r="DE419" s="34"/>
      <c r="DF419" s="34"/>
      <c r="DG419" s="34"/>
      <c r="DH419" s="34"/>
      <c r="DI419" s="34"/>
      <c r="DJ419" s="34"/>
      <c r="DK419" s="34"/>
      <c r="DL419" s="34"/>
      <c r="DM419" s="34"/>
      <c r="DN419" s="34"/>
      <c r="DO419" s="34"/>
      <c r="DP419" s="34"/>
      <c r="DQ419" s="34"/>
      <c r="DR419" s="34"/>
      <c r="DS419" s="34"/>
      <c r="DT419" s="34"/>
      <c r="DU419" s="34"/>
      <c r="DV419" s="34"/>
    </row>
    <row r="420" spans="1:126" x14ac:dyDescent="0.25">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c r="AB420" s="34"/>
      <c r="AC420" s="34"/>
      <c r="AD420" s="34"/>
      <c r="AE420" s="34"/>
      <c r="AF420" s="34"/>
      <c r="AG420" s="34"/>
      <c r="AH420" s="34"/>
      <c r="AI420" s="34"/>
      <c r="AJ420" s="34"/>
      <c r="AK420" s="34"/>
      <c r="AL420" s="34"/>
      <c r="AM420" s="34"/>
      <c r="AN420" s="34"/>
      <c r="AO420" s="34"/>
      <c r="AP420" s="34"/>
      <c r="AQ420" s="34"/>
      <c r="AR420" s="34"/>
      <c r="AS420" s="34"/>
      <c r="AT420" s="34"/>
      <c r="AU420" s="34"/>
      <c r="AV420" s="34"/>
      <c r="AW420" s="34"/>
      <c r="AX420" s="34"/>
      <c r="AY420" s="34"/>
      <c r="AZ420" s="34"/>
      <c r="BA420" s="34"/>
      <c r="BB420" s="34"/>
      <c r="BC420" s="34"/>
      <c r="BD420" s="34"/>
      <c r="BE420" s="34"/>
      <c r="BF420" s="34"/>
      <c r="BG420" s="34"/>
      <c r="BH420" s="34"/>
      <c r="BI420" s="34"/>
      <c r="BJ420" s="34"/>
      <c r="BK420" s="34"/>
      <c r="BL420" s="34"/>
      <c r="BM420" s="34"/>
      <c r="BN420" s="34"/>
      <c r="BO420" s="34"/>
      <c r="BP420" s="34"/>
      <c r="BQ420" s="34"/>
      <c r="BR420" s="34"/>
      <c r="BS420" s="34"/>
      <c r="BT420" s="34"/>
      <c r="BU420" s="34"/>
      <c r="BV420" s="34"/>
      <c r="BW420" s="34"/>
      <c r="BX420" s="34"/>
      <c r="BY420" s="34"/>
      <c r="BZ420" s="34"/>
      <c r="CA420" s="34"/>
      <c r="CB420" s="34"/>
      <c r="CC420" s="34"/>
      <c r="CD420" s="34"/>
      <c r="CE420" s="34"/>
      <c r="CF420" s="34"/>
      <c r="CG420" s="34"/>
      <c r="CH420" s="34"/>
      <c r="CI420" s="34"/>
      <c r="CJ420" s="34"/>
      <c r="CK420" s="34"/>
      <c r="CL420" s="34"/>
      <c r="CM420" s="34"/>
      <c r="CN420" s="34"/>
      <c r="CO420" s="34"/>
      <c r="CP420" s="34"/>
      <c r="CQ420" s="34"/>
      <c r="CR420" s="34"/>
      <c r="CS420" s="34"/>
      <c r="CT420" s="34"/>
      <c r="CU420" s="34"/>
      <c r="CV420" s="34"/>
      <c r="CW420" s="34"/>
      <c r="CX420" s="34"/>
      <c r="CY420" s="34"/>
      <c r="CZ420" s="34"/>
      <c r="DA420" s="34"/>
      <c r="DB420" s="34"/>
      <c r="DC420" s="34"/>
      <c r="DD420" s="34"/>
      <c r="DE420" s="34"/>
      <c r="DF420" s="34"/>
      <c r="DG420" s="34"/>
      <c r="DH420" s="34"/>
      <c r="DI420" s="34"/>
      <c r="DJ420" s="34"/>
      <c r="DK420" s="34"/>
      <c r="DL420" s="34"/>
      <c r="DM420" s="34"/>
      <c r="DN420" s="34"/>
      <c r="DO420" s="34"/>
      <c r="DP420" s="34"/>
      <c r="DQ420" s="34"/>
      <c r="DR420" s="34"/>
      <c r="DS420" s="34"/>
      <c r="DT420" s="34"/>
      <c r="DU420" s="34"/>
      <c r="DV420" s="34"/>
    </row>
    <row r="421" spans="1:126" x14ac:dyDescent="0.25">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c r="AB421" s="34"/>
      <c r="AC421" s="34"/>
      <c r="AD421" s="34"/>
      <c r="AE421" s="34"/>
      <c r="AF421" s="34"/>
      <c r="AG421" s="34"/>
      <c r="AH421" s="34"/>
      <c r="AI421" s="34"/>
      <c r="AJ421" s="34"/>
      <c r="AK421" s="34"/>
      <c r="AL421" s="34"/>
      <c r="AM421" s="34"/>
      <c r="AN421" s="34"/>
      <c r="AO421" s="34"/>
      <c r="AP421" s="34"/>
      <c r="AQ421" s="34"/>
      <c r="AR421" s="34"/>
      <c r="AS421" s="34"/>
      <c r="AT421" s="34"/>
      <c r="AU421" s="34"/>
      <c r="AV421" s="34"/>
      <c r="AW421" s="34"/>
      <c r="AX421" s="34"/>
      <c r="AY421" s="34"/>
      <c r="AZ421" s="34"/>
      <c r="BA421" s="34"/>
      <c r="BB421" s="34"/>
      <c r="BC421" s="34"/>
      <c r="BD421" s="34"/>
      <c r="BE421" s="34"/>
      <c r="BF421" s="34"/>
      <c r="BG421" s="34"/>
      <c r="BH421" s="34"/>
      <c r="BI421" s="34"/>
      <c r="BJ421" s="34"/>
      <c r="BK421" s="34"/>
      <c r="BL421" s="34"/>
      <c r="BM421" s="34"/>
      <c r="BN421" s="34"/>
      <c r="BO421" s="34"/>
      <c r="BP421" s="34"/>
      <c r="BQ421" s="34"/>
      <c r="BR421" s="34"/>
      <c r="BS421" s="34"/>
      <c r="BT421" s="34"/>
      <c r="BU421" s="34"/>
      <c r="BV421" s="34"/>
      <c r="BW421" s="34"/>
      <c r="BX421" s="34"/>
      <c r="BY421" s="34"/>
      <c r="BZ421" s="34"/>
      <c r="CA421" s="34"/>
      <c r="CB421" s="34"/>
      <c r="CC421" s="34"/>
      <c r="CD421" s="34"/>
      <c r="CE421" s="34"/>
      <c r="CF421" s="34"/>
      <c r="CG421" s="34"/>
      <c r="CH421" s="34"/>
      <c r="CI421" s="34"/>
      <c r="CJ421" s="34"/>
      <c r="CK421" s="34"/>
      <c r="CL421" s="34"/>
      <c r="CM421" s="34"/>
      <c r="CN421" s="34"/>
      <c r="CO421" s="34"/>
      <c r="CP421" s="34"/>
      <c r="CQ421" s="34"/>
      <c r="CR421" s="34"/>
      <c r="CS421" s="34"/>
      <c r="CT421" s="34"/>
      <c r="CU421" s="34"/>
      <c r="CV421" s="34"/>
      <c r="CW421" s="34"/>
      <c r="CX421" s="34"/>
      <c r="CY421" s="34"/>
      <c r="CZ421" s="34"/>
      <c r="DA421" s="34"/>
      <c r="DB421" s="34"/>
      <c r="DC421" s="34"/>
      <c r="DD421" s="34"/>
      <c r="DE421" s="34"/>
      <c r="DF421" s="34"/>
      <c r="DG421" s="34"/>
      <c r="DH421" s="34"/>
      <c r="DI421" s="34"/>
      <c r="DJ421" s="34"/>
      <c r="DK421" s="34"/>
      <c r="DL421" s="34"/>
      <c r="DM421" s="34"/>
      <c r="DN421" s="34"/>
      <c r="DO421" s="34"/>
      <c r="DP421" s="34"/>
      <c r="DQ421" s="34"/>
      <c r="DR421" s="34"/>
      <c r="DS421" s="34"/>
      <c r="DT421" s="34"/>
      <c r="DU421" s="34"/>
      <c r="DV421" s="34"/>
    </row>
    <row r="422" spans="1:126" x14ac:dyDescent="0.25">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4"/>
      <c r="AD422" s="34"/>
      <c r="AE422" s="34"/>
      <c r="AF422" s="34"/>
      <c r="AG422" s="34"/>
      <c r="AH422" s="34"/>
      <c r="AI422" s="34"/>
      <c r="AJ422" s="34"/>
      <c r="AK422" s="34"/>
      <c r="AL422" s="34"/>
      <c r="AM422" s="34"/>
      <c r="AN422" s="34"/>
      <c r="AO422" s="34"/>
      <c r="AP422" s="34"/>
      <c r="AQ422" s="34"/>
      <c r="AR422" s="34"/>
      <c r="AS422" s="34"/>
      <c r="AT422" s="34"/>
      <c r="AU422" s="34"/>
      <c r="AV422" s="34"/>
      <c r="AW422" s="34"/>
      <c r="AX422" s="34"/>
      <c r="AY422" s="34"/>
      <c r="AZ422" s="34"/>
      <c r="BA422" s="34"/>
      <c r="BB422" s="34"/>
      <c r="BC422" s="34"/>
      <c r="BD422" s="34"/>
      <c r="BE422" s="34"/>
      <c r="BF422" s="34"/>
      <c r="BG422" s="34"/>
      <c r="BH422" s="34"/>
      <c r="BI422" s="34"/>
      <c r="BJ422" s="34"/>
      <c r="BK422" s="34"/>
      <c r="BL422" s="34"/>
      <c r="BM422" s="34"/>
      <c r="BN422" s="34"/>
      <c r="BO422" s="34"/>
      <c r="BP422" s="34"/>
      <c r="BQ422" s="34"/>
      <c r="BR422" s="34"/>
      <c r="BS422" s="34"/>
      <c r="BT422" s="34"/>
      <c r="BU422" s="34"/>
      <c r="BV422" s="34"/>
      <c r="BW422" s="34"/>
      <c r="BX422" s="34"/>
      <c r="BY422" s="34"/>
      <c r="BZ422" s="34"/>
      <c r="CA422" s="34"/>
      <c r="CB422" s="34"/>
      <c r="CC422" s="34"/>
      <c r="CD422" s="34"/>
      <c r="CE422" s="34"/>
      <c r="CF422" s="34"/>
      <c r="CG422" s="34"/>
      <c r="CH422" s="34"/>
      <c r="CI422" s="34"/>
      <c r="CJ422" s="34"/>
      <c r="CK422" s="34"/>
      <c r="CL422" s="34"/>
      <c r="CM422" s="34"/>
      <c r="CN422" s="34"/>
      <c r="CO422" s="34"/>
      <c r="CP422" s="34"/>
      <c r="CQ422" s="34"/>
      <c r="CR422" s="34"/>
      <c r="CS422" s="34"/>
      <c r="CT422" s="34"/>
      <c r="CU422" s="34"/>
      <c r="CV422" s="34"/>
      <c r="CW422" s="34"/>
      <c r="CX422" s="34"/>
      <c r="CY422" s="34"/>
      <c r="CZ422" s="34"/>
      <c r="DA422" s="34"/>
      <c r="DB422" s="34"/>
      <c r="DC422" s="34"/>
      <c r="DD422" s="34"/>
      <c r="DE422" s="34"/>
      <c r="DF422" s="34"/>
      <c r="DG422" s="34"/>
      <c r="DH422" s="34"/>
      <c r="DI422" s="34"/>
      <c r="DJ422" s="34"/>
      <c r="DK422" s="34"/>
      <c r="DL422" s="34"/>
      <c r="DM422" s="34"/>
      <c r="DN422" s="34"/>
      <c r="DO422" s="34"/>
      <c r="DP422" s="34"/>
      <c r="DQ422" s="34"/>
      <c r="DR422" s="34"/>
      <c r="DS422" s="34"/>
      <c r="DT422" s="34"/>
      <c r="DU422" s="34"/>
      <c r="DV422" s="34"/>
    </row>
    <row r="423" spans="1:126" x14ac:dyDescent="0.25">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c r="AE423" s="34"/>
      <c r="AF423" s="34"/>
      <c r="AG423" s="34"/>
      <c r="AH423" s="34"/>
      <c r="AI423" s="34"/>
      <c r="AJ423" s="34"/>
      <c r="AK423" s="34"/>
      <c r="AL423" s="34"/>
      <c r="AM423" s="34"/>
      <c r="AN423" s="34"/>
      <c r="AO423" s="34"/>
      <c r="AP423" s="34"/>
      <c r="AQ423" s="34"/>
      <c r="AR423" s="34"/>
      <c r="AS423" s="34"/>
      <c r="AT423" s="34"/>
      <c r="AU423" s="34"/>
      <c r="AV423" s="34"/>
      <c r="AW423" s="34"/>
      <c r="AX423" s="34"/>
      <c r="AY423" s="34"/>
      <c r="AZ423" s="34"/>
      <c r="BA423" s="34"/>
      <c r="BB423" s="34"/>
      <c r="BC423" s="34"/>
      <c r="BD423" s="34"/>
      <c r="BE423" s="34"/>
      <c r="BF423" s="34"/>
      <c r="BG423" s="34"/>
      <c r="BH423" s="34"/>
      <c r="BI423" s="34"/>
      <c r="BJ423" s="34"/>
      <c r="BK423" s="34"/>
      <c r="BL423" s="34"/>
      <c r="BM423" s="34"/>
      <c r="BN423" s="34"/>
      <c r="BO423" s="34"/>
      <c r="BP423" s="34"/>
      <c r="BQ423" s="34"/>
      <c r="BR423" s="34"/>
      <c r="BS423" s="34"/>
      <c r="BT423" s="34"/>
      <c r="BU423" s="34"/>
      <c r="BV423" s="34"/>
      <c r="BW423" s="34"/>
      <c r="BX423" s="34"/>
      <c r="BY423" s="34"/>
      <c r="BZ423" s="34"/>
      <c r="CA423" s="34"/>
      <c r="CB423" s="34"/>
      <c r="CC423" s="34"/>
      <c r="CD423" s="34"/>
      <c r="CE423" s="34"/>
      <c r="CF423" s="34"/>
      <c r="CG423" s="34"/>
      <c r="CH423" s="34"/>
      <c r="CI423" s="34"/>
      <c r="CJ423" s="34"/>
      <c r="CK423" s="34"/>
      <c r="CL423" s="34"/>
      <c r="CM423" s="34"/>
      <c r="CN423" s="34"/>
      <c r="CO423" s="34"/>
      <c r="CP423" s="34"/>
      <c r="CQ423" s="34"/>
      <c r="CR423" s="34"/>
      <c r="CS423" s="34"/>
      <c r="CT423" s="34"/>
      <c r="CU423" s="34"/>
      <c r="CV423" s="34"/>
      <c r="CW423" s="34"/>
      <c r="CX423" s="34"/>
      <c r="CY423" s="34"/>
      <c r="CZ423" s="34"/>
      <c r="DA423" s="34"/>
      <c r="DB423" s="34"/>
      <c r="DC423" s="34"/>
      <c r="DD423" s="34"/>
      <c r="DE423" s="34"/>
      <c r="DF423" s="34"/>
      <c r="DG423" s="34"/>
      <c r="DH423" s="34"/>
      <c r="DI423" s="34"/>
      <c r="DJ423" s="34"/>
      <c r="DK423" s="34"/>
      <c r="DL423" s="34"/>
      <c r="DM423" s="34"/>
      <c r="DN423" s="34"/>
      <c r="DO423" s="34"/>
      <c r="DP423" s="34"/>
      <c r="DQ423" s="34"/>
      <c r="DR423" s="34"/>
      <c r="DS423" s="34"/>
      <c r="DT423" s="34"/>
      <c r="DU423" s="34"/>
      <c r="DV423" s="34"/>
    </row>
    <row r="424" spans="1:126" x14ac:dyDescent="0.25">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c r="AB424" s="34"/>
      <c r="AC424" s="34"/>
      <c r="AD424" s="34"/>
      <c r="AE424" s="34"/>
      <c r="AF424" s="34"/>
      <c r="AG424" s="34"/>
      <c r="AH424" s="34"/>
      <c r="AI424" s="34"/>
      <c r="AJ424" s="34"/>
      <c r="AK424" s="34"/>
      <c r="AL424" s="34"/>
      <c r="AM424" s="34"/>
      <c r="AN424" s="34"/>
      <c r="AO424" s="34"/>
      <c r="AP424" s="34"/>
      <c r="AQ424" s="34"/>
      <c r="AR424" s="34"/>
      <c r="AS424" s="34"/>
      <c r="AT424" s="34"/>
      <c r="AU424" s="34"/>
      <c r="AV424" s="34"/>
      <c r="AW424" s="34"/>
      <c r="AX424" s="34"/>
      <c r="AY424" s="34"/>
      <c r="AZ424" s="34"/>
      <c r="BA424" s="34"/>
      <c r="BB424" s="34"/>
      <c r="BC424" s="34"/>
      <c r="BD424" s="34"/>
      <c r="BE424" s="34"/>
      <c r="BF424" s="34"/>
      <c r="BG424" s="34"/>
      <c r="BH424" s="34"/>
      <c r="BI424" s="34"/>
      <c r="BJ424" s="34"/>
      <c r="BK424" s="34"/>
      <c r="BL424" s="34"/>
      <c r="BM424" s="34"/>
      <c r="BN424" s="34"/>
      <c r="BO424" s="34"/>
      <c r="BP424" s="34"/>
      <c r="BQ424" s="34"/>
      <c r="BR424" s="34"/>
      <c r="BS424" s="34"/>
      <c r="BT424" s="34"/>
      <c r="BU424" s="34"/>
      <c r="BV424" s="34"/>
      <c r="BW424" s="34"/>
      <c r="BX424" s="34"/>
      <c r="BY424" s="34"/>
      <c r="BZ424" s="34"/>
      <c r="CA424" s="34"/>
      <c r="CB424" s="34"/>
      <c r="CC424" s="34"/>
      <c r="CD424" s="34"/>
      <c r="CE424" s="34"/>
      <c r="CF424" s="34"/>
      <c r="CG424" s="34"/>
      <c r="CH424" s="34"/>
      <c r="CI424" s="34"/>
      <c r="CJ424" s="34"/>
      <c r="CK424" s="34"/>
      <c r="CL424" s="34"/>
      <c r="CM424" s="34"/>
      <c r="CN424" s="34"/>
      <c r="CO424" s="34"/>
      <c r="CP424" s="34"/>
      <c r="CQ424" s="34"/>
      <c r="CR424" s="34"/>
      <c r="CS424" s="34"/>
      <c r="CT424" s="34"/>
      <c r="CU424" s="34"/>
      <c r="CV424" s="34"/>
      <c r="CW424" s="34"/>
      <c r="CX424" s="34"/>
      <c r="CY424" s="34"/>
      <c r="CZ424" s="34"/>
      <c r="DA424" s="34"/>
      <c r="DB424" s="34"/>
      <c r="DC424" s="34"/>
      <c r="DD424" s="34"/>
      <c r="DE424" s="34"/>
      <c r="DF424" s="34"/>
      <c r="DG424" s="34"/>
      <c r="DH424" s="34"/>
      <c r="DI424" s="34"/>
      <c r="DJ424" s="34"/>
      <c r="DK424" s="34"/>
      <c r="DL424" s="34"/>
      <c r="DM424" s="34"/>
      <c r="DN424" s="34"/>
      <c r="DO424" s="34"/>
      <c r="DP424" s="34"/>
      <c r="DQ424" s="34"/>
      <c r="DR424" s="34"/>
      <c r="DS424" s="34"/>
      <c r="DT424" s="34"/>
      <c r="DU424" s="34"/>
      <c r="DV424" s="34"/>
    </row>
    <row r="425" spans="1:126" x14ac:dyDescent="0.25">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c r="AB425" s="34"/>
      <c r="AC425" s="34"/>
      <c r="AD425" s="34"/>
      <c r="AE425" s="34"/>
      <c r="AF425" s="34"/>
      <c r="AG425" s="34"/>
      <c r="AH425" s="34"/>
      <c r="AI425" s="34"/>
      <c r="AJ425" s="34"/>
      <c r="AK425" s="34"/>
      <c r="AL425" s="34"/>
      <c r="AM425" s="34"/>
      <c r="AN425" s="34"/>
      <c r="AO425" s="34"/>
      <c r="AP425" s="34"/>
      <c r="AQ425" s="34"/>
      <c r="AR425" s="34"/>
      <c r="AS425" s="34"/>
      <c r="AT425" s="34"/>
      <c r="AU425" s="34"/>
      <c r="AV425" s="34"/>
      <c r="AW425" s="34"/>
      <c r="AX425" s="34"/>
      <c r="AY425" s="34"/>
      <c r="AZ425" s="34"/>
      <c r="BA425" s="34"/>
      <c r="BB425" s="34"/>
      <c r="BC425" s="34"/>
      <c r="BD425" s="34"/>
      <c r="BE425" s="34"/>
      <c r="BF425" s="34"/>
      <c r="BG425" s="34"/>
      <c r="BH425" s="34"/>
      <c r="BI425" s="34"/>
      <c r="BJ425" s="34"/>
      <c r="BK425" s="34"/>
      <c r="BL425" s="34"/>
      <c r="BM425" s="34"/>
      <c r="BN425" s="34"/>
      <c r="BO425" s="34"/>
      <c r="BP425" s="34"/>
      <c r="BQ425" s="34"/>
      <c r="BR425" s="34"/>
      <c r="BS425" s="34"/>
      <c r="BT425" s="34"/>
      <c r="BU425" s="34"/>
      <c r="BV425" s="34"/>
      <c r="BW425" s="34"/>
      <c r="BX425" s="34"/>
      <c r="BY425" s="34"/>
      <c r="BZ425" s="34"/>
      <c r="CA425" s="34"/>
      <c r="CB425" s="34"/>
      <c r="CC425" s="34"/>
      <c r="CD425" s="34"/>
      <c r="CE425" s="34"/>
      <c r="CF425" s="34"/>
      <c r="CG425" s="34"/>
      <c r="CH425" s="34"/>
      <c r="CI425" s="34"/>
      <c r="CJ425" s="34"/>
      <c r="CK425" s="34"/>
      <c r="CL425" s="34"/>
      <c r="CM425" s="34"/>
      <c r="CN425" s="34"/>
      <c r="CO425" s="34"/>
      <c r="CP425" s="34"/>
      <c r="CQ425" s="34"/>
      <c r="CR425" s="34"/>
      <c r="CS425" s="34"/>
      <c r="CT425" s="34"/>
      <c r="CU425" s="34"/>
      <c r="CV425" s="34"/>
      <c r="CW425" s="34"/>
      <c r="CX425" s="34"/>
      <c r="CY425" s="34"/>
      <c r="CZ425" s="34"/>
      <c r="DA425" s="34"/>
      <c r="DB425" s="34"/>
      <c r="DC425" s="34"/>
      <c r="DD425" s="34"/>
      <c r="DE425" s="34"/>
      <c r="DF425" s="34"/>
      <c r="DG425" s="34"/>
      <c r="DH425" s="34"/>
      <c r="DI425" s="34"/>
      <c r="DJ425" s="34"/>
      <c r="DK425" s="34"/>
      <c r="DL425" s="34"/>
      <c r="DM425" s="34"/>
      <c r="DN425" s="34"/>
      <c r="DO425" s="34"/>
      <c r="DP425" s="34"/>
      <c r="DQ425" s="34"/>
      <c r="DR425" s="34"/>
      <c r="DS425" s="34"/>
      <c r="DT425" s="34"/>
      <c r="DU425" s="34"/>
      <c r="DV425" s="34"/>
    </row>
    <row r="426" spans="1:126" x14ac:dyDescent="0.25">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c r="AD426" s="34"/>
      <c r="AE426" s="34"/>
      <c r="AF426" s="34"/>
      <c r="AG426" s="34"/>
      <c r="AH426" s="34"/>
      <c r="AI426" s="34"/>
      <c r="AJ426" s="34"/>
      <c r="AK426" s="34"/>
      <c r="AL426" s="34"/>
      <c r="AM426" s="34"/>
      <c r="AN426" s="34"/>
      <c r="AO426" s="34"/>
      <c r="AP426" s="34"/>
      <c r="AQ426" s="34"/>
      <c r="AR426" s="34"/>
      <c r="AS426" s="34"/>
      <c r="AT426" s="34"/>
      <c r="AU426" s="34"/>
      <c r="AV426" s="34"/>
      <c r="AW426" s="34"/>
      <c r="AX426" s="34"/>
      <c r="AY426" s="34"/>
      <c r="AZ426" s="34"/>
      <c r="BA426" s="34"/>
      <c r="BB426" s="34"/>
      <c r="BC426" s="34"/>
      <c r="BD426" s="34"/>
      <c r="BE426" s="34"/>
      <c r="BF426" s="34"/>
      <c r="BG426" s="34"/>
      <c r="BH426" s="34"/>
      <c r="BI426" s="34"/>
      <c r="BJ426" s="34"/>
      <c r="BK426" s="34"/>
      <c r="BL426" s="34"/>
      <c r="BM426" s="34"/>
      <c r="BN426" s="34"/>
      <c r="BO426" s="34"/>
      <c r="BP426" s="34"/>
      <c r="BQ426" s="34"/>
      <c r="BR426" s="34"/>
      <c r="BS426" s="34"/>
      <c r="BT426" s="34"/>
      <c r="BU426" s="34"/>
      <c r="BV426" s="34"/>
      <c r="BW426" s="34"/>
      <c r="BX426" s="34"/>
      <c r="BY426" s="34"/>
      <c r="BZ426" s="34"/>
      <c r="CA426" s="34"/>
      <c r="CB426" s="34"/>
      <c r="CC426" s="34"/>
      <c r="CD426" s="34"/>
      <c r="CE426" s="34"/>
      <c r="CF426" s="34"/>
      <c r="CG426" s="34"/>
      <c r="CH426" s="34"/>
      <c r="CI426" s="34"/>
      <c r="CJ426" s="34"/>
      <c r="CK426" s="34"/>
      <c r="CL426" s="34"/>
      <c r="CM426" s="34"/>
      <c r="CN426" s="34"/>
      <c r="CO426" s="34"/>
      <c r="CP426" s="34"/>
      <c r="CQ426" s="34"/>
      <c r="CR426" s="34"/>
      <c r="CS426" s="34"/>
      <c r="CT426" s="34"/>
      <c r="CU426" s="34"/>
      <c r="CV426" s="34"/>
      <c r="CW426" s="34"/>
      <c r="CX426" s="34"/>
      <c r="CY426" s="34"/>
      <c r="CZ426" s="34"/>
      <c r="DA426" s="34"/>
      <c r="DB426" s="34"/>
      <c r="DC426" s="34"/>
      <c r="DD426" s="34"/>
      <c r="DE426" s="34"/>
      <c r="DF426" s="34"/>
      <c r="DG426" s="34"/>
      <c r="DH426" s="34"/>
      <c r="DI426" s="34"/>
      <c r="DJ426" s="34"/>
      <c r="DK426" s="34"/>
      <c r="DL426" s="34"/>
      <c r="DM426" s="34"/>
      <c r="DN426" s="34"/>
      <c r="DO426" s="34"/>
      <c r="DP426" s="34"/>
      <c r="DQ426" s="34"/>
      <c r="DR426" s="34"/>
      <c r="DS426" s="34"/>
      <c r="DT426" s="34"/>
      <c r="DU426" s="34"/>
      <c r="DV426" s="34"/>
    </row>
    <row r="427" spans="1:126" x14ac:dyDescent="0.25">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c r="AB427" s="34"/>
      <c r="AC427" s="34"/>
      <c r="AD427" s="34"/>
      <c r="AE427" s="34"/>
      <c r="AF427" s="34"/>
      <c r="AG427" s="34"/>
      <c r="AH427" s="34"/>
      <c r="AI427" s="34"/>
      <c r="AJ427" s="34"/>
      <c r="AK427" s="34"/>
      <c r="AL427" s="34"/>
      <c r="AM427" s="34"/>
      <c r="AN427" s="34"/>
      <c r="AO427" s="34"/>
      <c r="AP427" s="34"/>
      <c r="AQ427" s="34"/>
      <c r="AR427" s="34"/>
      <c r="AS427" s="34"/>
      <c r="AT427" s="34"/>
      <c r="AU427" s="34"/>
      <c r="AV427" s="34"/>
      <c r="AW427" s="34"/>
      <c r="AX427" s="34"/>
      <c r="AY427" s="34"/>
      <c r="AZ427" s="34"/>
      <c r="BA427" s="34"/>
      <c r="BB427" s="34"/>
      <c r="BC427" s="34"/>
      <c r="BD427" s="34"/>
      <c r="BE427" s="34"/>
      <c r="BF427" s="34"/>
      <c r="BG427" s="34"/>
      <c r="BH427" s="34"/>
      <c r="BI427" s="34"/>
      <c r="BJ427" s="34"/>
      <c r="BK427" s="34"/>
      <c r="BL427" s="34"/>
      <c r="BM427" s="34"/>
      <c r="BN427" s="34"/>
      <c r="BO427" s="34"/>
      <c r="BP427" s="34"/>
      <c r="BQ427" s="34"/>
      <c r="BR427" s="34"/>
      <c r="BS427" s="34"/>
      <c r="BT427" s="34"/>
      <c r="BU427" s="34"/>
      <c r="BV427" s="34"/>
      <c r="BW427" s="34"/>
      <c r="BX427" s="34"/>
      <c r="BY427" s="34"/>
      <c r="BZ427" s="34"/>
      <c r="CA427" s="34"/>
      <c r="CB427" s="34"/>
      <c r="CC427" s="34"/>
      <c r="CD427" s="34"/>
      <c r="CE427" s="34"/>
      <c r="CF427" s="34"/>
      <c r="CG427" s="34"/>
      <c r="CH427" s="34"/>
      <c r="CI427" s="34"/>
      <c r="CJ427" s="34"/>
      <c r="CK427" s="34"/>
      <c r="CL427" s="34"/>
      <c r="CM427" s="34"/>
      <c r="CN427" s="34"/>
      <c r="CO427" s="34"/>
      <c r="CP427" s="34"/>
      <c r="CQ427" s="34"/>
      <c r="CR427" s="34"/>
      <c r="CS427" s="34"/>
      <c r="CT427" s="34"/>
      <c r="CU427" s="34"/>
      <c r="CV427" s="34"/>
      <c r="CW427" s="34"/>
      <c r="CX427" s="34"/>
      <c r="CY427" s="34"/>
      <c r="CZ427" s="34"/>
      <c r="DA427" s="34"/>
      <c r="DB427" s="34"/>
      <c r="DC427" s="34"/>
      <c r="DD427" s="34"/>
      <c r="DE427" s="34"/>
      <c r="DF427" s="34"/>
      <c r="DG427" s="34"/>
      <c r="DH427" s="34"/>
      <c r="DI427" s="34"/>
      <c r="DJ427" s="34"/>
      <c r="DK427" s="34"/>
      <c r="DL427" s="34"/>
      <c r="DM427" s="34"/>
      <c r="DN427" s="34"/>
      <c r="DO427" s="34"/>
      <c r="DP427" s="34"/>
      <c r="DQ427" s="34"/>
      <c r="DR427" s="34"/>
      <c r="DS427" s="34"/>
      <c r="DT427" s="34"/>
      <c r="DU427" s="34"/>
      <c r="DV427" s="34"/>
    </row>
    <row r="428" spans="1:126" x14ac:dyDescent="0.25">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c r="AB428" s="34"/>
      <c r="AC428" s="34"/>
      <c r="AD428" s="34"/>
      <c r="AE428" s="34"/>
      <c r="AF428" s="34"/>
      <c r="AG428" s="34"/>
      <c r="AH428" s="34"/>
      <c r="AI428" s="34"/>
      <c r="AJ428" s="34"/>
      <c r="AK428" s="34"/>
      <c r="AL428" s="34"/>
      <c r="AM428" s="34"/>
      <c r="AN428" s="34"/>
      <c r="AO428" s="34"/>
      <c r="AP428" s="34"/>
      <c r="AQ428" s="34"/>
      <c r="AR428" s="34"/>
      <c r="AS428" s="34"/>
      <c r="AT428" s="34"/>
      <c r="AU428" s="34"/>
      <c r="AV428" s="34"/>
      <c r="AW428" s="34"/>
      <c r="AX428" s="34"/>
      <c r="AY428" s="34"/>
      <c r="AZ428" s="34"/>
      <c r="BA428" s="34"/>
      <c r="BB428" s="34"/>
      <c r="BC428" s="34"/>
      <c r="BD428" s="34"/>
      <c r="BE428" s="34"/>
      <c r="BF428" s="34"/>
      <c r="BG428" s="34"/>
      <c r="BH428" s="34"/>
      <c r="BI428" s="34"/>
      <c r="BJ428" s="34"/>
      <c r="BK428" s="34"/>
      <c r="BL428" s="34"/>
      <c r="BM428" s="34"/>
      <c r="BN428" s="34"/>
      <c r="BO428" s="34"/>
      <c r="BP428" s="34"/>
      <c r="BQ428" s="34"/>
      <c r="BR428" s="34"/>
      <c r="BS428" s="34"/>
      <c r="BT428" s="34"/>
      <c r="BU428" s="34"/>
      <c r="BV428" s="34"/>
      <c r="BW428" s="34"/>
      <c r="BX428" s="34"/>
      <c r="BY428" s="34"/>
      <c r="BZ428" s="34"/>
      <c r="CA428" s="34"/>
      <c r="CB428" s="34"/>
      <c r="CC428" s="34"/>
      <c r="CD428" s="34"/>
      <c r="CE428" s="34"/>
      <c r="CF428" s="34"/>
      <c r="CG428" s="34"/>
      <c r="CH428" s="34"/>
      <c r="CI428" s="34"/>
      <c r="CJ428" s="34"/>
      <c r="CK428" s="34"/>
      <c r="CL428" s="34"/>
      <c r="CM428" s="34"/>
      <c r="CN428" s="34"/>
      <c r="CO428" s="34"/>
      <c r="CP428" s="34"/>
      <c r="CQ428" s="34"/>
      <c r="CR428" s="34"/>
      <c r="CS428" s="34"/>
      <c r="CT428" s="34"/>
      <c r="CU428" s="34"/>
      <c r="CV428" s="34"/>
      <c r="CW428" s="34"/>
      <c r="CX428" s="34"/>
      <c r="CY428" s="34"/>
      <c r="CZ428" s="34"/>
      <c r="DA428" s="34"/>
      <c r="DB428" s="34"/>
      <c r="DC428" s="34"/>
      <c r="DD428" s="34"/>
      <c r="DE428" s="34"/>
      <c r="DF428" s="34"/>
      <c r="DG428" s="34"/>
      <c r="DH428" s="34"/>
      <c r="DI428" s="34"/>
      <c r="DJ428" s="34"/>
      <c r="DK428" s="34"/>
      <c r="DL428" s="34"/>
      <c r="DM428" s="34"/>
      <c r="DN428" s="34"/>
      <c r="DO428" s="34"/>
      <c r="DP428" s="34"/>
      <c r="DQ428" s="34"/>
      <c r="DR428" s="34"/>
      <c r="DS428" s="34"/>
      <c r="DT428" s="34"/>
      <c r="DU428" s="34"/>
      <c r="DV428" s="34"/>
    </row>
    <row r="429" spans="1:126" x14ac:dyDescent="0.25">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c r="AB429" s="34"/>
      <c r="AC429" s="34"/>
      <c r="AD429" s="34"/>
      <c r="AE429" s="34"/>
      <c r="AF429" s="34"/>
      <c r="AG429" s="34"/>
      <c r="AH429" s="34"/>
      <c r="AI429" s="34"/>
      <c r="AJ429" s="34"/>
      <c r="AK429" s="34"/>
      <c r="AL429" s="34"/>
      <c r="AM429" s="34"/>
      <c r="AN429" s="34"/>
      <c r="AO429" s="34"/>
      <c r="AP429" s="34"/>
      <c r="AQ429" s="34"/>
      <c r="AR429" s="34"/>
      <c r="AS429" s="34"/>
      <c r="AT429" s="34"/>
      <c r="AU429" s="34"/>
      <c r="AV429" s="34"/>
      <c r="AW429" s="34"/>
      <c r="AX429" s="34"/>
      <c r="AY429" s="34"/>
      <c r="AZ429" s="34"/>
      <c r="BA429" s="34"/>
      <c r="BB429" s="34"/>
      <c r="BC429" s="34"/>
      <c r="BD429" s="34"/>
      <c r="BE429" s="34"/>
      <c r="BF429" s="34"/>
      <c r="BG429" s="34"/>
      <c r="BH429" s="34"/>
      <c r="BI429" s="34"/>
      <c r="BJ429" s="34"/>
      <c r="BK429" s="34"/>
      <c r="BL429" s="34"/>
      <c r="BM429" s="34"/>
      <c r="BN429" s="34"/>
      <c r="BO429" s="34"/>
      <c r="BP429" s="34"/>
      <c r="BQ429" s="34"/>
      <c r="BR429" s="34"/>
      <c r="BS429" s="34"/>
      <c r="BT429" s="34"/>
      <c r="BU429" s="34"/>
      <c r="BV429" s="34"/>
      <c r="BW429" s="34"/>
      <c r="BX429" s="34"/>
      <c r="BY429" s="34"/>
      <c r="BZ429" s="34"/>
      <c r="CA429" s="34"/>
      <c r="CB429" s="34"/>
      <c r="CC429" s="34"/>
      <c r="CD429" s="34"/>
      <c r="CE429" s="34"/>
      <c r="CF429" s="34"/>
      <c r="CG429" s="34"/>
      <c r="CH429" s="34"/>
      <c r="CI429" s="34"/>
      <c r="CJ429" s="34"/>
      <c r="CK429" s="34"/>
      <c r="CL429" s="34"/>
      <c r="CM429" s="34"/>
      <c r="CN429" s="34"/>
      <c r="CO429" s="34"/>
      <c r="CP429" s="34"/>
      <c r="CQ429" s="34"/>
      <c r="CR429" s="34"/>
      <c r="CS429" s="34"/>
      <c r="CT429" s="34"/>
      <c r="CU429" s="34"/>
      <c r="CV429" s="34"/>
      <c r="CW429" s="34"/>
      <c r="CX429" s="34"/>
      <c r="CY429" s="34"/>
      <c r="CZ429" s="34"/>
      <c r="DA429" s="34"/>
      <c r="DB429" s="34"/>
      <c r="DC429" s="34"/>
      <c r="DD429" s="34"/>
      <c r="DE429" s="34"/>
      <c r="DF429" s="34"/>
      <c r="DG429" s="34"/>
      <c r="DH429" s="34"/>
      <c r="DI429" s="34"/>
      <c r="DJ429" s="34"/>
      <c r="DK429" s="34"/>
      <c r="DL429" s="34"/>
      <c r="DM429" s="34"/>
      <c r="DN429" s="34"/>
      <c r="DO429" s="34"/>
      <c r="DP429" s="34"/>
      <c r="DQ429" s="34"/>
      <c r="DR429" s="34"/>
      <c r="DS429" s="34"/>
      <c r="DT429" s="34"/>
      <c r="DU429" s="34"/>
      <c r="DV429" s="34"/>
    </row>
    <row r="430" spans="1:126" x14ac:dyDescent="0.25">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c r="AB430" s="34"/>
      <c r="AC430" s="34"/>
      <c r="AD430" s="34"/>
      <c r="AE430" s="34"/>
      <c r="AF430" s="34"/>
      <c r="AG430" s="34"/>
      <c r="AH430" s="34"/>
      <c r="AI430" s="34"/>
      <c r="AJ430" s="34"/>
      <c r="AK430" s="34"/>
      <c r="AL430" s="34"/>
      <c r="AM430" s="34"/>
      <c r="AN430" s="34"/>
      <c r="AO430" s="34"/>
      <c r="AP430" s="34"/>
      <c r="AQ430" s="34"/>
      <c r="AR430" s="34"/>
      <c r="AS430" s="34"/>
      <c r="AT430" s="34"/>
      <c r="AU430" s="34"/>
      <c r="AV430" s="34"/>
      <c r="AW430" s="34"/>
      <c r="AX430" s="34"/>
      <c r="AY430" s="34"/>
      <c r="AZ430" s="34"/>
      <c r="BA430" s="34"/>
      <c r="BB430" s="34"/>
      <c r="BC430" s="34"/>
      <c r="BD430" s="34"/>
      <c r="BE430" s="34"/>
      <c r="BF430" s="34"/>
      <c r="BG430" s="34"/>
      <c r="BH430" s="34"/>
      <c r="BI430" s="34"/>
      <c r="BJ430" s="34"/>
      <c r="BK430" s="34"/>
      <c r="BL430" s="34"/>
      <c r="BM430" s="34"/>
      <c r="BN430" s="34"/>
      <c r="BO430" s="34"/>
      <c r="BP430" s="34"/>
      <c r="BQ430" s="34"/>
      <c r="BR430" s="34"/>
      <c r="BS430" s="34"/>
      <c r="BT430" s="34"/>
      <c r="BU430" s="34"/>
      <c r="BV430" s="34"/>
      <c r="BW430" s="34"/>
      <c r="BX430" s="34"/>
      <c r="BY430" s="34"/>
      <c r="BZ430" s="34"/>
      <c r="CA430" s="34"/>
      <c r="CB430" s="34"/>
      <c r="CC430" s="34"/>
      <c r="CD430" s="34"/>
      <c r="CE430" s="34"/>
      <c r="CF430" s="34"/>
      <c r="CG430" s="34"/>
      <c r="CH430" s="34"/>
      <c r="CI430" s="34"/>
      <c r="CJ430" s="34"/>
      <c r="CK430" s="34"/>
      <c r="CL430" s="34"/>
      <c r="CM430" s="34"/>
      <c r="CN430" s="34"/>
      <c r="CO430" s="34"/>
      <c r="CP430" s="34"/>
      <c r="CQ430" s="34"/>
      <c r="CR430" s="34"/>
      <c r="CS430" s="34"/>
      <c r="CT430" s="34"/>
      <c r="CU430" s="34"/>
      <c r="CV430" s="34"/>
      <c r="CW430" s="34"/>
      <c r="CX430" s="34"/>
      <c r="CY430" s="34"/>
      <c r="CZ430" s="34"/>
      <c r="DA430" s="34"/>
      <c r="DB430" s="34"/>
      <c r="DC430" s="34"/>
      <c r="DD430" s="34"/>
      <c r="DE430" s="34"/>
      <c r="DF430" s="34"/>
      <c r="DG430" s="34"/>
      <c r="DH430" s="34"/>
      <c r="DI430" s="34"/>
      <c r="DJ430" s="34"/>
      <c r="DK430" s="34"/>
      <c r="DL430" s="34"/>
      <c r="DM430" s="34"/>
      <c r="DN430" s="34"/>
      <c r="DO430" s="34"/>
      <c r="DP430" s="34"/>
      <c r="DQ430" s="34"/>
      <c r="DR430" s="34"/>
      <c r="DS430" s="34"/>
      <c r="DT430" s="34"/>
      <c r="DU430" s="34"/>
      <c r="DV430" s="34"/>
    </row>
    <row r="431" spans="1:126" x14ac:dyDescent="0.25">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c r="AB431" s="34"/>
      <c r="AC431" s="34"/>
      <c r="AD431" s="34"/>
      <c r="AE431" s="34"/>
      <c r="AF431" s="34"/>
      <c r="AG431" s="34"/>
      <c r="AH431" s="34"/>
      <c r="AI431" s="34"/>
      <c r="AJ431" s="34"/>
      <c r="AK431" s="34"/>
      <c r="AL431" s="34"/>
      <c r="AM431" s="34"/>
      <c r="AN431" s="34"/>
      <c r="AO431" s="34"/>
      <c r="AP431" s="34"/>
      <c r="AQ431" s="34"/>
      <c r="AR431" s="34"/>
      <c r="AS431" s="34"/>
      <c r="AT431" s="34"/>
      <c r="AU431" s="34"/>
      <c r="AV431" s="34"/>
      <c r="AW431" s="34"/>
      <c r="AX431" s="34"/>
      <c r="AY431" s="34"/>
      <c r="AZ431" s="34"/>
      <c r="BA431" s="34"/>
      <c r="BB431" s="34"/>
      <c r="BC431" s="34"/>
      <c r="BD431" s="34"/>
      <c r="BE431" s="34"/>
      <c r="BF431" s="34"/>
      <c r="BG431" s="34"/>
      <c r="BH431" s="34"/>
      <c r="BI431" s="34"/>
      <c r="BJ431" s="34"/>
      <c r="BK431" s="34"/>
      <c r="BL431" s="34"/>
      <c r="BM431" s="34"/>
      <c r="BN431" s="34"/>
      <c r="BO431" s="34"/>
      <c r="BP431" s="34"/>
      <c r="BQ431" s="34"/>
      <c r="BR431" s="34"/>
      <c r="BS431" s="34"/>
      <c r="BT431" s="34"/>
      <c r="BU431" s="34"/>
      <c r="BV431" s="34"/>
      <c r="BW431" s="34"/>
      <c r="BX431" s="34"/>
      <c r="BY431" s="34"/>
      <c r="BZ431" s="34"/>
      <c r="CA431" s="34"/>
      <c r="CB431" s="34"/>
      <c r="CC431" s="34"/>
      <c r="CD431" s="34"/>
      <c r="CE431" s="34"/>
      <c r="CF431" s="34"/>
      <c r="CG431" s="34"/>
      <c r="CH431" s="34"/>
      <c r="CI431" s="34"/>
      <c r="CJ431" s="34"/>
      <c r="CK431" s="34"/>
      <c r="CL431" s="34"/>
      <c r="CM431" s="34"/>
      <c r="CN431" s="34"/>
      <c r="CO431" s="34"/>
      <c r="CP431" s="34"/>
      <c r="CQ431" s="34"/>
      <c r="CR431" s="34"/>
      <c r="CS431" s="34"/>
      <c r="CT431" s="34"/>
      <c r="CU431" s="34"/>
      <c r="CV431" s="34"/>
      <c r="CW431" s="34"/>
      <c r="CX431" s="34"/>
      <c r="CY431" s="34"/>
      <c r="CZ431" s="34"/>
      <c r="DA431" s="34"/>
      <c r="DB431" s="34"/>
      <c r="DC431" s="34"/>
      <c r="DD431" s="34"/>
      <c r="DE431" s="34"/>
      <c r="DF431" s="34"/>
      <c r="DG431" s="34"/>
      <c r="DH431" s="34"/>
      <c r="DI431" s="34"/>
      <c r="DJ431" s="34"/>
      <c r="DK431" s="34"/>
      <c r="DL431" s="34"/>
      <c r="DM431" s="34"/>
      <c r="DN431" s="34"/>
      <c r="DO431" s="34"/>
      <c r="DP431" s="34"/>
      <c r="DQ431" s="34"/>
      <c r="DR431" s="34"/>
      <c r="DS431" s="34"/>
      <c r="DT431" s="34"/>
      <c r="DU431" s="34"/>
      <c r="DV431" s="34"/>
    </row>
    <row r="432" spans="1:126" x14ac:dyDescent="0.25">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c r="AB432" s="34"/>
      <c r="AC432" s="34"/>
      <c r="AD432" s="34"/>
      <c r="AE432" s="34"/>
      <c r="AF432" s="34"/>
      <c r="AG432" s="34"/>
      <c r="AH432" s="34"/>
      <c r="AI432" s="34"/>
      <c r="AJ432" s="34"/>
      <c r="AK432" s="34"/>
      <c r="AL432" s="34"/>
      <c r="AM432" s="34"/>
      <c r="AN432" s="34"/>
      <c r="AO432" s="34"/>
      <c r="AP432" s="34"/>
      <c r="AQ432" s="34"/>
      <c r="AR432" s="34"/>
      <c r="AS432" s="34"/>
      <c r="AT432" s="34"/>
      <c r="AU432" s="34"/>
      <c r="AV432" s="34"/>
      <c r="AW432" s="34"/>
      <c r="AX432" s="34"/>
      <c r="AY432" s="34"/>
      <c r="AZ432" s="34"/>
      <c r="BA432" s="34"/>
      <c r="BB432" s="34"/>
      <c r="BC432" s="34"/>
      <c r="BD432" s="34"/>
      <c r="BE432" s="34"/>
      <c r="BF432" s="34"/>
      <c r="BG432" s="34"/>
      <c r="BH432" s="34"/>
      <c r="BI432" s="34"/>
      <c r="BJ432" s="34"/>
      <c r="BK432" s="34"/>
      <c r="BL432" s="34"/>
      <c r="BM432" s="34"/>
      <c r="BN432" s="34"/>
      <c r="BO432" s="34"/>
      <c r="BP432" s="34"/>
      <c r="BQ432" s="34"/>
      <c r="BR432" s="34"/>
      <c r="BS432" s="34"/>
      <c r="BT432" s="34"/>
      <c r="BU432" s="34"/>
      <c r="BV432" s="34"/>
      <c r="BW432" s="34"/>
      <c r="BX432" s="34"/>
      <c r="BY432" s="34"/>
      <c r="BZ432" s="34"/>
      <c r="CA432" s="34"/>
      <c r="CB432" s="34"/>
      <c r="CC432" s="34"/>
      <c r="CD432" s="34"/>
      <c r="CE432" s="34"/>
      <c r="CF432" s="34"/>
      <c r="CG432" s="34"/>
      <c r="CH432" s="34"/>
      <c r="CI432" s="34"/>
      <c r="CJ432" s="34"/>
      <c r="CK432" s="34"/>
      <c r="CL432" s="34"/>
      <c r="CM432" s="34"/>
      <c r="CN432" s="34"/>
      <c r="CO432" s="34"/>
      <c r="CP432" s="34"/>
      <c r="CQ432" s="34"/>
      <c r="CR432" s="34"/>
      <c r="CS432" s="34"/>
      <c r="CT432" s="34"/>
      <c r="CU432" s="34"/>
      <c r="CV432" s="34"/>
      <c r="CW432" s="34"/>
      <c r="CX432" s="34"/>
      <c r="CY432" s="34"/>
      <c r="CZ432" s="34"/>
      <c r="DA432" s="34"/>
      <c r="DB432" s="34"/>
      <c r="DC432" s="34"/>
      <c r="DD432" s="34"/>
      <c r="DE432" s="34"/>
      <c r="DF432" s="34"/>
      <c r="DG432" s="34"/>
      <c r="DH432" s="34"/>
      <c r="DI432" s="34"/>
      <c r="DJ432" s="34"/>
      <c r="DK432" s="34"/>
      <c r="DL432" s="34"/>
      <c r="DM432" s="34"/>
      <c r="DN432" s="34"/>
      <c r="DO432" s="34"/>
      <c r="DP432" s="34"/>
      <c r="DQ432" s="34"/>
      <c r="DR432" s="34"/>
      <c r="DS432" s="34"/>
      <c r="DT432" s="34"/>
      <c r="DU432" s="34"/>
      <c r="DV432" s="34"/>
    </row>
    <row r="433" spans="1:126" x14ac:dyDescent="0.25">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c r="AB433" s="34"/>
      <c r="AC433" s="34"/>
      <c r="AD433" s="34"/>
      <c r="AE433" s="34"/>
      <c r="AF433" s="34"/>
      <c r="AG433" s="34"/>
      <c r="AH433" s="34"/>
      <c r="AI433" s="34"/>
      <c r="AJ433" s="34"/>
      <c r="AK433" s="34"/>
      <c r="AL433" s="34"/>
      <c r="AM433" s="34"/>
      <c r="AN433" s="34"/>
      <c r="AO433" s="34"/>
      <c r="AP433" s="34"/>
      <c r="AQ433" s="34"/>
      <c r="AR433" s="34"/>
      <c r="AS433" s="34"/>
      <c r="AT433" s="34"/>
      <c r="AU433" s="34"/>
      <c r="AV433" s="34"/>
      <c r="AW433" s="34"/>
      <c r="AX433" s="34"/>
      <c r="AY433" s="34"/>
      <c r="AZ433" s="34"/>
      <c r="BA433" s="34"/>
      <c r="BB433" s="34"/>
      <c r="BC433" s="34"/>
      <c r="BD433" s="34"/>
      <c r="BE433" s="34"/>
      <c r="BF433" s="34"/>
      <c r="BG433" s="34"/>
      <c r="BH433" s="34"/>
      <c r="BI433" s="34"/>
      <c r="BJ433" s="34"/>
      <c r="BK433" s="34"/>
      <c r="BL433" s="34"/>
      <c r="BM433" s="34"/>
      <c r="BN433" s="34"/>
      <c r="BO433" s="34"/>
      <c r="BP433" s="34"/>
      <c r="BQ433" s="34"/>
      <c r="BR433" s="34"/>
      <c r="BS433" s="34"/>
      <c r="BT433" s="34"/>
      <c r="BU433" s="34"/>
      <c r="BV433" s="34"/>
      <c r="BW433" s="34"/>
      <c r="BX433" s="34"/>
      <c r="BY433" s="34"/>
      <c r="BZ433" s="34"/>
      <c r="CA433" s="34"/>
      <c r="CB433" s="34"/>
      <c r="CC433" s="34"/>
      <c r="CD433" s="34"/>
      <c r="CE433" s="34"/>
      <c r="CF433" s="34"/>
      <c r="CG433" s="34"/>
      <c r="CH433" s="34"/>
      <c r="CI433" s="34"/>
      <c r="CJ433" s="34"/>
      <c r="CK433" s="34"/>
      <c r="CL433" s="34"/>
      <c r="CM433" s="34"/>
      <c r="CN433" s="34"/>
      <c r="CO433" s="34"/>
      <c r="CP433" s="34"/>
      <c r="CQ433" s="34"/>
      <c r="CR433" s="34"/>
      <c r="CS433" s="34"/>
      <c r="CT433" s="34"/>
      <c r="CU433" s="34"/>
      <c r="CV433" s="34"/>
      <c r="CW433" s="34"/>
      <c r="CX433" s="34"/>
      <c r="CY433" s="34"/>
      <c r="CZ433" s="34"/>
      <c r="DA433" s="34"/>
      <c r="DB433" s="34"/>
      <c r="DC433" s="34"/>
      <c r="DD433" s="34"/>
      <c r="DE433" s="34"/>
      <c r="DF433" s="34"/>
      <c r="DG433" s="34"/>
      <c r="DH433" s="34"/>
      <c r="DI433" s="34"/>
      <c r="DJ433" s="34"/>
      <c r="DK433" s="34"/>
      <c r="DL433" s="34"/>
      <c r="DM433" s="34"/>
      <c r="DN433" s="34"/>
      <c r="DO433" s="34"/>
      <c r="DP433" s="34"/>
      <c r="DQ433" s="34"/>
      <c r="DR433" s="34"/>
      <c r="DS433" s="34"/>
      <c r="DT433" s="34"/>
      <c r="DU433" s="34"/>
      <c r="DV433" s="34"/>
    </row>
    <row r="434" spans="1:126" x14ac:dyDescent="0.25">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c r="AB434" s="34"/>
      <c r="AC434" s="34"/>
      <c r="AD434" s="34"/>
      <c r="AE434" s="34"/>
      <c r="AF434" s="34"/>
      <c r="AG434" s="34"/>
      <c r="AH434" s="34"/>
      <c r="AI434" s="34"/>
      <c r="AJ434" s="34"/>
      <c r="AK434" s="34"/>
      <c r="AL434" s="34"/>
      <c r="AM434" s="34"/>
      <c r="AN434" s="34"/>
      <c r="AO434" s="34"/>
      <c r="AP434" s="34"/>
      <c r="AQ434" s="34"/>
      <c r="AR434" s="34"/>
      <c r="AS434" s="34"/>
      <c r="AT434" s="34"/>
      <c r="AU434" s="34"/>
      <c r="AV434" s="34"/>
      <c r="AW434" s="34"/>
      <c r="AX434" s="34"/>
      <c r="AY434" s="34"/>
      <c r="AZ434" s="34"/>
      <c r="BA434" s="34"/>
      <c r="BB434" s="34"/>
      <c r="BC434" s="34"/>
      <c r="BD434" s="34"/>
      <c r="BE434" s="34"/>
      <c r="BF434" s="34"/>
      <c r="BG434" s="34"/>
      <c r="BH434" s="34"/>
      <c r="BI434" s="34"/>
      <c r="BJ434" s="34"/>
      <c r="BK434" s="34"/>
      <c r="BL434" s="34"/>
      <c r="BM434" s="34"/>
      <c r="BN434" s="34"/>
      <c r="BO434" s="34"/>
      <c r="BP434" s="34"/>
      <c r="BQ434" s="34"/>
      <c r="BR434" s="34"/>
      <c r="BS434" s="34"/>
      <c r="BT434" s="34"/>
      <c r="BU434" s="34"/>
      <c r="BV434" s="34"/>
      <c r="BW434" s="34"/>
      <c r="BX434" s="34"/>
      <c r="BY434" s="34"/>
      <c r="BZ434" s="34"/>
      <c r="CA434" s="34"/>
      <c r="CB434" s="34"/>
      <c r="CC434" s="34"/>
      <c r="CD434" s="34"/>
      <c r="CE434" s="34"/>
      <c r="CF434" s="34"/>
      <c r="CG434" s="34"/>
      <c r="CH434" s="34"/>
      <c r="CI434" s="34"/>
      <c r="CJ434" s="34"/>
      <c r="CK434" s="34"/>
      <c r="CL434" s="34"/>
      <c r="CM434" s="34"/>
      <c r="CN434" s="34"/>
      <c r="CO434" s="34"/>
      <c r="CP434" s="34"/>
      <c r="CQ434" s="34"/>
      <c r="CR434" s="34"/>
      <c r="CS434" s="34"/>
      <c r="CT434" s="34"/>
      <c r="CU434" s="34"/>
      <c r="CV434" s="34"/>
      <c r="CW434" s="34"/>
      <c r="CX434" s="34"/>
      <c r="CY434" s="34"/>
      <c r="CZ434" s="34"/>
      <c r="DA434" s="34"/>
      <c r="DB434" s="34"/>
      <c r="DC434" s="34"/>
      <c r="DD434" s="34"/>
      <c r="DE434" s="34"/>
      <c r="DF434" s="34"/>
      <c r="DG434" s="34"/>
      <c r="DH434" s="34"/>
      <c r="DI434" s="34"/>
      <c r="DJ434" s="34"/>
      <c r="DK434" s="34"/>
      <c r="DL434" s="34"/>
      <c r="DM434" s="34"/>
      <c r="DN434" s="34"/>
      <c r="DO434" s="34"/>
      <c r="DP434" s="34"/>
      <c r="DQ434" s="34"/>
      <c r="DR434" s="34"/>
      <c r="DS434" s="34"/>
      <c r="DT434" s="34"/>
      <c r="DU434" s="34"/>
      <c r="DV434" s="34"/>
    </row>
    <row r="435" spans="1:126" x14ac:dyDescent="0.25">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c r="AB435" s="34"/>
      <c r="AC435" s="34"/>
      <c r="AD435" s="34"/>
      <c r="AE435" s="34"/>
      <c r="AF435" s="34"/>
      <c r="AG435" s="34"/>
      <c r="AH435" s="34"/>
      <c r="AI435" s="34"/>
      <c r="AJ435" s="34"/>
      <c r="AK435" s="34"/>
      <c r="AL435" s="34"/>
      <c r="AM435" s="34"/>
      <c r="AN435" s="34"/>
      <c r="AO435" s="34"/>
      <c r="AP435" s="34"/>
      <c r="AQ435" s="34"/>
      <c r="AR435" s="34"/>
      <c r="AS435" s="34"/>
      <c r="AT435" s="34"/>
      <c r="AU435" s="34"/>
      <c r="AV435" s="34"/>
      <c r="AW435" s="34"/>
      <c r="AX435" s="34"/>
      <c r="AY435" s="34"/>
      <c r="AZ435" s="34"/>
      <c r="BA435" s="34"/>
      <c r="BB435" s="34"/>
      <c r="BC435" s="34"/>
      <c r="BD435" s="34"/>
      <c r="BE435" s="34"/>
      <c r="BF435" s="34"/>
      <c r="BG435" s="34"/>
      <c r="BH435" s="34"/>
      <c r="BI435" s="34"/>
      <c r="BJ435" s="34"/>
      <c r="BK435" s="34"/>
      <c r="BL435" s="34"/>
      <c r="BM435" s="34"/>
      <c r="BN435" s="34"/>
      <c r="BO435" s="34"/>
      <c r="BP435" s="34"/>
      <c r="BQ435" s="34"/>
      <c r="BR435" s="34"/>
      <c r="BS435" s="34"/>
      <c r="BT435" s="34"/>
      <c r="BU435" s="34"/>
      <c r="BV435" s="34"/>
      <c r="BW435" s="34"/>
      <c r="BX435" s="34"/>
      <c r="BY435" s="34"/>
      <c r="BZ435" s="34"/>
      <c r="CA435" s="34"/>
      <c r="CB435" s="34"/>
      <c r="CC435" s="34"/>
      <c r="CD435" s="34"/>
      <c r="CE435" s="34"/>
      <c r="CF435" s="34"/>
      <c r="CG435" s="34"/>
      <c r="CH435" s="34"/>
      <c r="CI435" s="34"/>
      <c r="CJ435" s="34"/>
      <c r="CK435" s="34"/>
      <c r="CL435" s="34"/>
      <c r="CM435" s="34"/>
      <c r="CN435" s="34"/>
      <c r="CO435" s="34"/>
      <c r="CP435" s="34"/>
      <c r="CQ435" s="34"/>
      <c r="CR435" s="34"/>
      <c r="CS435" s="34"/>
      <c r="CT435" s="34"/>
      <c r="CU435" s="34"/>
      <c r="CV435" s="34"/>
      <c r="CW435" s="34"/>
      <c r="CX435" s="34"/>
      <c r="CY435" s="34"/>
      <c r="CZ435" s="34"/>
      <c r="DA435" s="34"/>
      <c r="DB435" s="34"/>
      <c r="DC435" s="34"/>
      <c r="DD435" s="34"/>
      <c r="DE435" s="34"/>
      <c r="DF435" s="34"/>
      <c r="DG435" s="34"/>
      <c r="DH435" s="34"/>
      <c r="DI435" s="34"/>
      <c r="DJ435" s="34"/>
      <c r="DK435" s="34"/>
      <c r="DL435" s="34"/>
      <c r="DM435" s="34"/>
      <c r="DN435" s="34"/>
      <c r="DO435" s="34"/>
      <c r="DP435" s="34"/>
      <c r="DQ435" s="34"/>
      <c r="DR435" s="34"/>
      <c r="DS435" s="34"/>
      <c r="DT435" s="34"/>
      <c r="DU435" s="34"/>
      <c r="DV435" s="34"/>
    </row>
    <row r="436" spans="1:126" x14ac:dyDescent="0.25">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c r="AB436" s="34"/>
      <c r="AC436" s="34"/>
      <c r="AD436" s="34"/>
      <c r="AE436" s="34"/>
      <c r="AF436" s="34"/>
      <c r="AG436" s="34"/>
      <c r="AH436" s="34"/>
      <c r="AI436" s="34"/>
      <c r="AJ436" s="34"/>
      <c r="AK436" s="34"/>
      <c r="AL436" s="34"/>
      <c r="AM436" s="34"/>
      <c r="AN436" s="34"/>
      <c r="AO436" s="34"/>
      <c r="AP436" s="34"/>
      <c r="AQ436" s="34"/>
      <c r="AR436" s="34"/>
      <c r="AS436" s="34"/>
      <c r="AT436" s="34"/>
      <c r="AU436" s="34"/>
      <c r="AV436" s="34"/>
      <c r="AW436" s="34"/>
      <c r="AX436" s="34"/>
      <c r="AY436" s="34"/>
      <c r="AZ436" s="34"/>
      <c r="BA436" s="34"/>
      <c r="BB436" s="34"/>
      <c r="BC436" s="34"/>
      <c r="BD436" s="34"/>
      <c r="BE436" s="34"/>
      <c r="BF436" s="34"/>
      <c r="BG436" s="34"/>
      <c r="BH436" s="34"/>
      <c r="BI436" s="34"/>
      <c r="BJ436" s="34"/>
      <c r="BK436" s="34"/>
      <c r="BL436" s="34"/>
      <c r="BM436" s="34"/>
      <c r="BN436" s="34"/>
      <c r="BO436" s="34"/>
      <c r="BP436" s="34"/>
      <c r="BQ436" s="34"/>
      <c r="BR436" s="34"/>
      <c r="BS436" s="34"/>
      <c r="BT436" s="34"/>
      <c r="BU436" s="34"/>
      <c r="BV436" s="34"/>
      <c r="BW436" s="34"/>
      <c r="BX436" s="34"/>
      <c r="BY436" s="34"/>
      <c r="BZ436" s="34"/>
      <c r="CA436" s="34"/>
      <c r="CB436" s="34"/>
      <c r="CC436" s="34"/>
      <c r="CD436" s="34"/>
      <c r="CE436" s="34"/>
      <c r="CF436" s="34"/>
      <c r="CG436" s="34"/>
      <c r="CH436" s="34"/>
      <c r="CI436" s="34"/>
      <c r="CJ436" s="34"/>
      <c r="CK436" s="34"/>
      <c r="CL436" s="34"/>
      <c r="CM436" s="34"/>
      <c r="CN436" s="34"/>
      <c r="CO436" s="34"/>
      <c r="CP436" s="34"/>
      <c r="CQ436" s="34"/>
      <c r="CR436" s="34"/>
      <c r="CS436" s="34"/>
      <c r="CT436" s="34"/>
      <c r="CU436" s="34"/>
      <c r="CV436" s="34"/>
      <c r="CW436" s="34"/>
      <c r="CX436" s="34"/>
      <c r="CY436" s="34"/>
      <c r="CZ436" s="34"/>
      <c r="DA436" s="34"/>
      <c r="DB436" s="34"/>
      <c r="DC436" s="34"/>
      <c r="DD436" s="34"/>
      <c r="DE436" s="34"/>
      <c r="DF436" s="34"/>
      <c r="DG436" s="34"/>
      <c r="DH436" s="34"/>
      <c r="DI436" s="34"/>
      <c r="DJ436" s="34"/>
      <c r="DK436" s="34"/>
      <c r="DL436" s="34"/>
      <c r="DM436" s="34"/>
      <c r="DN436" s="34"/>
      <c r="DO436" s="34"/>
      <c r="DP436" s="34"/>
      <c r="DQ436" s="34"/>
      <c r="DR436" s="34"/>
      <c r="DS436" s="34"/>
      <c r="DT436" s="34"/>
      <c r="DU436" s="34"/>
      <c r="DV436" s="34"/>
    </row>
    <row r="437" spans="1:126" x14ac:dyDescent="0.25">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c r="AB437" s="34"/>
      <c r="AC437" s="34"/>
      <c r="AD437" s="34"/>
      <c r="AE437" s="34"/>
      <c r="AF437" s="34"/>
      <c r="AG437" s="34"/>
      <c r="AH437" s="34"/>
      <c r="AI437" s="34"/>
      <c r="AJ437" s="34"/>
      <c r="AK437" s="34"/>
      <c r="AL437" s="34"/>
      <c r="AM437" s="34"/>
      <c r="AN437" s="34"/>
      <c r="AO437" s="34"/>
      <c r="AP437" s="34"/>
      <c r="AQ437" s="34"/>
      <c r="AR437" s="34"/>
      <c r="AS437" s="34"/>
      <c r="AT437" s="34"/>
      <c r="AU437" s="34"/>
      <c r="AV437" s="34"/>
      <c r="AW437" s="34"/>
      <c r="AX437" s="34"/>
      <c r="AY437" s="34"/>
      <c r="AZ437" s="34"/>
      <c r="BA437" s="34"/>
      <c r="BB437" s="34"/>
      <c r="BC437" s="34"/>
      <c r="BD437" s="34"/>
      <c r="BE437" s="34"/>
      <c r="BF437" s="34"/>
      <c r="BG437" s="34"/>
      <c r="BH437" s="34"/>
      <c r="BI437" s="34"/>
      <c r="BJ437" s="34"/>
      <c r="BK437" s="34"/>
      <c r="BL437" s="34"/>
      <c r="BM437" s="34"/>
      <c r="BN437" s="34"/>
      <c r="BO437" s="34"/>
      <c r="BP437" s="34"/>
      <c r="BQ437" s="34"/>
      <c r="BR437" s="34"/>
      <c r="BS437" s="34"/>
      <c r="BT437" s="34"/>
      <c r="BU437" s="34"/>
      <c r="BV437" s="34"/>
      <c r="BW437" s="34"/>
      <c r="BX437" s="34"/>
      <c r="BY437" s="34"/>
      <c r="BZ437" s="34"/>
      <c r="CA437" s="34"/>
      <c r="CB437" s="34"/>
      <c r="CC437" s="34"/>
      <c r="CD437" s="34"/>
      <c r="CE437" s="34"/>
      <c r="CF437" s="34"/>
      <c r="CG437" s="34"/>
      <c r="CH437" s="34"/>
      <c r="CI437" s="34"/>
      <c r="CJ437" s="34"/>
      <c r="CK437" s="34"/>
      <c r="CL437" s="34"/>
      <c r="CM437" s="34"/>
      <c r="CN437" s="34"/>
      <c r="CO437" s="34"/>
      <c r="CP437" s="34"/>
      <c r="CQ437" s="34"/>
      <c r="CR437" s="34"/>
      <c r="CS437" s="34"/>
      <c r="CT437" s="34"/>
      <c r="CU437" s="34"/>
      <c r="CV437" s="34"/>
      <c r="CW437" s="34"/>
      <c r="CX437" s="34"/>
      <c r="CY437" s="34"/>
      <c r="CZ437" s="34"/>
      <c r="DA437" s="34"/>
      <c r="DB437" s="34"/>
      <c r="DC437" s="34"/>
      <c r="DD437" s="34"/>
      <c r="DE437" s="34"/>
      <c r="DF437" s="34"/>
      <c r="DG437" s="34"/>
      <c r="DH437" s="34"/>
      <c r="DI437" s="34"/>
      <c r="DJ437" s="34"/>
      <c r="DK437" s="34"/>
      <c r="DL437" s="34"/>
      <c r="DM437" s="34"/>
      <c r="DN437" s="34"/>
      <c r="DO437" s="34"/>
      <c r="DP437" s="34"/>
      <c r="DQ437" s="34"/>
      <c r="DR437" s="34"/>
      <c r="DS437" s="34"/>
      <c r="DT437" s="34"/>
      <c r="DU437" s="34"/>
      <c r="DV437" s="34"/>
    </row>
    <row r="438" spans="1:126" x14ac:dyDescent="0.25">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c r="AD438" s="34"/>
      <c r="AE438" s="34"/>
      <c r="AF438" s="34"/>
      <c r="AG438" s="34"/>
      <c r="AH438" s="34"/>
      <c r="AI438" s="34"/>
      <c r="AJ438" s="34"/>
      <c r="AK438" s="34"/>
      <c r="AL438" s="34"/>
      <c r="AM438" s="34"/>
      <c r="AN438" s="34"/>
      <c r="AO438" s="34"/>
      <c r="AP438" s="34"/>
      <c r="AQ438" s="34"/>
      <c r="AR438" s="34"/>
      <c r="AS438" s="34"/>
      <c r="AT438" s="34"/>
      <c r="AU438" s="34"/>
      <c r="AV438" s="34"/>
      <c r="AW438" s="34"/>
      <c r="AX438" s="34"/>
      <c r="AY438" s="34"/>
      <c r="AZ438" s="34"/>
      <c r="BA438" s="34"/>
      <c r="BB438" s="34"/>
      <c r="BC438" s="34"/>
      <c r="BD438" s="34"/>
      <c r="BE438" s="34"/>
      <c r="BF438" s="34"/>
      <c r="BG438" s="34"/>
      <c r="BH438" s="34"/>
      <c r="BI438" s="34"/>
      <c r="BJ438" s="34"/>
      <c r="BK438" s="34"/>
      <c r="BL438" s="34"/>
      <c r="BM438" s="34"/>
      <c r="BN438" s="34"/>
      <c r="BO438" s="34"/>
      <c r="BP438" s="34"/>
      <c r="BQ438" s="34"/>
      <c r="BR438" s="34"/>
      <c r="BS438" s="34"/>
      <c r="BT438" s="34"/>
      <c r="BU438" s="34"/>
      <c r="BV438" s="34"/>
      <c r="BW438" s="34"/>
      <c r="BX438" s="34"/>
      <c r="BY438" s="34"/>
      <c r="BZ438" s="34"/>
      <c r="CA438" s="34"/>
      <c r="CB438" s="34"/>
      <c r="CC438" s="34"/>
      <c r="CD438" s="34"/>
      <c r="CE438" s="34"/>
      <c r="CF438" s="34"/>
      <c r="CG438" s="34"/>
      <c r="CH438" s="34"/>
      <c r="CI438" s="34"/>
      <c r="CJ438" s="34"/>
      <c r="CK438" s="34"/>
      <c r="CL438" s="34"/>
      <c r="CM438" s="34"/>
      <c r="CN438" s="34"/>
      <c r="CO438" s="34"/>
      <c r="CP438" s="34"/>
      <c r="CQ438" s="34"/>
      <c r="CR438" s="34"/>
      <c r="CS438" s="34"/>
      <c r="CT438" s="34"/>
      <c r="CU438" s="34"/>
      <c r="CV438" s="34"/>
      <c r="CW438" s="34"/>
      <c r="CX438" s="34"/>
      <c r="CY438" s="34"/>
      <c r="CZ438" s="34"/>
      <c r="DA438" s="34"/>
      <c r="DB438" s="34"/>
      <c r="DC438" s="34"/>
      <c r="DD438" s="34"/>
      <c r="DE438" s="34"/>
      <c r="DF438" s="34"/>
      <c r="DG438" s="34"/>
      <c r="DH438" s="34"/>
      <c r="DI438" s="34"/>
      <c r="DJ438" s="34"/>
      <c r="DK438" s="34"/>
      <c r="DL438" s="34"/>
      <c r="DM438" s="34"/>
      <c r="DN438" s="34"/>
      <c r="DO438" s="34"/>
      <c r="DP438" s="34"/>
      <c r="DQ438" s="34"/>
      <c r="DR438" s="34"/>
      <c r="DS438" s="34"/>
      <c r="DT438" s="34"/>
      <c r="DU438" s="34"/>
      <c r="DV438" s="34"/>
    </row>
    <row r="439" spans="1:126" x14ac:dyDescent="0.25">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c r="AB439" s="34"/>
      <c r="AC439" s="34"/>
      <c r="AD439" s="34"/>
      <c r="AE439" s="34"/>
      <c r="AF439" s="34"/>
      <c r="AG439" s="34"/>
      <c r="AH439" s="34"/>
      <c r="AI439" s="34"/>
      <c r="AJ439" s="34"/>
      <c r="AK439" s="34"/>
      <c r="AL439" s="34"/>
      <c r="AM439" s="34"/>
      <c r="AN439" s="34"/>
      <c r="AO439" s="34"/>
      <c r="AP439" s="34"/>
      <c r="AQ439" s="34"/>
      <c r="AR439" s="34"/>
      <c r="AS439" s="34"/>
      <c r="AT439" s="34"/>
      <c r="AU439" s="34"/>
      <c r="AV439" s="34"/>
      <c r="AW439" s="34"/>
      <c r="AX439" s="34"/>
      <c r="AY439" s="34"/>
      <c r="AZ439" s="34"/>
      <c r="BA439" s="34"/>
      <c r="BB439" s="34"/>
      <c r="BC439" s="34"/>
      <c r="BD439" s="34"/>
      <c r="BE439" s="34"/>
      <c r="BF439" s="34"/>
      <c r="BG439" s="34"/>
      <c r="BH439" s="34"/>
      <c r="BI439" s="34"/>
      <c r="BJ439" s="34"/>
      <c r="BK439" s="34"/>
      <c r="BL439" s="34"/>
      <c r="BM439" s="34"/>
      <c r="BN439" s="34"/>
      <c r="BO439" s="34"/>
      <c r="BP439" s="34"/>
      <c r="BQ439" s="34"/>
      <c r="BR439" s="34"/>
      <c r="BS439" s="34"/>
      <c r="BT439" s="34"/>
      <c r="BU439" s="34"/>
      <c r="BV439" s="34"/>
      <c r="BW439" s="34"/>
      <c r="BX439" s="34"/>
      <c r="BY439" s="34"/>
      <c r="BZ439" s="34"/>
      <c r="CA439" s="34"/>
      <c r="CB439" s="34"/>
      <c r="CC439" s="34"/>
      <c r="CD439" s="34"/>
      <c r="CE439" s="34"/>
      <c r="CF439" s="34"/>
      <c r="CG439" s="34"/>
      <c r="CH439" s="34"/>
      <c r="CI439" s="34"/>
      <c r="CJ439" s="34"/>
      <c r="CK439" s="34"/>
      <c r="CL439" s="34"/>
      <c r="CM439" s="34"/>
      <c r="CN439" s="34"/>
      <c r="CO439" s="34"/>
      <c r="CP439" s="34"/>
      <c r="CQ439" s="34"/>
      <c r="CR439" s="34"/>
      <c r="CS439" s="34"/>
      <c r="CT439" s="34"/>
      <c r="CU439" s="34"/>
      <c r="CV439" s="34"/>
      <c r="CW439" s="34"/>
      <c r="CX439" s="34"/>
      <c r="CY439" s="34"/>
      <c r="CZ439" s="34"/>
      <c r="DA439" s="34"/>
      <c r="DB439" s="34"/>
      <c r="DC439" s="34"/>
      <c r="DD439" s="34"/>
      <c r="DE439" s="34"/>
      <c r="DF439" s="34"/>
      <c r="DG439" s="34"/>
      <c r="DH439" s="34"/>
      <c r="DI439" s="34"/>
      <c r="DJ439" s="34"/>
      <c r="DK439" s="34"/>
      <c r="DL439" s="34"/>
      <c r="DM439" s="34"/>
      <c r="DN439" s="34"/>
      <c r="DO439" s="34"/>
      <c r="DP439" s="34"/>
      <c r="DQ439" s="34"/>
      <c r="DR439" s="34"/>
      <c r="DS439" s="34"/>
      <c r="DT439" s="34"/>
      <c r="DU439" s="34"/>
      <c r="DV439" s="34"/>
    </row>
    <row r="440" spans="1:126" x14ac:dyDescent="0.25">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4"/>
      <c r="AC440" s="34"/>
      <c r="AD440" s="34"/>
      <c r="AE440" s="34"/>
      <c r="AF440" s="34"/>
      <c r="AG440" s="34"/>
      <c r="AH440" s="34"/>
      <c r="AI440" s="34"/>
      <c r="AJ440" s="34"/>
      <c r="AK440" s="34"/>
      <c r="AL440" s="34"/>
      <c r="AM440" s="34"/>
      <c r="AN440" s="34"/>
      <c r="AO440" s="34"/>
      <c r="AP440" s="34"/>
      <c r="AQ440" s="34"/>
      <c r="AR440" s="34"/>
      <c r="AS440" s="34"/>
      <c r="AT440" s="34"/>
      <c r="AU440" s="34"/>
      <c r="AV440" s="34"/>
      <c r="AW440" s="34"/>
      <c r="AX440" s="34"/>
      <c r="AY440" s="34"/>
      <c r="AZ440" s="34"/>
      <c r="BA440" s="34"/>
      <c r="BB440" s="34"/>
      <c r="BC440" s="34"/>
      <c r="BD440" s="34"/>
      <c r="BE440" s="34"/>
      <c r="BF440" s="34"/>
      <c r="BG440" s="34"/>
      <c r="BH440" s="34"/>
      <c r="BI440" s="34"/>
      <c r="BJ440" s="34"/>
      <c r="BK440" s="34"/>
      <c r="BL440" s="34"/>
      <c r="BM440" s="34"/>
      <c r="BN440" s="34"/>
      <c r="BO440" s="34"/>
      <c r="BP440" s="34"/>
      <c r="BQ440" s="34"/>
      <c r="BR440" s="34"/>
      <c r="BS440" s="34"/>
      <c r="BT440" s="34"/>
      <c r="BU440" s="34"/>
      <c r="BV440" s="34"/>
      <c r="BW440" s="34"/>
      <c r="BX440" s="34"/>
      <c r="BY440" s="34"/>
      <c r="BZ440" s="34"/>
      <c r="CA440" s="34"/>
      <c r="CB440" s="34"/>
      <c r="CC440" s="34"/>
      <c r="CD440" s="34"/>
      <c r="CE440" s="34"/>
      <c r="CF440" s="34"/>
      <c r="CG440" s="34"/>
      <c r="CH440" s="34"/>
      <c r="CI440" s="34"/>
      <c r="CJ440" s="34"/>
      <c r="CK440" s="34"/>
      <c r="CL440" s="34"/>
      <c r="CM440" s="34"/>
      <c r="CN440" s="34"/>
      <c r="CO440" s="34"/>
      <c r="CP440" s="34"/>
      <c r="CQ440" s="34"/>
      <c r="CR440" s="34"/>
      <c r="CS440" s="34"/>
      <c r="CT440" s="34"/>
      <c r="CU440" s="34"/>
      <c r="CV440" s="34"/>
      <c r="CW440" s="34"/>
      <c r="CX440" s="34"/>
      <c r="CY440" s="34"/>
      <c r="CZ440" s="34"/>
      <c r="DA440" s="34"/>
      <c r="DB440" s="34"/>
      <c r="DC440" s="34"/>
      <c r="DD440" s="34"/>
      <c r="DE440" s="34"/>
      <c r="DF440" s="34"/>
      <c r="DG440" s="34"/>
      <c r="DH440" s="34"/>
      <c r="DI440" s="34"/>
      <c r="DJ440" s="34"/>
      <c r="DK440" s="34"/>
      <c r="DL440" s="34"/>
      <c r="DM440" s="34"/>
      <c r="DN440" s="34"/>
      <c r="DO440" s="34"/>
      <c r="DP440" s="34"/>
      <c r="DQ440" s="34"/>
      <c r="DR440" s="34"/>
      <c r="DS440" s="34"/>
      <c r="DT440" s="34"/>
      <c r="DU440" s="34"/>
      <c r="DV440" s="34"/>
    </row>
    <row r="441" spans="1:126" x14ac:dyDescent="0.25">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c r="AB441" s="34"/>
      <c r="AC441" s="34"/>
      <c r="AD441" s="34"/>
      <c r="AE441" s="34"/>
      <c r="AF441" s="34"/>
      <c r="AG441" s="34"/>
      <c r="AH441" s="34"/>
      <c r="AI441" s="34"/>
      <c r="AJ441" s="34"/>
      <c r="AK441" s="34"/>
      <c r="AL441" s="34"/>
      <c r="AM441" s="34"/>
      <c r="AN441" s="34"/>
      <c r="AO441" s="34"/>
      <c r="AP441" s="34"/>
      <c r="AQ441" s="34"/>
      <c r="AR441" s="34"/>
      <c r="AS441" s="34"/>
      <c r="AT441" s="34"/>
      <c r="AU441" s="34"/>
      <c r="AV441" s="34"/>
      <c r="AW441" s="34"/>
      <c r="AX441" s="34"/>
      <c r="AY441" s="34"/>
      <c r="AZ441" s="34"/>
      <c r="BA441" s="34"/>
      <c r="BB441" s="34"/>
      <c r="BC441" s="34"/>
      <c r="BD441" s="34"/>
      <c r="BE441" s="34"/>
      <c r="BF441" s="34"/>
      <c r="BG441" s="34"/>
      <c r="BH441" s="34"/>
      <c r="BI441" s="34"/>
      <c r="BJ441" s="34"/>
      <c r="BK441" s="34"/>
      <c r="BL441" s="34"/>
      <c r="BM441" s="34"/>
      <c r="BN441" s="34"/>
      <c r="BO441" s="34"/>
      <c r="BP441" s="34"/>
      <c r="BQ441" s="34"/>
      <c r="BR441" s="34"/>
      <c r="BS441" s="34"/>
      <c r="BT441" s="34"/>
      <c r="BU441" s="34"/>
      <c r="BV441" s="34"/>
      <c r="BW441" s="34"/>
      <c r="BX441" s="34"/>
      <c r="BY441" s="34"/>
      <c r="BZ441" s="34"/>
      <c r="CA441" s="34"/>
      <c r="CB441" s="34"/>
      <c r="CC441" s="34"/>
      <c r="CD441" s="34"/>
      <c r="CE441" s="34"/>
      <c r="CF441" s="34"/>
      <c r="CG441" s="34"/>
      <c r="CH441" s="34"/>
      <c r="CI441" s="34"/>
      <c r="CJ441" s="34"/>
      <c r="CK441" s="34"/>
      <c r="CL441" s="34"/>
      <c r="CM441" s="34"/>
      <c r="CN441" s="34"/>
      <c r="CO441" s="34"/>
      <c r="CP441" s="34"/>
      <c r="CQ441" s="34"/>
      <c r="CR441" s="34"/>
      <c r="CS441" s="34"/>
      <c r="CT441" s="34"/>
      <c r="CU441" s="34"/>
      <c r="CV441" s="34"/>
      <c r="CW441" s="34"/>
      <c r="CX441" s="34"/>
      <c r="CY441" s="34"/>
      <c r="CZ441" s="34"/>
      <c r="DA441" s="34"/>
      <c r="DB441" s="34"/>
      <c r="DC441" s="34"/>
      <c r="DD441" s="34"/>
      <c r="DE441" s="34"/>
      <c r="DF441" s="34"/>
      <c r="DG441" s="34"/>
      <c r="DH441" s="34"/>
      <c r="DI441" s="34"/>
      <c r="DJ441" s="34"/>
      <c r="DK441" s="34"/>
      <c r="DL441" s="34"/>
      <c r="DM441" s="34"/>
      <c r="DN441" s="34"/>
      <c r="DO441" s="34"/>
      <c r="DP441" s="34"/>
      <c r="DQ441" s="34"/>
      <c r="DR441" s="34"/>
      <c r="DS441" s="34"/>
      <c r="DT441" s="34"/>
      <c r="DU441" s="34"/>
      <c r="DV441" s="34"/>
    </row>
    <row r="442" spans="1:126" x14ac:dyDescent="0.25">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c r="AB442" s="34"/>
      <c r="AC442" s="34"/>
      <c r="AD442" s="34"/>
      <c r="AE442" s="34"/>
      <c r="AF442" s="34"/>
      <c r="AG442" s="34"/>
      <c r="AH442" s="34"/>
      <c r="AI442" s="34"/>
      <c r="AJ442" s="34"/>
      <c r="AK442" s="34"/>
      <c r="AL442" s="34"/>
      <c r="AM442" s="34"/>
      <c r="AN442" s="34"/>
      <c r="AO442" s="34"/>
      <c r="AP442" s="34"/>
      <c r="AQ442" s="34"/>
      <c r="AR442" s="34"/>
      <c r="AS442" s="34"/>
      <c r="AT442" s="34"/>
      <c r="AU442" s="34"/>
      <c r="AV442" s="34"/>
      <c r="AW442" s="34"/>
      <c r="AX442" s="34"/>
      <c r="AY442" s="34"/>
      <c r="AZ442" s="34"/>
      <c r="BA442" s="34"/>
      <c r="BB442" s="34"/>
      <c r="BC442" s="34"/>
      <c r="BD442" s="34"/>
      <c r="BE442" s="34"/>
      <c r="BF442" s="34"/>
      <c r="BG442" s="34"/>
      <c r="BH442" s="34"/>
      <c r="BI442" s="34"/>
      <c r="BJ442" s="34"/>
      <c r="BK442" s="34"/>
      <c r="BL442" s="34"/>
      <c r="BM442" s="34"/>
      <c r="BN442" s="34"/>
      <c r="BO442" s="34"/>
      <c r="BP442" s="34"/>
      <c r="BQ442" s="34"/>
      <c r="BR442" s="34"/>
      <c r="BS442" s="34"/>
      <c r="BT442" s="34"/>
      <c r="BU442" s="34"/>
      <c r="BV442" s="34"/>
      <c r="BW442" s="34"/>
      <c r="BX442" s="34"/>
      <c r="BY442" s="34"/>
      <c r="BZ442" s="34"/>
      <c r="CA442" s="34"/>
      <c r="CB442" s="34"/>
      <c r="CC442" s="34"/>
      <c r="CD442" s="34"/>
      <c r="CE442" s="34"/>
      <c r="CF442" s="34"/>
      <c r="CG442" s="34"/>
      <c r="CH442" s="34"/>
      <c r="CI442" s="34"/>
      <c r="CJ442" s="34"/>
      <c r="CK442" s="34"/>
      <c r="CL442" s="34"/>
      <c r="CM442" s="34"/>
      <c r="CN442" s="34"/>
      <c r="CO442" s="34"/>
      <c r="CP442" s="34"/>
      <c r="CQ442" s="34"/>
      <c r="CR442" s="34"/>
      <c r="CS442" s="34"/>
      <c r="CT442" s="34"/>
      <c r="CU442" s="34"/>
      <c r="CV442" s="34"/>
      <c r="CW442" s="34"/>
      <c r="CX442" s="34"/>
      <c r="CY442" s="34"/>
      <c r="CZ442" s="34"/>
      <c r="DA442" s="34"/>
      <c r="DB442" s="34"/>
      <c r="DC442" s="34"/>
      <c r="DD442" s="34"/>
      <c r="DE442" s="34"/>
      <c r="DF442" s="34"/>
      <c r="DG442" s="34"/>
      <c r="DH442" s="34"/>
      <c r="DI442" s="34"/>
      <c r="DJ442" s="34"/>
      <c r="DK442" s="34"/>
      <c r="DL442" s="34"/>
      <c r="DM442" s="34"/>
      <c r="DN442" s="34"/>
      <c r="DO442" s="34"/>
      <c r="DP442" s="34"/>
      <c r="DQ442" s="34"/>
      <c r="DR442" s="34"/>
      <c r="DS442" s="34"/>
      <c r="DT442" s="34"/>
      <c r="DU442" s="34"/>
      <c r="DV442" s="34"/>
    </row>
    <row r="443" spans="1:126" x14ac:dyDescent="0.25">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c r="AB443" s="34"/>
      <c r="AC443" s="34"/>
      <c r="AD443" s="34"/>
      <c r="AE443" s="34"/>
      <c r="AF443" s="34"/>
      <c r="AG443" s="34"/>
      <c r="AH443" s="34"/>
      <c r="AI443" s="34"/>
      <c r="AJ443" s="34"/>
      <c r="AK443" s="34"/>
      <c r="AL443" s="34"/>
      <c r="AM443" s="34"/>
      <c r="AN443" s="34"/>
      <c r="AO443" s="34"/>
      <c r="AP443" s="34"/>
      <c r="AQ443" s="34"/>
      <c r="AR443" s="34"/>
      <c r="AS443" s="34"/>
      <c r="AT443" s="34"/>
      <c r="AU443" s="34"/>
      <c r="AV443" s="34"/>
      <c r="AW443" s="34"/>
      <c r="AX443" s="34"/>
      <c r="AY443" s="34"/>
      <c r="AZ443" s="34"/>
      <c r="BA443" s="34"/>
      <c r="BB443" s="34"/>
      <c r="BC443" s="34"/>
      <c r="BD443" s="34"/>
      <c r="BE443" s="34"/>
      <c r="BF443" s="34"/>
      <c r="BG443" s="34"/>
      <c r="BH443" s="34"/>
      <c r="BI443" s="34"/>
      <c r="BJ443" s="34"/>
      <c r="BK443" s="34"/>
      <c r="BL443" s="34"/>
      <c r="BM443" s="34"/>
      <c r="BN443" s="34"/>
      <c r="BO443" s="34"/>
      <c r="BP443" s="34"/>
      <c r="BQ443" s="34"/>
      <c r="BR443" s="34"/>
      <c r="BS443" s="34"/>
      <c r="BT443" s="34"/>
      <c r="BU443" s="34"/>
      <c r="BV443" s="34"/>
      <c r="BW443" s="34"/>
      <c r="BX443" s="34"/>
      <c r="BY443" s="34"/>
      <c r="BZ443" s="34"/>
      <c r="CA443" s="34"/>
      <c r="CB443" s="34"/>
      <c r="CC443" s="34"/>
      <c r="CD443" s="34"/>
      <c r="CE443" s="34"/>
      <c r="CF443" s="34"/>
      <c r="CG443" s="34"/>
      <c r="CH443" s="34"/>
      <c r="CI443" s="34"/>
      <c r="CJ443" s="34"/>
      <c r="CK443" s="34"/>
      <c r="CL443" s="34"/>
      <c r="CM443" s="34"/>
      <c r="CN443" s="34"/>
      <c r="CO443" s="34"/>
      <c r="CP443" s="34"/>
      <c r="CQ443" s="34"/>
      <c r="CR443" s="34"/>
      <c r="CS443" s="34"/>
      <c r="CT443" s="34"/>
      <c r="CU443" s="34"/>
      <c r="CV443" s="34"/>
      <c r="CW443" s="34"/>
      <c r="CX443" s="34"/>
      <c r="CY443" s="34"/>
      <c r="CZ443" s="34"/>
      <c r="DA443" s="34"/>
      <c r="DB443" s="34"/>
      <c r="DC443" s="34"/>
      <c r="DD443" s="34"/>
      <c r="DE443" s="34"/>
      <c r="DF443" s="34"/>
      <c r="DG443" s="34"/>
      <c r="DH443" s="34"/>
      <c r="DI443" s="34"/>
      <c r="DJ443" s="34"/>
      <c r="DK443" s="34"/>
      <c r="DL443" s="34"/>
      <c r="DM443" s="34"/>
      <c r="DN443" s="34"/>
      <c r="DO443" s="34"/>
      <c r="DP443" s="34"/>
      <c r="DQ443" s="34"/>
      <c r="DR443" s="34"/>
      <c r="DS443" s="34"/>
      <c r="DT443" s="34"/>
      <c r="DU443" s="34"/>
      <c r="DV443" s="34"/>
    </row>
    <row r="444" spans="1:126" x14ac:dyDescent="0.25">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c r="AB444" s="34"/>
      <c r="AC444" s="34"/>
      <c r="AD444" s="34"/>
      <c r="AE444" s="34"/>
      <c r="AF444" s="34"/>
      <c r="AG444" s="34"/>
      <c r="AH444" s="34"/>
      <c r="AI444" s="34"/>
      <c r="AJ444" s="34"/>
      <c r="AK444" s="34"/>
      <c r="AL444" s="34"/>
      <c r="AM444" s="34"/>
      <c r="AN444" s="34"/>
      <c r="AO444" s="34"/>
      <c r="AP444" s="34"/>
      <c r="AQ444" s="34"/>
      <c r="AR444" s="34"/>
      <c r="AS444" s="34"/>
      <c r="AT444" s="34"/>
      <c r="AU444" s="34"/>
      <c r="AV444" s="34"/>
      <c r="AW444" s="34"/>
      <c r="AX444" s="34"/>
      <c r="AY444" s="34"/>
      <c r="AZ444" s="34"/>
      <c r="BA444" s="34"/>
      <c r="BB444" s="34"/>
      <c r="BC444" s="34"/>
      <c r="BD444" s="34"/>
      <c r="BE444" s="34"/>
      <c r="BF444" s="34"/>
      <c r="BG444" s="34"/>
      <c r="BH444" s="34"/>
      <c r="BI444" s="34"/>
      <c r="BJ444" s="34"/>
      <c r="BK444" s="34"/>
      <c r="BL444" s="34"/>
      <c r="BM444" s="34"/>
      <c r="BN444" s="34"/>
      <c r="BO444" s="34"/>
      <c r="BP444" s="34"/>
      <c r="BQ444" s="34"/>
      <c r="BR444" s="34"/>
      <c r="BS444" s="34"/>
      <c r="BT444" s="34"/>
      <c r="BU444" s="34"/>
      <c r="BV444" s="34"/>
      <c r="BW444" s="34"/>
      <c r="BX444" s="34"/>
      <c r="BY444" s="34"/>
      <c r="BZ444" s="34"/>
      <c r="CA444" s="34"/>
      <c r="CB444" s="34"/>
      <c r="CC444" s="34"/>
      <c r="CD444" s="34"/>
      <c r="CE444" s="34"/>
      <c r="CF444" s="34"/>
      <c r="CG444" s="34"/>
      <c r="CH444" s="34"/>
      <c r="CI444" s="34"/>
      <c r="CJ444" s="34"/>
      <c r="CK444" s="34"/>
      <c r="CL444" s="34"/>
      <c r="CM444" s="34"/>
      <c r="CN444" s="34"/>
      <c r="CO444" s="34"/>
      <c r="CP444" s="34"/>
      <c r="CQ444" s="34"/>
      <c r="CR444" s="34"/>
      <c r="CS444" s="34"/>
      <c r="CT444" s="34"/>
      <c r="CU444" s="34"/>
      <c r="CV444" s="34"/>
      <c r="CW444" s="34"/>
      <c r="CX444" s="34"/>
      <c r="CY444" s="34"/>
      <c r="CZ444" s="34"/>
      <c r="DA444" s="34"/>
      <c r="DB444" s="34"/>
      <c r="DC444" s="34"/>
      <c r="DD444" s="34"/>
      <c r="DE444" s="34"/>
      <c r="DF444" s="34"/>
      <c r="DG444" s="34"/>
      <c r="DH444" s="34"/>
      <c r="DI444" s="34"/>
      <c r="DJ444" s="34"/>
      <c r="DK444" s="34"/>
      <c r="DL444" s="34"/>
      <c r="DM444" s="34"/>
      <c r="DN444" s="34"/>
      <c r="DO444" s="34"/>
      <c r="DP444" s="34"/>
      <c r="DQ444" s="34"/>
      <c r="DR444" s="34"/>
      <c r="DS444" s="34"/>
      <c r="DT444" s="34"/>
      <c r="DU444" s="34"/>
      <c r="DV444" s="34"/>
    </row>
    <row r="445" spans="1:126" x14ac:dyDescent="0.25">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c r="AB445" s="34"/>
      <c r="AC445" s="34"/>
      <c r="AD445" s="34"/>
      <c r="AE445" s="34"/>
      <c r="AF445" s="34"/>
      <c r="AG445" s="34"/>
      <c r="AH445" s="34"/>
      <c r="AI445" s="34"/>
      <c r="AJ445" s="34"/>
      <c r="AK445" s="34"/>
      <c r="AL445" s="34"/>
      <c r="AM445" s="34"/>
      <c r="AN445" s="34"/>
      <c r="AO445" s="34"/>
      <c r="AP445" s="34"/>
      <c r="AQ445" s="34"/>
      <c r="AR445" s="34"/>
      <c r="AS445" s="34"/>
      <c r="AT445" s="34"/>
      <c r="AU445" s="34"/>
      <c r="AV445" s="34"/>
      <c r="AW445" s="34"/>
      <c r="AX445" s="34"/>
      <c r="AY445" s="34"/>
      <c r="AZ445" s="34"/>
      <c r="BA445" s="34"/>
      <c r="BB445" s="34"/>
      <c r="BC445" s="34"/>
      <c r="BD445" s="34"/>
      <c r="BE445" s="34"/>
      <c r="BF445" s="34"/>
      <c r="BG445" s="34"/>
      <c r="BH445" s="34"/>
      <c r="BI445" s="34"/>
      <c r="BJ445" s="34"/>
      <c r="BK445" s="34"/>
      <c r="BL445" s="34"/>
      <c r="BM445" s="34"/>
      <c r="BN445" s="34"/>
      <c r="BO445" s="34"/>
      <c r="BP445" s="34"/>
      <c r="BQ445" s="34"/>
      <c r="BR445" s="34"/>
      <c r="BS445" s="34"/>
      <c r="BT445" s="34"/>
      <c r="BU445" s="34"/>
      <c r="BV445" s="34"/>
      <c r="BW445" s="34"/>
      <c r="BX445" s="34"/>
      <c r="BY445" s="34"/>
      <c r="BZ445" s="34"/>
      <c r="CA445" s="34"/>
      <c r="CB445" s="34"/>
      <c r="CC445" s="34"/>
      <c r="CD445" s="34"/>
      <c r="CE445" s="34"/>
      <c r="CF445" s="34"/>
      <c r="CG445" s="34"/>
      <c r="CH445" s="34"/>
      <c r="CI445" s="34"/>
      <c r="CJ445" s="34"/>
      <c r="CK445" s="34"/>
      <c r="CL445" s="34"/>
      <c r="CM445" s="34"/>
      <c r="CN445" s="34"/>
      <c r="CO445" s="34"/>
      <c r="CP445" s="34"/>
      <c r="CQ445" s="34"/>
      <c r="CR445" s="34"/>
      <c r="CS445" s="34"/>
      <c r="CT445" s="34"/>
      <c r="CU445" s="34"/>
      <c r="CV445" s="34"/>
      <c r="CW445" s="34"/>
      <c r="CX445" s="34"/>
      <c r="CY445" s="34"/>
      <c r="CZ445" s="34"/>
      <c r="DA445" s="34"/>
      <c r="DB445" s="34"/>
      <c r="DC445" s="34"/>
      <c r="DD445" s="34"/>
      <c r="DE445" s="34"/>
      <c r="DF445" s="34"/>
      <c r="DG445" s="34"/>
      <c r="DH445" s="34"/>
      <c r="DI445" s="34"/>
      <c r="DJ445" s="34"/>
      <c r="DK445" s="34"/>
      <c r="DL445" s="34"/>
      <c r="DM445" s="34"/>
      <c r="DN445" s="34"/>
      <c r="DO445" s="34"/>
      <c r="DP445" s="34"/>
      <c r="DQ445" s="34"/>
      <c r="DR445" s="34"/>
      <c r="DS445" s="34"/>
      <c r="DT445" s="34"/>
      <c r="DU445" s="34"/>
      <c r="DV445" s="34"/>
    </row>
    <row r="446" spans="1:126" x14ac:dyDescent="0.25">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c r="AB446" s="34"/>
      <c r="AC446" s="34"/>
      <c r="AD446" s="34"/>
      <c r="AE446" s="34"/>
      <c r="AF446" s="34"/>
      <c r="AG446" s="34"/>
      <c r="AH446" s="34"/>
      <c r="AI446" s="34"/>
      <c r="AJ446" s="34"/>
      <c r="AK446" s="34"/>
      <c r="AL446" s="34"/>
      <c r="AM446" s="34"/>
      <c r="AN446" s="34"/>
      <c r="AO446" s="34"/>
      <c r="AP446" s="34"/>
      <c r="AQ446" s="34"/>
      <c r="AR446" s="34"/>
      <c r="AS446" s="34"/>
      <c r="AT446" s="34"/>
      <c r="AU446" s="34"/>
      <c r="AV446" s="34"/>
      <c r="AW446" s="34"/>
      <c r="AX446" s="34"/>
      <c r="AY446" s="34"/>
      <c r="AZ446" s="34"/>
      <c r="BA446" s="34"/>
      <c r="BB446" s="34"/>
      <c r="BC446" s="34"/>
      <c r="BD446" s="34"/>
      <c r="BE446" s="34"/>
      <c r="BF446" s="34"/>
      <c r="BG446" s="34"/>
      <c r="BH446" s="34"/>
      <c r="BI446" s="34"/>
      <c r="BJ446" s="34"/>
      <c r="BK446" s="34"/>
      <c r="BL446" s="34"/>
      <c r="BM446" s="34"/>
      <c r="BN446" s="34"/>
      <c r="BO446" s="34"/>
      <c r="BP446" s="34"/>
      <c r="BQ446" s="34"/>
      <c r="BR446" s="34"/>
      <c r="BS446" s="34"/>
      <c r="BT446" s="34"/>
      <c r="BU446" s="34"/>
      <c r="BV446" s="34"/>
      <c r="BW446" s="34"/>
      <c r="BX446" s="34"/>
      <c r="BY446" s="34"/>
      <c r="BZ446" s="34"/>
      <c r="CA446" s="34"/>
      <c r="CB446" s="34"/>
      <c r="CC446" s="34"/>
      <c r="CD446" s="34"/>
      <c r="CE446" s="34"/>
      <c r="CF446" s="34"/>
      <c r="CG446" s="34"/>
      <c r="CH446" s="34"/>
      <c r="CI446" s="34"/>
      <c r="CJ446" s="34"/>
      <c r="CK446" s="34"/>
      <c r="CL446" s="34"/>
      <c r="CM446" s="34"/>
      <c r="CN446" s="34"/>
      <c r="CO446" s="34"/>
      <c r="CP446" s="34"/>
      <c r="CQ446" s="34"/>
      <c r="CR446" s="34"/>
      <c r="CS446" s="34"/>
      <c r="CT446" s="34"/>
      <c r="CU446" s="34"/>
      <c r="CV446" s="34"/>
      <c r="CW446" s="34"/>
      <c r="CX446" s="34"/>
      <c r="CY446" s="34"/>
      <c r="CZ446" s="34"/>
      <c r="DA446" s="34"/>
      <c r="DB446" s="34"/>
      <c r="DC446" s="34"/>
      <c r="DD446" s="34"/>
      <c r="DE446" s="34"/>
      <c r="DF446" s="34"/>
      <c r="DG446" s="34"/>
      <c r="DH446" s="34"/>
      <c r="DI446" s="34"/>
      <c r="DJ446" s="34"/>
      <c r="DK446" s="34"/>
      <c r="DL446" s="34"/>
      <c r="DM446" s="34"/>
      <c r="DN446" s="34"/>
      <c r="DO446" s="34"/>
      <c r="DP446" s="34"/>
      <c r="DQ446" s="34"/>
      <c r="DR446" s="34"/>
      <c r="DS446" s="34"/>
      <c r="DT446" s="34"/>
      <c r="DU446" s="34"/>
      <c r="DV446" s="34"/>
    </row>
    <row r="447" spans="1:126" x14ac:dyDescent="0.25">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c r="AB447" s="34"/>
      <c r="AC447" s="34"/>
      <c r="AD447" s="34"/>
      <c r="AE447" s="34"/>
      <c r="AF447" s="34"/>
      <c r="AG447" s="34"/>
      <c r="AH447" s="34"/>
      <c r="AI447" s="34"/>
      <c r="AJ447" s="34"/>
      <c r="AK447" s="34"/>
      <c r="AL447" s="34"/>
      <c r="AM447" s="34"/>
      <c r="AN447" s="34"/>
      <c r="AO447" s="34"/>
      <c r="AP447" s="34"/>
      <c r="AQ447" s="34"/>
      <c r="AR447" s="34"/>
      <c r="AS447" s="34"/>
      <c r="AT447" s="34"/>
      <c r="AU447" s="34"/>
      <c r="AV447" s="34"/>
      <c r="AW447" s="34"/>
      <c r="AX447" s="34"/>
      <c r="AY447" s="34"/>
      <c r="AZ447" s="34"/>
      <c r="BA447" s="34"/>
      <c r="BB447" s="34"/>
      <c r="BC447" s="34"/>
      <c r="BD447" s="34"/>
      <c r="BE447" s="34"/>
      <c r="BF447" s="34"/>
      <c r="BG447" s="34"/>
      <c r="BH447" s="34"/>
      <c r="BI447" s="34"/>
      <c r="BJ447" s="34"/>
      <c r="BK447" s="34"/>
      <c r="BL447" s="34"/>
      <c r="BM447" s="34"/>
      <c r="BN447" s="34"/>
      <c r="BO447" s="34"/>
      <c r="BP447" s="34"/>
      <c r="BQ447" s="34"/>
      <c r="BR447" s="34"/>
      <c r="BS447" s="34"/>
      <c r="BT447" s="34"/>
      <c r="BU447" s="34"/>
      <c r="BV447" s="34"/>
      <c r="BW447" s="34"/>
      <c r="BX447" s="34"/>
      <c r="BY447" s="34"/>
      <c r="BZ447" s="34"/>
      <c r="CA447" s="34"/>
      <c r="CB447" s="34"/>
      <c r="CC447" s="34"/>
      <c r="CD447" s="34"/>
      <c r="CE447" s="34"/>
      <c r="CF447" s="34"/>
      <c r="CG447" s="34"/>
      <c r="CH447" s="34"/>
      <c r="CI447" s="34"/>
      <c r="CJ447" s="34"/>
      <c r="CK447" s="34"/>
      <c r="CL447" s="34"/>
      <c r="CM447" s="34"/>
      <c r="CN447" s="34"/>
      <c r="CO447" s="34"/>
      <c r="CP447" s="34"/>
      <c r="CQ447" s="34"/>
      <c r="CR447" s="34"/>
      <c r="CS447" s="34"/>
      <c r="CT447" s="34"/>
      <c r="CU447" s="34"/>
      <c r="CV447" s="34"/>
      <c r="CW447" s="34"/>
      <c r="CX447" s="34"/>
      <c r="CY447" s="34"/>
      <c r="CZ447" s="34"/>
      <c r="DA447" s="34"/>
      <c r="DB447" s="34"/>
      <c r="DC447" s="34"/>
      <c r="DD447" s="34"/>
      <c r="DE447" s="34"/>
      <c r="DF447" s="34"/>
      <c r="DG447" s="34"/>
      <c r="DH447" s="34"/>
      <c r="DI447" s="34"/>
      <c r="DJ447" s="34"/>
      <c r="DK447" s="34"/>
      <c r="DL447" s="34"/>
      <c r="DM447" s="34"/>
      <c r="DN447" s="34"/>
      <c r="DO447" s="34"/>
      <c r="DP447" s="34"/>
      <c r="DQ447" s="34"/>
      <c r="DR447" s="34"/>
      <c r="DS447" s="34"/>
      <c r="DT447" s="34"/>
      <c r="DU447" s="34"/>
      <c r="DV447" s="34"/>
    </row>
    <row r="448" spans="1:126" x14ac:dyDescent="0.25">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c r="AB448" s="34"/>
      <c r="AC448" s="34"/>
      <c r="AD448" s="34"/>
      <c r="AE448" s="34"/>
      <c r="AF448" s="34"/>
      <c r="AG448" s="34"/>
      <c r="AH448" s="34"/>
      <c r="AI448" s="34"/>
      <c r="AJ448" s="34"/>
      <c r="AK448" s="34"/>
      <c r="AL448" s="34"/>
      <c r="AM448" s="34"/>
      <c r="AN448" s="34"/>
      <c r="AO448" s="34"/>
      <c r="AP448" s="34"/>
      <c r="AQ448" s="34"/>
      <c r="AR448" s="34"/>
      <c r="AS448" s="34"/>
      <c r="AT448" s="34"/>
      <c r="AU448" s="34"/>
      <c r="AV448" s="34"/>
      <c r="AW448" s="34"/>
      <c r="AX448" s="34"/>
      <c r="AY448" s="34"/>
      <c r="AZ448" s="34"/>
      <c r="BA448" s="34"/>
      <c r="BB448" s="34"/>
      <c r="BC448" s="34"/>
      <c r="BD448" s="34"/>
      <c r="BE448" s="34"/>
      <c r="BF448" s="34"/>
      <c r="BG448" s="34"/>
      <c r="BH448" s="34"/>
      <c r="BI448" s="34"/>
      <c r="BJ448" s="34"/>
      <c r="BK448" s="34"/>
      <c r="BL448" s="34"/>
      <c r="BM448" s="34"/>
      <c r="BN448" s="34"/>
      <c r="BO448" s="34"/>
      <c r="BP448" s="34"/>
      <c r="BQ448" s="34"/>
      <c r="BR448" s="34"/>
      <c r="BS448" s="34"/>
      <c r="BT448" s="34"/>
      <c r="BU448" s="34"/>
      <c r="BV448" s="34"/>
      <c r="BW448" s="34"/>
      <c r="BX448" s="34"/>
      <c r="BY448" s="34"/>
      <c r="BZ448" s="34"/>
      <c r="CA448" s="34"/>
      <c r="CB448" s="34"/>
      <c r="CC448" s="34"/>
      <c r="CD448" s="34"/>
      <c r="CE448" s="34"/>
      <c r="CF448" s="34"/>
      <c r="CG448" s="34"/>
      <c r="CH448" s="34"/>
      <c r="CI448" s="34"/>
      <c r="CJ448" s="34"/>
      <c r="CK448" s="34"/>
      <c r="CL448" s="34"/>
      <c r="CM448" s="34"/>
      <c r="CN448" s="34"/>
      <c r="CO448" s="34"/>
      <c r="CP448" s="34"/>
      <c r="CQ448" s="34"/>
      <c r="CR448" s="34"/>
      <c r="CS448" s="34"/>
      <c r="CT448" s="34"/>
      <c r="CU448" s="34"/>
      <c r="CV448" s="34"/>
      <c r="CW448" s="34"/>
      <c r="CX448" s="34"/>
      <c r="CY448" s="34"/>
      <c r="CZ448" s="34"/>
      <c r="DA448" s="34"/>
      <c r="DB448" s="34"/>
      <c r="DC448" s="34"/>
      <c r="DD448" s="34"/>
      <c r="DE448" s="34"/>
      <c r="DF448" s="34"/>
      <c r="DG448" s="34"/>
      <c r="DH448" s="34"/>
      <c r="DI448" s="34"/>
      <c r="DJ448" s="34"/>
      <c r="DK448" s="34"/>
      <c r="DL448" s="34"/>
      <c r="DM448" s="34"/>
      <c r="DN448" s="34"/>
      <c r="DO448" s="34"/>
      <c r="DP448" s="34"/>
      <c r="DQ448" s="34"/>
      <c r="DR448" s="34"/>
      <c r="DS448" s="34"/>
      <c r="DT448" s="34"/>
      <c r="DU448" s="34"/>
      <c r="DV448" s="34"/>
    </row>
    <row r="449" spans="1:126" x14ac:dyDescent="0.25">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c r="AB449" s="34"/>
      <c r="AC449" s="34"/>
      <c r="AD449" s="34"/>
      <c r="AE449" s="34"/>
      <c r="AF449" s="34"/>
      <c r="AG449" s="34"/>
      <c r="AH449" s="34"/>
      <c r="AI449" s="34"/>
      <c r="AJ449" s="34"/>
      <c r="AK449" s="34"/>
      <c r="AL449" s="34"/>
      <c r="AM449" s="34"/>
      <c r="AN449" s="34"/>
      <c r="AO449" s="34"/>
      <c r="AP449" s="34"/>
      <c r="AQ449" s="34"/>
      <c r="AR449" s="34"/>
      <c r="AS449" s="34"/>
      <c r="AT449" s="34"/>
      <c r="AU449" s="34"/>
      <c r="AV449" s="34"/>
      <c r="AW449" s="34"/>
      <c r="AX449" s="34"/>
      <c r="AY449" s="34"/>
      <c r="AZ449" s="34"/>
      <c r="BA449" s="34"/>
      <c r="BB449" s="34"/>
      <c r="BC449" s="34"/>
      <c r="BD449" s="34"/>
      <c r="BE449" s="34"/>
      <c r="BF449" s="34"/>
      <c r="BG449" s="34"/>
      <c r="BH449" s="34"/>
      <c r="BI449" s="34"/>
      <c r="BJ449" s="34"/>
      <c r="BK449" s="34"/>
      <c r="BL449" s="34"/>
      <c r="BM449" s="34"/>
      <c r="BN449" s="34"/>
      <c r="BO449" s="34"/>
      <c r="BP449" s="34"/>
      <c r="BQ449" s="34"/>
      <c r="BR449" s="34"/>
      <c r="BS449" s="34"/>
      <c r="BT449" s="34"/>
      <c r="BU449" s="34"/>
      <c r="BV449" s="34"/>
      <c r="BW449" s="34"/>
      <c r="BX449" s="34"/>
      <c r="BY449" s="34"/>
      <c r="BZ449" s="34"/>
      <c r="CA449" s="34"/>
      <c r="CB449" s="34"/>
      <c r="CC449" s="34"/>
      <c r="CD449" s="34"/>
      <c r="CE449" s="34"/>
      <c r="CF449" s="34"/>
      <c r="CG449" s="34"/>
      <c r="CH449" s="34"/>
      <c r="CI449" s="34"/>
      <c r="CJ449" s="34"/>
      <c r="CK449" s="34"/>
      <c r="CL449" s="34"/>
      <c r="CM449" s="34"/>
      <c r="CN449" s="34"/>
      <c r="CO449" s="34"/>
      <c r="CP449" s="34"/>
      <c r="CQ449" s="34"/>
      <c r="CR449" s="34"/>
      <c r="CS449" s="34"/>
      <c r="CT449" s="34"/>
      <c r="CU449" s="34"/>
      <c r="CV449" s="34"/>
      <c r="CW449" s="34"/>
      <c r="CX449" s="34"/>
      <c r="CY449" s="34"/>
      <c r="CZ449" s="34"/>
      <c r="DA449" s="34"/>
      <c r="DB449" s="34"/>
      <c r="DC449" s="34"/>
      <c r="DD449" s="34"/>
      <c r="DE449" s="34"/>
      <c r="DF449" s="34"/>
      <c r="DG449" s="34"/>
      <c r="DH449" s="34"/>
      <c r="DI449" s="34"/>
      <c r="DJ449" s="34"/>
      <c r="DK449" s="34"/>
      <c r="DL449" s="34"/>
      <c r="DM449" s="34"/>
      <c r="DN449" s="34"/>
      <c r="DO449" s="34"/>
      <c r="DP449" s="34"/>
      <c r="DQ449" s="34"/>
      <c r="DR449" s="34"/>
      <c r="DS449" s="34"/>
      <c r="DT449" s="34"/>
      <c r="DU449" s="34"/>
      <c r="DV449" s="34"/>
    </row>
    <row r="450" spans="1:126" x14ac:dyDescent="0.25">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c r="AD450" s="34"/>
      <c r="AE450" s="34"/>
      <c r="AF450" s="34"/>
      <c r="AG450" s="34"/>
      <c r="AH450" s="34"/>
      <c r="AI450" s="34"/>
      <c r="AJ450" s="34"/>
      <c r="AK450" s="34"/>
      <c r="AL450" s="34"/>
      <c r="AM450" s="34"/>
      <c r="AN450" s="34"/>
      <c r="AO450" s="34"/>
      <c r="AP450" s="34"/>
      <c r="AQ450" s="34"/>
      <c r="AR450" s="34"/>
      <c r="AS450" s="34"/>
      <c r="AT450" s="34"/>
      <c r="AU450" s="34"/>
      <c r="AV450" s="34"/>
      <c r="AW450" s="34"/>
      <c r="AX450" s="34"/>
      <c r="AY450" s="34"/>
      <c r="AZ450" s="34"/>
      <c r="BA450" s="34"/>
      <c r="BB450" s="34"/>
      <c r="BC450" s="34"/>
      <c r="BD450" s="34"/>
      <c r="BE450" s="34"/>
      <c r="BF450" s="34"/>
      <c r="BG450" s="34"/>
      <c r="BH450" s="34"/>
      <c r="BI450" s="34"/>
      <c r="BJ450" s="34"/>
      <c r="BK450" s="34"/>
      <c r="BL450" s="34"/>
      <c r="BM450" s="34"/>
      <c r="BN450" s="34"/>
      <c r="BO450" s="34"/>
      <c r="BP450" s="34"/>
      <c r="BQ450" s="34"/>
      <c r="BR450" s="34"/>
      <c r="BS450" s="34"/>
      <c r="BT450" s="34"/>
      <c r="BU450" s="34"/>
      <c r="BV450" s="34"/>
      <c r="BW450" s="34"/>
      <c r="BX450" s="34"/>
      <c r="BY450" s="34"/>
      <c r="BZ450" s="34"/>
      <c r="CA450" s="34"/>
      <c r="CB450" s="34"/>
      <c r="CC450" s="34"/>
      <c r="CD450" s="34"/>
      <c r="CE450" s="34"/>
      <c r="CF450" s="34"/>
      <c r="CG450" s="34"/>
      <c r="CH450" s="34"/>
      <c r="CI450" s="34"/>
      <c r="CJ450" s="34"/>
      <c r="CK450" s="34"/>
      <c r="CL450" s="34"/>
      <c r="CM450" s="34"/>
      <c r="CN450" s="34"/>
      <c r="CO450" s="34"/>
      <c r="CP450" s="34"/>
      <c r="CQ450" s="34"/>
      <c r="CR450" s="34"/>
      <c r="CS450" s="34"/>
      <c r="CT450" s="34"/>
      <c r="CU450" s="34"/>
      <c r="CV450" s="34"/>
      <c r="CW450" s="34"/>
      <c r="CX450" s="34"/>
      <c r="CY450" s="34"/>
      <c r="CZ450" s="34"/>
      <c r="DA450" s="34"/>
      <c r="DB450" s="34"/>
      <c r="DC450" s="34"/>
      <c r="DD450" s="34"/>
      <c r="DE450" s="34"/>
      <c r="DF450" s="34"/>
      <c r="DG450" s="34"/>
      <c r="DH450" s="34"/>
      <c r="DI450" s="34"/>
      <c r="DJ450" s="34"/>
      <c r="DK450" s="34"/>
      <c r="DL450" s="34"/>
      <c r="DM450" s="34"/>
      <c r="DN450" s="34"/>
      <c r="DO450" s="34"/>
      <c r="DP450" s="34"/>
      <c r="DQ450" s="34"/>
      <c r="DR450" s="34"/>
      <c r="DS450" s="34"/>
      <c r="DT450" s="34"/>
      <c r="DU450" s="34"/>
      <c r="DV450" s="34"/>
    </row>
    <row r="451" spans="1:126" x14ac:dyDescent="0.25">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c r="AB451" s="34"/>
      <c r="AC451" s="34"/>
      <c r="AD451" s="34"/>
      <c r="AE451" s="34"/>
      <c r="AF451" s="34"/>
      <c r="AG451" s="34"/>
      <c r="AH451" s="34"/>
      <c r="AI451" s="34"/>
      <c r="AJ451" s="34"/>
      <c r="AK451" s="34"/>
      <c r="AL451" s="34"/>
      <c r="AM451" s="34"/>
      <c r="AN451" s="34"/>
      <c r="AO451" s="34"/>
      <c r="AP451" s="34"/>
      <c r="AQ451" s="34"/>
      <c r="AR451" s="34"/>
      <c r="AS451" s="34"/>
      <c r="AT451" s="34"/>
      <c r="AU451" s="34"/>
      <c r="AV451" s="34"/>
      <c r="AW451" s="34"/>
      <c r="AX451" s="34"/>
      <c r="AY451" s="34"/>
      <c r="AZ451" s="34"/>
      <c r="BA451" s="34"/>
      <c r="BB451" s="34"/>
      <c r="BC451" s="34"/>
      <c r="BD451" s="34"/>
      <c r="BE451" s="34"/>
      <c r="BF451" s="34"/>
      <c r="BG451" s="34"/>
      <c r="BH451" s="34"/>
      <c r="BI451" s="34"/>
      <c r="BJ451" s="34"/>
      <c r="BK451" s="34"/>
      <c r="BL451" s="34"/>
      <c r="BM451" s="34"/>
      <c r="BN451" s="34"/>
      <c r="BO451" s="34"/>
      <c r="BP451" s="34"/>
      <c r="BQ451" s="34"/>
      <c r="BR451" s="34"/>
      <c r="BS451" s="34"/>
      <c r="BT451" s="34"/>
      <c r="BU451" s="34"/>
      <c r="BV451" s="34"/>
      <c r="BW451" s="34"/>
      <c r="BX451" s="34"/>
      <c r="BY451" s="34"/>
      <c r="BZ451" s="34"/>
      <c r="CA451" s="34"/>
      <c r="CB451" s="34"/>
      <c r="CC451" s="34"/>
      <c r="CD451" s="34"/>
      <c r="CE451" s="34"/>
      <c r="CF451" s="34"/>
      <c r="CG451" s="34"/>
      <c r="CH451" s="34"/>
      <c r="CI451" s="34"/>
      <c r="CJ451" s="34"/>
      <c r="CK451" s="34"/>
      <c r="CL451" s="34"/>
      <c r="CM451" s="34"/>
      <c r="CN451" s="34"/>
      <c r="CO451" s="34"/>
      <c r="CP451" s="34"/>
      <c r="CQ451" s="34"/>
      <c r="CR451" s="34"/>
      <c r="CS451" s="34"/>
      <c r="CT451" s="34"/>
      <c r="CU451" s="34"/>
      <c r="CV451" s="34"/>
      <c r="CW451" s="34"/>
      <c r="CX451" s="34"/>
      <c r="CY451" s="34"/>
      <c r="CZ451" s="34"/>
      <c r="DA451" s="34"/>
      <c r="DB451" s="34"/>
      <c r="DC451" s="34"/>
      <c r="DD451" s="34"/>
      <c r="DE451" s="34"/>
      <c r="DF451" s="34"/>
      <c r="DG451" s="34"/>
      <c r="DH451" s="34"/>
      <c r="DI451" s="34"/>
      <c r="DJ451" s="34"/>
      <c r="DK451" s="34"/>
      <c r="DL451" s="34"/>
      <c r="DM451" s="34"/>
      <c r="DN451" s="34"/>
      <c r="DO451" s="34"/>
      <c r="DP451" s="34"/>
      <c r="DQ451" s="34"/>
      <c r="DR451" s="34"/>
      <c r="DS451" s="34"/>
      <c r="DT451" s="34"/>
      <c r="DU451" s="34"/>
      <c r="DV451" s="34"/>
    </row>
    <row r="452" spans="1:126" x14ac:dyDescent="0.25">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c r="AB452" s="34"/>
      <c r="AC452" s="34"/>
      <c r="AD452" s="34"/>
      <c r="AE452" s="34"/>
      <c r="AF452" s="34"/>
      <c r="AG452" s="34"/>
      <c r="AH452" s="34"/>
      <c r="AI452" s="34"/>
      <c r="AJ452" s="34"/>
      <c r="AK452" s="34"/>
      <c r="AL452" s="34"/>
      <c r="AM452" s="34"/>
      <c r="AN452" s="34"/>
      <c r="AO452" s="34"/>
      <c r="AP452" s="34"/>
      <c r="AQ452" s="34"/>
      <c r="AR452" s="34"/>
      <c r="AS452" s="34"/>
      <c r="AT452" s="34"/>
      <c r="AU452" s="34"/>
      <c r="AV452" s="34"/>
      <c r="AW452" s="34"/>
      <c r="AX452" s="34"/>
      <c r="AY452" s="34"/>
      <c r="AZ452" s="34"/>
      <c r="BA452" s="34"/>
      <c r="BB452" s="34"/>
      <c r="BC452" s="34"/>
      <c r="BD452" s="34"/>
      <c r="BE452" s="34"/>
      <c r="BF452" s="34"/>
      <c r="BG452" s="34"/>
      <c r="BH452" s="34"/>
      <c r="BI452" s="34"/>
      <c r="BJ452" s="34"/>
      <c r="BK452" s="34"/>
      <c r="BL452" s="34"/>
      <c r="BM452" s="34"/>
      <c r="BN452" s="34"/>
      <c r="BO452" s="34"/>
      <c r="BP452" s="34"/>
      <c r="BQ452" s="34"/>
      <c r="BR452" s="34"/>
      <c r="BS452" s="34"/>
      <c r="BT452" s="34"/>
      <c r="BU452" s="34"/>
      <c r="BV452" s="34"/>
      <c r="BW452" s="34"/>
      <c r="BX452" s="34"/>
      <c r="BY452" s="34"/>
      <c r="BZ452" s="34"/>
      <c r="CA452" s="34"/>
      <c r="CB452" s="34"/>
      <c r="CC452" s="34"/>
      <c r="CD452" s="34"/>
      <c r="CE452" s="34"/>
      <c r="CF452" s="34"/>
      <c r="CG452" s="34"/>
      <c r="CH452" s="34"/>
      <c r="CI452" s="34"/>
      <c r="CJ452" s="34"/>
      <c r="CK452" s="34"/>
      <c r="CL452" s="34"/>
      <c r="CM452" s="34"/>
      <c r="CN452" s="34"/>
      <c r="CO452" s="34"/>
      <c r="CP452" s="34"/>
      <c r="CQ452" s="34"/>
      <c r="CR452" s="34"/>
      <c r="CS452" s="34"/>
      <c r="CT452" s="34"/>
      <c r="CU452" s="34"/>
      <c r="CV452" s="34"/>
      <c r="CW452" s="34"/>
      <c r="CX452" s="34"/>
      <c r="CY452" s="34"/>
      <c r="CZ452" s="34"/>
      <c r="DA452" s="34"/>
      <c r="DB452" s="34"/>
      <c r="DC452" s="34"/>
      <c r="DD452" s="34"/>
      <c r="DE452" s="34"/>
      <c r="DF452" s="34"/>
      <c r="DG452" s="34"/>
      <c r="DH452" s="34"/>
      <c r="DI452" s="34"/>
      <c r="DJ452" s="34"/>
      <c r="DK452" s="34"/>
      <c r="DL452" s="34"/>
      <c r="DM452" s="34"/>
      <c r="DN452" s="34"/>
      <c r="DO452" s="34"/>
      <c r="DP452" s="34"/>
      <c r="DQ452" s="34"/>
      <c r="DR452" s="34"/>
      <c r="DS452" s="34"/>
      <c r="DT452" s="34"/>
      <c r="DU452" s="34"/>
      <c r="DV452" s="34"/>
    </row>
    <row r="453" spans="1:126" x14ac:dyDescent="0.25">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c r="AD453" s="34"/>
      <c r="AE453" s="34"/>
      <c r="AF453" s="34"/>
      <c r="AG453" s="34"/>
      <c r="AH453" s="34"/>
      <c r="AI453" s="34"/>
      <c r="AJ453" s="34"/>
      <c r="AK453" s="34"/>
      <c r="AL453" s="34"/>
      <c r="AM453" s="34"/>
      <c r="AN453" s="34"/>
      <c r="AO453" s="34"/>
      <c r="AP453" s="34"/>
      <c r="AQ453" s="34"/>
      <c r="AR453" s="34"/>
      <c r="AS453" s="34"/>
      <c r="AT453" s="34"/>
      <c r="AU453" s="34"/>
      <c r="AV453" s="34"/>
      <c r="AW453" s="34"/>
      <c r="AX453" s="34"/>
      <c r="AY453" s="34"/>
      <c r="AZ453" s="34"/>
      <c r="BA453" s="34"/>
      <c r="BB453" s="34"/>
      <c r="BC453" s="34"/>
      <c r="BD453" s="34"/>
      <c r="BE453" s="34"/>
      <c r="BF453" s="34"/>
      <c r="BG453" s="34"/>
      <c r="BH453" s="34"/>
      <c r="BI453" s="34"/>
      <c r="BJ453" s="34"/>
      <c r="BK453" s="34"/>
      <c r="BL453" s="34"/>
      <c r="BM453" s="34"/>
      <c r="BN453" s="34"/>
      <c r="BO453" s="34"/>
      <c r="BP453" s="34"/>
      <c r="BQ453" s="34"/>
      <c r="BR453" s="34"/>
      <c r="BS453" s="34"/>
      <c r="BT453" s="34"/>
      <c r="BU453" s="34"/>
      <c r="BV453" s="34"/>
      <c r="BW453" s="34"/>
      <c r="BX453" s="34"/>
      <c r="BY453" s="34"/>
      <c r="BZ453" s="34"/>
      <c r="CA453" s="34"/>
      <c r="CB453" s="34"/>
      <c r="CC453" s="34"/>
      <c r="CD453" s="34"/>
      <c r="CE453" s="34"/>
      <c r="CF453" s="34"/>
      <c r="CG453" s="34"/>
      <c r="CH453" s="34"/>
      <c r="CI453" s="34"/>
      <c r="CJ453" s="34"/>
      <c r="CK453" s="34"/>
      <c r="CL453" s="34"/>
      <c r="CM453" s="34"/>
      <c r="CN453" s="34"/>
      <c r="CO453" s="34"/>
      <c r="CP453" s="34"/>
      <c r="CQ453" s="34"/>
      <c r="CR453" s="34"/>
      <c r="CS453" s="34"/>
      <c r="CT453" s="34"/>
      <c r="CU453" s="34"/>
      <c r="CV453" s="34"/>
      <c r="CW453" s="34"/>
      <c r="CX453" s="34"/>
      <c r="CY453" s="34"/>
      <c r="CZ453" s="34"/>
      <c r="DA453" s="34"/>
      <c r="DB453" s="34"/>
      <c r="DC453" s="34"/>
      <c r="DD453" s="34"/>
      <c r="DE453" s="34"/>
      <c r="DF453" s="34"/>
      <c r="DG453" s="34"/>
      <c r="DH453" s="34"/>
      <c r="DI453" s="34"/>
      <c r="DJ453" s="34"/>
      <c r="DK453" s="34"/>
      <c r="DL453" s="34"/>
      <c r="DM453" s="34"/>
      <c r="DN453" s="34"/>
      <c r="DO453" s="34"/>
      <c r="DP453" s="34"/>
      <c r="DQ453" s="34"/>
      <c r="DR453" s="34"/>
      <c r="DS453" s="34"/>
      <c r="DT453" s="34"/>
      <c r="DU453" s="34"/>
      <c r="DV453" s="34"/>
    </row>
    <row r="454" spans="1:126" x14ac:dyDescent="0.25">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c r="AD454" s="34"/>
      <c r="AE454" s="34"/>
      <c r="AF454" s="34"/>
      <c r="AG454" s="34"/>
      <c r="AH454" s="34"/>
      <c r="AI454" s="34"/>
      <c r="AJ454" s="34"/>
      <c r="AK454" s="34"/>
      <c r="AL454" s="34"/>
      <c r="AM454" s="34"/>
      <c r="AN454" s="34"/>
      <c r="AO454" s="34"/>
      <c r="AP454" s="34"/>
      <c r="AQ454" s="34"/>
      <c r="AR454" s="34"/>
      <c r="AS454" s="34"/>
      <c r="AT454" s="34"/>
      <c r="AU454" s="34"/>
      <c r="AV454" s="34"/>
      <c r="AW454" s="34"/>
      <c r="AX454" s="34"/>
      <c r="AY454" s="34"/>
      <c r="AZ454" s="34"/>
      <c r="BA454" s="34"/>
      <c r="BB454" s="34"/>
      <c r="BC454" s="34"/>
      <c r="BD454" s="34"/>
      <c r="BE454" s="34"/>
      <c r="BF454" s="34"/>
      <c r="BG454" s="34"/>
      <c r="BH454" s="34"/>
      <c r="BI454" s="34"/>
      <c r="BJ454" s="34"/>
      <c r="BK454" s="34"/>
      <c r="BL454" s="34"/>
      <c r="BM454" s="34"/>
      <c r="BN454" s="34"/>
      <c r="BO454" s="34"/>
      <c r="BP454" s="34"/>
      <c r="BQ454" s="34"/>
      <c r="BR454" s="34"/>
      <c r="BS454" s="34"/>
      <c r="BT454" s="34"/>
      <c r="BU454" s="34"/>
      <c r="BV454" s="34"/>
      <c r="BW454" s="34"/>
      <c r="BX454" s="34"/>
      <c r="BY454" s="34"/>
      <c r="BZ454" s="34"/>
      <c r="CA454" s="34"/>
      <c r="CB454" s="34"/>
      <c r="CC454" s="34"/>
      <c r="CD454" s="34"/>
      <c r="CE454" s="34"/>
      <c r="CF454" s="34"/>
      <c r="CG454" s="34"/>
      <c r="CH454" s="34"/>
      <c r="CI454" s="34"/>
      <c r="CJ454" s="34"/>
      <c r="CK454" s="34"/>
      <c r="CL454" s="34"/>
      <c r="CM454" s="34"/>
      <c r="CN454" s="34"/>
      <c r="CO454" s="34"/>
      <c r="CP454" s="34"/>
      <c r="CQ454" s="34"/>
      <c r="CR454" s="34"/>
      <c r="CS454" s="34"/>
      <c r="CT454" s="34"/>
      <c r="CU454" s="34"/>
      <c r="CV454" s="34"/>
      <c r="CW454" s="34"/>
      <c r="CX454" s="34"/>
      <c r="CY454" s="34"/>
      <c r="CZ454" s="34"/>
      <c r="DA454" s="34"/>
      <c r="DB454" s="34"/>
      <c r="DC454" s="34"/>
      <c r="DD454" s="34"/>
      <c r="DE454" s="34"/>
      <c r="DF454" s="34"/>
      <c r="DG454" s="34"/>
      <c r="DH454" s="34"/>
      <c r="DI454" s="34"/>
      <c r="DJ454" s="34"/>
      <c r="DK454" s="34"/>
      <c r="DL454" s="34"/>
      <c r="DM454" s="34"/>
      <c r="DN454" s="34"/>
      <c r="DO454" s="34"/>
      <c r="DP454" s="34"/>
      <c r="DQ454" s="34"/>
      <c r="DR454" s="34"/>
      <c r="DS454" s="34"/>
      <c r="DT454" s="34"/>
      <c r="DU454" s="34"/>
      <c r="DV454" s="34"/>
    </row>
    <row r="455" spans="1:126" x14ac:dyDescent="0.25">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c r="AB455" s="34"/>
      <c r="AC455" s="34"/>
      <c r="AD455" s="34"/>
      <c r="AE455" s="34"/>
      <c r="AF455" s="34"/>
      <c r="AG455" s="34"/>
      <c r="AH455" s="34"/>
      <c r="AI455" s="34"/>
      <c r="AJ455" s="34"/>
      <c r="AK455" s="34"/>
      <c r="AL455" s="34"/>
      <c r="AM455" s="34"/>
      <c r="AN455" s="34"/>
      <c r="AO455" s="34"/>
      <c r="AP455" s="34"/>
      <c r="AQ455" s="34"/>
      <c r="AR455" s="34"/>
      <c r="AS455" s="34"/>
      <c r="AT455" s="34"/>
      <c r="AU455" s="34"/>
      <c r="AV455" s="34"/>
      <c r="AW455" s="34"/>
      <c r="AX455" s="34"/>
      <c r="AY455" s="34"/>
      <c r="AZ455" s="34"/>
      <c r="BA455" s="34"/>
      <c r="BB455" s="34"/>
      <c r="BC455" s="34"/>
      <c r="BD455" s="34"/>
      <c r="BE455" s="34"/>
      <c r="BF455" s="34"/>
      <c r="BG455" s="34"/>
      <c r="BH455" s="34"/>
      <c r="BI455" s="34"/>
      <c r="BJ455" s="34"/>
      <c r="BK455" s="34"/>
      <c r="BL455" s="34"/>
      <c r="BM455" s="34"/>
      <c r="BN455" s="34"/>
      <c r="BO455" s="34"/>
      <c r="BP455" s="34"/>
      <c r="BQ455" s="34"/>
      <c r="BR455" s="34"/>
      <c r="BS455" s="34"/>
      <c r="BT455" s="34"/>
      <c r="BU455" s="34"/>
      <c r="BV455" s="34"/>
      <c r="BW455" s="34"/>
      <c r="BX455" s="34"/>
      <c r="BY455" s="34"/>
      <c r="BZ455" s="34"/>
      <c r="CA455" s="34"/>
      <c r="CB455" s="34"/>
      <c r="CC455" s="34"/>
      <c r="CD455" s="34"/>
      <c r="CE455" s="34"/>
      <c r="CF455" s="34"/>
      <c r="CG455" s="34"/>
      <c r="CH455" s="34"/>
      <c r="CI455" s="34"/>
      <c r="CJ455" s="34"/>
      <c r="CK455" s="34"/>
      <c r="CL455" s="34"/>
      <c r="CM455" s="34"/>
      <c r="CN455" s="34"/>
      <c r="CO455" s="34"/>
      <c r="CP455" s="34"/>
      <c r="CQ455" s="34"/>
      <c r="CR455" s="34"/>
      <c r="CS455" s="34"/>
      <c r="CT455" s="34"/>
      <c r="CU455" s="34"/>
      <c r="CV455" s="34"/>
      <c r="CW455" s="34"/>
      <c r="CX455" s="34"/>
      <c r="CY455" s="34"/>
      <c r="CZ455" s="34"/>
      <c r="DA455" s="34"/>
      <c r="DB455" s="34"/>
      <c r="DC455" s="34"/>
      <c r="DD455" s="34"/>
      <c r="DE455" s="34"/>
      <c r="DF455" s="34"/>
      <c r="DG455" s="34"/>
      <c r="DH455" s="34"/>
      <c r="DI455" s="34"/>
      <c r="DJ455" s="34"/>
      <c r="DK455" s="34"/>
      <c r="DL455" s="34"/>
      <c r="DM455" s="34"/>
      <c r="DN455" s="34"/>
      <c r="DO455" s="34"/>
      <c r="DP455" s="34"/>
      <c r="DQ455" s="34"/>
      <c r="DR455" s="34"/>
      <c r="DS455" s="34"/>
      <c r="DT455" s="34"/>
      <c r="DU455" s="34"/>
      <c r="DV455" s="34"/>
    </row>
    <row r="456" spans="1:126" x14ac:dyDescent="0.25">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c r="AB456" s="34"/>
      <c r="AC456" s="34"/>
      <c r="AD456" s="34"/>
      <c r="AE456" s="34"/>
      <c r="AF456" s="34"/>
      <c r="AG456" s="34"/>
      <c r="AH456" s="34"/>
      <c r="AI456" s="34"/>
      <c r="AJ456" s="34"/>
      <c r="AK456" s="34"/>
      <c r="AL456" s="34"/>
      <c r="AM456" s="34"/>
      <c r="AN456" s="34"/>
      <c r="AO456" s="34"/>
      <c r="AP456" s="34"/>
      <c r="AQ456" s="34"/>
      <c r="AR456" s="34"/>
      <c r="AS456" s="34"/>
      <c r="AT456" s="34"/>
      <c r="AU456" s="34"/>
      <c r="AV456" s="34"/>
      <c r="AW456" s="34"/>
      <c r="AX456" s="34"/>
      <c r="AY456" s="34"/>
      <c r="AZ456" s="34"/>
      <c r="BA456" s="34"/>
      <c r="BB456" s="34"/>
      <c r="BC456" s="34"/>
      <c r="BD456" s="34"/>
      <c r="BE456" s="34"/>
      <c r="BF456" s="34"/>
      <c r="BG456" s="34"/>
      <c r="BH456" s="34"/>
      <c r="BI456" s="34"/>
      <c r="BJ456" s="34"/>
      <c r="BK456" s="34"/>
      <c r="BL456" s="34"/>
      <c r="BM456" s="34"/>
      <c r="BN456" s="34"/>
      <c r="BO456" s="34"/>
      <c r="BP456" s="34"/>
      <c r="BQ456" s="34"/>
      <c r="BR456" s="34"/>
      <c r="BS456" s="34"/>
      <c r="BT456" s="34"/>
      <c r="BU456" s="34"/>
      <c r="BV456" s="34"/>
      <c r="BW456" s="34"/>
      <c r="BX456" s="34"/>
      <c r="BY456" s="34"/>
      <c r="BZ456" s="34"/>
      <c r="CA456" s="34"/>
      <c r="CB456" s="34"/>
      <c r="CC456" s="34"/>
      <c r="CD456" s="34"/>
      <c r="CE456" s="34"/>
      <c r="CF456" s="34"/>
      <c r="CG456" s="34"/>
      <c r="CH456" s="34"/>
      <c r="CI456" s="34"/>
      <c r="CJ456" s="34"/>
      <c r="CK456" s="34"/>
      <c r="CL456" s="34"/>
      <c r="CM456" s="34"/>
      <c r="CN456" s="34"/>
      <c r="CO456" s="34"/>
      <c r="CP456" s="34"/>
      <c r="CQ456" s="34"/>
      <c r="CR456" s="34"/>
      <c r="CS456" s="34"/>
      <c r="CT456" s="34"/>
      <c r="CU456" s="34"/>
      <c r="CV456" s="34"/>
      <c r="CW456" s="34"/>
      <c r="CX456" s="34"/>
      <c r="CY456" s="34"/>
      <c r="CZ456" s="34"/>
      <c r="DA456" s="34"/>
      <c r="DB456" s="34"/>
      <c r="DC456" s="34"/>
      <c r="DD456" s="34"/>
      <c r="DE456" s="34"/>
      <c r="DF456" s="34"/>
      <c r="DG456" s="34"/>
      <c r="DH456" s="34"/>
      <c r="DI456" s="34"/>
      <c r="DJ456" s="34"/>
      <c r="DK456" s="34"/>
      <c r="DL456" s="34"/>
      <c r="DM456" s="34"/>
      <c r="DN456" s="34"/>
      <c r="DO456" s="34"/>
      <c r="DP456" s="34"/>
      <c r="DQ456" s="34"/>
      <c r="DR456" s="34"/>
      <c r="DS456" s="34"/>
      <c r="DT456" s="34"/>
      <c r="DU456" s="34"/>
      <c r="DV456" s="34"/>
    </row>
    <row r="457" spans="1:126" x14ac:dyDescent="0.25">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c r="AB457" s="34"/>
      <c r="AC457" s="34"/>
      <c r="AD457" s="34"/>
      <c r="AE457" s="34"/>
      <c r="AF457" s="34"/>
      <c r="AG457" s="34"/>
      <c r="AH457" s="34"/>
      <c r="AI457" s="34"/>
      <c r="AJ457" s="34"/>
      <c r="AK457" s="34"/>
      <c r="AL457" s="34"/>
      <c r="AM457" s="34"/>
      <c r="AN457" s="34"/>
      <c r="AO457" s="34"/>
      <c r="AP457" s="34"/>
      <c r="AQ457" s="34"/>
      <c r="AR457" s="34"/>
      <c r="AS457" s="34"/>
      <c r="AT457" s="34"/>
      <c r="AU457" s="34"/>
      <c r="AV457" s="34"/>
      <c r="AW457" s="34"/>
      <c r="AX457" s="34"/>
      <c r="AY457" s="34"/>
      <c r="AZ457" s="34"/>
      <c r="BA457" s="34"/>
      <c r="BB457" s="34"/>
      <c r="BC457" s="34"/>
      <c r="BD457" s="34"/>
      <c r="BE457" s="34"/>
      <c r="BF457" s="34"/>
      <c r="BG457" s="34"/>
      <c r="BH457" s="34"/>
      <c r="BI457" s="34"/>
      <c r="BJ457" s="34"/>
      <c r="BK457" s="34"/>
      <c r="BL457" s="34"/>
      <c r="BM457" s="34"/>
      <c r="BN457" s="34"/>
      <c r="BO457" s="34"/>
      <c r="BP457" s="34"/>
      <c r="BQ457" s="34"/>
      <c r="BR457" s="34"/>
      <c r="BS457" s="34"/>
      <c r="BT457" s="34"/>
      <c r="BU457" s="34"/>
      <c r="BV457" s="34"/>
      <c r="BW457" s="34"/>
      <c r="BX457" s="34"/>
      <c r="BY457" s="34"/>
      <c r="BZ457" s="34"/>
      <c r="CA457" s="34"/>
      <c r="CB457" s="34"/>
      <c r="CC457" s="34"/>
      <c r="CD457" s="34"/>
      <c r="CE457" s="34"/>
      <c r="CF457" s="34"/>
      <c r="CG457" s="34"/>
      <c r="CH457" s="34"/>
      <c r="CI457" s="34"/>
      <c r="CJ457" s="34"/>
      <c r="CK457" s="34"/>
      <c r="CL457" s="34"/>
      <c r="CM457" s="34"/>
      <c r="CN457" s="34"/>
      <c r="CO457" s="34"/>
      <c r="CP457" s="34"/>
      <c r="CQ457" s="34"/>
      <c r="CR457" s="34"/>
      <c r="CS457" s="34"/>
      <c r="CT457" s="34"/>
      <c r="CU457" s="34"/>
      <c r="CV457" s="34"/>
      <c r="CW457" s="34"/>
      <c r="CX457" s="34"/>
      <c r="CY457" s="34"/>
      <c r="CZ457" s="34"/>
      <c r="DA457" s="34"/>
      <c r="DB457" s="34"/>
      <c r="DC457" s="34"/>
      <c r="DD457" s="34"/>
      <c r="DE457" s="34"/>
      <c r="DF457" s="34"/>
      <c r="DG457" s="34"/>
      <c r="DH457" s="34"/>
      <c r="DI457" s="34"/>
      <c r="DJ457" s="34"/>
      <c r="DK457" s="34"/>
      <c r="DL457" s="34"/>
      <c r="DM457" s="34"/>
      <c r="DN457" s="34"/>
      <c r="DO457" s="34"/>
      <c r="DP457" s="34"/>
      <c r="DQ457" s="34"/>
      <c r="DR457" s="34"/>
      <c r="DS457" s="34"/>
      <c r="DT457" s="34"/>
      <c r="DU457" s="34"/>
      <c r="DV457" s="34"/>
    </row>
    <row r="458" spans="1:126" x14ac:dyDescent="0.25">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4"/>
      <c r="AD458" s="34"/>
      <c r="AE458" s="34"/>
      <c r="AF458" s="34"/>
      <c r="AG458" s="34"/>
      <c r="AH458" s="34"/>
      <c r="AI458" s="34"/>
      <c r="AJ458" s="34"/>
      <c r="AK458" s="34"/>
      <c r="AL458" s="34"/>
      <c r="AM458" s="34"/>
      <c r="AN458" s="34"/>
      <c r="AO458" s="34"/>
      <c r="AP458" s="34"/>
      <c r="AQ458" s="34"/>
      <c r="AR458" s="34"/>
      <c r="AS458" s="34"/>
      <c r="AT458" s="34"/>
      <c r="AU458" s="34"/>
      <c r="AV458" s="34"/>
      <c r="AW458" s="34"/>
      <c r="AX458" s="34"/>
      <c r="AY458" s="34"/>
      <c r="AZ458" s="34"/>
      <c r="BA458" s="34"/>
      <c r="BB458" s="34"/>
      <c r="BC458" s="34"/>
      <c r="BD458" s="34"/>
      <c r="BE458" s="34"/>
      <c r="BF458" s="34"/>
      <c r="BG458" s="34"/>
      <c r="BH458" s="34"/>
      <c r="BI458" s="34"/>
      <c r="BJ458" s="34"/>
      <c r="BK458" s="34"/>
      <c r="BL458" s="34"/>
      <c r="BM458" s="34"/>
      <c r="BN458" s="34"/>
      <c r="BO458" s="34"/>
      <c r="BP458" s="34"/>
      <c r="BQ458" s="34"/>
      <c r="BR458" s="34"/>
      <c r="BS458" s="34"/>
      <c r="BT458" s="34"/>
      <c r="BU458" s="34"/>
      <c r="BV458" s="34"/>
      <c r="BW458" s="34"/>
      <c r="BX458" s="34"/>
      <c r="BY458" s="34"/>
      <c r="BZ458" s="34"/>
      <c r="CA458" s="34"/>
      <c r="CB458" s="34"/>
      <c r="CC458" s="34"/>
      <c r="CD458" s="34"/>
      <c r="CE458" s="34"/>
      <c r="CF458" s="34"/>
      <c r="CG458" s="34"/>
      <c r="CH458" s="34"/>
      <c r="CI458" s="34"/>
      <c r="CJ458" s="34"/>
      <c r="CK458" s="34"/>
      <c r="CL458" s="34"/>
      <c r="CM458" s="34"/>
      <c r="CN458" s="34"/>
      <c r="CO458" s="34"/>
      <c r="CP458" s="34"/>
      <c r="CQ458" s="34"/>
      <c r="CR458" s="34"/>
      <c r="CS458" s="34"/>
      <c r="CT458" s="34"/>
      <c r="CU458" s="34"/>
      <c r="CV458" s="34"/>
      <c r="CW458" s="34"/>
      <c r="CX458" s="34"/>
      <c r="CY458" s="34"/>
      <c r="CZ458" s="34"/>
      <c r="DA458" s="34"/>
      <c r="DB458" s="34"/>
      <c r="DC458" s="34"/>
      <c r="DD458" s="34"/>
      <c r="DE458" s="34"/>
      <c r="DF458" s="34"/>
      <c r="DG458" s="34"/>
      <c r="DH458" s="34"/>
      <c r="DI458" s="34"/>
      <c r="DJ458" s="34"/>
      <c r="DK458" s="34"/>
      <c r="DL458" s="34"/>
      <c r="DM458" s="34"/>
      <c r="DN458" s="34"/>
      <c r="DO458" s="34"/>
      <c r="DP458" s="34"/>
      <c r="DQ458" s="34"/>
      <c r="DR458" s="34"/>
      <c r="DS458" s="34"/>
      <c r="DT458" s="34"/>
      <c r="DU458" s="34"/>
      <c r="DV458" s="34"/>
    </row>
    <row r="459" spans="1:126" x14ac:dyDescent="0.25">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c r="AB459" s="34"/>
      <c r="AC459" s="34"/>
      <c r="AD459" s="34"/>
      <c r="AE459" s="34"/>
      <c r="AF459" s="34"/>
      <c r="AG459" s="34"/>
      <c r="AH459" s="34"/>
      <c r="AI459" s="34"/>
      <c r="AJ459" s="34"/>
      <c r="AK459" s="34"/>
      <c r="AL459" s="34"/>
      <c r="AM459" s="34"/>
      <c r="AN459" s="34"/>
      <c r="AO459" s="34"/>
      <c r="AP459" s="34"/>
      <c r="AQ459" s="34"/>
      <c r="AR459" s="34"/>
      <c r="AS459" s="34"/>
      <c r="AT459" s="34"/>
      <c r="AU459" s="34"/>
      <c r="AV459" s="34"/>
      <c r="AW459" s="34"/>
      <c r="AX459" s="34"/>
      <c r="AY459" s="34"/>
      <c r="AZ459" s="34"/>
      <c r="BA459" s="34"/>
      <c r="BB459" s="34"/>
      <c r="BC459" s="34"/>
      <c r="BD459" s="34"/>
      <c r="BE459" s="34"/>
      <c r="BF459" s="34"/>
      <c r="BG459" s="34"/>
      <c r="BH459" s="34"/>
      <c r="BI459" s="34"/>
      <c r="BJ459" s="34"/>
      <c r="BK459" s="34"/>
      <c r="BL459" s="34"/>
      <c r="BM459" s="34"/>
      <c r="BN459" s="34"/>
      <c r="BO459" s="34"/>
      <c r="BP459" s="34"/>
      <c r="BQ459" s="34"/>
      <c r="BR459" s="34"/>
      <c r="BS459" s="34"/>
      <c r="BT459" s="34"/>
      <c r="BU459" s="34"/>
      <c r="BV459" s="34"/>
      <c r="BW459" s="34"/>
      <c r="BX459" s="34"/>
      <c r="BY459" s="34"/>
      <c r="BZ459" s="34"/>
      <c r="CA459" s="34"/>
      <c r="CB459" s="34"/>
      <c r="CC459" s="34"/>
      <c r="CD459" s="34"/>
      <c r="CE459" s="34"/>
      <c r="CF459" s="34"/>
      <c r="CG459" s="34"/>
      <c r="CH459" s="34"/>
      <c r="CI459" s="34"/>
      <c r="CJ459" s="34"/>
      <c r="CK459" s="34"/>
      <c r="CL459" s="34"/>
      <c r="CM459" s="34"/>
      <c r="CN459" s="34"/>
      <c r="CO459" s="34"/>
      <c r="CP459" s="34"/>
      <c r="CQ459" s="34"/>
      <c r="CR459" s="34"/>
      <c r="CS459" s="34"/>
      <c r="CT459" s="34"/>
      <c r="CU459" s="34"/>
      <c r="CV459" s="34"/>
      <c r="CW459" s="34"/>
      <c r="CX459" s="34"/>
      <c r="CY459" s="34"/>
      <c r="CZ459" s="34"/>
      <c r="DA459" s="34"/>
      <c r="DB459" s="34"/>
      <c r="DC459" s="34"/>
      <c r="DD459" s="34"/>
      <c r="DE459" s="34"/>
      <c r="DF459" s="34"/>
      <c r="DG459" s="34"/>
      <c r="DH459" s="34"/>
      <c r="DI459" s="34"/>
      <c r="DJ459" s="34"/>
      <c r="DK459" s="34"/>
      <c r="DL459" s="34"/>
      <c r="DM459" s="34"/>
      <c r="DN459" s="34"/>
      <c r="DO459" s="34"/>
      <c r="DP459" s="34"/>
      <c r="DQ459" s="34"/>
      <c r="DR459" s="34"/>
      <c r="DS459" s="34"/>
      <c r="DT459" s="34"/>
      <c r="DU459" s="34"/>
      <c r="DV459" s="34"/>
    </row>
    <row r="460" spans="1:126" x14ac:dyDescent="0.25">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c r="AB460" s="34"/>
      <c r="AC460" s="34"/>
      <c r="AD460" s="34"/>
      <c r="AE460" s="34"/>
      <c r="AF460" s="34"/>
      <c r="AG460" s="34"/>
      <c r="AH460" s="34"/>
      <c r="AI460" s="34"/>
      <c r="AJ460" s="34"/>
      <c r="AK460" s="34"/>
      <c r="AL460" s="34"/>
      <c r="AM460" s="34"/>
      <c r="AN460" s="34"/>
      <c r="AO460" s="34"/>
      <c r="AP460" s="34"/>
      <c r="AQ460" s="34"/>
      <c r="AR460" s="34"/>
      <c r="AS460" s="34"/>
      <c r="AT460" s="34"/>
      <c r="AU460" s="34"/>
      <c r="AV460" s="34"/>
      <c r="AW460" s="34"/>
      <c r="AX460" s="34"/>
      <c r="AY460" s="34"/>
      <c r="AZ460" s="34"/>
      <c r="BA460" s="34"/>
      <c r="BB460" s="34"/>
      <c r="BC460" s="34"/>
      <c r="BD460" s="34"/>
      <c r="BE460" s="34"/>
      <c r="BF460" s="34"/>
      <c r="BG460" s="34"/>
      <c r="BH460" s="34"/>
      <c r="BI460" s="34"/>
      <c r="BJ460" s="34"/>
      <c r="BK460" s="34"/>
      <c r="BL460" s="34"/>
      <c r="BM460" s="34"/>
      <c r="BN460" s="34"/>
      <c r="BO460" s="34"/>
      <c r="BP460" s="34"/>
      <c r="BQ460" s="34"/>
      <c r="BR460" s="34"/>
      <c r="BS460" s="34"/>
      <c r="BT460" s="34"/>
      <c r="BU460" s="34"/>
      <c r="BV460" s="34"/>
      <c r="BW460" s="34"/>
      <c r="BX460" s="34"/>
      <c r="BY460" s="34"/>
      <c r="BZ460" s="34"/>
      <c r="CA460" s="34"/>
      <c r="CB460" s="34"/>
      <c r="CC460" s="34"/>
      <c r="CD460" s="34"/>
      <c r="CE460" s="34"/>
      <c r="CF460" s="34"/>
      <c r="CG460" s="34"/>
      <c r="CH460" s="34"/>
      <c r="CI460" s="34"/>
      <c r="CJ460" s="34"/>
      <c r="CK460" s="34"/>
      <c r="CL460" s="34"/>
      <c r="CM460" s="34"/>
      <c r="CN460" s="34"/>
      <c r="CO460" s="34"/>
      <c r="CP460" s="34"/>
      <c r="CQ460" s="34"/>
      <c r="CR460" s="34"/>
      <c r="CS460" s="34"/>
      <c r="CT460" s="34"/>
      <c r="CU460" s="34"/>
      <c r="CV460" s="34"/>
      <c r="CW460" s="34"/>
      <c r="CX460" s="34"/>
      <c r="CY460" s="34"/>
      <c r="CZ460" s="34"/>
      <c r="DA460" s="34"/>
      <c r="DB460" s="34"/>
      <c r="DC460" s="34"/>
      <c r="DD460" s="34"/>
      <c r="DE460" s="34"/>
      <c r="DF460" s="34"/>
      <c r="DG460" s="34"/>
      <c r="DH460" s="34"/>
      <c r="DI460" s="34"/>
      <c r="DJ460" s="34"/>
      <c r="DK460" s="34"/>
      <c r="DL460" s="34"/>
      <c r="DM460" s="34"/>
      <c r="DN460" s="34"/>
      <c r="DO460" s="34"/>
      <c r="DP460" s="34"/>
      <c r="DQ460" s="34"/>
      <c r="DR460" s="34"/>
      <c r="DS460" s="34"/>
      <c r="DT460" s="34"/>
      <c r="DU460" s="34"/>
      <c r="DV460" s="34"/>
    </row>
    <row r="461" spans="1:126" x14ac:dyDescent="0.25">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c r="AB461" s="34"/>
      <c r="AC461" s="34"/>
      <c r="AD461" s="34"/>
      <c r="AE461" s="34"/>
      <c r="AF461" s="34"/>
      <c r="AG461" s="34"/>
      <c r="AH461" s="34"/>
      <c r="AI461" s="34"/>
      <c r="AJ461" s="34"/>
      <c r="AK461" s="34"/>
      <c r="AL461" s="34"/>
      <c r="AM461" s="34"/>
      <c r="AN461" s="34"/>
      <c r="AO461" s="34"/>
      <c r="AP461" s="34"/>
      <c r="AQ461" s="34"/>
      <c r="AR461" s="34"/>
      <c r="AS461" s="34"/>
      <c r="AT461" s="34"/>
      <c r="AU461" s="34"/>
      <c r="AV461" s="34"/>
      <c r="AW461" s="34"/>
      <c r="AX461" s="34"/>
      <c r="AY461" s="34"/>
      <c r="AZ461" s="34"/>
      <c r="BA461" s="34"/>
      <c r="BB461" s="34"/>
      <c r="BC461" s="34"/>
      <c r="BD461" s="34"/>
      <c r="BE461" s="34"/>
      <c r="BF461" s="34"/>
      <c r="BG461" s="34"/>
      <c r="BH461" s="34"/>
      <c r="BI461" s="34"/>
      <c r="BJ461" s="34"/>
      <c r="BK461" s="34"/>
      <c r="BL461" s="34"/>
      <c r="BM461" s="34"/>
      <c r="BN461" s="34"/>
      <c r="BO461" s="34"/>
      <c r="BP461" s="34"/>
      <c r="BQ461" s="34"/>
      <c r="BR461" s="34"/>
      <c r="BS461" s="34"/>
      <c r="BT461" s="34"/>
      <c r="BU461" s="34"/>
      <c r="BV461" s="34"/>
      <c r="BW461" s="34"/>
      <c r="BX461" s="34"/>
      <c r="BY461" s="34"/>
      <c r="BZ461" s="34"/>
      <c r="CA461" s="34"/>
      <c r="CB461" s="34"/>
      <c r="CC461" s="34"/>
      <c r="CD461" s="34"/>
      <c r="CE461" s="34"/>
      <c r="CF461" s="34"/>
      <c r="CG461" s="34"/>
      <c r="CH461" s="34"/>
      <c r="CI461" s="34"/>
      <c r="CJ461" s="34"/>
      <c r="CK461" s="34"/>
      <c r="CL461" s="34"/>
      <c r="CM461" s="34"/>
      <c r="CN461" s="34"/>
      <c r="CO461" s="34"/>
      <c r="CP461" s="34"/>
      <c r="CQ461" s="34"/>
      <c r="CR461" s="34"/>
      <c r="CS461" s="34"/>
      <c r="CT461" s="34"/>
      <c r="CU461" s="34"/>
      <c r="CV461" s="34"/>
      <c r="CW461" s="34"/>
      <c r="CX461" s="34"/>
      <c r="CY461" s="34"/>
      <c r="CZ461" s="34"/>
      <c r="DA461" s="34"/>
      <c r="DB461" s="34"/>
      <c r="DC461" s="34"/>
      <c r="DD461" s="34"/>
      <c r="DE461" s="34"/>
      <c r="DF461" s="34"/>
      <c r="DG461" s="34"/>
      <c r="DH461" s="34"/>
      <c r="DI461" s="34"/>
      <c r="DJ461" s="34"/>
      <c r="DK461" s="34"/>
      <c r="DL461" s="34"/>
      <c r="DM461" s="34"/>
      <c r="DN461" s="34"/>
      <c r="DO461" s="34"/>
      <c r="DP461" s="34"/>
      <c r="DQ461" s="34"/>
      <c r="DR461" s="34"/>
      <c r="DS461" s="34"/>
      <c r="DT461" s="34"/>
      <c r="DU461" s="34"/>
      <c r="DV461" s="34"/>
    </row>
    <row r="462" spans="1:126" x14ac:dyDescent="0.25">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c r="AE462" s="34"/>
      <c r="AF462" s="34"/>
      <c r="AG462" s="34"/>
      <c r="AH462" s="34"/>
      <c r="AI462" s="34"/>
      <c r="AJ462" s="34"/>
      <c r="AK462" s="34"/>
      <c r="AL462" s="34"/>
      <c r="AM462" s="34"/>
      <c r="AN462" s="34"/>
      <c r="AO462" s="34"/>
      <c r="AP462" s="34"/>
      <c r="AQ462" s="34"/>
      <c r="AR462" s="34"/>
      <c r="AS462" s="34"/>
      <c r="AT462" s="34"/>
      <c r="AU462" s="34"/>
      <c r="AV462" s="34"/>
      <c r="AW462" s="34"/>
      <c r="AX462" s="34"/>
      <c r="AY462" s="34"/>
      <c r="AZ462" s="34"/>
      <c r="BA462" s="34"/>
      <c r="BB462" s="34"/>
      <c r="BC462" s="34"/>
      <c r="BD462" s="34"/>
      <c r="BE462" s="34"/>
      <c r="BF462" s="34"/>
      <c r="BG462" s="34"/>
      <c r="BH462" s="34"/>
      <c r="BI462" s="34"/>
      <c r="BJ462" s="34"/>
      <c r="BK462" s="34"/>
      <c r="BL462" s="34"/>
      <c r="BM462" s="34"/>
      <c r="BN462" s="34"/>
      <c r="BO462" s="34"/>
      <c r="BP462" s="34"/>
      <c r="BQ462" s="34"/>
      <c r="BR462" s="34"/>
      <c r="BS462" s="34"/>
      <c r="BT462" s="34"/>
      <c r="BU462" s="34"/>
      <c r="BV462" s="34"/>
      <c r="BW462" s="34"/>
      <c r="BX462" s="34"/>
      <c r="BY462" s="34"/>
      <c r="BZ462" s="34"/>
      <c r="CA462" s="34"/>
      <c r="CB462" s="34"/>
      <c r="CC462" s="34"/>
      <c r="CD462" s="34"/>
      <c r="CE462" s="34"/>
      <c r="CF462" s="34"/>
      <c r="CG462" s="34"/>
      <c r="CH462" s="34"/>
      <c r="CI462" s="34"/>
      <c r="CJ462" s="34"/>
      <c r="CK462" s="34"/>
      <c r="CL462" s="34"/>
      <c r="CM462" s="34"/>
      <c r="CN462" s="34"/>
      <c r="CO462" s="34"/>
      <c r="CP462" s="34"/>
      <c r="CQ462" s="34"/>
      <c r="CR462" s="34"/>
      <c r="CS462" s="34"/>
      <c r="CT462" s="34"/>
      <c r="CU462" s="34"/>
      <c r="CV462" s="34"/>
      <c r="CW462" s="34"/>
      <c r="CX462" s="34"/>
      <c r="CY462" s="34"/>
      <c r="CZ462" s="34"/>
      <c r="DA462" s="34"/>
      <c r="DB462" s="34"/>
      <c r="DC462" s="34"/>
      <c r="DD462" s="34"/>
      <c r="DE462" s="34"/>
      <c r="DF462" s="34"/>
      <c r="DG462" s="34"/>
      <c r="DH462" s="34"/>
      <c r="DI462" s="34"/>
      <c r="DJ462" s="34"/>
      <c r="DK462" s="34"/>
      <c r="DL462" s="34"/>
      <c r="DM462" s="34"/>
      <c r="DN462" s="34"/>
      <c r="DO462" s="34"/>
      <c r="DP462" s="34"/>
      <c r="DQ462" s="34"/>
      <c r="DR462" s="34"/>
      <c r="DS462" s="34"/>
      <c r="DT462" s="34"/>
      <c r="DU462" s="34"/>
      <c r="DV462" s="34"/>
    </row>
    <row r="463" spans="1:126" x14ac:dyDescent="0.25">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c r="AB463" s="34"/>
      <c r="AC463" s="34"/>
      <c r="AD463" s="34"/>
      <c r="AE463" s="34"/>
      <c r="AF463" s="34"/>
      <c r="AG463" s="34"/>
      <c r="AH463" s="34"/>
      <c r="AI463" s="34"/>
      <c r="AJ463" s="34"/>
      <c r="AK463" s="34"/>
      <c r="AL463" s="34"/>
      <c r="AM463" s="34"/>
      <c r="AN463" s="34"/>
      <c r="AO463" s="34"/>
      <c r="AP463" s="34"/>
      <c r="AQ463" s="34"/>
      <c r="AR463" s="34"/>
      <c r="AS463" s="34"/>
      <c r="AT463" s="34"/>
      <c r="AU463" s="34"/>
      <c r="AV463" s="34"/>
      <c r="AW463" s="34"/>
      <c r="AX463" s="34"/>
      <c r="AY463" s="34"/>
      <c r="AZ463" s="34"/>
      <c r="BA463" s="34"/>
      <c r="BB463" s="34"/>
      <c r="BC463" s="34"/>
      <c r="BD463" s="34"/>
      <c r="BE463" s="34"/>
      <c r="BF463" s="34"/>
      <c r="BG463" s="34"/>
      <c r="BH463" s="34"/>
      <c r="BI463" s="34"/>
      <c r="BJ463" s="34"/>
      <c r="BK463" s="34"/>
      <c r="BL463" s="34"/>
      <c r="BM463" s="34"/>
      <c r="BN463" s="34"/>
      <c r="BO463" s="34"/>
      <c r="BP463" s="34"/>
      <c r="BQ463" s="34"/>
      <c r="BR463" s="34"/>
      <c r="BS463" s="34"/>
      <c r="BT463" s="34"/>
      <c r="BU463" s="34"/>
      <c r="BV463" s="34"/>
      <c r="BW463" s="34"/>
      <c r="BX463" s="34"/>
      <c r="BY463" s="34"/>
      <c r="BZ463" s="34"/>
      <c r="CA463" s="34"/>
      <c r="CB463" s="34"/>
      <c r="CC463" s="34"/>
      <c r="CD463" s="34"/>
      <c r="CE463" s="34"/>
      <c r="CF463" s="34"/>
      <c r="CG463" s="34"/>
      <c r="CH463" s="34"/>
      <c r="CI463" s="34"/>
      <c r="CJ463" s="34"/>
      <c r="CK463" s="34"/>
      <c r="CL463" s="34"/>
      <c r="CM463" s="34"/>
      <c r="CN463" s="34"/>
      <c r="CO463" s="34"/>
      <c r="CP463" s="34"/>
      <c r="CQ463" s="34"/>
      <c r="CR463" s="34"/>
      <c r="CS463" s="34"/>
      <c r="CT463" s="34"/>
      <c r="CU463" s="34"/>
      <c r="CV463" s="34"/>
      <c r="CW463" s="34"/>
      <c r="CX463" s="34"/>
      <c r="CY463" s="34"/>
      <c r="CZ463" s="34"/>
      <c r="DA463" s="34"/>
      <c r="DB463" s="34"/>
      <c r="DC463" s="34"/>
      <c r="DD463" s="34"/>
      <c r="DE463" s="34"/>
      <c r="DF463" s="34"/>
      <c r="DG463" s="34"/>
      <c r="DH463" s="34"/>
      <c r="DI463" s="34"/>
      <c r="DJ463" s="34"/>
      <c r="DK463" s="34"/>
      <c r="DL463" s="34"/>
      <c r="DM463" s="34"/>
      <c r="DN463" s="34"/>
      <c r="DO463" s="34"/>
      <c r="DP463" s="34"/>
      <c r="DQ463" s="34"/>
      <c r="DR463" s="34"/>
      <c r="DS463" s="34"/>
      <c r="DT463" s="34"/>
      <c r="DU463" s="34"/>
      <c r="DV463" s="34"/>
    </row>
    <row r="464" spans="1:126" x14ac:dyDescent="0.25">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c r="AB464" s="34"/>
      <c r="AC464" s="34"/>
      <c r="AD464" s="34"/>
      <c r="AE464" s="34"/>
      <c r="AF464" s="34"/>
      <c r="AG464" s="34"/>
      <c r="AH464" s="34"/>
      <c r="AI464" s="34"/>
      <c r="AJ464" s="34"/>
      <c r="AK464" s="34"/>
      <c r="AL464" s="34"/>
      <c r="AM464" s="34"/>
      <c r="AN464" s="34"/>
      <c r="AO464" s="34"/>
      <c r="AP464" s="34"/>
      <c r="AQ464" s="34"/>
      <c r="AR464" s="34"/>
      <c r="AS464" s="34"/>
      <c r="AT464" s="34"/>
      <c r="AU464" s="34"/>
      <c r="AV464" s="34"/>
      <c r="AW464" s="34"/>
      <c r="AX464" s="34"/>
      <c r="AY464" s="34"/>
      <c r="AZ464" s="34"/>
      <c r="BA464" s="34"/>
      <c r="BB464" s="34"/>
      <c r="BC464" s="34"/>
      <c r="BD464" s="34"/>
      <c r="BE464" s="34"/>
      <c r="BF464" s="34"/>
      <c r="BG464" s="34"/>
      <c r="BH464" s="34"/>
      <c r="BI464" s="34"/>
      <c r="BJ464" s="34"/>
      <c r="BK464" s="34"/>
      <c r="BL464" s="34"/>
      <c r="BM464" s="34"/>
      <c r="BN464" s="34"/>
      <c r="BO464" s="34"/>
      <c r="BP464" s="34"/>
      <c r="BQ464" s="34"/>
      <c r="BR464" s="34"/>
      <c r="BS464" s="34"/>
      <c r="BT464" s="34"/>
      <c r="BU464" s="34"/>
      <c r="BV464" s="34"/>
      <c r="BW464" s="34"/>
      <c r="BX464" s="34"/>
      <c r="BY464" s="34"/>
      <c r="BZ464" s="34"/>
      <c r="CA464" s="34"/>
      <c r="CB464" s="34"/>
      <c r="CC464" s="34"/>
      <c r="CD464" s="34"/>
      <c r="CE464" s="34"/>
      <c r="CF464" s="34"/>
      <c r="CG464" s="34"/>
      <c r="CH464" s="34"/>
      <c r="CI464" s="34"/>
      <c r="CJ464" s="34"/>
      <c r="CK464" s="34"/>
      <c r="CL464" s="34"/>
      <c r="CM464" s="34"/>
      <c r="CN464" s="34"/>
      <c r="CO464" s="34"/>
      <c r="CP464" s="34"/>
      <c r="CQ464" s="34"/>
      <c r="CR464" s="34"/>
      <c r="CS464" s="34"/>
      <c r="CT464" s="34"/>
      <c r="CU464" s="34"/>
      <c r="CV464" s="34"/>
      <c r="CW464" s="34"/>
      <c r="CX464" s="34"/>
      <c r="CY464" s="34"/>
      <c r="CZ464" s="34"/>
      <c r="DA464" s="34"/>
      <c r="DB464" s="34"/>
      <c r="DC464" s="34"/>
      <c r="DD464" s="34"/>
      <c r="DE464" s="34"/>
      <c r="DF464" s="34"/>
      <c r="DG464" s="34"/>
      <c r="DH464" s="34"/>
      <c r="DI464" s="34"/>
      <c r="DJ464" s="34"/>
      <c r="DK464" s="34"/>
      <c r="DL464" s="34"/>
      <c r="DM464" s="34"/>
      <c r="DN464" s="34"/>
      <c r="DO464" s="34"/>
      <c r="DP464" s="34"/>
      <c r="DQ464" s="34"/>
      <c r="DR464" s="34"/>
      <c r="DS464" s="34"/>
      <c r="DT464" s="34"/>
      <c r="DU464" s="34"/>
      <c r="DV464" s="34"/>
    </row>
    <row r="465" spans="1:126" x14ac:dyDescent="0.25">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c r="AB465" s="34"/>
      <c r="AC465" s="34"/>
      <c r="AD465" s="34"/>
      <c r="AE465" s="34"/>
      <c r="AF465" s="34"/>
      <c r="AG465" s="34"/>
      <c r="AH465" s="34"/>
      <c r="AI465" s="34"/>
      <c r="AJ465" s="34"/>
      <c r="AK465" s="34"/>
      <c r="AL465" s="34"/>
      <c r="AM465" s="34"/>
      <c r="AN465" s="34"/>
      <c r="AO465" s="34"/>
      <c r="AP465" s="34"/>
      <c r="AQ465" s="34"/>
      <c r="AR465" s="34"/>
      <c r="AS465" s="34"/>
      <c r="AT465" s="34"/>
      <c r="AU465" s="34"/>
      <c r="AV465" s="34"/>
      <c r="AW465" s="34"/>
      <c r="AX465" s="34"/>
      <c r="AY465" s="34"/>
      <c r="AZ465" s="34"/>
      <c r="BA465" s="34"/>
      <c r="BB465" s="34"/>
      <c r="BC465" s="34"/>
      <c r="BD465" s="34"/>
      <c r="BE465" s="34"/>
      <c r="BF465" s="34"/>
      <c r="BG465" s="34"/>
      <c r="BH465" s="34"/>
      <c r="BI465" s="34"/>
      <c r="BJ465" s="34"/>
      <c r="BK465" s="34"/>
      <c r="BL465" s="34"/>
      <c r="BM465" s="34"/>
      <c r="BN465" s="34"/>
      <c r="BO465" s="34"/>
      <c r="BP465" s="34"/>
      <c r="BQ465" s="34"/>
      <c r="BR465" s="34"/>
      <c r="BS465" s="34"/>
      <c r="BT465" s="34"/>
      <c r="BU465" s="34"/>
      <c r="BV465" s="34"/>
      <c r="BW465" s="34"/>
      <c r="BX465" s="34"/>
      <c r="BY465" s="34"/>
      <c r="BZ465" s="34"/>
      <c r="CA465" s="34"/>
      <c r="CB465" s="34"/>
      <c r="CC465" s="34"/>
      <c r="CD465" s="34"/>
      <c r="CE465" s="34"/>
      <c r="CF465" s="34"/>
      <c r="CG465" s="34"/>
      <c r="CH465" s="34"/>
      <c r="CI465" s="34"/>
      <c r="CJ465" s="34"/>
      <c r="CK465" s="34"/>
      <c r="CL465" s="34"/>
      <c r="CM465" s="34"/>
      <c r="CN465" s="34"/>
      <c r="CO465" s="34"/>
      <c r="CP465" s="34"/>
      <c r="CQ465" s="34"/>
      <c r="CR465" s="34"/>
      <c r="CS465" s="34"/>
      <c r="CT465" s="34"/>
      <c r="CU465" s="34"/>
      <c r="CV465" s="34"/>
      <c r="CW465" s="34"/>
      <c r="CX465" s="34"/>
      <c r="CY465" s="34"/>
      <c r="CZ465" s="34"/>
      <c r="DA465" s="34"/>
      <c r="DB465" s="34"/>
      <c r="DC465" s="34"/>
      <c r="DD465" s="34"/>
      <c r="DE465" s="34"/>
      <c r="DF465" s="34"/>
      <c r="DG465" s="34"/>
      <c r="DH465" s="34"/>
      <c r="DI465" s="34"/>
      <c r="DJ465" s="34"/>
      <c r="DK465" s="34"/>
      <c r="DL465" s="34"/>
      <c r="DM465" s="34"/>
      <c r="DN465" s="34"/>
      <c r="DO465" s="34"/>
      <c r="DP465" s="34"/>
      <c r="DQ465" s="34"/>
      <c r="DR465" s="34"/>
      <c r="DS465" s="34"/>
      <c r="DT465" s="34"/>
      <c r="DU465" s="34"/>
      <c r="DV465" s="34"/>
    </row>
    <row r="466" spans="1:126" x14ac:dyDescent="0.25">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c r="AB466" s="34"/>
      <c r="AC466" s="34"/>
      <c r="AD466" s="34"/>
      <c r="AE466" s="34"/>
      <c r="AF466" s="34"/>
      <c r="AG466" s="34"/>
      <c r="AH466" s="34"/>
      <c r="AI466" s="34"/>
      <c r="AJ466" s="34"/>
      <c r="AK466" s="34"/>
      <c r="AL466" s="34"/>
      <c r="AM466" s="34"/>
      <c r="AN466" s="34"/>
      <c r="AO466" s="34"/>
      <c r="AP466" s="34"/>
      <c r="AQ466" s="34"/>
      <c r="AR466" s="34"/>
      <c r="AS466" s="34"/>
      <c r="AT466" s="34"/>
      <c r="AU466" s="34"/>
      <c r="AV466" s="34"/>
      <c r="AW466" s="34"/>
      <c r="AX466" s="34"/>
      <c r="AY466" s="34"/>
      <c r="AZ466" s="34"/>
      <c r="BA466" s="34"/>
      <c r="BB466" s="34"/>
      <c r="BC466" s="34"/>
      <c r="BD466" s="34"/>
      <c r="BE466" s="34"/>
      <c r="BF466" s="34"/>
      <c r="BG466" s="34"/>
      <c r="BH466" s="34"/>
      <c r="BI466" s="34"/>
      <c r="BJ466" s="34"/>
      <c r="BK466" s="34"/>
      <c r="BL466" s="34"/>
      <c r="BM466" s="34"/>
      <c r="BN466" s="34"/>
      <c r="BO466" s="34"/>
      <c r="BP466" s="34"/>
      <c r="BQ466" s="34"/>
      <c r="BR466" s="34"/>
      <c r="BS466" s="34"/>
      <c r="BT466" s="34"/>
      <c r="BU466" s="34"/>
      <c r="BV466" s="34"/>
      <c r="BW466" s="34"/>
      <c r="BX466" s="34"/>
      <c r="BY466" s="34"/>
      <c r="BZ466" s="34"/>
      <c r="CA466" s="34"/>
      <c r="CB466" s="34"/>
      <c r="CC466" s="34"/>
      <c r="CD466" s="34"/>
      <c r="CE466" s="34"/>
      <c r="CF466" s="34"/>
      <c r="CG466" s="34"/>
      <c r="CH466" s="34"/>
      <c r="CI466" s="34"/>
      <c r="CJ466" s="34"/>
      <c r="CK466" s="34"/>
      <c r="CL466" s="34"/>
      <c r="CM466" s="34"/>
      <c r="CN466" s="34"/>
      <c r="CO466" s="34"/>
      <c r="CP466" s="34"/>
      <c r="CQ466" s="34"/>
      <c r="CR466" s="34"/>
      <c r="CS466" s="34"/>
      <c r="CT466" s="34"/>
      <c r="CU466" s="34"/>
      <c r="CV466" s="34"/>
      <c r="CW466" s="34"/>
      <c r="CX466" s="34"/>
      <c r="CY466" s="34"/>
      <c r="CZ466" s="34"/>
      <c r="DA466" s="34"/>
      <c r="DB466" s="34"/>
      <c r="DC466" s="34"/>
      <c r="DD466" s="34"/>
      <c r="DE466" s="34"/>
      <c r="DF466" s="34"/>
      <c r="DG466" s="34"/>
      <c r="DH466" s="34"/>
      <c r="DI466" s="34"/>
      <c r="DJ466" s="34"/>
      <c r="DK466" s="34"/>
      <c r="DL466" s="34"/>
      <c r="DM466" s="34"/>
      <c r="DN466" s="34"/>
      <c r="DO466" s="34"/>
      <c r="DP466" s="34"/>
      <c r="DQ466" s="34"/>
      <c r="DR466" s="34"/>
      <c r="DS466" s="34"/>
      <c r="DT466" s="34"/>
      <c r="DU466" s="34"/>
      <c r="DV466" s="34"/>
    </row>
    <row r="467" spans="1:126" x14ac:dyDescent="0.25">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c r="AB467" s="34"/>
      <c r="AC467" s="34"/>
      <c r="AD467" s="34"/>
      <c r="AE467" s="34"/>
      <c r="AF467" s="34"/>
      <c r="AG467" s="34"/>
      <c r="AH467" s="34"/>
      <c r="AI467" s="34"/>
      <c r="AJ467" s="34"/>
      <c r="AK467" s="34"/>
      <c r="AL467" s="34"/>
      <c r="AM467" s="34"/>
      <c r="AN467" s="34"/>
      <c r="AO467" s="34"/>
      <c r="AP467" s="34"/>
      <c r="AQ467" s="34"/>
      <c r="AR467" s="34"/>
      <c r="AS467" s="34"/>
      <c r="AT467" s="34"/>
      <c r="AU467" s="34"/>
      <c r="AV467" s="34"/>
      <c r="AW467" s="34"/>
      <c r="AX467" s="34"/>
      <c r="AY467" s="34"/>
      <c r="AZ467" s="34"/>
      <c r="BA467" s="34"/>
      <c r="BB467" s="34"/>
      <c r="BC467" s="34"/>
      <c r="BD467" s="34"/>
      <c r="BE467" s="34"/>
      <c r="BF467" s="34"/>
      <c r="BG467" s="34"/>
      <c r="BH467" s="34"/>
      <c r="BI467" s="34"/>
      <c r="BJ467" s="34"/>
      <c r="BK467" s="34"/>
      <c r="BL467" s="34"/>
      <c r="BM467" s="34"/>
      <c r="BN467" s="34"/>
      <c r="BO467" s="34"/>
      <c r="BP467" s="34"/>
      <c r="BQ467" s="34"/>
      <c r="BR467" s="34"/>
      <c r="BS467" s="34"/>
      <c r="BT467" s="34"/>
      <c r="BU467" s="34"/>
      <c r="BV467" s="34"/>
      <c r="BW467" s="34"/>
      <c r="BX467" s="34"/>
      <c r="BY467" s="34"/>
      <c r="BZ467" s="34"/>
      <c r="CA467" s="34"/>
      <c r="CB467" s="34"/>
      <c r="CC467" s="34"/>
      <c r="CD467" s="34"/>
      <c r="CE467" s="34"/>
      <c r="CF467" s="34"/>
      <c r="CG467" s="34"/>
      <c r="CH467" s="34"/>
      <c r="CI467" s="34"/>
      <c r="CJ467" s="34"/>
      <c r="CK467" s="34"/>
      <c r="CL467" s="34"/>
      <c r="CM467" s="34"/>
      <c r="CN467" s="34"/>
      <c r="CO467" s="34"/>
      <c r="CP467" s="34"/>
      <c r="CQ467" s="34"/>
      <c r="CR467" s="34"/>
      <c r="CS467" s="34"/>
      <c r="CT467" s="34"/>
      <c r="CU467" s="34"/>
      <c r="CV467" s="34"/>
      <c r="CW467" s="34"/>
      <c r="CX467" s="34"/>
      <c r="CY467" s="34"/>
      <c r="CZ467" s="34"/>
      <c r="DA467" s="34"/>
      <c r="DB467" s="34"/>
      <c r="DC467" s="34"/>
      <c r="DD467" s="34"/>
      <c r="DE467" s="34"/>
      <c r="DF467" s="34"/>
      <c r="DG467" s="34"/>
      <c r="DH467" s="34"/>
      <c r="DI467" s="34"/>
      <c r="DJ467" s="34"/>
      <c r="DK467" s="34"/>
      <c r="DL467" s="34"/>
      <c r="DM467" s="34"/>
      <c r="DN467" s="34"/>
      <c r="DO467" s="34"/>
      <c r="DP467" s="34"/>
      <c r="DQ467" s="34"/>
      <c r="DR467" s="34"/>
      <c r="DS467" s="34"/>
      <c r="DT467" s="34"/>
      <c r="DU467" s="34"/>
      <c r="DV467" s="34"/>
    </row>
    <row r="468" spans="1:126" x14ac:dyDescent="0.25">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c r="AB468" s="34"/>
      <c r="AC468" s="34"/>
      <c r="AD468" s="34"/>
      <c r="AE468" s="34"/>
      <c r="AF468" s="34"/>
      <c r="AG468" s="34"/>
      <c r="AH468" s="34"/>
      <c r="AI468" s="34"/>
      <c r="AJ468" s="34"/>
      <c r="AK468" s="34"/>
      <c r="AL468" s="34"/>
      <c r="AM468" s="34"/>
      <c r="AN468" s="34"/>
      <c r="AO468" s="34"/>
      <c r="AP468" s="34"/>
      <c r="AQ468" s="34"/>
      <c r="AR468" s="34"/>
      <c r="AS468" s="34"/>
      <c r="AT468" s="34"/>
      <c r="AU468" s="34"/>
      <c r="AV468" s="34"/>
      <c r="AW468" s="34"/>
      <c r="AX468" s="34"/>
      <c r="AY468" s="34"/>
      <c r="AZ468" s="34"/>
      <c r="BA468" s="34"/>
      <c r="BB468" s="34"/>
      <c r="BC468" s="34"/>
      <c r="BD468" s="34"/>
      <c r="BE468" s="34"/>
      <c r="BF468" s="34"/>
      <c r="BG468" s="34"/>
      <c r="BH468" s="34"/>
      <c r="BI468" s="34"/>
      <c r="BJ468" s="34"/>
      <c r="BK468" s="34"/>
      <c r="BL468" s="34"/>
      <c r="BM468" s="34"/>
      <c r="BN468" s="34"/>
      <c r="BO468" s="34"/>
      <c r="BP468" s="34"/>
      <c r="BQ468" s="34"/>
      <c r="BR468" s="34"/>
      <c r="BS468" s="34"/>
      <c r="BT468" s="34"/>
      <c r="BU468" s="34"/>
      <c r="BV468" s="34"/>
      <c r="BW468" s="34"/>
      <c r="BX468" s="34"/>
      <c r="BY468" s="34"/>
      <c r="BZ468" s="34"/>
      <c r="CA468" s="34"/>
      <c r="CB468" s="34"/>
      <c r="CC468" s="34"/>
      <c r="CD468" s="34"/>
      <c r="CE468" s="34"/>
      <c r="CF468" s="34"/>
      <c r="CG468" s="34"/>
      <c r="CH468" s="34"/>
      <c r="CI468" s="34"/>
      <c r="CJ468" s="34"/>
      <c r="CK468" s="34"/>
      <c r="CL468" s="34"/>
      <c r="CM468" s="34"/>
      <c r="CN468" s="34"/>
      <c r="CO468" s="34"/>
      <c r="CP468" s="34"/>
      <c r="CQ468" s="34"/>
      <c r="CR468" s="34"/>
      <c r="CS468" s="34"/>
      <c r="CT468" s="34"/>
      <c r="CU468" s="34"/>
      <c r="CV468" s="34"/>
      <c r="CW468" s="34"/>
      <c r="CX468" s="34"/>
      <c r="CY468" s="34"/>
      <c r="CZ468" s="34"/>
      <c r="DA468" s="34"/>
      <c r="DB468" s="34"/>
      <c r="DC468" s="34"/>
      <c r="DD468" s="34"/>
      <c r="DE468" s="34"/>
      <c r="DF468" s="34"/>
      <c r="DG468" s="34"/>
      <c r="DH468" s="34"/>
      <c r="DI468" s="34"/>
      <c r="DJ468" s="34"/>
      <c r="DK468" s="34"/>
      <c r="DL468" s="34"/>
      <c r="DM468" s="34"/>
      <c r="DN468" s="34"/>
      <c r="DO468" s="34"/>
      <c r="DP468" s="34"/>
      <c r="DQ468" s="34"/>
      <c r="DR468" s="34"/>
      <c r="DS468" s="34"/>
      <c r="DT468" s="34"/>
      <c r="DU468" s="34"/>
      <c r="DV468" s="34"/>
    </row>
    <row r="469" spans="1:126" x14ac:dyDescent="0.25">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c r="AB469" s="34"/>
      <c r="AC469" s="34"/>
      <c r="AD469" s="34"/>
      <c r="AE469" s="34"/>
      <c r="AF469" s="34"/>
      <c r="AG469" s="34"/>
      <c r="AH469" s="34"/>
      <c r="AI469" s="34"/>
      <c r="AJ469" s="34"/>
      <c r="AK469" s="34"/>
      <c r="AL469" s="34"/>
      <c r="AM469" s="34"/>
      <c r="AN469" s="34"/>
      <c r="AO469" s="34"/>
      <c r="AP469" s="34"/>
      <c r="AQ469" s="34"/>
      <c r="AR469" s="34"/>
      <c r="AS469" s="34"/>
      <c r="AT469" s="34"/>
      <c r="AU469" s="34"/>
      <c r="AV469" s="34"/>
      <c r="AW469" s="34"/>
      <c r="AX469" s="34"/>
      <c r="AY469" s="34"/>
      <c r="AZ469" s="34"/>
      <c r="BA469" s="34"/>
      <c r="BB469" s="34"/>
      <c r="BC469" s="34"/>
      <c r="BD469" s="34"/>
      <c r="BE469" s="34"/>
      <c r="BF469" s="34"/>
      <c r="BG469" s="34"/>
      <c r="BH469" s="34"/>
      <c r="BI469" s="34"/>
      <c r="BJ469" s="34"/>
      <c r="BK469" s="34"/>
      <c r="BL469" s="34"/>
      <c r="BM469" s="34"/>
      <c r="BN469" s="34"/>
      <c r="BO469" s="34"/>
      <c r="BP469" s="34"/>
      <c r="BQ469" s="34"/>
      <c r="BR469" s="34"/>
      <c r="BS469" s="34"/>
      <c r="BT469" s="34"/>
      <c r="BU469" s="34"/>
      <c r="BV469" s="34"/>
      <c r="BW469" s="34"/>
      <c r="BX469" s="34"/>
      <c r="BY469" s="34"/>
      <c r="BZ469" s="34"/>
      <c r="CA469" s="34"/>
      <c r="CB469" s="34"/>
      <c r="CC469" s="34"/>
      <c r="CD469" s="34"/>
      <c r="CE469" s="34"/>
      <c r="CF469" s="34"/>
      <c r="CG469" s="34"/>
      <c r="CH469" s="34"/>
      <c r="CI469" s="34"/>
      <c r="CJ469" s="34"/>
      <c r="CK469" s="34"/>
      <c r="CL469" s="34"/>
      <c r="CM469" s="34"/>
      <c r="CN469" s="34"/>
      <c r="CO469" s="34"/>
      <c r="CP469" s="34"/>
      <c r="CQ469" s="34"/>
      <c r="CR469" s="34"/>
      <c r="CS469" s="34"/>
      <c r="CT469" s="34"/>
      <c r="CU469" s="34"/>
      <c r="CV469" s="34"/>
      <c r="CW469" s="34"/>
      <c r="CX469" s="34"/>
      <c r="CY469" s="34"/>
      <c r="CZ469" s="34"/>
      <c r="DA469" s="34"/>
      <c r="DB469" s="34"/>
      <c r="DC469" s="34"/>
      <c r="DD469" s="34"/>
      <c r="DE469" s="34"/>
      <c r="DF469" s="34"/>
      <c r="DG469" s="34"/>
      <c r="DH469" s="34"/>
      <c r="DI469" s="34"/>
      <c r="DJ469" s="34"/>
      <c r="DK469" s="34"/>
      <c r="DL469" s="34"/>
      <c r="DM469" s="34"/>
      <c r="DN469" s="34"/>
      <c r="DO469" s="34"/>
      <c r="DP469" s="34"/>
      <c r="DQ469" s="34"/>
      <c r="DR469" s="34"/>
      <c r="DS469" s="34"/>
      <c r="DT469" s="34"/>
      <c r="DU469" s="34"/>
      <c r="DV469" s="34"/>
    </row>
    <row r="470" spans="1:126" x14ac:dyDescent="0.25">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c r="AB470" s="34"/>
      <c r="AC470" s="34"/>
      <c r="AD470" s="34"/>
      <c r="AE470" s="34"/>
      <c r="AF470" s="34"/>
      <c r="AG470" s="34"/>
      <c r="AH470" s="34"/>
      <c r="AI470" s="34"/>
      <c r="AJ470" s="34"/>
      <c r="AK470" s="34"/>
      <c r="AL470" s="34"/>
      <c r="AM470" s="34"/>
      <c r="AN470" s="34"/>
      <c r="AO470" s="34"/>
      <c r="AP470" s="34"/>
      <c r="AQ470" s="34"/>
      <c r="AR470" s="34"/>
      <c r="AS470" s="34"/>
      <c r="AT470" s="34"/>
      <c r="AU470" s="34"/>
      <c r="AV470" s="34"/>
      <c r="AW470" s="34"/>
      <c r="AX470" s="34"/>
      <c r="AY470" s="34"/>
      <c r="AZ470" s="34"/>
      <c r="BA470" s="34"/>
      <c r="BB470" s="34"/>
      <c r="BC470" s="34"/>
      <c r="BD470" s="34"/>
      <c r="BE470" s="34"/>
      <c r="BF470" s="34"/>
      <c r="BG470" s="34"/>
      <c r="BH470" s="34"/>
      <c r="BI470" s="34"/>
      <c r="BJ470" s="34"/>
      <c r="BK470" s="34"/>
      <c r="BL470" s="34"/>
      <c r="BM470" s="34"/>
      <c r="BN470" s="34"/>
      <c r="BO470" s="34"/>
      <c r="BP470" s="34"/>
      <c r="BQ470" s="34"/>
      <c r="BR470" s="34"/>
      <c r="BS470" s="34"/>
      <c r="BT470" s="34"/>
      <c r="BU470" s="34"/>
      <c r="BV470" s="34"/>
      <c r="BW470" s="34"/>
      <c r="BX470" s="34"/>
      <c r="BY470" s="34"/>
      <c r="BZ470" s="34"/>
      <c r="CA470" s="34"/>
      <c r="CB470" s="34"/>
      <c r="CC470" s="34"/>
      <c r="CD470" s="34"/>
      <c r="CE470" s="34"/>
      <c r="CF470" s="34"/>
      <c r="CG470" s="34"/>
      <c r="CH470" s="34"/>
      <c r="CI470" s="34"/>
      <c r="CJ470" s="34"/>
      <c r="CK470" s="34"/>
      <c r="CL470" s="34"/>
      <c r="CM470" s="34"/>
      <c r="CN470" s="34"/>
      <c r="CO470" s="34"/>
      <c r="CP470" s="34"/>
      <c r="CQ470" s="34"/>
      <c r="CR470" s="34"/>
      <c r="CS470" s="34"/>
      <c r="CT470" s="34"/>
      <c r="CU470" s="34"/>
      <c r="CV470" s="34"/>
      <c r="CW470" s="34"/>
      <c r="CX470" s="34"/>
      <c r="CY470" s="34"/>
      <c r="CZ470" s="34"/>
      <c r="DA470" s="34"/>
      <c r="DB470" s="34"/>
      <c r="DC470" s="34"/>
      <c r="DD470" s="34"/>
      <c r="DE470" s="34"/>
      <c r="DF470" s="34"/>
      <c r="DG470" s="34"/>
      <c r="DH470" s="34"/>
      <c r="DI470" s="34"/>
      <c r="DJ470" s="34"/>
      <c r="DK470" s="34"/>
      <c r="DL470" s="34"/>
      <c r="DM470" s="34"/>
      <c r="DN470" s="34"/>
      <c r="DO470" s="34"/>
      <c r="DP470" s="34"/>
      <c r="DQ470" s="34"/>
      <c r="DR470" s="34"/>
      <c r="DS470" s="34"/>
      <c r="DT470" s="34"/>
      <c r="DU470" s="34"/>
      <c r="DV470" s="34"/>
    </row>
    <row r="471" spans="1:126" x14ac:dyDescent="0.25">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c r="AB471" s="34"/>
      <c r="AC471" s="34"/>
      <c r="AD471" s="34"/>
      <c r="AE471" s="34"/>
      <c r="AF471" s="34"/>
      <c r="AG471" s="34"/>
      <c r="AH471" s="34"/>
      <c r="AI471" s="34"/>
      <c r="AJ471" s="34"/>
      <c r="AK471" s="34"/>
      <c r="AL471" s="34"/>
      <c r="AM471" s="34"/>
      <c r="AN471" s="34"/>
      <c r="AO471" s="34"/>
      <c r="AP471" s="34"/>
      <c r="AQ471" s="34"/>
      <c r="AR471" s="34"/>
      <c r="AS471" s="34"/>
      <c r="AT471" s="34"/>
      <c r="AU471" s="34"/>
      <c r="AV471" s="34"/>
      <c r="AW471" s="34"/>
      <c r="AX471" s="34"/>
      <c r="AY471" s="34"/>
      <c r="AZ471" s="34"/>
      <c r="BA471" s="34"/>
      <c r="BB471" s="34"/>
      <c r="BC471" s="34"/>
      <c r="BD471" s="34"/>
      <c r="BE471" s="34"/>
      <c r="BF471" s="34"/>
      <c r="BG471" s="34"/>
      <c r="BH471" s="34"/>
      <c r="BI471" s="34"/>
      <c r="BJ471" s="34"/>
      <c r="BK471" s="34"/>
      <c r="BL471" s="34"/>
      <c r="BM471" s="34"/>
      <c r="BN471" s="34"/>
      <c r="BO471" s="34"/>
      <c r="BP471" s="34"/>
      <c r="BQ471" s="34"/>
      <c r="BR471" s="34"/>
      <c r="BS471" s="34"/>
      <c r="BT471" s="34"/>
      <c r="BU471" s="34"/>
      <c r="BV471" s="34"/>
      <c r="BW471" s="34"/>
      <c r="BX471" s="34"/>
      <c r="BY471" s="34"/>
      <c r="BZ471" s="34"/>
      <c r="CA471" s="34"/>
      <c r="CB471" s="34"/>
      <c r="CC471" s="34"/>
      <c r="CD471" s="34"/>
      <c r="CE471" s="34"/>
      <c r="CF471" s="34"/>
      <c r="CG471" s="34"/>
      <c r="CH471" s="34"/>
      <c r="CI471" s="34"/>
      <c r="CJ471" s="34"/>
      <c r="CK471" s="34"/>
      <c r="CL471" s="34"/>
      <c r="CM471" s="34"/>
      <c r="CN471" s="34"/>
      <c r="CO471" s="34"/>
      <c r="CP471" s="34"/>
      <c r="CQ471" s="34"/>
      <c r="CR471" s="34"/>
      <c r="CS471" s="34"/>
      <c r="CT471" s="34"/>
      <c r="CU471" s="34"/>
      <c r="CV471" s="34"/>
      <c r="CW471" s="34"/>
      <c r="CX471" s="34"/>
      <c r="CY471" s="34"/>
      <c r="CZ471" s="34"/>
      <c r="DA471" s="34"/>
      <c r="DB471" s="34"/>
      <c r="DC471" s="34"/>
      <c r="DD471" s="34"/>
      <c r="DE471" s="34"/>
      <c r="DF471" s="34"/>
      <c r="DG471" s="34"/>
      <c r="DH471" s="34"/>
      <c r="DI471" s="34"/>
      <c r="DJ471" s="34"/>
      <c r="DK471" s="34"/>
      <c r="DL471" s="34"/>
      <c r="DM471" s="34"/>
      <c r="DN471" s="34"/>
      <c r="DO471" s="34"/>
      <c r="DP471" s="34"/>
      <c r="DQ471" s="34"/>
      <c r="DR471" s="34"/>
      <c r="DS471" s="34"/>
      <c r="DT471" s="34"/>
      <c r="DU471" s="34"/>
      <c r="DV471" s="34"/>
    </row>
    <row r="472" spans="1:126" x14ac:dyDescent="0.25">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c r="AB472" s="34"/>
      <c r="AC472" s="34"/>
      <c r="AD472" s="34"/>
      <c r="AE472" s="34"/>
      <c r="AF472" s="34"/>
      <c r="AG472" s="34"/>
      <c r="AH472" s="34"/>
      <c r="AI472" s="34"/>
      <c r="AJ472" s="34"/>
      <c r="AK472" s="34"/>
      <c r="AL472" s="34"/>
      <c r="AM472" s="34"/>
      <c r="AN472" s="34"/>
      <c r="AO472" s="34"/>
      <c r="AP472" s="34"/>
      <c r="AQ472" s="34"/>
      <c r="AR472" s="34"/>
      <c r="AS472" s="34"/>
      <c r="AT472" s="34"/>
      <c r="AU472" s="34"/>
      <c r="AV472" s="34"/>
      <c r="AW472" s="34"/>
      <c r="AX472" s="34"/>
      <c r="AY472" s="34"/>
      <c r="AZ472" s="34"/>
      <c r="BA472" s="34"/>
      <c r="BB472" s="34"/>
      <c r="BC472" s="34"/>
      <c r="BD472" s="34"/>
      <c r="BE472" s="34"/>
      <c r="BF472" s="34"/>
      <c r="BG472" s="34"/>
      <c r="BH472" s="34"/>
      <c r="BI472" s="34"/>
      <c r="BJ472" s="34"/>
      <c r="BK472" s="34"/>
      <c r="BL472" s="34"/>
      <c r="BM472" s="34"/>
      <c r="BN472" s="34"/>
      <c r="BO472" s="34"/>
      <c r="BP472" s="34"/>
      <c r="BQ472" s="34"/>
      <c r="BR472" s="34"/>
      <c r="BS472" s="34"/>
      <c r="BT472" s="34"/>
      <c r="BU472" s="34"/>
      <c r="BV472" s="34"/>
      <c r="BW472" s="34"/>
      <c r="BX472" s="34"/>
      <c r="BY472" s="34"/>
      <c r="BZ472" s="34"/>
      <c r="CA472" s="34"/>
      <c r="CB472" s="34"/>
      <c r="CC472" s="34"/>
      <c r="CD472" s="34"/>
      <c r="CE472" s="34"/>
      <c r="CF472" s="34"/>
      <c r="CG472" s="34"/>
      <c r="CH472" s="34"/>
      <c r="CI472" s="34"/>
      <c r="CJ472" s="34"/>
      <c r="CK472" s="34"/>
      <c r="CL472" s="34"/>
      <c r="CM472" s="34"/>
      <c r="CN472" s="34"/>
      <c r="CO472" s="34"/>
      <c r="CP472" s="34"/>
      <c r="CQ472" s="34"/>
      <c r="CR472" s="34"/>
      <c r="CS472" s="34"/>
      <c r="CT472" s="34"/>
      <c r="CU472" s="34"/>
      <c r="CV472" s="34"/>
      <c r="CW472" s="34"/>
      <c r="CX472" s="34"/>
      <c r="CY472" s="34"/>
      <c r="CZ472" s="34"/>
      <c r="DA472" s="34"/>
      <c r="DB472" s="34"/>
      <c r="DC472" s="34"/>
      <c r="DD472" s="34"/>
      <c r="DE472" s="34"/>
      <c r="DF472" s="34"/>
      <c r="DG472" s="34"/>
      <c r="DH472" s="34"/>
      <c r="DI472" s="34"/>
      <c r="DJ472" s="34"/>
      <c r="DK472" s="34"/>
      <c r="DL472" s="34"/>
      <c r="DM472" s="34"/>
      <c r="DN472" s="34"/>
      <c r="DO472" s="34"/>
      <c r="DP472" s="34"/>
      <c r="DQ472" s="34"/>
      <c r="DR472" s="34"/>
      <c r="DS472" s="34"/>
      <c r="DT472" s="34"/>
      <c r="DU472" s="34"/>
      <c r="DV472" s="34"/>
    </row>
    <row r="473" spans="1:126" x14ac:dyDescent="0.25">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c r="AB473" s="34"/>
      <c r="AC473" s="34"/>
      <c r="AD473" s="34"/>
      <c r="AE473" s="34"/>
      <c r="AF473" s="34"/>
      <c r="AG473" s="34"/>
      <c r="AH473" s="34"/>
      <c r="AI473" s="34"/>
      <c r="AJ473" s="34"/>
      <c r="AK473" s="34"/>
      <c r="AL473" s="34"/>
      <c r="AM473" s="34"/>
      <c r="AN473" s="34"/>
      <c r="AO473" s="34"/>
      <c r="AP473" s="34"/>
      <c r="AQ473" s="34"/>
      <c r="AR473" s="34"/>
      <c r="AS473" s="34"/>
      <c r="AT473" s="34"/>
      <c r="AU473" s="34"/>
      <c r="AV473" s="34"/>
      <c r="AW473" s="34"/>
      <c r="AX473" s="34"/>
      <c r="AY473" s="34"/>
      <c r="AZ473" s="34"/>
      <c r="BA473" s="34"/>
      <c r="BB473" s="34"/>
      <c r="BC473" s="34"/>
      <c r="BD473" s="34"/>
      <c r="BE473" s="34"/>
      <c r="BF473" s="34"/>
      <c r="BG473" s="34"/>
      <c r="BH473" s="34"/>
      <c r="BI473" s="34"/>
      <c r="BJ473" s="34"/>
      <c r="BK473" s="34"/>
      <c r="BL473" s="34"/>
      <c r="BM473" s="34"/>
      <c r="BN473" s="34"/>
      <c r="BO473" s="34"/>
      <c r="BP473" s="34"/>
      <c r="BQ473" s="34"/>
      <c r="BR473" s="34"/>
      <c r="BS473" s="34"/>
      <c r="BT473" s="34"/>
      <c r="BU473" s="34"/>
      <c r="BV473" s="34"/>
      <c r="BW473" s="34"/>
      <c r="BX473" s="34"/>
      <c r="BY473" s="34"/>
      <c r="BZ473" s="34"/>
      <c r="CA473" s="34"/>
      <c r="CB473" s="34"/>
      <c r="CC473" s="34"/>
      <c r="CD473" s="34"/>
      <c r="CE473" s="34"/>
      <c r="CF473" s="34"/>
      <c r="CG473" s="34"/>
      <c r="CH473" s="34"/>
      <c r="CI473" s="34"/>
      <c r="CJ473" s="34"/>
      <c r="CK473" s="34"/>
      <c r="CL473" s="34"/>
      <c r="CM473" s="34"/>
      <c r="CN473" s="34"/>
      <c r="CO473" s="34"/>
      <c r="CP473" s="34"/>
      <c r="CQ473" s="34"/>
      <c r="CR473" s="34"/>
      <c r="CS473" s="34"/>
      <c r="CT473" s="34"/>
      <c r="CU473" s="34"/>
      <c r="CV473" s="34"/>
      <c r="CW473" s="34"/>
      <c r="CX473" s="34"/>
      <c r="CY473" s="34"/>
      <c r="CZ473" s="34"/>
      <c r="DA473" s="34"/>
      <c r="DB473" s="34"/>
      <c r="DC473" s="34"/>
      <c r="DD473" s="34"/>
      <c r="DE473" s="34"/>
      <c r="DF473" s="34"/>
      <c r="DG473" s="34"/>
      <c r="DH473" s="34"/>
      <c r="DI473" s="34"/>
      <c r="DJ473" s="34"/>
      <c r="DK473" s="34"/>
      <c r="DL473" s="34"/>
      <c r="DM473" s="34"/>
      <c r="DN473" s="34"/>
      <c r="DO473" s="34"/>
      <c r="DP473" s="34"/>
      <c r="DQ473" s="34"/>
      <c r="DR473" s="34"/>
      <c r="DS473" s="34"/>
      <c r="DT473" s="34"/>
      <c r="DU473" s="34"/>
      <c r="DV473" s="34"/>
    </row>
    <row r="474" spans="1:126" x14ac:dyDescent="0.25">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c r="AB474" s="34"/>
      <c r="AC474" s="34"/>
      <c r="AD474" s="34"/>
      <c r="AE474" s="34"/>
      <c r="AF474" s="34"/>
      <c r="AG474" s="34"/>
      <c r="AH474" s="34"/>
      <c r="AI474" s="34"/>
      <c r="AJ474" s="34"/>
      <c r="AK474" s="34"/>
      <c r="AL474" s="34"/>
      <c r="AM474" s="34"/>
      <c r="AN474" s="34"/>
      <c r="AO474" s="34"/>
      <c r="AP474" s="34"/>
      <c r="AQ474" s="34"/>
      <c r="AR474" s="34"/>
      <c r="AS474" s="34"/>
      <c r="AT474" s="34"/>
      <c r="AU474" s="34"/>
      <c r="AV474" s="34"/>
      <c r="AW474" s="34"/>
      <c r="AX474" s="34"/>
      <c r="AY474" s="34"/>
      <c r="AZ474" s="34"/>
      <c r="BA474" s="34"/>
      <c r="BB474" s="34"/>
      <c r="BC474" s="34"/>
      <c r="BD474" s="34"/>
      <c r="BE474" s="34"/>
      <c r="BF474" s="34"/>
      <c r="BG474" s="34"/>
      <c r="BH474" s="34"/>
      <c r="BI474" s="34"/>
      <c r="BJ474" s="34"/>
      <c r="BK474" s="34"/>
      <c r="BL474" s="34"/>
      <c r="BM474" s="34"/>
      <c r="BN474" s="34"/>
      <c r="BO474" s="34"/>
      <c r="BP474" s="34"/>
      <c r="BQ474" s="34"/>
      <c r="BR474" s="34"/>
      <c r="BS474" s="34"/>
      <c r="BT474" s="34"/>
      <c r="BU474" s="34"/>
      <c r="BV474" s="34"/>
      <c r="BW474" s="34"/>
      <c r="BX474" s="34"/>
      <c r="BY474" s="34"/>
      <c r="BZ474" s="34"/>
      <c r="CA474" s="34"/>
      <c r="CB474" s="34"/>
      <c r="CC474" s="34"/>
      <c r="CD474" s="34"/>
      <c r="CE474" s="34"/>
      <c r="CF474" s="34"/>
      <c r="CG474" s="34"/>
      <c r="CH474" s="34"/>
      <c r="CI474" s="34"/>
      <c r="CJ474" s="34"/>
      <c r="CK474" s="34"/>
      <c r="CL474" s="34"/>
      <c r="CM474" s="34"/>
      <c r="CN474" s="34"/>
      <c r="CO474" s="34"/>
      <c r="CP474" s="34"/>
      <c r="CQ474" s="34"/>
      <c r="CR474" s="34"/>
      <c r="CS474" s="34"/>
      <c r="CT474" s="34"/>
      <c r="CU474" s="34"/>
      <c r="CV474" s="34"/>
      <c r="CW474" s="34"/>
      <c r="CX474" s="34"/>
      <c r="CY474" s="34"/>
      <c r="CZ474" s="34"/>
      <c r="DA474" s="34"/>
      <c r="DB474" s="34"/>
      <c r="DC474" s="34"/>
      <c r="DD474" s="34"/>
      <c r="DE474" s="34"/>
      <c r="DF474" s="34"/>
      <c r="DG474" s="34"/>
      <c r="DH474" s="34"/>
      <c r="DI474" s="34"/>
      <c r="DJ474" s="34"/>
      <c r="DK474" s="34"/>
      <c r="DL474" s="34"/>
      <c r="DM474" s="34"/>
      <c r="DN474" s="34"/>
      <c r="DO474" s="34"/>
      <c r="DP474" s="34"/>
      <c r="DQ474" s="34"/>
      <c r="DR474" s="34"/>
      <c r="DS474" s="34"/>
      <c r="DT474" s="34"/>
      <c r="DU474" s="34"/>
      <c r="DV474" s="34"/>
    </row>
    <row r="475" spans="1:126" x14ac:dyDescent="0.25">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c r="AB475" s="34"/>
      <c r="AC475" s="34"/>
      <c r="AD475" s="34"/>
      <c r="AE475" s="34"/>
      <c r="AF475" s="34"/>
      <c r="AG475" s="34"/>
      <c r="AH475" s="34"/>
      <c r="AI475" s="34"/>
      <c r="AJ475" s="34"/>
      <c r="AK475" s="34"/>
      <c r="AL475" s="34"/>
      <c r="AM475" s="34"/>
      <c r="AN475" s="34"/>
      <c r="AO475" s="34"/>
      <c r="AP475" s="34"/>
      <c r="AQ475" s="34"/>
      <c r="AR475" s="34"/>
      <c r="AS475" s="34"/>
      <c r="AT475" s="34"/>
      <c r="AU475" s="34"/>
      <c r="AV475" s="34"/>
      <c r="AW475" s="34"/>
      <c r="AX475" s="34"/>
      <c r="AY475" s="34"/>
      <c r="AZ475" s="34"/>
      <c r="BA475" s="34"/>
      <c r="BB475" s="34"/>
      <c r="BC475" s="34"/>
      <c r="BD475" s="34"/>
      <c r="BE475" s="34"/>
      <c r="BF475" s="34"/>
      <c r="BG475" s="34"/>
      <c r="BH475" s="34"/>
      <c r="BI475" s="34"/>
      <c r="BJ475" s="34"/>
      <c r="BK475" s="34"/>
      <c r="BL475" s="34"/>
      <c r="BM475" s="34"/>
      <c r="BN475" s="34"/>
      <c r="BO475" s="34"/>
      <c r="BP475" s="34"/>
      <c r="BQ475" s="34"/>
      <c r="BR475" s="34"/>
      <c r="BS475" s="34"/>
      <c r="BT475" s="34"/>
      <c r="BU475" s="34"/>
      <c r="BV475" s="34"/>
      <c r="BW475" s="34"/>
      <c r="BX475" s="34"/>
      <c r="BY475" s="34"/>
      <c r="BZ475" s="34"/>
      <c r="CA475" s="34"/>
      <c r="CB475" s="34"/>
      <c r="CC475" s="34"/>
      <c r="CD475" s="34"/>
      <c r="CE475" s="34"/>
      <c r="CF475" s="34"/>
      <c r="CG475" s="34"/>
      <c r="CH475" s="34"/>
      <c r="CI475" s="34"/>
      <c r="CJ475" s="34"/>
      <c r="CK475" s="34"/>
      <c r="CL475" s="34"/>
      <c r="CM475" s="34"/>
      <c r="CN475" s="34"/>
      <c r="CO475" s="34"/>
      <c r="CP475" s="34"/>
      <c r="CQ475" s="34"/>
      <c r="CR475" s="34"/>
      <c r="CS475" s="34"/>
      <c r="CT475" s="34"/>
      <c r="CU475" s="34"/>
      <c r="CV475" s="34"/>
      <c r="CW475" s="34"/>
      <c r="CX475" s="34"/>
      <c r="CY475" s="34"/>
      <c r="CZ475" s="34"/>
      <c r="DA475" s="34"/>
      <c r="DB475" s="34"/>
      <c r="DC475" s="34"/>
      <c r="DD475" s="34"/>
      <c r="DE475" s="34"/>
      <c r="DF475" s="34"/>
      <c r="DG475" s="34"/>
      <c r="DH475" s="34"/>
      <c r="DI475" s="34"/>
      <c r="DJ475" s="34"/>
      <c r="DK475" s="34"/>
      <c r="DL475" s="34"/>
      <c r="DM475" s="34"/>
      <c r="DN475" s="34"/>
      <c r="DO475" s="34"/>
      <c r="DP475" s="34"/>
      <c r="DQ475" s="34"/>
      <c r="DR475" s="34"/>
      <c r="DS475" s="34"/>
      <c r="DT475" s="34"/>
      <c r="DU475" s="34"/>
      <c r="DV475" s="34"/>
    </row>
    <row r="476" spans="1:126" x14ac:dyDescent="0.25">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4"/>
      <c r="AC476" s="34"/>
      <c r="AD476" s="34"/>
      <c r="AE476" s="34"/>
      <c r="AF476" s="34"/>
      <c r="AG476" s="34"/>
      <c r="AH476" s="34"/>
      <c r="AI476" s="34"/>
      <c r="AJ476" s="34"/>
      <c r="AK476" s="34"/>
      <c r="AL476" s="34"/>
      <c r="AM476" s="34"/>
      <c r="AN476" s="34"/>
      <c r="AO476" s="34"/>
      <c r="AP476" s="34"/>
      <c r="AQ476" s="34"/>
      <c r="AR476" s="34"/>
      <c r="AS476" s="34"/>
      <c r="AT476" s="34"/>
      <c r="AU476" s="34"/>
      <c r="AV476" s="34"/>
      <c r="AW476" s="34"/>
      <c r="AX476" s="34"/>
      <c r="AY476" s="34"/>
      <c r="AZ476" s="34"/>
      <c r="BA476" s="34"/>
      <c r="BB476" s="34"/>
      <c r="BC476" s="34"/>
      <c r="BD476" s="34"/>
      <c r="BE476" s="34"/>
      <c r="BF476" s="34"/>
      <c r="BG476" s="34"/>
      <c r="BH476" s="34"/>
      <c r="BI476" s="34"/>
      <c r="BJ476" s="34"/>
      <c r="BK476" s="34"/>
      <c r="BL476" s="34"/>
      <c r="BM476" s="34"/>
      <c r="BN476" s="34"/>
      <c r="BO476" s="34"/>
      <c r="BP476" s="34"/>
      <c r="BQ476" s="34"/>
      <c r="BR476" s="34"/>
      <c r="BS476" s="34"/>
      <c r="BT476" s="34"/>
      <c r="BU476" s="34"/>
      <c r="BV476" s="34"/>
      <c r="BW476" s="34"/>
      <c r="BX476" s="34"/>
      <c r="BY476" s="34"/>
      <c r="BZ476" s="34"/>
      <c r="CA476" s="34"/>
      <c r="CB476" s="34"/>
      <c r="CC476" s="34"/>
      <c r="CD476" s="34"/>
      <c r="CE476" s="34"/>
      <c r="CF476" s="34"/>
      <c r="CG476" s="34"/>
      <c r="CH476" s="34"/>
      <c r="CI476" s="34"/>
      <c r="CJ476" s="34"/>
      <c r="CK476" s="34"/>
      <c r="CL476" s="34"/>
      <c r="CM476" s="34"/>
      <c r="CN476" s="34"/>
      <c r="CO476" s="34"/>
      <c r="CP476" s="34"/>
      <c r="CQ476" s="34"/>
      <c r="CR476" s="34"/>
      <c r="CS476" s="34"/>
      <c r="CT476" s="34"/>
      <c r="CU476" s="34"/>
      <c r="CV476" s="34"/>
      <c r="CW476" s="34"/>
      <c r="CX476" s="34"/>
      <c r="CY476" s="34"/>
      <c r="CZ476" s="34"/>
      <c r="DA476" s="34"/>
      <c r="DB476" s="34"/>
      <c r="DC476" s="34"/>
      <c r="DD476" s="34"/>
      <c r="DE476" s="34"/>
      <c r="DF476" s="34"/>
      <c r="DG476" s="34"/>
      <c r="DH476" s="34"/>
      <c r="DI476" s="34"/>
      <c r="DJ476" s="34"/>
      <c r="DK476" s="34"/>
      <c r="DL476" s="34"/>
      <c r="DM476" s="34"/>
      <c r="DN476" s="34"/>
      <c r="DO476" s="34"/>
      <c r="DP476" s="34"/>
      <c r="DQ476" s="34"/>
      <c r="DR476" s="34"/>
      <c r="DS476" s="34"/>
      <c r="DT476" s="34"/>
      <c r="DU476" s="34"/>
      <c r="DV476" s="34"/>
    </row>
    <row r="477" spans="1:126" x14ac:dyDescent="0.25">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c r="AB477" s="34"/>
      <c r="AC477" s="34"/>
      <c r="AD477" s="34"/>
      <c r="AE477" s="34"/>
      <c r="AF477" s="34"/>
      <c r="AG477" s="34"/>
      <c r="AH477" s="34"/>
      <c r="AI477" s="34"/>
      <c r="AJ477" s="34"/>
      <c r="AK477" s="34"/>
      <c r="AL477" s="34"/>
      <c r="AM477" s="34"/>
      <c r="AN477" s="34"/>
      <c r="AO477" s="34"/>
      <c r="AP477" s="34"/>
      <c r="AQ477" s="34"/>
      <c r="AR477" s="34"/>
      <c r="AS477" s="34"/>
      <c r="AT477" s="34"/>
      <c r="AU477" s="34"/>
      <c r="AV477" s="34"/>
      <c r="AW477" s="34"/>
      <c r="AX477" s="34"/>
      <c r="AY477" s="34"/>
      <c r="AZ477" s="34"/>
      <c r="BA477" s="34"/>
      <c r="BB477" s="34"/>
      <c r="BC477" s="34"/>
      <c r="BD477" s="34"/>
      <c r="BE477" s="34"/>
      <c r="BF477" s="34"/>
      <c r="BG477" s="34"/>
      <c r="BH477" s="34"/>
      <c r="BI477" s="34"/>
      <c r="BJ477" s="34"/>
      <c r="BK477" s="34"/>
      <c r="BL477" s="34"/>
      <c r="BM477" s="34"/>
      <c r="BN477" s="34"/>
      <c r="BO477" s="34"/>
      <c r="BP477" s="34"/>
      <c r="BQ477" s="34"/>
      <c r="BR477" s="34"/>
      <c r="BS477" s="34"/>
      <c r="BT477" s="34"/>
      <c r="BU477" s="34"/>
      <c r="BV477" s="34"/>
      <c r="BW477" s="34"/>
      <c r="BX477" s="34"/>
      <c r="BY477" s="34"/>
      <c r="BZ477" s="34"/>
      <c r="CA477" s="34"/>
      <c r="CB477" s="34"/>
      <c r="CC477" s="34"/>
      <c r="CD477" s="34"/>
      <c r="CE477" s="34"/>
      <c r="CF477" s="34"/>
      <c r="CG477" s="34"/>
      <c r="CH477" s="34"/>
      <c r="CI477" s="34"/>
      <c r="CJ477" s="34"/>
      <c r="CK477" s="34"/>
      <c r="CL477" s="34"/>
      <c r="CM477" s="34"/>
      <c r="CN477" s="34"/>
      <c r="CO477" s="34"/>
      <c r="CP477" s="34"/>
      <c r="CQ477" s="34"/>
      <c r="CR477" s="34"/>
      <c r="CS477" s="34"/>
      <c r="CT477" s="34"/>
      <c r="CU477" s="34"/>
      <c r="CV477" s="34"/>
      <c r="CW477" s="34"/>
      <c r="CX477" s="34"/>
      <c r="CY477" s="34"/>
      <c r="CZ477" s="34"/>
      <c r="DA477" s="34"/>
      <c r="DB477" s="34"/>
      <c r="DC477" s="34"/>
      <c r="DD477" s="34"/>
      <c r="DE477" s="34"/>
      <c r="DF477" s="34"/>
      <c r="DG477" s="34"/>
      <c r="DH477" s="34"/>
      <c r="DI477" s="34"/>
      <c r="DJ477" s="34"/>
      <c r="DK477" s="34"/>
      <c r="DL477" s="34"/>
      <c r="DM477" s="34"/>
      <c r="DN477" s="34"/>
      <c r="DO477" s="34"/>
      <c r="DP477" s="34"/>
      <c r="DQ477" s="34"/>
      <c r="DR477" s="34"/>
      <c r="DS477" s="34"/>
      <c r="DT477" s="34"/>
      <c r="DU477" s="34"/>
      <c r="DV477" s="34"/>
    </row>
    <row r="478" spans="1:126" x14ac:dyDescent="0.25">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c r="AB478" s="34"/>
      <c r="AC478" s="34"/>
      <c r="AD478" s="34"/>
      <c r="AE478" s="34"/>
      <c r="AF478" s="34"/>
      <c r="AG478" s="34"/>
      <c r="AH478" s="34"/>
      <c r="AI478" s="34"/>
      <c r="AJ478" s="34"/>
      <c r="AK478" s="34"/>
      <c r="AL478" s="34"/>
      <c r="AM478" s="34"/>
      <c r="AN478" s="34"/>
      <c r="AO478" s="34"/>
      <c r="AP478" s="34"/>
      <c r="AQ478" s="34"/>
      <c r="AR478" s="34"/>
      <c r="AS478" s="34"/>
      <c r="AT478" s="34"/>
      <c r="AU478" s="34"/>
      <c r="AV478" s="34"/>
      <c r="AW478" s="34"/>
      <c r="AX478" s="34"/>
      <c r="AY478" s="34"/>
      <c r="AZ478" s="34"/>
      <c r="BA478" s="34"/>
      <c r="BB478" s="34"/>
      <c r="BC478" s="34"/>
      <c r="BD478" s="34"/>
      <c r="BE478" s="34"/>
      <c r="BF478" s="34"/>
      <c r="BG478" s="34"/>
      <c r="BH478" s="34"/>
      <c r="BI478" s="34"/>
      <c r="BJ478" s="34"/>
      <c r="BK478" s="34"/>
      <c r="BL478" s="34"/>
      <c r="BM478" s="34"/>
      <c r="BN478" s="34"/>
      <c r="BO478" s="34"/>
      <c r="BP478" s="34"/>
      <c r="BQ478" s="34"/>
      <c r="BR478" s="34"/>
      <c r="BS478" s="34"/>
      <c r="BT478" s="34"/>
      <c r="BU478" s="34"/>
      <c r="BV478" s="34"/>
      <c r="BW478" s="34"/>
      <c r="BX478" s="34"/>
      <c r="BY478" s="34"/>
      <c r="BZ478" s="34"/>
      <c r="CA478" s="34"/>
      <c r="CB478" s="34"/>
      <c r="CC478" s="34"/>
      <c r="CD478" s="34"/>
      <c r="CE478" s="34"/>
      <c r="CF478" s="34"/>
      <c r="CG478" s="34"/>
      <c r="CH478" s="34"/>
      <c r="CI478" s="34"/>
      <c r="CJ478" s="34"/>
      <c r="CK478" s="34"/>
      <c r="CL478" s="34"/>
      <c r="CM478" s="34"/>
      <c r="CN478" s="34"/>
      <c r="CO478" s="34"/>
      <c r="CP478" s="34"/>
      <c r="CQ478" s="34"/>
      <c r="CR478" s="34"/>
      <c r="CS478" s="34"/>
      <c r="CT478" s="34"/>
      <c r="CU478" s="34"/>
      <c r="CV478" s="34"/>
      <c r="CW478" s="34"/>
      <c r="CX478" s="34"/>
      <c r="CY478" s="34"/>
      <c r="CZ478" s="34"/>
      <c r="DA478" s="34"/>
      <c r="DB478" s="34"/>
      <c r="DC478" s="34"/>
      <c r="DD478" s="34"/>
      <c r="DE478" s="34"/>
      <c r="DF478" s="34"/>
      <c r="DG478" s="34"/>
      <c r="DH478" s="34"/>
      <c r="DI478" s="34"/>
      <c r="DJ478" s="34"/>
      <c r="DK478" s="34"/>
      <c r="DL478" s="34"/>
      <c r="DM478" s="34"/>
      <c r="DN478" s="34"/>
      <c r="DO478" s="34"/>
      <c r="DP478" s="34"/>
      <c r="DQ478" s="34"/>
      <c r="DR478" s="34"/>
      <c r="DS478" s="34"/>
      <c r="DT478" s="34"/>
      <c r="DU478" s="34"/>
      <c r="DV478" s="34"/>
    </row>
    <row r="479" spans="1:126" x14ac:dyDescent="0.25">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c r="AB479" s="34"/>
      <c r="AC479" s="34"/>
      <c r="AD479" s="34"/>
      <c r="AE479" s="34"/>
      <c r="AF479" s="34"/>
      <c r="AG479" s="34"/>
      <c r="AH479" s="34"/>
      <c r="AI479" s="34"/>
      <c r="AJ479" s="34"/>
      <c r="AK479" s="34"/>
      <c r="AL479" s="34"/>
      <c r="AM479" s="34"/>
      <c r="AN479" s="34"/>
      <c r="AO479" s="34"/>
      <c r="AP479" s="34"/>
      <c r="AQ479" s="34"/>
      <c r="AR479" s="34"/>
      <c r="AS479" s="34"/>
      <c r="AT479" s="34"/>
      <c r="AU479" s="34"/>
      <c r="AV479" s="34"/>
      <c r="AW479" s="34"/>
      <c r="AX479" s="34"/>
      <c r="AY479" s="34"/>
      <c r="AZ479" s="34"/>
      <c r="BA479" s="34"/>
      <c r="BB479" s="34"/>
      <c r="BC479" s="34"/>
      <c r="BD479" s="34"/>
      <c r="BE479" s="34"/>
      <c r="BF479" s="34"/>
      <c r="BG479" s="34"/>
      <c r="BH479" s="34"/>
      <c r="BI479" s="34"/>
      <c r="BJ479" s="34"/>
      <c r="BK479" s="34"/>
      <c r="BL479" s="34"/>
      <c r="BM479" s="34"/>
      <c r="BN479" s="34"/>
      <c r="BO479" s="34"/>
      <c r="BP479" s="34"/>
      <c r="BQ479" s="34"/>
      <c r="BR479" s="34"/>
      <c r="BS479" s="34"/>
      <c r="BT479" s="34"/>
      <c r="BU479" s="34"/>
      <c r="BV479" s="34"/>
      <c r="BW479" s="34"/>
      <c r="BX479" s="34"/>
      <c r="BY479" s="34"/>
      <c r="BZ479" s="34"/>
      <c r="CA479" s="34"/>
      <c r="CB479" s="34"/>
      <c r="CC479" s="34"/>
      <c r="CD479" s="34"/>
      <c r="CE479" s="34"/>
      <c r="CF479" s="34"/>
      <c r="CG479" s="34"/>
      <c r="CH479" s="34"/>
      <c r="CI479" s="34"/>
      <c r="CJ479" s="34"/>
      <c r="CK479" s="34"/>
      <c r="CL479" s="34"/>
      <c r="CM479" s="34"/>
      <c r="CN479" s="34"/>
      <c r="CO479" s="34"/>
      <c r="CP479" s="34"/>
      <c r="CQ479" s="34"/>
      <c r="CR479" s="34"/>
      <c r="CS479" s="34"/>
      <c r="CT479" s="34"/>
      <c r="CU479" s="34"/>
      <c r="CV479" s="34"/>
      <c r="CW479" s="34"/>
      <c r="CX479" s="34"/>
      <c r="CY479" s="34"/>
      <c r="CZ479" s="34"/>
      <c r="DA479" s="34"/>
      <c r="DB479" s="34"/>
      <c r="DC479" s="34"/>
      <c r="DD479" s="34"/>
      <c r="DE479" s="34"/>
      <c r="DF479" s="34"/>
      <c r="DG479" s="34"/>
      <c r="DH479" s="34"/>
      <c r="DI479" s="34"/>
      <c r="DJ479" s="34"/>
      <c r="DK479" s="34"/>
      <c r="DL479" s="34"/>
      <c r="DM479" s="34"/>
      <c r="DN479" s="34"/>
      <c r="DO479" s="34"/>
      <c r="DP479" s="34"/>
      <c r="DQ479" s="34"/>
      <c r="DR479" s="34"/>
      <c r="DS479" s="34"/>
      <c r="DT479" s="34"/>
      <c r="DU479" s="34"/>
      <c r="DV479" s="34"/>
    </row>
    <row r="480" spans="1:126" x14ac:dyDescent="0.25">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c r="AB480" s="34"/>
      <c r="AC480" s="34"/>
      <c r="AD480" s="34"/>
      <c r="AE480" s="34"/>
      <c r="AF480" s="34"/>
      <c r="AG480" s="34"/>
      <c r="AH480" s="34"/>
      <c r="AI480" s="34"/>
      <c r="AJ480" s="34"/>
      <c r="AK480" s="34"/>
      <c r="AL480" s="34"/>
      <c r="AM480" s="34"/>
      <c r="AN480" s="34"/>
      <c r="AO480" s="34"/>
      <c r="AP480" s="34"/>
      <c r="AQ480" s="34"/>
      <c r="AR480" s="34"/>
      <c r="AS480" s="34"/>
      <c r="AT480" s="34"/>
      <c r="AU480" s="34"/>
      <c r="AV480" s="34"/>
      <c r="AW480" s="34"/>
      <c r="AX480" s="34"/>
      <c r="AY480" s="34"/>
      <c r="AZ480" s="34"/>
      <c r="BA480" s="34"/>
      <c r="BB480" s="34"/>
      <c r="BC480" s="34"/>
      <c r="BD480" s="34"/>
      <c r="BE480" s="34"/>
      <c r="BF480" s="34"/>
      <c r="BG480" s="34"/>
      <c r="BH480" s="34"/>
      <c r="BI480" s="34"/>
      <c r="BJ480" s="34"/>
      <c r="BK480" s="34"/>
      <c r="BL480" s="34"/>
      <c r="BM480" s="34"/>
      <c r="BN480" s="34"/>
      <c r="BO480" s="34"/>
      <c r="BP480" s="34"/>
      <c r="BQ480" s="34"/>
      <c r="BR480" s="34"/>
      <c r="BS480" s="34"/>
      <c r="BT480" s="34"/>
      <c r="BU480" s="34"/>
      <c r="BV480" s="34"/>
      <c r="BW480" s="34"/>
      <c r="BX480" s="34"/>
      <c r="BY480" s="34"/>
      <c r="BZ480" s="34"/>
      <c r="CA480" s="34"/>
      <c r="CB480" s="34"/>
      <c r="CC480" s="34"/>
      <c r="CD480" s="34"/>
      <c r="CE480" s="34"/>
      <c r="CF480" s="34"/>
      <c r="CG480" s="34"/>
      <c r="CH480" s="34"/>
      <c r="CI480" s="34"/>
      <c r="CJ480" s="34"/>
      <c r="CK480" s="34"/>
      <c r="CL480" s="34"/>
      <c r="CM480" s="34"/>
      <c r="CN480" s="34"/>
      <c r="CO480" s="34"/>
      <c r="CP480" s="34"/>
      <c r="CQ480" s="34"/>
      <c r="CR480" s="34"/>
      <c r="CS480" s="34"/>
      <c r="CT480" s="34"/>
      <c r="CU480" s="34"/>
      <c r="CV480" s="34"/>
      <c r="CW480" s="34"/>
      <c r="CX480" s="34"/>
      <c r="CY480" s="34"/>
      <c r="CZ480" s="34"/>
      <c r="DA480" s="34"/>
      <c r="DB480" s="34"/>
      <c r="DC480" s="34"/>
      <c r="DD480" s="34"/>
      <c r="DE480" s="34"/>
      <c r="DF480" s="34"/>
      <c r="DG480" s="34"/>
      <c r="DH480" s="34"/>
      <c r="DI480" s="34"/>
      <c r="DJ480" s="34"/>
      <c r="DK480" s="34"/>
      <c r="DL480" s="34"/>
      <c r="DM480" s="34"/>
      <c r="DN480" s="34"/>
      <c r="DO480" s="34"/>
      <c r="DP480" s="34"/>
      <c r="DQ480" s="34"/>
      <c r="DR480" s="34"/>
      <c r="DS480" s="34"/>
      <c r="DT480" s="34"/>
      <c r="DU480" s="34"/>
      <c r="DV480" s="34"/>
    </row>
    <row r="481" spans="1:126" x14ac:dyDescent="0.25">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c r="AB481" s="34"/>
      <c r="AC481" s="34"/>
      <c r="AD481" s="34"/>
      <c r="AE481" s="34"/>
      <c r="AF481" s="34"/>
      <c r="AG481" s="34"/>
      <c r="AH481" s="34"/>
      <c r="AI481" s="34"/>
      <c r="AJ481" s="34"/>
      <c r="AK481" s="34"/>
      <c r="AL481" s="34"/>
      <c r="AM481" s="34"/>
      <c r="AN481" s="34"/>
      <c r="AO481" s="34"/>
      <c r="AP481" s="34"/>
      <c r="AQ481" s="34"/>
      <c r="AR481" s="34"/>
      <c r="AS481" s="34"/>
      <c r="AT481" s="34"/>
      <c r="AU481" s="34"/>
      <c r="AV481" s="34"/>
      <c r="AW481" s="34"/>
      <c r="AX481" s="34"/>
      <c r="AY481" s="34"/>
      <c r="AZ481" s="34"/>
      <c r="BA481" s="34"/>
      <c r="BB481" s="34"/>
      <c r="BC481" s="34"/>
      <c r="BD481" s="34"/>
      <c r="BE481" s="34"/>
      <c r="BF481" s="34"/>
      <c r="BG481" s="34"/>
      <c r="BH481" s="34"/>
      <c r="BI481" s="34"/>
      <c r="BJ481" s="34"/>
      <c r="BK481" s="34"/>
      <c r="BL481" s="34"/>
      <c r="BM481" s="34"/>
      <c r="BN481" s="34"/>
      <c r="BO481" s="34"/>
      <c r="BP481" s="34"/>
      <c r="BQ481" s="34"/>
      <c r="BR481" s="34"/>
      <c r="BS481" s="34"/>
      <c r="BT481" s="34"/>
      <c r="BU481" s="34"/>
      <c r="BV481" s="34"/>
      <c r="BW481" s="34"/>
      <c r="BX481" s="34"/>
      <c r="BY481" s="34"/>
      <c r="BZ481" s="34"/>
      <c r="CA481" s="34"/>
      <c r="CB481" s="34"/>
      <c r="CC481" s="34"/>
      <c r="CD481" s="34"/>
      <c r="CE481" s="34"/>
      <c r="CF481" s="34"/>
      <c r="CG481" s="34"/>
      <c r="CH481" s="34"/>
      <c r="CI481" s="34"/>
      <c r="CJ481" s="34"/>
      <c r="CK481" s="34"/>
      <c r="CL481" s="34"/>
      <c r="CM481" s="34"/>
      <c r="CN481" s="34"/>
      <c r="CO481" s="34"/>
      <c r="CP481" s="34"/>
      <c r="CQ481" s="34"/>
      <c r="CR481" s="34"/>
      <c r="CS481" s="34"/>
      <c r="CT481" s="34"/>
      <c r="CU481" s="34"/>
      <c r="CV481" s="34"/>
      <c r="CW481" s="34"/>
      <c r="CX481" s="34"/>
      <c r="CY481" s="34"/>
      <c r="CZ481" s="34"/>
      <c r="DA481" s="34"/>
      <c r="DB481" s="34"/>
      <c r="DC481" s="34"/>
      <c r="DD481" s="34"/>
      <c r="DE481" s="34"/>
      <c r="DF481" s="34"/>
      <c r="DG481" s="34"/>
      <c r="DH481" s="34"/>
      <c r="DI481" s="34"/>
      <c r="DJ481" s="34"/>
      <c r="DK481" s="34"/>
      <c r="DL481" s="34"/>
      <c r="DM481" s="34"/>
      <c r="DN481" s="34"/>
      <c r="DO481" s="34"/>
      <c r="DP481" s="34"/>
      <c r="DQ481" s="34"/>
      <c r="DR481" s="34"/>
      <c r="DS481" s="34"/>
      <c r="DT481" s="34"/>
      <c r="DU481" s="34"/>
      <c r="DV481" s="34"/>
    </row>
    <row r="482" spans="1:126" x14ac:dyDescent="0.25">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c r="AB482" s="34"/>
      <c r="AC482" s="34"/>
      <c r="AD482" s="34"/>
      <c r="AE482" s="34"/>
      <c r="AF482" s="34"/>
      <c r="AG482" s="34"/>
      <c r="AH482" s="34"/>
      <c r="AI482" s="34"/>
      <c r="AJ482" s="34"/>
      <c r="AK482" s="34"/>
      <c r="AL482" s="34"/>
      <c r="AM482" s="34"/>
      <c r="AN482" s="34"/>
      <c r="AO482" s="34"/>
      <c r="AP482" s="34"/>
      <c r="AQ482" s="34"/>
      <c r="AR482" s="34"/>
      <c r="AS482" s="34"/>
      <c r="AT482" s="34"/>
      <c r="AU482" s="34"/>
      <c r="AV482" s="34"/>
      <c r="AW482" s="34"/>
      <c r="AX482" s="34"/>
      <c r="AY482" s="34"/>
      <c r="AZ482" s="34"/>
      <c r="BA482" s="34"/>
      <c r="BB482" s="34"/>
      <c r="BC482" s="34"/>
      <c r="BD482" s="34"/>
      <c r="BE482" s="34"/>
      <c r="BF482" s="34"/>
      <c r="BG482" s="34"/>
      <c r="BH482" s="34"/>
      <c r="BI482" s="34"/>
      <c r="BJ482" s="34"/>
      <c r="BK482" s="34"/>
      <c r="BL482" s="34"/>
      <c r="BM482" s="34"/>
      <c r="BN482" s="34"/>
      <c r="BO482" s="34"/>
      <c r="BP482" s="34"/>
      <c r="BQ482" s="34"/>
      <c r="BR482" s="34"/>
      <c r="BS482" s="34"/>
      <c r="BT482" s="34"/>
      <c r="BU482" s="34"/>
      <c r="BV482" s="34"/>
      <c r="BW482" s="34"/>
      <c r="BX482" s="34"/>
      <c r="BY482" s="34"/>
      <c r="BZ482" s="34"/>
      <c r="CA482" s="34"/>
      <c r="CB482" s="34"/>
      <c r="CC482" s="34"/>
      <c r="CD482" s="34"/>
      <c r="CE482" s="34"/>
      <c r="CF482" s="34"/>
      <c r="CG482" s="34"/>
      <c r="CH482" s="34"/>
      <c r="CI482" s="34"/>
      <c r="CJ482" s="34"/>
      <c r="CK482" s="34"/>
      <c r="CL482" s="34"/>
      <c r="CM482" s="34"/>
      <c r="CN482" s="34"/>
      <c r="CO482" s="34"/>
      <c r="CP482" s="34"/>
      <c r="CQ482" s="34"/>
      <c r="CR482" s="34"/>
      <c r="CS482" s="34"/>
      <c r="CT482" s="34"/>
      <c r="CU482" s="34"/>
      <c r="CV482" s="34"/>
      <c r="CW482" s="34"/>
      <c r="CX482" s="34"/>
      <c r="CY482" s="34"/>
      <c r="CZ482" s="34"/>
      <c r="DA482" s="34"/>
      <c r="DB482" s="34"/>
      <c r="DC482" s="34"/>
      <c r="DD482" s="34"/>
      <c r="DE482" s="34"/>
      <c r="DF482" s="34"/>
      <c r="DG482" s="34"/>
      <c r="DH482" s="34"/>
      <c r="DI482" s="34"/>
      <c r="DJ482" s="34"/>
      <c r="DK482" s="34"/>
      <c r="DL482" s="34"/>
      <c r="DM482" s="34"/>
      <c r="DN482" s="34"/>
      <c r="DO482" s="34"/>
      <c r="DP482" s="34"/>
      <c r="DQ482" s="34"/>
      <c r="DR482" s="34"/>
      <c r="DS482" s="34"/>
      <c r="DT482" s="34"/>
      <c r="DU482" s="34"/>
      <c r="DV482" s="34"/>
    </row>
    <row r="483" spans="1:126" x14ac:dyDescent="0.25">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c r="AB483" s="34"/>
      <c r="AC483" s="34"/>
      <c r="AD483" s="34"/>
      <c r="AE483" s="34"/>
      <c r="AF483" s="34"/>
      <c r="AG483" s="34"/>
      <c r="AH483" s="34"/>
      <c r="AI483" s="34"/>
      <c r="AJ483" s="34"/>
      <c r="AK483" s="34"/>
      <c r="AL483" s="34"/>
      <c r="AM483" s="34"/>
      <c r="AN483" s="34"/>
      <c r="AO483" s="34"/>
      <c r="AP483" s="34"/>
      <c r="AQ483" s="34"/>
      <c r="AR483" s="34"/>
      <c r="AS483" s="34"/>
      <c r="AT483" s="34"/>
      <c r="AU483" s="34"/>
      <c r="AV483" s="34"/>
      <c r="AW483" s="34"/>
      <c r="AX483" s="34"/>
      <c r="AY483" s="34"/>
      <c r="AZ483" s="34"/>
      <c r="BA483" s="34"/>
      <c r="BB483" s="34"/>
      <c r="BC483" s="34"/>
      <c r="BD483" s="34"/>
      <c r="BE483" s="34"/>
      <c r="BF483" s="34"/>
      <c r="BG483" s="34"/>
      <c r="BH483" s="34"/>
      <c r="BI483" s="34"/>
      <c r="BJ483" s="34"/>
      <c r="BK483" s="34"/>
      <c r="BL483" s="34"/>
      <c r="BM483" s="34"/>
      <c r="BN483" s="34"/>
      <c r="BO483" s="34"/>
      <c r="BP483" s="34"/>
      <c r="BQ483" s="34"/>
      <c r="BR483" s="34"/>
      <c r="BS483" s="34"/>
      <c r="BT483" s="34"/>
      <c r="BU483" s="34"/>
      <c r="BV483" s="34"/>
      <c r="BW483" s="34"/>
      <c r="BX483" s="34"/>
      <c r="BY483" s="34"/>
      <c r="BZ483" s="34"/>
      <c r="CA483" s="34"/>
      <c r="CB483" s="34"/>
      <c r="CC483" s="34"/>
      <c r="CD483" s="34"/>
      <c r="CE483" s="34"/>
      <c r="CF483" s="34"/>
      <c r="CG483" s="34"/>
      <c r="CH483" s="34"/>
      <c r="CI483" s="34"/>
      <c r="CJ483" s="34"/>
      <c r="CK483" s="34"/>
      <c r="CL483" s="34"/>
      <c r="CM483" s="34"/>
      <c r="CN483" s="34"/>
      <c r="CO483" s="34"/>
      <c r="CP483" s="34"/>
      <c r="CQ483" s="34"/>
      <c r="CR483" s="34"/>
      <c r="CS483" s="34"/>
      <c r="CT483" s="34"/>
      <c r="CU483" s="34"/>
      <c r="CV483" s="34"/>
      <c r="CW483" s="34"/>
      <c r="CX483" s="34"/>
      <c r="CY483" s="34"/>
      <c r="CZ483" s="34"/>
      <c r="DA483" s="34"/>
      <c r="DB483" s="34"/>
      <c r="DC483" s="34"/>
      <c r="DD483" s="34"/>
      <c r="DE483" s="34"/>
      <c r="DF483" s="34"/>
      <c r="DG483" s="34"/>
      <c r="DH483" s="34"/>
      <c r="DI483" s="34"/>
      <c r="DJ483" s="34"/>
      <c r="DK483" s="34"/>
      <c r="DL483" s="34"/>
      <c r="DM483" s="34"/>
      <c r="DN483" s="34"/>
      <c r="DO483" s="34"/>
      <c r="DP483" s="34"/>
      <c r="DQ483" s="34"/>
      <c r="DR483" s="34"/>
      <c r="DS483" s="34"/>
      <c r="DT483" s="34"/>
      <c r="DU483" s="34"/>
      <c r="DV483" s="34"/>
    </row>
    <row r="484" spans="1:126" x14ac:dyDescent="0.25">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c r="AB484" s="34"/>
      <c r="AC484" s="34"/>
      <c r="AD484" s="34"/>
      <c r="AE484" s="34"/>
      <c r="AF484" s="34"/>
      <c r="AG484" s="34"/>
      <c r="AH484" s="34"/>
      <c r="AI484" s="34"/>
      <c r="AJ484" s="34"/>
      <c r="AK484" s="34"/>
      <c r="AL484" s="34"/>
      <c r="AM484" s="34"/>
      <c r="AN484" s="34"/>
      <c r="AO484" s="34"/>
      <c r="AP484" s="34"/>
      <c r="AQ484" s="34"/>
      <c r="AR484" s="34"/>
      <c r="AS484" s="34"/>
      <c r="AT484" s="34"/>
      <c r="AU484" s="34"/>
      <c r="AV484" s="34"/>
      <c r="AW484" s="34"/>
      <c r="AX484" s="34"/>
      <c r="AY484" s="34"/>
      <c r="AZ484" s="34"/>
      <c r="BA484" s="34"/>
      <c r="BB484" s="34"/>
      <c r="BC484" s="34"/>
      <c r="BD484" s="34"/>
      <c r="BE484" s="34"/>
      <c r="BF484" s="34"/>
      <c r="BG484" s="34"/>
      <c r="BH484" s="34"/>
      <c r="BI484" s="34"/>
      <c r="BJ484" s="34"/>
      <c r="BK484" s="34"/>
      <c r="BL484" s="34"/>
      <c r="BM484" s="34"/>
      <c r="BN484" s="34"/>
      <c r="BO484" s="34"/>
      <c r="BP484" s="34"/>
      <c r="BQ484" s="34"/>
      <c r="BR484" s="34"/>
      <c r="BS484" s="34"/>
      <c r="BT484" s="34"/>
      <c r="BU484" s="34"/>
      <c r="BV484" s="34"/>
      <c r="BW484" s="34"/>
      <c r="BX484" s="34"/>
      <c r="BY484" s="34"/>
      <c r="BZ484" s="34"/>
      <c r="CA484" s="34"/>
      <c r="CB484" s="34"/>
      <c r="CC484" s="34"/>
      <c r="CD484" s="34"/>
      <c r="CE484" s="34"/>
      <c r="CF484" s="34"/>
      <c r="CG484" s="34"/>
      <c r="CH484" s="34"/>
      <c r="CI484" s="34"/>
      <c r="CJ484" s="34"/>
      <c r="CK484" s="34"/>
      <c r="CL484" s="34"/>
      <c r="CM484" s="34"/>
      <c r="CN484" s="34"/>
      <c r="CO484" s="34"/>
      <c r="CP484" s="34"/>
      <c r="CQ484" s="34"/>
      <c r="CR484" s="34"/>
      <c r="CS484" s="34"/>
      <c r="CT484" s="34"/>
      <c r="CU484" s="34"/>
      <c r="CV484" s="34"/>
      <c r="CW484" s="34"/>
      <c r="CX484" s="34"/>
      <c r="CY484" s="34"/>
      <c r="CZ484" s="34"/>
      <c r="DA484" s="34"/>
      <c r="DB484" s="34"/>
      <c r="DC484" s="34"/>
      <c r="DD484" s="34"/>
      <c r="DE484" s="34"/>
      <c r="DF484" s="34"/>
      <c r="DG484" s="34"/>
      <c r="DH484" s="34"/>
      <c r="DI484" s="34"/>
      <c r="DJ484" s="34"/>
      <c r="DK484" s="34"/>
      <c r="DL484" s="34"/>
      <c r="DM484" s="34"/>
      <c r="DN484" s="34"/>
      <c r="DO484" s="34"/>
      <c r="DP484" s="34"/>
      <c r="DQ484" s="34"/>
      <c r="DR484" s="34"/>
      <c r="DS484" s="34"/>
      <c r="DT484" s="34"/>
      <c r="DU484" s="34"/>
      <c r="DV484" s="34"/>
    </row>
    <row r="485" spans="1:126" x14ac:dyDescent="0.25">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c r="AB485" s="34"/>
      <c r="AC485" s="34"/>
      <c r="AD485" s="34"/>
      <c r="AE485" s="34"/>
      <c r="AF485" s="34"/>
      <c r="AG485" s="34"/>
      <c r="AH485" s="34"/>
      <c r="AI485" s="34"/>
      <c r="AJ485" s="34"/>
      <c r="AK485" s="34"/>
      <c r="AL485" s="34"/>
      <c r="AM485" s="34"/>
      <c r="AN485" s="34"/>
      <c r="AO485" s="34"/>
      <c r="AP485" s="34"/>
      <c r="AQ485" s="34"/>
      <c r="AR485" s="34"/>
      <c r="AS485" s="34"/>
      <c r="AT485" s="34"/>
      <c r="AU485" s="34"/>
      <c r="AV485" s="34"/>
      <c r="AW485" s="34"/>
      <c r="AX485" s="34"/>
      <c r="AY485" s="34"/>
      <c r="AZ485" s="34"/>
      <c r="BA485" s="34"/>
      <c r="BB485" s="34"/>
      <c r="BC485" s="34"/>
      <c r="BD485" s="34"/>
      <c r="BE485" s="34"/>
      <c r="BF485" s="34"/>
      <c r="BG485" s="34"/>
      <c r="BH485" s="34"/>
      <c r="BI485" s="34"/>
      <c r="BJ485" s="34"/>
      <c r="BK485" s="34"/>
      <c r="BL485" s="34"/>
      <c r="BM485" s="34"/>
      <c r="BN485" s="34"/>
      <c r="BO485" s="34"/>
      <c r="BP485" s="34"/>
      <c r="BQ485" s="34"/>
      <c r="BR485" s="34"/>
      <c r="BS485" s="34"/>
      <c r="BT485" s="34"/>
      <c r="BU485" s="34"/>
      <c r="BV485" s="34"/>
      <c r="BW485" s="34"/>
      <c r="BX485" s="34"/>
      <c r="BY485" s="34"/>
      <c r="BZ485" s="34"/>
      <c r="CA485" s="34"/>
      <c r="CB485" s="34"/>
      <c r="CC485" s="34"/>
      <c r="CD485" s="34"/>
      <c r="CE485" s="34"/>
      <c r="CF485" s="34"/>
      <c r="CG485" s="34"/>
      <c r="CH485" s="34"/>
      <c r="CI485" s="34"/>
      <c r="CJ485" s="34"/>
      <c r="CK485" s="34"/>
      <c r="CL485" s="34"/>
      <c r="CM485" s="34"/>
      <c r="CN485" s="34"/>
      <c r="CO485" s="34"/>
      <c r="CP485" s="34"/>
      <c r="CQ485" s="34"/>
      <c r="CR485" s="34"/>
      <c r="CS485" s="34"/>
      <c r="CT485" s="34"/>
      <c r="CU485" s="34"/>
      <c r="CV485" s="34"/>
      <c r="CW485" s="34"/>
      <c r="CX485" s="34"/>
      <c r="CY485" s="34"/>
      <c r="CZ485" s="34"/>
      <c r="DA485" s="34"/>
      <c r="DB485" s="34"/>
      <c r="DC485" s="34"/>
      <c r="DD485" s="34"/>
      <c r="DE485" s="34"/>
      <c r="DF485" s="34"/>
      <c r="DG485" s="34"/>
      <c r="DH485" s="34"/>
      <c r="DI485" s="34"/>
      <c r="DJ485" s="34"/>
      <c r="DK485" s="34"/>
      <c r="DL485" s="34"/>
      <c r="DM485" s="34"/>
      <c r="DN485" s="34"/>
      <c r="DO485" s="34"/>
      <c r="DP485" s="34"/>
      <c r="DQ485" s="34"/>
      <c r="DR485" s="34"/>
      <c r="DS485" s="34"/>
      <c r="DT485" s="34"/>
      <c r="DU485" s="34"/>
      <c r="DV485" s="34"/>
    </row>
    <row r="486" spans="1:126" x14ac:dyDescent="0.25">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c r="AD486" s="34"/>
      <c r="AE486" s="34"/>
      <c r="AF486" s="34"/>
      <c r="AG486" s="34"/>
      <c r="AH486" s="34"/>
      <c r="AI486" s="34"/>
      <c r="AJ486" s="34"/>
      <c r="AK486" s="34"/>
      <c r="AL486" s="34"/>
      <c r="AM486" s="34"/>
      <c r="AN486" s="34"/>
      <c r="AO486" s="34"/>
      <c r="AP486" s="34"/>
      <c r="AQ486" s="34"/>
      <c r="AR486" s="34"/>
      <c r="AS486" s="34"/>
      <c r="AT486" s="34"/>
      <c r="AU486" s="34"/>
      <c r="AV486" s="34"/>
      <c r="AW486" s="34"/>
      <c r="AX486" s="34"/>
      <c r="AY486" s="34"/>
      <c r="AZ486" s="34"/>
      <c r="BA486" s="34"/>
      <c r="BB486" s="34"/>
      <c r="BC486" s="34"/>
      <c r="BD486" s="34"/>
      <c r="BE486" s="34"/>
      <c r="BF486" s="34"/>
      <c r="BG486" s="34"/>
      <c r="BH486" s="34"/>
      <c r="BI486" s="34"/>
      <c r="BJ486" s="34"/>
      <c r="BK486" s="34"/>
      <c r="BL486" s="34"/>
      <c r="BM486" s="34"/>
      <c r="BN486" s="34"/>
      <c r="BO486" s="34"/>
      <c r="BP486" s="34"/>
      <c r="BQ486" s="34"/>
      <c r="BR486" s="34"/>
      <c r="BS486" s="34"/>
      <c r="BT486" s="34"/>
      <c r="BU486" s="34"/>
      <c r="BV486" s="34"/>
      <c r="BW486" s="34"/>
      <c r="BX486" s="34"/>
      <c r="BY486" s="34"/>
      <c r="BZ486" s="34"/>
      <c r="CA486" s="34"/>
      <c r="CB486" s="34"/>
      <c r="CC486" s="34"/>
      <c r="CD486" s="34"/>
      <c r="CE486" s="34"/>
      <c r="CF486" s="34"/>
      <c r="CG486" s="34"/>
      <c r="CH486" s="34"/>
      <c r="CI486" s="34"/>
      <c r="CJ486" s="34"/>
      <c r="CK486" s="34"/>
      <c r="CL486" s="34"/>
      <c r="CM486" s="34"/>
      <c r="CN486" s="34"/>
      <c r="CO486" s="34"/>
      <c r="CP486" s="34"/>
      <c r="CQ486" s="34"/>
      <c r="CR486" s="34"/>
      <c r="CS486" s="34"/>
      <c r="CT486" s="34"/>
      <c r="CU486" s="34"/>
      <c r="CV486" s="34"/>
      <c r="CW486" s="34"/>
      <c r="CX486" s="34"/>
      <c r="CY486" s="34"/>
      <c r="CZ486" s="34"/>
      <c r="DA486" s="34"/>
      <c r="DB486" s="34"/>
      <c r="DC486" s="34"/>
      <c r="DD486" s="34"/>
      <c r="DE486" s="34"/>
      <c r="DF486" s="34"/>
      <c r="DG486" s="34"/>
      <c r="DH486" s="34"/>
      <c r="DI486" s="34"/>
      <c r="DJ486" s="34"/>
      <c r="DK486" s="34"/>
      <c r="DL486" s="34"/>
      <c r="DM486" s="34"/>
      <c r="DN486" s="34"/>
      <c r="DO486" s="34"/>
      <c r="DP486" s="34"/>
      <c r="DQ486" s="34"/>
      <c r="DR486" s="34"/>
      <c r="DS486" s="34"/>
      <c r="DT486" s="34"/>
      <c r="DU486" s="34"/>
      <c r="DV486" s="34"/>
    </row>
    <row r="487" spans="1:126" x14ac:dyDescent="0.25">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c r="AB487" s="34"/>
      <c r="AC487" s="34"/>
      <c r="AD487" s="34"/>
      <c r="AE487" s="34"/>
      <c r="AF487" s="34"/>
      <c r="AG487" s="34"/>
      <c r="AH487" s="34"/>
      <c r="AI487" s="34"/>
      <c r="AJ487" s="34"/>
      <c r="AK487" s="34"/>
      <c r="AL487" s="34"/>
      <c r="AM487" s="34"/>
      <c r="AN487" s="34"/>
      <c r="AO487" s="34"/>
      <c r="AP487" s="34"/>
      <c r="AQ487" s="34"/>
      <c r="AR487" s="34"/>
      <c r="AS487" s="34"/>
      <c r="AT487" s="34"/>
      <c r="AU487" s="34"/>
      <c r="AV487" s="34"/>
      <c r="AW487" s="34"/>
      <c r="AX487" s="34"/>
      <c r="AY487" s="34"/>
      <c r="AZ487" s="34"/>
      <c r="BA487" s="34"/>
      <c r="BB487" s="34"/>
      <c r="BC487" s="34"/>
      <c r="BD487" s="34"/>
      <c r="BE487" s="34"/>
      <c r="BF487" s="34"/>
      <c r="BG487" s="34"/>
      <c r="BH487" s="34"/>
      <c r="BI487" s="34"/>
      <c r="BJ487" s="34"/>
      <c r="BK487" s="34"/>
      <c r="BL487" s="34"/>
      <c r="BM487" s="34"/>
      <c r="BN487" s="34"/>
      <c r="BO487" s="34"/>
      <c r="BP487" s="34"/>
      <c r="BQ487" s="34"/>
      <c r="BR487" s="34"/>
      <c r="BS487" s="34"/>
      <c r="BT487" s="34"/>
      <c r="BU487" s="34"/>
      <c r="BV487" s="34"/>
      <c r="BW487" s="34"/>
      <c r="BX487" s="34"/>
      <c r="BY487" s="34"/>
      <c r="BZ487" s="34"/>
      <c r="CA487" s="34"/>
      <c r="CB487" s="34"/>
      <c r="CC487" s="34"/>
      <c r="CD487" s="34"/>
      <c r="CE487" s="34"/>
      <c r="CF487" s="34"/>
      <c r="CG487" s="34"/>
      <c r="CH487" s="34"/>
      <c r="CI487" s="34"/>
      <c r="CJ487" s="34"/>
      <c r="CK487" s="34"/>
      <c r="CL487" s="34"/>
      <c r="CM487" s="34"/>
      <c r="CN487" s="34"/>
      <c r="CO487" s="34"/>
      <c r="CP487" s="34"/>
      <c r="CQ487" s="34"/>
      <c r="CR487" s="34"/>
      <c r="CS487" s="34"/>
      <c r="CT487" s="34"/>
      <c r="CU487" s="34"/>
      <c r="CV487" s="34"/>
      <c r="CW487" s="34"/>
      <c r="CX487" s="34"/>
      <c r="CY487" s="34"/>
      <c r="CZ487" s="34"/>
      <c r="DA487" s="34"/>
      <c r="DB487" s="34"/>
      <c r="DC487" s="34"/>
      <c r="DD487" s="34"/>
      <c r="DE487" s="34"/>
      <c r="DF487" s="34"/>
      <c r="DG487" s="34"/>
      <c r="DH487" s="34"/>
      <c r="DI487" s="34"/>
      <c r="DJ487" s="34"/>
      <c r="DK487" s="34"/>
      <c r="DL487" s="34"/>
      <c r="DM487" s="34"/>
      <c r="DN487" s="34"/>
      <c r="DO487" s="34"/>
      <c r="DP487" s="34"/>
      <c r="DQ487" s="34"/>
      <c r="DR487" s="34"/>
      <c r="DS487" s="34"/>
      <c r="DT487" s="34"/>
      <c r="DU487" s="34"/>
      <c r="DV487" s="34"/>
    </row>
    <row r="488" spans="1:126" x14ac:dyDescent="0.25">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c r="AD488" s="34"/>
      <c r="AE488" s="34"/>
      <c r="AF488" s="34"/>
      <c r="AG488" s="34"/>
      <c r="AH488" s="34"/>
      <c r="AI488" s="34"/>
      <c r="AJ488" s="34"/>
      <c r="AK488" s="34"/>
      <c r="AL488" s="34"/>
      <c r="AM488" s="34"/>
      <c r="AN488" s="34"/>
      <c r="AO488" s="34"/>
      <c r="AP488" s="34"/>
      <c r="AQ488" s="34"/>
      <c r="AR488" s="34"/>
      <c r="AS488" s="34"/>
      <c r="AT488" s="34"/>
      <c r="AU488" s="34"/>
      <c r="AV488" s="34"/>
      <c r="AW488" s="34"/>
      <c r="AX488" s="34"/>
      <c r="AY488" s="34"/>
      <c r="AZ488" s="34"/>
      <c r="BA488" s="34"/>
      <c r="BB488" s="34"/>
      <c r="BC488" s="34"/>
      <c r="BD488" s="34"/>
      <c r="BE488" s="34"/>
      <c r="BF488" s="34"/>
      <c r="BG488" s="34"/>
      <c r="BH488" s="34"/>
      <c r="BI488" s="34"/>
      <c r="BJ488" s="34"/>
      <c r="BK488" s="34"/>
      <c r="BL488" s="34"/>
      <c r="BM488" s="34"/>
      <c r="BN488" s="34"/>
      <c r="BO488" s="34"/>
      <c r="BP488" s="34"/>
      <c r="BQ488" s="34"/>
      <c r="BR488" s="34"/>
      <c r="BS488" s="34"/>
      <c r="BT488" s="34"/>
      <c r="BU488" s="34"/>
      <c r="BV488" s="34"/>
      <c r="BW488" s="34"/>
      <c r="BX488" s="34"/>
      <c r="BY488" s="34"/>
      <c r="BZ488" s="34"/>
      <c r="CA488" s="34"/>
      <c r="CB488" s="34"/>
      <c r="CC488" s="34"/>
      <c r="CD488" s="34"/>
      <c r="CE488" s="34"/>
      <c r="CF488" s="34"/>
      <c r="CG488" s="34"/>
      <c r="CH488" s="34"/>
      <c r="CI488" s="34"/>
      <c r="CJ488" s="34"/>
      <c r="CK488" s="34"/>
      <c r="CL488" s="34"/>
      <c r="CM488" s="34"/>
      <c r="CN488" s="34"/>
      <c r="CO488" s="34"/>
      <c r="CP488" s="34"/>
      <c r="CQ488" s="34"/>
      <c r="CR488" s="34"/>
      <c r="CS488" s="34"/>
      <c r="CT488" s="34"/>
      <c r="CU488" s="34"/>
      <c r="CV488" s="34"/>
      <c r="CW488" s="34"/>
      <c r="CX488" s="34"/>
      <c r="CY488" s="34"/>
      <c r="CZ488" s="34"/>
      <c r="DA488" s="34"/>
      <c r="DB488" s="34"/>
      <c r="DC488" s="34"/>
      <c r="DD488" s="34"/>
      <c r="DE488" s="34"/>
      <c r="DF488" s="34"/>
      <c r="DG488" s="34"/>
      <c r="DH488" s="34"/>
      <c r="DI488" s="34"/>
      <c r="DJ488" s="34"/>
      <c r="DK488" s="34"/>
      <c r="DL488" s="34"/>
      <c r="DM488" s="34"/>
      <c r="DN488" s="34"/>
      <c r="DO488" s="34"/>
      <c r="DP488" s="34"/>
      <c r="DQ488" s="34"/>
      <c r="DR488" s="34"/>
      <c r="DS488" s="34"/>
      <c r="DT488" s="34"/>
      <c r="DU488" s="34"/>
      <c r="DV488" s="34"/>
    </row>
    <row r="489" spans="1:126" x14ac:dyDescent="0.25">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c r="AB489" s="34"/>
      <c r="AC489" s="34"/>
      <c r="AD489" s="34"/>
      <c r="AE489" s="34"/>
      <c r="AF489" s="34"/>
      <c r="AG489" s="34"/>
      <c r="AH489" s="34"/>
      <c r="AI489" s="34"/>
      <c r="AJ489" s="34"/>
      <c r="AK489" s="34"/>
      <c r="AL489" s="34"/>
      <c r="AM489" s="34"/>
      <c r="AN489" s="34"/>
      <c r="AO489" s="34"/>
      <c r="AP489" s="34"/>
      <c r="AQ489" s="34"/>
      <c r="AR489" s="34"/>
      <c r="AS489" s="34"/>
      <c r="AT489" s="34"/>
      <c r="AU489" s="34"/>
      <c r="AV489" s="34"/>
      <c r="AW489" s="34"/>
      <c r="AX489" s="34"/>
      <c r="AY489" s="34"/>
      <c r="AZ489" s="34"/>
      <c r="BA489" s="34"/>
      <c r="BB489" s="34"/>
      <c r="BC489" s="34"/>
      <c r="BD489" s="34"/>
      <c r="BE489" s="34"/>
      <c r="BF489" s="34"/>
      <c r="BG489" s="34"/>
      <c r="BH489" s="34"/>
      <c r="BI489" s="34"/>
      <c r="BJ489" s="34"/>
      <c r="BK489" s="34"/>
      <c r="BL489" s="34"/>
      <c r="BM489" s="34"/>
      <c r="BN489" s="34"/>
      <c r="BO489" s="34"/>
      <c r="BP489" s="34"/>
      <c r="BQ489" s="34"/>
      <c r="BR489" s="34"/>
      <c r="BS489" s="34"/>
      <c r="BT489" s="34"/>
      <c r="BU489" s="34"/>
      <c r="BV489" s="34"/>
      <c r="BW489" s="34"/>
      <c r="BX489" s="34"/>
      <c r="BY489" s="34"/>
      <c r="BZ489" s="34"/>
      <c r="CA489" s="34"/>
      <c r="CB489" s="34"/>
      <c r="CC489" s="34"/>
      <c r="CD489" s="34"/>
      <c r="CE489" s="34"/>
      <c r="CF489" s="34"/>
      <c r="CG489" s="34"/>
      <c r="CH489" s="34"/>
      <c r="CI489" s="34"/>
      <c r="CJ489" s="34"/>
      <c r="CK489" s="34"/>
      <c r="CL489" s="34"/>
      <c r="CM489" s="34"/>
      <c r="CN489" s="34"/>
      <c r="CO489" s="34"/>
      <c r="CP489" s="34"/>
      <c r="CQ489" s="34"/>
      <c r="CR489" s="34"/>
      <c r="CS489" s="34"/>
      <c r="CT489" s="34"/>
      <c r="CU489" s="34"/>
      <c r="CV489" s="34"/>
      <c r="CW489" s="34"/>
      <c r="CX489" s="34"/>
      <c r="CY489" s="34"/>
      <c r="CZ489" s="34"/>
      <c r="DA489" s="34"/>
      <c r="DB489" s="34"/>
      <c r="DC489" s="34"/>
      <c r="DD489" s="34"/>
      <c r="DE489" s="34"/>
      <c r="DF489" s="34"/>
      <c r="DG489" s="34"/>
      <c r="DH489" s="34"/>
      <c r="DI489" s="34"/>
      <c r="DJ489" s="34"/>
      <c r="DK489" s="34"/>
      <c r="DL489" s="34"/>
      <c r="DM489" s="34"/>
      <c r="DN489" s="34"/>
      <c r="DO489" s="34"/>
      <c r="DP489" s="34"/>
      <c r="DQ489" s="34"/>
      <c r="DR489" s="34"/>
      <c r="DS489" s="34"/>
      <c r="DT489" s="34"/>
      <c r="DU489" s="34"/>
      <c r="DV489" s="34"/>
    </row>
    <row r="490" spans="1:126" x14ac:dyDescent="0.25">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c r="AB490" s="34"/>
      <c r="AC490" s="34"/>
      <c r="AD490" s="34"/>
      <c r="AE490" s="34"/>
      <c r="AF490" s="34"/>
      <c r="AG490" s="34"/>
      <c r="AH490" s="34"/>
      <c r="AI490" s="34"/>
      <c r="AJ490" s="34"/>
      <c r="AK490" s="34"/>
      <c r="AL490" s="34"/>
      <c r="AM490" s="34"/>
      <c r="AN490" s="34"/>
      <c r="AO490" s="34"/>
      <c r="AP490" s="34"/>
      <c r="AQ490" s="34"/>
      <c r="AR490" s="34"/>
      <c r="AS490" s="34"/>
      <c r="AT490" s="34"/>
      <c r="AU490" s="34"/>
      <c r="AV490" s="34"/>
      <c r="AW490" s="34"/>
      <c r="AX490" s="34"/>
      <c r="AY490" s="34"/>
      <c r="AZ490" s="34"/>
      <c r="BA490" s="34"/>
      <c r="BB490" s="34"/>
      <c r="BC490" s="34"/>
      <c r="BD490" s="34"/>
      <c r="BE490" s="34"/>
      <c r="BF490" s="34"/>
      <c r="BG490" s="34"/>
      <c r="BH490" s="34"/>
      <c r="BI490" s="34"/>
      <c r="BJ490" s="34"/>
      <c r="BK490" s="34"/>
      <c r="BL490" s="34"/>
      <c r="BM490" s="34"/>
      <c r="BN490" s="34"/>
      <c r="BO490" s="34"/>
      <c r="BP490" s="34"/>
      <c r="BQ490" s="34"/>
      <c r="BR490" s="34"/>
      <c r="BS490" s="34"/>
      <c r="BT490" s="34"/>
      <c r="BU490" s="34"/>
      <c r="BV490" s="34"/>
      <c r="BW490" s="34"/>
      <c r="BX490" s="34"/>
      <c r="BY490" s="34"/>
      <c r="BZ490" s="34"/>
      <c r="CA490" s="34"/>
      <c r="CB490" s="34"/>
      <c r="CC490" s="34"/>
      <c r="CD490" s="34"/>
      <c r="CE490" s="34"/>
      <c r="CF490" s="34"/>
      <c r="CG490" s="34"/>
      <c r="CH490" s="34"/>
      <c r="CI490" s="34"/>
      <c r="CJ490" s="34"/>
      <c r="CK490" s="34"/>
      <c r="CL490" s="34"/>
      <c r="CM490" s="34"/>
      <c r="CN490" s="34"/>
      <c r="CO490" s="34"/>
      <c r="CP490" s="34"/>
      <c r="CQ490" s="34"/>
      <c r="CR490" s="34"/>
      <c r="CS490" s="34"/>
      <c r="CT490" s="34"/>
      <c r="CU490" s="34"/>
      <c r="CV490" s="34"/>
      <c r="CW490" s="34"/>
      <c r="CX490" s="34"/>
      <c r="CY490" s="34"/>
      <c r="CZ490" s="34"/>
      <c r="DA490" s="34"/>
      <c r="DB490" s="34"/>
      <c r="DC490" s="34"/>
      <c r="DD490" s="34"/>
      <c r="DE490" s="34"/>
      <c r="DF490" s="34"/>
      <c r="DG490" s="34"/>
      <c r="DH490" s="34"/>
      <c r="DI490" s="34"/>
      <c r="DJ490" s="34"/>
      <c r="DK490" s="34"/>
      <c r="DL490" s="34"/>
      <c r="DM490" s="34"/>
      <c r="DN490" s="34"/>
      <c r="DO490" s="34"/>
      <c r="DP490" s="34"/>
      <c r="DQ490" s="34"/>
      <c r="DR490" s="34"/>
      <c r="DS490" s="34"/>
      <c r="DT490" s="34"/>
      <c r="DU490" s="34"/>
      <c r="DV490" s="34"/>
    </row>
    <row r="491" spans="1:126" x14ac:dyDescent="0.25">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c r="AB491" s="34"/>
      <c r="AC491" s="34"/>
      <c r="AD491" s="34"/>
      <c r="AE491" s="34"/>
      <c r="AF491" s="34"/>
      <c r="AG491" s="34"/>
      <c r="AH491" s="34"/>
      <c r="AI491" s="34"/>
      <c r="AJ491" s="34"/>
      <c r="AK491" s="34"/>
      <c r="AL491" s="34"/>
      <c r="AM491" s="34"/>
      <c r="AN491" s="34"/>
      <c r="AO491" s="34"/>
      <c r="AP491" s="34"/>
      <c r="AQ491" s="34"/>
      <c r="AR491" s="34"/>
      <c r="AS491" s="34"/>
      <c r="AT491" s="34"/>
      <c r="AU491" s="34"/>
      <c r="AV491" s="34"/>
      <c r="AW491" s="34"/>
      <c r="AX491" s="34"/>
      <c r="AY491" s="34"/>
      <c r="AZ491" s="34"/>
      <c r="BA491" s="34"/>
      <c r="BB491" s="34"/>
      <c r="BC491" s="34"/>
      <c r="BD491" s="34"/>
      <c r="BE491" s="34"/>
      <c r="BF491" s="34"/>
      <c r="BG491" s="34"/>
      <c r="BH491" s="34"/>
      <c r="BI491" s="34"/>
      <c r="BJ491" s="34"/>
      <c r="BK491" s="34"/>
      <c r="BL491" s="34"/>
      <c r="BM491" s="34"/>
      <c r="BN491" s="34"/>
      <c r="BO491" s="34"/>
      <c r="BP491" s="34"/>
      <c r="BQ491" s="34"/>
      <c r="BR491" s="34"/>
      <c r="BS491" s="34"/>
      <c r="BT491" s="34"/>
      <c r="BU491" s="34"/>
      <c r="BV491" s="34"/>
      <c r="BW491" s="34"/>
      <c r="BX491" s="34"/>
      <c r="BY491" s="34"/>
      <c r="BZ491" s="34"/>
      <c r="CA491" s="34"/>
      <c r="CB491" s="34"/>
      <c r="CC491" s="34"/>
      <c r="CD491" s="34"/>
      <c r="CE491" s="34"/>
      <c r="CF491" s="34"/>
      <c r="CG491" s="34"/>
      <c r="CH491" s="34"/>
      <c r="CI491" s="34"/>
      <c r="CJ491" s="34"/>
      <c r="CK491" s="34"/>
      <c r="CL491" s="34"/>
      <c r="CM491" s="34"/>
      <c r="CN491" s="34"/>
      <c r="CO491" s="34"/>
      <c r="CP491" s="34"/>
      <c r="CQ491" s="34"/>
      <c r="CR491" s="34"/>
      <c r="CS491" s="34"/>
      <c r="CT491" s="34"/>
      <c r="CU491" s="34"/>
      <c r="CV491" s="34"/>
      <c r="CW491" s="34"/>
      <c r="CX491" s="34"/>
      <c r="CY491" s="34"/>
      <c r="CZ491" s="34"/>
      <c r="DA491" s="34"/>
      <c r="DB491" s="34"/>
      <c r="DC491" s="34"/>
      <c r="DD491" s="34"/>
      <c r="DE491" s="34"/>
      <c r="DF491" s="34"/>
      <c r="DG491" s="34"/>
      <c r="DH491" s="34"/>
      <c r="DI491" s="34"/>
      <c r="DJ491" s="34"/>
      <c r="DK491" s="34"/>
      <c r="DL491" s="34"/>
      <c r="DM491" s="34"/>
      <c r="DN491" s="34"/>
      <c r="DO491" s="34"/>
      <c r="DP491" s="34"/>
      <c r="DQ491" s="34"/>
      <c r="DR491" s="34"/>
      <c r="DS491" s="34"/>
      <c r="DT491" s="34"/>
      <c r="DU491" s="34"/>
      <c r="DV491" s="34"/>
    </row>
    <row r="492" spans="1:126" x14ac:dyDescent="0.25">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c r="AB492" s="34"/>
      <c r="AC492" s="34"/>
      <c r="AD492" s="34"/>
      <c r="AE492" s="34"/>
      <c r="AF492" s="34"/>
      <c r="AG492" s="34"/>
      <c r="AH492" s="34"/>
      <c r="AI492" s="34"/>
      <c r="AJ492" s="34"/>
      <c r="AK492" s="34"/>
      <c r="AL492" s="34"/>
      <c r="AM492" s="34"/>
      <c r="AN492" s="34"/>
      <c r="AO492" s="34"/>
      <c r="AP492" s="34"/>
      <c r="AQ492" s="34"/>
      <c r="AR492" s="34"/>
      <c r="AS492" s="34"/>
      <c r="AT492" s="34"/>
      <c r="AU492" s="34"/>
      <c r="AV492" s="34"/>
      <c r="AW492" s="34"/>
      <c r="AX492" s="34"/>
      <c r="AY492" s="34"/>
      <c r="AZ492" s="34"/>
      <c r="BA492" s="34"/>
      <c r="BB492" s="34"/>
      <c r="BC492" s="34"/>
      <c r="BD492" s="34"/>
      <c r="BE492" s="34"/>
      <c r="BF492" s="34"/>
      <c r="BG492" s="34"/>
      <c r="BH492" s="34"/>
      <c r="BI492" s="34"/>
      <c r="BJ492" s="34"/>
      <c r="BK492" s="34"/>
      <c r="BL492" s="34"/>
      <c r="BM492" s="34"/>
      <c r="BN492" s="34"/>
      <c r="BO492" s="34"/>
      <c r="BP492" s="34"/>
      <c r="BQ492" s="34"/>
      <c r="BR492" s="34"/>
      <c r="BS492" s="34"/>
      <c r="BT492" s="34"/>
      <c r="BU492" s="34"/>
      <c r="BV492" s="34"/>
      <c r="BW492" s="34"/>
      <c r="BX492" s="34"/>
      <c r="BY492" s="34"/>
      <c r="BZ492" s="34"/>
      <c r="CA492" s="34"/>
      <c r="CB492" s="34"/>
      <c r="CC492" s="34"/>
      <c r="CD492" s="34"/>
      <c r="CE492" s="34"/>
      <c r="CF492" s="34"/>
      <c r="CG492" s="34"/>
      <c r="CH492" s="34"/>
      <c r="CI492" s="34"/>
      <c r="CJ492" s="34"/>
      <c r="CK492" s="34"/>
      <c r="CL492" s="34"/>
      <c r="CM492" s="34"/>
      <c r="CN492" s="34"/>
      <c r="CO492" s="34"/>
      <c r="CP492" s="34"/>
      <c r="CQ492" s="34"/>
      <c r="CR492" s="34"/>
      <c r="CS492" s="34"/>
      <c r="CT492" s="34"/>
      <c r="CU492" s="34"/>
      <c r="CV492" s="34"/>
      <c r="CW492" s="34"/>
      <c r="CX492" s="34"/>
      <c r="CY492" s="34"/>
      <c r="CZ492" s="34"/>
      <c r="DA492" s="34"/>
      <c r="DB492" s="34"/>
      <c r="DC492" s="34"/>
      <c r="DD492" s="34"/>
      <c r="DE492" s="34"/>
      <c r="DF492" s="34"/>
      <c r="DG492" s="34"/>
      <c r="DH492" s="34"/>
      <c r="DI492" s="34"/>
      <c r="DJ492" s="34"/>
      <c r="DK492" s="34"/>
      <c r="DL492" s="34"/>
      <c r="DM492" s="34"/>
      <c r="DN492" s="34"/>
      <c r="DO492" s="34"/>
      <c r="DP492" s="34"/>
      <c r="DQ492" s="34"/>
      <c r="DR492" s="34"/>
      <c r="DS492" s="34"/>
      <c r="DT492" s="34"/>
      <c r="DU492" s="34"/>
      <c r="DV492" s="34"/>
    </row>
    <row r="493" spans="1:126" x14ac:dyDescent="0.25">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c r="AB493" s="34"/>
      <c r="AC493" s="34"/>
      <c r="AD493" s="34"/>
      <c r="AE493" s="34"/>
      <c r="AF493" s="34"/>
      <c r="AG493" s="34"/>
      <c r="AH493" s="34"/>
      <c r="AI493" s="34"/>
      <c r="AJ493" s="34"/>
      <c r="AK493" s="34"/>
      <c r="AL493" s="34"/>
      <c r="AM493" s="34"/>
      <c r="AN493" s="34"/>
      <c r="AO493" s="34"/>
      <c r="AP493" s="34"/>
      <c r="AQ493" s="34"/>
      <c r="AR493" s="34"/>
      <c r="AS493" s="34"/>
      <c r="AT493" s="34"/>
      <c r="AU493" s="34"/>
      <c r="AV493" s="34"/>
      <c r="AW493" s="34"/>
      <c r="AX493" s="34"/>
      <c r="AY493" s="34"/>
      <c r="AZ493" s="34"/>
      <c r="BA493" s="34"/>
      <c r="BB493" s="34"/>
      <c r="BC493" s="34"/>
      <c r="BD493" s="34"/>
      <c r="BE493" s="34"/>
      <c r="BF493" s="34"/>
      <c r="BG493" s="34"/>
      <c r="BH493" s="34"/>
      <c r="BI493" s="34"/>
      <c r="BJ493" s="34"/>
      <c r="BK493" s="34"/>
      <c r="BL493" s="34"/>
      <c r="BM493" s="34"/>
      <c r="BN493" s="34"/>
      <c r="BO493" s="34"/>
      <c r="BP493" s="34"/>
      <c r="BQ493" s="34"/>
      <c r="BR493" s="34"/>
      <c r="BS493" s="34"/>
      <c r="BT493" s="34"/>
      <c r="BU493" s="34"/>
      <c r="BV493" s="34"/>
      <c r="BW493" s="34"/>
      <c r="BX493" s="34"/>
      <c r="BY493" s="34"/>
      <c r="BZ493" s="34"/>
      <c r="CA493" s="34"/>
      <c r="CB493" s="34"/>
      <c r="CC493" s="34"/>
      <c r="CD493" s="34"/>
      <c r="CE493" s="34"/>
      <c r="CF493" s="34"/>
      <c r="CG493" s="34"/>
      <c r="CH493" s="34"/>
      <c r="CI493" s="34"/>
      <c r="CJ493" s="34"/>
      <c r="CK493" s="34"/>
      <c r="CL493" s="34"/>
      <c r="CM493" s="34"/>
      <c r="CN493" s="34"/>
      <c r="CO493" s="34"/>
      <c r="CP493" s="34"/>
      <c r="CQ493" s="34"/>
      <c r="CR493" s="34"/>
      <c r="CS493" s="34"/>
      <c r="CT493" s="34"/>
      <c r="CU493" s="34"/>
      <c r="CV493" s="34"/>
      <c r="CW493" s="34"/>
      <c r="CX493" s="34"/>
      <c r="CY493" s="34"/>
      <c r="CZ493" s="34"/>
      <c r="DA493" s="34"/>
      <c r="DB493" s="34"/>
      <c r="DC493" s="34"/>
      <c r="DD493" s="34"/>
      <c r="DE493" s="34"/>
      <c r="DF493" s="34"/>
      <c r="DG493" s="34"/>
      <c r="DH493" s="34"/>
      <c r="DI493" s="34"/>
      <c r="DJ493" s="34"/>
      <c r="DK493" s="34"/>
      <c r="DL493" s="34"/>
      <c r="DM493" s="34"/>
      <c r="DN493" s="34"/>
      <c r="DO493" s="34"/>
      <c r="DP493" s="34"/>
      <c r="DQ493" s="34"/>
      <c r="DR493" s="34"/>
      <c r="DS493" s="34"/>
      <c r="DT493" s="34"/>
      <c r="DU493" s="34"/>
      <c r="DV493" s="34"/>
    </row>
    <row r="494" spans="1:126" x14ac:dyDescent="0.25">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4"/>
      <c r="AC494" s="34"/>
      <c r="AD494" s="34"/>
      <c r="AE494" s="34"/>
      <c r="AF494" s="34"/>
      <c r="AG494" s="34"/>
      <c r="AH494" s="34"/>
      <c r="AI494" s="34"/>
      <c r="AJ494" s="34"/>
      <c r="AK494" s="34"/>
      <c r="AL494" s="34"/>
      <c r="AM494" s="34"/>
      <c r="AN494" s="34"/>
      <c r="AO494" s="34"/>
      <c r="AP494" s="34"/>
      <c r="AQ494" s="34"/>
      <c r="AR494" s="34"/>
      <c r="AS494" s="34"/>
      <c r="AT494" s="34"/>
      <c r="AU494" s="34"/>
      <c r="AV494" s="34"/>
      <c r="AW494" s="34"/>
      <c r="AX494" s="34"/>
      <c r="AY494" s="34"/>
      <c r="AZ494" s="34"/>
      <c r="BA494" s="34"/>
      <c r="BB494" s="34"/>
      <c r="BC494" s="34"/>
      <c r="BD494" s="34"/>
      <c r="BE494" s="34"/>
      <c r="BF494" s="34"/>
      <c r="BG494" s="34"/>
      <c r="BH494" s="34"/>
      <c r="BI494" s="34"/>
      <c r="BJ494" s="34"/>
      <c r="BK494" s="34"/>
      <c r="BL494" s="34"/>
      <c r="BM494" s="34"/>
      <c r="BN494" s="34"/>
      <c r="BO494" s="34"/>
      <c r="BP494" s="34"/>
      <c r="BQ494" s="34"/>
      <c r="BR494" s="34"/>
      <c r="BS494" s="34"/>
      <c r="BT494" s="34"/>
      <c r="BU494" s="34"/>
      <c r="BV494" s="34"/>
      <c r="BW494" s="34"/>
      <c r="BX494" s="34"/>
      <c r="BY494" s="34"/>
      <c r="BZ494" s="34"/>
      <c r="CA494" s="34"/>
      <c r="CB494" s="34"/>
      <c r="CC494" s="34"/>
      <c r="CD494" s="34"/>
      <c r="CE494" s="34"/>
      <c r="CF494" s="34"/>
      <c r="CG494" s="34"/>
      <c r="CH494" s="34"/>
      <c r="CI494" s="34"/>
      <c r="CJ494" s="34"/>
      <c r="CK494" s="34"/>
      <c r="CL494" s="34"/>
      <c r="CM494" s="34"/>
      <c r="CN494" s="34"/>
      <c r="CO494" s="34"/>
      <c r="CP494" s="34"/>
      <c r="CQ494" s="34"/>
      <c r="CR494" s="34"/>
      <c r="CS494" s="34"/>
      <c r="CT494" s="34"/>
      <c r="CU494" s="34"/>
      <c r="CV494" s="34"/>
      <c r="CW494" s="34"/>
      <c r="CX494" s="34"/>
      <c r="CY494" s="34"/>
      <c r="CZ494" s="34"/>
      <c r="DA494" s="34"/>
      <c r="DB494" s="34"/>
      <c r="DC494" s="34"/>
      <c r="DD494" s="34"/>
      <c r="DE494" s="34"/>
      <c r="DF494" s="34"/>
      <c r="DG494" s="34"/>
      <c r="DH494" s="34"/>
      <c r="DI494" s="34"/>
      <c r="DJ494" s="34"/>
      <c r="DK494" s="34"/>
      <c r="DL494" s="34"/>
      <c r="DM494" s="34"/>
      <c r="DN494" s="34"/>
      <c r="DO494" s="34"/>
      <c r="DP494" s="34"/>
      <c r="DQ494" s="34"/>
      <c r="DR494" s="34"/>
      <c r="DS494" s="34"/>
      <c r="DT494" s="34"/>
      <c r="DU494" s="34"/>
      <c r="DV494" s="34"/>
    </row>
    <row r="495" spans="1:126" x14ac:dyDescent="0.25">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c r="AB495" s="34"/>
      <c r="AC495" s="34"/>
      <c r="AD495" s="34"/>
      <c r="AE495" s="34"/>
      <c r="AF495" s="34"/>
      <c r="AG495" s="34"/>
      <c r="AH495" s="34"/>
      <c r="AI495" s="34"/>
      <c r="AJ495" s="34"/>
      <c r="AK495" s="34"/>
      <c r="AL495" s="34"/>
      <c r="AM495" s="34"/>
      <c r="AN495" s="34"/>
      <c r="AO495" s="34"/>
      <c r="AP495" s="34"/>
      <c r="AQ495" s="34"/>
      <c r="AR495" s="34"/>
      <c r="AS495" s="34"/>
      <c r="AT495" s="34"/>
      <c r="AU495" s="34"/>
      <c r="AV495" s="34"/>
      <c r="AW495" s="34"/>
      <c r="AX495" s="34"/>
      <c r="AY495" s="34"/>
      <c r="AZ495" s="34"/>
      <c r="BA495" s="34"/>
      <c r="BB495" s="34"/>
      <c r="BC495" s="34"/>
      <c r="BD495" s="34"/>
      <c r="BE495" s="34"/>
      <c r="BF495" s="34"/>
      <c r="BG495" s="34"/>
      <c r="BH495" s="34"/>
      <c r="BI495" s="34"/>
      <c r="BJ495" s="34"/>
      <c r="BK495" s="34"/>
      <c r="BL495" s="34"/>
      <c r="BM495" s="34"/>
      <c r="BN495" s="34"/>
      <c r="BO495" s="34"/>
      <c r="BP495" s="34"/>
      <c r="BQ495" s="34"/>
      <c r="BR495" s="34"/>
      <c r="BS495" s="34"/>
      <c r="BT495" s="34"/>
      <c r="BU495" s="34"/>
      <c r="BV495" s="34"/>
      <c r="BW495" s="34"/>
      <c r="BX495" s="34"/>
      <c r="BY495" s="34"/>
      <c r="BZ495" s="34"/>
      <c r="CA495" s="34"/>
      <c r="CB495" s="34"/>
      <c r="CC495" s="34"/>
      <c r="CD495" s="34"/>
      <c r="CE495" s="34"/>
      <c r="CF495" s="34"/>
      <c r="CG495" s="34"/>
      <c r="CH495" s="34"/>
      <c r="CI495" s="34"/>
      <c r="CJ495" s="34"/>
      <c r="CK495" s="34"/>
      <c r="CL495" s="34"/>
      <c r="CM495" s="34"/>
      <c r="CN495" s="34"/>
      <c r="CO495" s="34"/>
      <c r="CP495" s="34"/>
      <c r="CQ495" s="34"/>
      <c r="CR495" s="34"/>
      <c r="CS495" s="34"/>
      <c r="CT495" s="34"/>
      <c r="CU495" s="34"/>
      <c r="CV495" s="34"/>
      <c r="CW495" s="34"/>
      <c r="CX495" s="34"/>
      <c r="CY495" s="34"/>
      <c r="CZ495" s="34"/>
      <c r="DA495" s="34"/>
      <c r="DB495" s="34"/>
      <c r="DC495" s="34"/>
      <c r="DD495" s="34"/>
      <c r="DE495" s="34"/>
      <c r="DF495" s="34"/>
      <c r="DG495" s="34"/>
      <c r="DH495" s="34"/>
      <c r="DI495" s="34"/>
      <c r="DJ495" s="34"/>
      <c r="DK495" s="34"/>
      <c r="DL495" s="34"/>
      <c r="DM495" s="34"/>
      <c r="DN495" s="34"/>
      <c r="DO495" s="34"/>
      <c r="DP495" s="34"/>
      <c r="DQ495" s="34"/>
      <c r="DR495" s="34"/>
      <c r="DS495" s="34"/>
      <c r="DT495" s="34"/>
      <c r="DU495" s="34"/>
      <c r="DV495" s="34"/>
    </row>
    <row r="496" spans="1:126" x14ac:dyDescent="0.25">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c r="AB496" s="34"/>
      <c r="AC496" s="34"/>
      <c r="AD496" s="34"/>
      <c r="AE496" s="34"/>
      <c r="AF496" s="34"/>
      <c r="AG496" s="34"/>
      <c r="AH496" s="34"/>
      <c r="AI496" s="34"/>
      <c r="AJ496" s="34"/>
      <c r="AK496" s="34"/>
      <c r="AL496" s="34"/>
      <c r="AM496" s="34"/>
      <c r="AN496" s="34"/>
      <c r="AO496" s="34"/>
      <c r="AP496" s="34"/>
      <c r="AQ496" s="34"/>
      <c r="AR496" s="34"/>
      <c r="AS496" s="34"/>
      <c r="AT496" s="34"/>
      <c r="AU496" s="34"/>
      <c r="AV496" s="34"/>
      <c r="AW496" s="34"/>
      <c r="AX496" s="34"/>
      <c r="AY496" s="34"/>
      <c r="AZ496" s="34"/>
      <c r="BA496" s="34"/>
      <c r="BB496" s="34"/>
      <c r="BC496" s="34"/>
      <c r="BD496" s="34"/>
      <c r="BE496" s="34"/>
      <c r="BF496" s="34"/>
      <c r="BG496" s="34"/>
      <c r="BH496" s="34"/>
      <c r="BI496" s="34"/>
      <c r="BJ496" s="34"/>
      <c r="BK496" s="34"/>
      <c r="BL496" s="34"/>
      <c r="BM496" s="34"/>
      <c r="BN496" s="34"/>
      <c r="BO496" s="34"/>
      <c r="BP496" s="34"/>
      <c r="BQ496" s="34"/>
      <c r="BR496" s="34"/>
      <c r="BS496" s="34"/>
      <c r="BT496" s="34"/>
      <c r="BU496" s="34"/>
      <c r="BV496" s="34"/>
      <c r="BW496" s="34"/>
      <c r="BX496" s="34"/>
      <c r="BY496" s="34"/>
      <c r="BZ496" s="34"/>
      <c r="CA496" s="34"/>
      <c r="CB496" s="34"/>
      <c r="CC496" s="34"/>
      <c r="CD496" s="34"/>
      <c r="CE496" s="34"/>
      <c r="CF496" s="34"/>
      <c r="CG496" s="34"/>
      <c r="CH496" s="34"/>
      <c r="CI496" s="34"/>
      <c r="CJ496" s="34"/>
      <c r="CK496" s="34"/>
      <c r="CL496" s="34"/>
      <c r="CM496" s="34"/>
      <c r="CN496" s="34"/>
      <c r="CO496" s="34"/>
      <c r="CP496" s="34"/>
      <c r="CQ496" s="34"/>
      <c r="CR496" s="34"/>
      <c r="CS496" s="34"/>
      <c r="CT496" s="34"/>
      <c r="CU496" s="34"/>
      <c r="CV496" s="34"/>
      <c r="CW496" s="34"/>
      <c r="CX496" s="34"/>
      <c r="CY496" s="34"/>
      <c r="CZ496" s="34"/>
      <c r="DA496" s="34"/>
      <c r="DB496" s="34"/>
      <c r="DC496" s="34"/>
      <c r="DD496" s="34"/>
      <c r="DE496" s="34"/>
      <c r="DF496" s="34"/>
      <c r="DG496" s="34"/>
      <c r="DH496" s="34"/>
      <c r="DI496" s="34"/>
      <c r="DJ496" s="34"/>
      <c r="DK496" s="34"/>
      <c r="DL496" s="34"/>
      <c r="DM496" s="34"/>
      <c r="DN496" s="34"/>
      <c r="DO496" s="34"/>
      <c r="DP496" s="34"/>
      <c r="DQ496" s="34"/>
      <c r="DR496" s="34"/>
      <c r="DS496" s="34"/>
      <c r="DT496" s="34"/>
      <c r="DU496" s="34"/>
      <c r="DV496" s="34"/>
    </row>
    <row r="497" spans="1:126" x14ac:dyDescent="0.25">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c r="AB497" s="34"/>
      <c r="AC497" s="34"/>
      <c r="AD497" s="34"/>
      <c r="AE497" s="34"/>
      <c r="AF497" s="34"/>
      <c r="AG497" s="34"/>
      <c r="AH497" s="34"/>
      <c r="AI497" s="34"/>
      <c r="AJ497" s="34"/>
      <c r="AK497" s="34"/>
      <c r="AL497" s="34"/>
      <c r="AM497" s="34"/>
      <c r="AN497" s="34"/>
      <c r="AO497" s="34"/>
      <c r="AP497" s="34"/>
      <c r="AQ497" s="34"/>
      <c r="AR497" s="34"/>
      <c r="AS497" s="34"/>
      <c r="AT497" s="34"/>
      <c r="AU497" s="34"/>
      <c r="AV497" s="34"/>
      <c r="AW497" s="34"/>
      <c r="AX497" s="34"/>
      <c r="AY497" s="34"/>
      <c r="AZ497" s="34"/>
      <c r="BA497" s="34"/>
      <c r="BB497" s="34"/>
      <c r="BC497" s="34"/>
      <c r="BD497" s="34"/>
      <c r="BE497" s="34"/>
      <c r="BF497" s="34"/>
      <c r="BG497" s="34"/>
      <c r="BH497" s="34"/>
      <c r="BI497" s="34"/>
      <c r="BJ497" s="34"/>
      <c r="BK497" s="34"/>
      <c r="BL497" s="34"/>
      <c r="BM497" s="34"/>
      <c r="BN497" s="34"/>
      <c r="BO497" s="34"/>
      <c r="BP497" s="34"/>
      <c r="BQ497" s="34"/>
      <c r="BR497" s="34"/>
      <c r="BS497" s="34"/>
      <c r="BT497" s="34"/>
      <c r="BU497" s="34"/>
      <c r="BV497" s="34"/>
      <c r="BW497" s="34"/>
      <c r="BX497" s="34"/>
      <c r="BY497" s="34"/>
      <c r="BZ497" s="34"/>
      <c r="CA497" s="34"/>
      <c r="CB497" s="34"/>
      <c r="CC497" s="34"/>
      <c r="CD497" s="34"/>
      <c r="CE497" s="34"/>
      <c r="CF497" s="34"/>
      <c r="CG497" s="34"/>
      <c r="CH497" s="34"/>
      <c r="CI497" s="34"/>
      <c r="CJ497" s="34"/>
      <c r="CK497" s="34"/>
      <c r="CL497" s="34"/>
      <c r="CM497" s="34"/>
      <c r="CN497" s="34"/>
      <c r="CO497" s="34"/>
      <c r="CP497" s="34"/>
      <c r="CQ497" s="34"/>
      <c r="CR497" s="34"/>
      <c r="CS497" s="34"/>
      <c r="CT497" s="34"/>
      <c r="CU497" s="34"/>
      <c r="CV497" s="34"/>
      <c r="CW497" s="34"/>
      <c r="CX497" s="34"/>
      <c r="CY497" s="34"/>
      <c r="CZ497" s="34"/>
      <c r="DA497" s="34"/>
      <c r="DB497" s="34"/>
      <c r="DC497" s="34"/>
      <c r="DD497" s="34"/>
      <c r="DE497" s="34"/>
      <c r="DF497" s="34"/>
      <c r="DG497" s="34"/>
      <c r="DH497" s="34"/>
      <c r="DI497" s="34"/>
      <c r="DJ497" s="34"/>
      <c r="DK497" s="34"/>
      <c r="DL497" s="34"/>
      <c r="DM497" s="34"/>
      <c r="DN497" s="34"/>
      <c r="DO497" s="34"/>
      <c r="DP497" s="34"/>
      <c r="DQ497" s="34"/>
      <c r="DR497" s="34"/>
      <c r="DS497" s="34"/>
      <c r="DT497" s="34"/>
      <c r="DU497" s="34"/>
      <c r="DV497" s="34"/>
    </row>
    <row r="498" spans="1:126" x14ac:dyDescent="0.25">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c r="AD498" s="34"/>
      <c r="AE498" s="34"/>
      <c r="AF498" s="34"/>
      <c r="AG498" s="34"/>
      <c r="AH498" s="34"/>
      <c r="AI498" s="34"/>
      <c r="AJ498" s="34"/>
      <c r="AK498" s="34"/>
      <c r="AL498" s="34"/>
      <c r="AM498" s="34"/>
      <c r="AN498" s="34"/>
      <c r="AO498" s="34"/>
      <c r="AP498" s="34"/>
      <c r="AQ498" s="34"/>
      <c r="AR498" s="34"/>
      <c r="AS498" s="34"/>
      <c r="AT498" s="34"/>
      <c r="AU498" s="34"/>
      <c r="AV498" s="34"/>
      <c r="AW498" s="34"/>
      <c r="AX498" s="34"/>
      <c r="AY498" s="34"/>
      <c r="AZ498" s="34"/>
      <c r="BA498" s="34"/>
      <c r="BB498" s="34"/>
      <c r="BC498" s="34"/>
      <c r="BD498" s="34"/>
      <c r="BE498" s="34"/>
      <c r="BF498" s="34"/>
      <c r="BG498" s="34"/>
      <c r="BH498" s="34"/>
      <c r="BI498" s="34"/>
      <c r="BJ498" s="34"/>
      <c r="BK498" s="34"/>
      <c r="BL498" s="34"/>
      <c r="BM498" s="34"/>
      <c r="BN498" s="34"/>
      <c r="BO498" s="34"/>
      <c r="BP498" s="34"/>
      <c r="BQ498" s="34"/>
      <c r="BR498" s="34"/>
      <c r="BS498" s="34"/>
      <c r="BT498" s="34"/>
      <c r="BU498" s="34"/>
      <c r="BV498" s="34"/>
      <c r="BW498" s="34"/>
      <c r="BX498" s="34"/>
      <c r="BY498" s="34"/>
      <c r="BZ498" s="34"/>
      <c r="CA498" s="34"/>
      <c r="CB498" s="34"/>
      <c r="CC498" s="34"/>
      <c r="CD498" s="34"/>
      <c r="CE498" s="34"/>
      <c r="CF498" s="34"/>
      <c r="CG498" s="34"/>
      <c r="CH498" s="34"/>
      <c r="CI498" s="34"/>
      <c r="CJ498" s="34"/>
      <c r="CK498" s="34"/>
      <c r="CL498" s="34"/>
      <c r="CM498" s="34"/>
      <c r="CN498" s="34"/>
      <c r="CO498" s="34"/>
      <c r="CP498" s="34"/>
      <c r="CQ498" s="34"/>
      <c r="CR498" s="34"/>
      <c r="CS498" s="34"/>
      <c r="CT498" s="34"/>
      <c r="CU498" s="34"/>
      <c r="CV498" s="34"/>
      <c r="CW498" s="34"/>
      <c r="CX498" s="34"/>
      <c r="CY498" s="34"/>
      <c r="CZ498" s="34"/>
      <c r="DA498" s="34"/>
      <c r="DB498" s="34"/>
      <c r="DC498" s="34"/>
      <c r="DD498" s="34"/>
      <c r="DE498" s="34"/>
      <c r="DF498" s="34"/>
      <c r="DG498" s="34"/>
      <c r="DH498" s="34"/>
      <c r="DI498" s="34"/>
      <c r="DJ498" s="34"/>
      <c r="DK498" s="34"/>
      <c r="DL498" s="34"/>
      <c r="DM498" s="34"/>
      <c r="DN498" s="34"/>
      <c r="DO498" s="34"/>
      <c r="DP498" s="34"/>
      <c r="DQ498" s="34"/>
      <c r="DR498" s="34"/>
      <c r="DS498" s="34"/>
      <c r="DT498" s="34"/>
      <c r="DU498" s="34"/>
      <c r="DV498" s="34"/>
    </row>
  </sheetData>
  <pageMargins left="0.7" right="0.7" top="0.78740157499999996" bottom="0.78740157499999996" header="0.3" footer="0.3"/>
  <drawing r:id="rId1"/>
  <tableParts count="1">
    <tablePart r:id="rId2"/>
  </tableParts>
  <extLst>
    <ext xmlns:x14="http://schemas.microsoft.com/office/spreadsheetml/2009/9/main" uri="{CCE6A557-97BC-4b89-ADB6-D9C93CAAB3DF}">
      <x14:dataValidations xmlns:xm="http://schemas.microsoft.com/office/excel/2006/main" count="1">
        <x14:dataValidation type="list" errorStyle="information" allowBlank="1" showErrorMessage="1" errorTitle="Fehlerhafte Eingabe" error="In diesem Feld können Sie folgende Werte eingeben:_x000a_Stufe 0, Stufe 1, Stufe 2, Stufe 3 oder Stufe 4." promptTitle="Einstufung" xr:uid="{F443F1F3-DB03-491F-8382-AF93DDF8A939}">
          <x14:formula1>
            <xm:f>ausgeblendet!$F$1:$F$5</xm:f>
          </x14:formula1>
          <xm:sqref>G3:G7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16666-5ACE-4BDC-B304-5E86087B75D8}">
  <sheetPr>
    <tabColor rgb="FFFEC705"/>
  </sheetPr>
  <dimension ref="A1:I8"/>
  <sheetViews>
    <sheetView workbookViewId="0">
      <pane ySplit="2" topLeftCell="A3" activePane="bottomLeft" state="frozen"/>
      <selection pane="bottomLeft"/>
    </sheetView>
  </sheetViews>
  <sheetFormatPr baseColWidth="10" defaultRowHeight="13.5" x14ac:dyDescent="0.25"/>
  <cols>
    <col min="1" max="1" width="29.6328125" style="34" customWidth="1"/>
    <col min="2" max="6" width="28.81640625" style="34" customWidth="1"/>
    <col min="7" max="7" width="17.26953125" style="34" customWidth="1"/>
    <col min="8" max="9" width="40.54296875" style="34" customWidth="1"/>
    <col min="10" max="16384" width="10.90625" style="34"/>
  </cols>
  <sheetData>
    <row r="1" spans="1:9" ht="46" customHeight="1" thickBot="1" x14ac:dyDescent="0.3">
      <c r="A1" s="18" t="s">
        <v>0</v>
      </c>
      <c r="B1" s="2"/>
    </row>
    <row r="2" spans="1:9" ht="35.5" thickBot="1" x14ac:dyDescent="0.3">
      <c r="A2" s="99" t="s">
        <v>308</v>
      </c>
      <c r="B2" s="19" t="s">
        <v>13</v>
      </c>
      <c r="C2" s="20" t="s">
        <v>14</v>
      </c>
      <c r="D2" s="20" t="s">
        <v>15</v>
      </c>
      <c r="E2" s="20" t="s">
        <v>16</v>
      </c>
      <c r="F2" s="21" t="s">
        <v>17</v>
      </c>
      <c r="G2" s="22" t="s">
        <v>18</v>
      </c>
      <c r="H2" s="23" t="s">
        <v>19</v>
      </c>
      <c r="I2" s="24" t="s">
        <v>43</v>
      </c>
    </row>
    <row r="3" spans="1:9" ht="135" x14ac:dyDescent="0.25">
      <c r="A3" s="56" t="str">
        <f>IF('Hinweis für Screenreader-Nutzer'!$B$3="aus",ausgeblendet!A74,ausgeblendet!H74)</f>
        <v>Feedback- und Beschwerdemanagement
Gibt es ein Feedback-/
Beschwerdemanagement für alle Hochschulangehörigen?</v>
      </c>
      <c r="B3" s="8" t="str">
        <f>IF('Hinweis für Screenreader-Nutzer'!$B$3="aus",ausgeblendet!B74,ausgeblendet!I74)</f>
        <v>Es gibt die Möglichkeit, dezentral und themenabhängig Beschwerden und Feedback einzubringen.</v>
      </c>
      <c r="C3" s="9" t="str">
        <f>IF('Hinweis für Screenreader-Nutzer'!$B$3="aus",ausgeblendet!C74,ausgeblendet!J74)</f>
        <v>Es gibt eine zentrale Stelle für Feedback und Beschwerden. Hier gibt es auch die Möglichkeit, Feedback anonym einzureichen.
Eine Übersicht der Ansprechpersonen
wird zur Verfügung gestellt.</v>
      </c>
      <c r="D3" s="9" t="str">
        <f>IF('Hinweis für Screenreader-Nutzer'!$B$3="aus",ausgeblendet!D74,ausgeblendet!K74)</f>
        <v>Es gibt einen definierten und transparenten Prozess zur Meldung und Verarbeitung von Beschwerden und Feedback.
Feedback wird an die richtigen Stellen weitergegeben, wo es bearbeitet wird.</v>
      </c>
      <c r="E3" s="9" t="str">
        <f>IF('Hinweis für Screenreader-Nutzer'!$B$3="aus",ausgeblendet!E74,ausgeblendet!L74)</f>
        <v>Feedback-Gebende werden über den Fortgang ihres Anliegens informiert und in den Prozess bis zum Ende einbezogen (Überprüfungsmöglichkeit).</v>
      </c>
      <c r="F3" s="9" t="str">
        <f>IF('Hinweis für Screenreader-Nutzer'!$B$3="aus",ausgeblendet!F74,ausgeblendet!M74)</f>
        <v>Feedback wird aktiv von unterschiedlichen Zielgruppen eingeholt.
Es gibt ein Monitoring des Feedbackprozesses und der daraus resultierenden Ergebnisse. Dieses wird regelmäßig in die Organisation getragen.</v>
      </c>
      <c r="G3" s="5"/>
      <c r="H3" s="6"/>
      <c r="I3" s="7"/>
    </row>
    <row r="4" spans="1:9" ht="148.5" x14ac:dyDescent="0.25">
      <c r="A4" s="57" t="str">
        <f>IF('Hinweis für Screenreader-Nutzer'!$B$3="aus",ausgeblendet!A75,ausgeblendet!H75)</f>
        <v xml:space="preserve">Webauftritt
Sind die Webauftritte und mobilen Apps der Hochschule digital barrierefrei? </v>
      </c>
      <c r="B4" s="8" t="str">
        <f>IF('Hinweis für Screenreader-Nutzer'!$B$3="aus",ausgeblendet!B75,ausgeblendet!I75)</f>
        <v>Die Webauftritte und Apps sind nicht barrierefrei und nicht auf Barrierefreiheit geprüft.
Auf den Webseiten und in den Apps gibt es eine Erklärung zur Barrierefreiheit und eine Möglichkeit, Barrieren zu melden.</v>
      </c>
      <c r="C4" s="9" t="str">
        <f>IF('Hinweis für Screenreader-Nutzer'!$B$3="aus",ausgeblendet!C75,ausgeblendet!J75)</f>
        <v xml:space="preserve">Einige Inhalte der Webseiten und Apps sind barrierefrei erstellt oder auf Barrierefreiheit überprüft worden.
Bei Problemen mit der Webseite bzw. mobilen Apps werden vereinzelt Barrieren behoben. </v>
      </c>
      <c r="D4" s="9" t="str">
        <f>IF('Hinweis für Screenreader-Nutzer'!$B$3="aus",ausgeblendet!D75,ausgeblendet!K75)</f>
        <v>Der zentrale Webauftritt
sowie die mobilen Apps wurden mindestens einmal auf Barrierefreiheit geprüft und die gefundenen Fehler wurden behoben.
Die Architektur und das CMS sind barrierefrei umgesetzt.</v>
      </c>
      <c r="E4" s="9" t="str">
        <f>IF('Hinweis für Screenreader-Nutzer'!$B$3="aus",ausgeblendet!E75,ausgeblendet!L75)</f>
        <v>Autor*innen sind im Hinblick auf die Erstellung barrierefreier Inhalte geschult.
Ein IT-Support für barrierefreie Webauftritte steht zur Verfügung (z.B. für Autor*innen).</v>
      </c>
      <c r="F4" s="9" t="str">
        <f>IF('Hinweis für Screenreader-Nutzer'!$B$3="aus",ausgeblendet!F75,ausgeblendet!M75)</f>
        <v>Stichprobenartige Testungen der Webauftritte auf digitale Barrierefreiheit werden regelmäßig durchgeführt und die Barrieren werden behoben.
Alle IT-Verantwortlichen haben Kompetenzen im Bereich digitale Barrierefreiheit.</v>
      </c>
      <c r="G4" s="11"/>
      <c r="H4" s="9"/>
      <c r="I4" s="13"/>
    </row>
    <row r="5" spans="1:9" ht="135" x14ac:dyDescent="0.25">
      <c r="A5" s="57" t="str">
        <f>IF('Hinweis für Screenreader-Nutzer'!$B$3="aus",ausgeblendet!A76,ausgeblendet!H76)</f>
        <v>Infrastruktur
Bietet die Hochschule Technologien für ein barrierefreies Studium an?</v>
      </c>
      <c r="B5" s="8" t="str">
        <f>IF('Hinweis für Screenreader-Nutzer'!$B$3="aus",ausgeblendet!B76,ausgeblendet!I76)</f>
        <v>Es gibt keine barrierefreien Arbeitsplätze und keine Hilfsmittel (Assistive Technologien).</v>
      </c>
      <c r="C5" s="9" t="str">
        <f>IF('Hinweis für Screenreader-Nutzer'!$B$3="aus",ausgeblendet!C76,ausgeblendet!J76)</f>
        <v>Es gibt vereinzelte Arbeitsplätze, die durch einfache Maßnahmen
barrierearm gestaltet sind.</v>
      </c>
      <c r="D5" s="9" t="str">
        <f>IF('Hinweis für Screenreader-Nutzer'!$B$3="aus",ausgeblendet!D76,ausgeblendet!K76)</f>
        <v>Es gibt barrierearme Arbeitsplätze in ausreichender Menge sowie grundlegende assistive Technologien.
Diese sind an der Hochschule bekannt und werden kommuniziert.</v>
      </c>
      <c r="E5" s="9" t="str">
        <f>IF('Hinweis für Screenreader-Nutzer'!$B$3="aus",ausgeblendet!E76,ausgeblendet!L76)</f>
        <v>Assistive Technologien sind in einem Hilfsmittelpool
gesammelt, der bedarfsgerecht erweitert und aktualisiert wird.
Der Hilfsmittelpool wird durch Fachkräfte betreut, die auch zu assistiven Technologien beraten können.</v>
      </c>
      <c r="F5" s="10" t="str">
        <f>IF('Hinweis für Screenreader-Nutzer'!$B$3="aus",ausgeblendet!F76,ausgeblendet!M76)</f>
        <v>Hörsäle und Seminarräume sind bedarfsgerecht mit Barrierefreiheits-Technologien
ausgestattet.</v>
      </c>
      <c r="G5" s="11"/>
      <c r="H5" s="9"/>
      <c r="I5" s="13"/>
    </row>
    <row r="6" spans="1:9" ht="135" x14ac:dyDescent="0.25">
      <c r="A6" s="57" t="str">
        <f>IF('Hinweis für Screenreader-Nutzer'!$B$3="aus",ausgeblendet!A77,ausgeblendet!H77)</f>
        <v>Beschaffung
Wird (digitale) Barrierefreiheit im Vergabe- und Beschaffungsprozess beachtet?</v>
      </c>
      <c r="B6" s="8" t="str">
        <f>IF('Hinweis für Screenreader-Nutzer'!$B$3="aus",ausgeblendet!B77,ausgeblendet!I77)</f>
        <v>(Digitale) Barrierefreiheit wird bei Beschaffungen nicht beachtet.</v>
      </c>
      <c r="C6" s="9" t="str">
        <f>IF('Hinweis für Screenreader-Nutzer'!$B$3="aus",ausgeblendet!C77,ausgeblendet!J77)</f>
        <v>Vertretungen von Betroffenen werden vereinzelt am Beschaffungsprozess beteiligt.
In einzelnen Ausschreibungen wird (digitale) Barrierefreiheit als Abnahmekriterium genannt.</v>
      </c>
      <c r="D6" s="9" t="str">
        <f>IF('Hinweis für Screenreader-Nutzer'!$B$3="aus",ausgeblendet!D77,ausgeblendet!K77)</f>
        <v>Es sind Kompetenzen im Bereich der Barrierefreiheit in der Vergabestelle vorhanden.
Barrierefreiheit wird im Vergabeprozess grundsätzlich mitgedacht.</v>
      </c>
      <c r="E6" s="9" t="str">
        <f>IF('Hinweis für Screenreader-Nutzer'!$B$3="aus",ausgeblendet!E77,ausgeblendet!L77)</f>
        <v>(Digitale) Barrierefreiheit ist Teil aller Ausschreibungen.
Bei der Leistungsabnahme werden Tests zur Barrierefreiheit durchgeführt und bei Bedarf Nachbesserungen verlangt.</v>
      </c>
      <c r="F6" s="10" t="str">
        <f>IF('Hinweis für Screenreader-Nutzer'!$B$3="aus",ausgeblendet!F77,ausgeblendet!M77)</f>
        <v>Eine Strategie zum Vergabe- und Beschaffungsprozess ist vorhanden, die Barrierefreiheit als verbindliches Kriterium definiert und die Beteiligung von Vertretungen Betroffener festlegt.</v>
      </c>
      <c r="G6" s="14"/>
      <c r="H6" s="9"/>
      <c r="I6" s="16"/>
    </row>
    <row r="7" spans="1:9" ht="94.5" x14ac:dyDescent="0.25">
      <c r="A7" s="57" t="str">
        <f>IF('Hinweis für Screenreader-Nutzer'!$B$3="aus",ausgeblendet!A78,ausgeblendet!H78)</f>
        <v>Finanzielle Ressourcen
Sind finanzielle Ressourcen für (digitale) Barrierefreiheit vorhanden?</v>
      </c>
      <c r="B7" s="8" t="str">
        <f>IF('Hinweis für Screenreader-Nutzer'!$B$3="aus",ausgeblendet!B78,ausgeblendet!I78)</f>
        <v>Es sind keine finanziellen Ressourcen für (digitale) Barrierefreiheit vorhanden.</v>
      </c>
      <c r="C7" s="9" t="str">
        <f>IF('Hinweis für Screenreader-Nutzer'!$B$3="aus",ausgeblendet!C78,ausgeblendet!J78)</f>
        <v>Bei Bedarf können vereinzelte Anschaffungen für (digitale) Barrierefreiheit finanziert werden.</v>
      </c>
      <c r="D7" s="9" t="str">
        <f>IF('Hinweis für Screenreader-Nutzer'!$B$3="aus",ausgeblendet!D78,ausgeblendet!K78)</f>
        <v>Finanzielle Ressourcen für (digitale) Barrierefreiheit stehen zeitlich befristet
zur Verfügung.</v>
      </c>
      <c r="E7" s="9" t="str">
        <f>IF('Hinweis für Screenreader-Nutzer'!$B$3="aus",ausgeblendet!E78,ausgeblendet!L78)</f>
        <v>Ein festes Budget für (digitale) Barrierefreiheit ist im Haushaltsplan eingeplant, mit dem Anschaffungen und Investitionen getätigt werden können.</v>
      </c>
      <c r="F7" s="10" t="str">
        <f>IF('Hinweis für Screenreader-Nutzer'!$B$3="aus",ausgeblendet!F78,ausgeblendet!M78)</f>
        <v>Es gibt eine langfristige Budgetplanung, um (digitale) Barrierefreiheit nachhaltig zu verbessern.
Diese ist Bestandteil einer Investitionsstrategie.</v>
      </c>
      <c r="G7" s="14"/>
      <c r="H7" s="15"/>
      <c r="I7" s="16"/>
    </row>
    <row r="8" spans="1:9" ht="122" thickBot="1" x14ac:dyDescent="0.3">
      <c r="A8" s="58" t="str">
        <f>IF('Hinweis für Screenreader-Nutzer'!$B$3="aus",ausgeblendet!A79,ausgeblendet!H79)</f>
        <v>Personelle Ressourcen
Sind personelle Ressourcen im Bereich (digitale) Barrierefreiheit vorhanden?</v>
      </c>
      <c r="B8" s="28" t="str">
        <f>IF('Hinweis für Screenreader-Nutzer'!$B$3="aus",ausgeblendet!B79,ausgeblendet!I79)</f>
        <v>Es sind keine personellen Ressourcen im Bereich (digitale) Barrierefreiheit vorhanden.</v>
      </c>
      <c r="C8" s="29" t="str">
        <f>IF('Hinweis für Screenreader-Nutzer'!$B$3="aus",ausgeblendet!C79,ausgeblendet!J79)</f>
        <v>Es gibt keine dezidierten personellen Ressourcen für (digitale) Barrierefreiheit.
Digitale Barrierefreiheit ist nicht explizit Teil der Tätigkeitsbeschreibungen.
Einzelne Personen können Teilbereiche des Themas bearbeiten.</v>
      </c>
      <c r="D8" s="29" t="str">
        <f>IF('Hinweis für Screenreader-Nutzer'!$B$3="aus",ausgeblendet!D79,ausgeblendet!K79)</f>
        <v>Einige Personen sind – durch ihre Tätigkeitsbeschreibung festgeschrieben – mit geringem Anteil im Bereich (digitale) Barrierefreiheit tätig.</v>
      </c>
      <c r="E8" s="29" t="str">
        <f>IF('Hinweis für Screenreader-Nutzer'!$B$3="aus",ausgeblendet!E79,ausgeblendet!L79)</f>
        <v>Es gibt ausreichend
Stellen,
die untereinander vernetzt sind und deren Tätigkeitsbeschreibungen eine adäquate Beschäftigung im Bereich (digitale) Barrierefreiheit festlegen.</v>
      </c>
      <c r="F8" s="30" t="str">
        <f>IF('Hinweis für Screenreader-Nutzer'!$B$3="aus",ausgeblendet!F79,ausgeblendet!M79)</f>
        <v>Es gibt eine zentrale Einrichtung mit Expert*innen zum Thema (digitale) Barrierefreiheit.</v>
      </c>
      <c r="G8" s="14"/>
      <c r="H8" s="15"/>
      <c r="I8" s="16"/>
    </row>
  </sheetData>
  <pageMargins left="0.7" right="0.7" top="0.78740157499999996" bottom="0.78740157499999996" header="0.3" footer="0.3"/>
  <drawing r:id="rId1"/>
  <tableParts count="1">
    <tablePart r:id="rId2"/>
  </tableParts>
  <extLst>
    <ext xmlns:x14="http://schemas.microsoft.com/office/spreadsheetml/2009/9/main" uri="{CCE6A557-97BC-4b89-ADB6-D9C93CAAB3DF}">
      <x14:dataValidations xmlns:xm="http://schemas.microsoft.com/office/excel/2006/main" count="1">
        <x14:dataValidation type="list" errorStyle="information" allowBlank="1" showErrorMessage="1" errorTitle="Fehlerhafte Eingabe" error="In diesem Feld können Sie folgende Werte eingeben:_x000a_Stufe 0, Stufe 1, Stufe 2, Stufe 3 oder Stufe 4." promptTitle="Einstufung" xr:uid="{8DC2E3BC-CAA1-48F7-928F-56AA293CDBCB}">
          <x14:formula1>
            <xm:f>ausgeblendet!$F$1:$F$5</xm:f>
          </x14:formula1>
          <xm:sqref>G3:G8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A09AD-4CC2-446F-BE43-D53CBE34F497}">
  <sheetPr>
    <tabColor rgb="FF324B8C"/>
  </sheetPr>
  <dimension ref="A1:I7"/>
  <sheetViews>
    <sheetView workbookViewId="0">
      <pane ySplit="2" topLeftCell="A3" activePane="bottomLeft" state="frozen"/>
      <selection pane="bottomLeft"/>
    </sheetView>
  </sheetViews>
  <sheetFormatPr baseColWidth="10" defaultRowHeight="13.5" x14ac:dyDescent="0.25"/>
  <cols>
    <col min="1" max="1" width="29.6328125" style="34" customWidth="1"/>
    <col min="2" max="6" width="28.54296875" style="34" customWidth="1"/>
    <col min="7" max="7" width="17.26953125" style="34" customWidth="1"/>
    <col min="8" max="9" width="40.54296875" style="34" customWidth="1"/>
    <col min="10" max="16384" width="10.90625" style="34"/>
  </cols>
  <sheetData>
    <row r="1" spans="1:9" ht="46" customHeight="1" thickBot="1" x14ac:dyDescent="0.3">
      <c r="A1" s="18" t="s">
        <v>4</v>
      </c>
      <c r="B1" s="2"/>
    </row>
    <row r="2" spans="1:9" ht="35.5" thickBot="1" x14ac:dyDescent="0.3">
      <c r="A2" s="99" t="s">
        <v>308</v>
      </c>
      <c r="B2" s="19" t="s">
        <v>13</v>
      </c>
      <c r="C2" s="20" t="s">
        <v>14</v>
      </c>
      <c r="D2" s="20" t="s">
        <v>15</v>
      </c>
      <c r="E2" s="20" t="s">
        <v>16</v>
      </c>
      <c r="F2" s="21" t="s">
        <v>17</v>
      </c>
      <c r="G2" s="22" t="s">
        <v>18</v>
      </c>
      <c r="H2" s="23" t="s">
        <v>19</v>
      </c>
      <c r="I2" s="24" t="s">
        <v>43</v>
      </c>
    </row>
    <row r="3" spans="1:9" ht="202.5" x14ac:dyDescent="0.25">
      <c r="A3" s="100" t="str">
        <f>IF('Hinweis für Screenreader-Nutzer'!$B$3="aus",ausgeblendet!A61,ausgeblendet!H61)</f>
        <v>Zielgruppe Studierende mit Beeinträchtigungen
Werden Studieninteressierte und Studierende mit Beeinträchtigungen für die Hochschule als Zielgruppe erkannt und gezielt angesprochen?</v>
      </c>
      <c r="B3" s="1" t="str">
        <f>IF('Hinweis für Screenreader-Nutzer'!$B$3="aus",ausgeblendet!B61,ausgeblendet!I61)</f>
        <v>Studieninteressierte und Studierende mit Beeinträchtigungen werden nicht als Zielgruppe erkannt und angesprochen.
Es gibt keine zielgruppenspezifischen Angebote.
Auf Nachfrage bekommen Studieninteressierte und Studierende mit Beeinträchtigungen Informationen und Beratung.</v>
      </c>
      <c r="C3" s="3" t="str">
        <f>IF('Hinweis für Screenreader-Nutzer'!$B$3="aus",ausgeblendet!C61,ausgeblendet!J61)</f>
        <v>Es gibt vereinzelte Angebote und Hinweise zu Beratungsstellen für Studieninteressierte und Studierende mit Beeinträchtigungen.</v>
      </c>
      <c r="D3" s="3" t="str">
        <f>IF('Hinweis für Screenreader-Nutzer'!$B$3="aus",ausgeblendet!D61,ausgeblendet!K61)</f>
        <v>Studieninteressierte und Studierende mit Beeinträchtigungen werden als Zielgruppe erkannt.
Es gibt zielgruppenspezifische Informationen
sowie konkrete Hinweise zu Beratungsstellen.</v>
      </c>
      <c r="E3" s="3" t="str">
        <f>IF('Hinweis für Screenreader-Nutzer'!$B$3="aus",ausgeblendet!E61,ausgeblendet!L61)</f>
        <v>Es gibt spezifische Angebote
für Studierende und Studieninteressierte mit Beeinträchtigungen.</v>
      </c>
      <c r="F3" s="4" t="str">
        <f>IF('Hinweis für Screenreader-Nutzer'!$B$3="aus",ausgeblendet!F61,ausgeblendet!M61)</f>
        <v>Alle Bereiche an der Hochschule haben die Zielgruppe Studierende und Studieninteressierte mit Beeinträchtigungen erkannt.
Die Angebote für Studierende und Studieninteressierte mit Beeinträchtigungen werden bedarfsgerecht gestaltet, überprüft und verbessert.</v>
      </c>
      <c r="G3" s="5"/>
      <c r="H3" s="6"/>
      <c r="I3" s="7"/>
    </row>
    <row r="4" spans="1:9" ht="148.5" x14ac:dyDescent="0.25">
      <c r="A4" s="101" t="str">
        <f>IF('Hinweis für Screenreader-Nutzer'!$B$3="aus",ausgeblendet!A62,ausgeblendet!H62)</f>
        <v>Partizipation
Werden Studierende mit Beeinträchtigungen in Entscheidungsprozesse der Hochschule einbezogen?</v>
      </c>
      <c r="B4" s="8" t="str">
        <f>IF('Hinweis für Screenreader-Nutzer'!$B$3="aus",ausgeblendet!B62,ausgeblendet!I62)</f>
        <v>Studierende mit Beeinträchtigungen werden nicht einbezogen.</v>
      </c>
      <c r="C4" s="9" t="str">
        <f>IF('Hinweis für Screenreader-Nutzer'!$B$3="aus",ausgeblendet!C62,ausgeblendet!J62)</f>
        <v>Bei auftretenden Barrieren werden einzelne Studierende mit Beeinträchtigungen befragt.</v>
      </c>
      <c r="D4" s="9" t="str">
        <f>IF('Hinweis für Screenreader-Nutzer'!$B$3="aus",ausgeblendet!D62,ausgeblendet!K62)</f>
        <v>In allgemeinen Studierendenbefragungen werden Barrieren und Bedarfe von Studierenden mit Beeinträchtigung abgefragt. Die Ergebnisse fließen in die Entscheidungsprozesse der Hochschule ein.</v>
      </c>
      <c r="E4" s="9" t="str">
        <f>IF('Hinweis für Screenreader-Nutzer'!$B$3="aus",ausgeblendet!E62,ausgeblendet!L62)</f>
        <v xml:space="preserve">Es gibt Vertretungen von Studierenden mit Beeinträchtigung in den zentralen Gremien. </v>
      </c>
      <c r="F4" s="10" t="str">
        <f>IF('Hinweis für Screenreader-Nutzer'!$B$3="aus",ausgeblendet!F62,ausgeblendet!M62)</f>
        <v>Partizipation wird in der Diversitätsstrategie verlangt.
Vertretungen von Studierenden mit Beeinträchtigungen gestalten Entscheidungsprozesse aktiv mit.
Entscheidungsprozesse sind partizipativ gestaltet.</v>
      </c>
      <c r="G4" s="11"/>
      <c r="H4" s="12"/>
      <c r="I4" s="13"/>
    </row>
    <row r="5" spans="1:9" ht="148.5" x14ac:dyDescent="0.25">
      <c r="A5" s="101" t="str">
        <f>IF('Hinweis für Screenreader-Nutzer'!$B$3="aus",ausgeblendet!A63,ausgeblendet!H63)</f>
        <v>Kollaboration 
Inwieweit wird mit verschiedenen Stakeholdern
das Thema (digitale) Barrierefreiheit strukturiert vorangetrieben?</v>
      </c>
      <c r="B5" s="8" t="str">
        <f>IF('Hinweis für Screenreader-Nutzer'!$B$3="aus",ausgeblendet!B63,ausgeblendet!I63)</f>
        <v>Es findet keine Kollaboration statt.
Jeder arbeitet allein in seinem Bereich an dem Thema (digitale) Barrierefreiheit.</v>
      </c>
      <c r="C5" s="9" t="str">
        <f>IF('Hinweis für Screenreader-Nutzer'!$B$3="aus",ausgeblendet!C63,ausgeblendet!J63)</f>
        <v>Loser Austausch findet statt und ermöglicht eine Kollaboration (intern und extern) in kleinem Rahmen.</v>
      </c>
      <c r="D5" s="9" t="str">
        <f>IF('Hinweis für Screenreader-Nutzer'!$B$3="aus",ausgeblendet!D63,ausgeblendet!K63)</f>
        <v>In bestehenden internen Formaten
wird das Thema (digitale) Barrierefreiheit regelmäßig und koordiniert besprochen und in Aktionen umgesetzt.</v>
      </c>
      <c r="E5" s="9" t="str">
        <f>IF('Hinweis für Screenreader-Nutzer'!$B$3="aus",ausgeblendet!E63,ausgeblendet!L63)</f>
        <v xml:space="preserve">Es gibt ein fest etabliertes Format zur Kollaboration
aller Stakeholder zum Thema (digitale) Barrierefreiheit an der Hochschule.
Es findet eine externe Zusammenarbeit (Netzwerkarbeit)
zum Thema (digitale) Barrierefreiheit statt. </v>
      </c>
      <c r="F5" s="10" t="str">
        <f>IF('Hinweis für Screenreader-Nutzer'!$B$3="aus",ausgeblendet!F63,ausgeblendet!M63)</f>
        <v>Es gibt ein Gremium oder einen Lenkungskreis für eine regelmäßige Kollaboration aller Statusgruppen, der strategisch verankert ist.
Die externe Netzwerkarbeit wird von der Hochschule gefördert.</v>
      </c>
      <c r="G5" s="11"/>
      <c r="H5" s="9"/>
      <c r="I5" s="13"/>
    </row>
    <row r="6" spans="1:9" ht="121.5" x14ac:dyDescent="0.25">
      <c r="A6" s="101" t="str">
        <f>IF('Hinweis für Screenreader-Nutzer'!$B$3="aus",ausgeblendet!A64,ausgeblendet!H64)</f>
        <v>Steuerungsinstrumente
Inwieweit wird die (digitale) Barrierefreiheit der Hochschule in Steuerungsinstrumenten explizit als Ziel thematisiert?</v>
      </c>
      <c r="B6" s="8" t="str">
        <f>IF('Hinweis für Screenreader-Nutzer'!$B$3="aus",ausgeblendet!B64,ausgeblendet!I64)</f>
        <v>(Digitale) Barrierefreiheit wird in den Steuerungsinstrumenten nicht benannt.</v>
      </c>
      <c r="C6" s="9" t="str">
        <f>IF('Hinweis für Screenreader-Nutzer'!$B$3="aus",ausgeblendet!C64,ausgeblendet!J64)</f>
        <v>(Digitale) Barrierefreiheit wird in vereinzelten Steuerungsinstrumenten genannt, aber es gibt keine Anreize oder ersichtliche Bemühungen, diese umzusetzen.</v>
      </c>
      <c r="D6" s="9" t="str">
        <f>IF('Hinweis für Screenreader-Nutzer'!$B$3="aus",ausgeblendet!D64,ausgeblendet!K64)</f>
        <v>(Digitale) Barrierefreiheit wird grundlegend in den Steuerungsinstrumenten genannt, einige Anreize und Bemühungen zur Umsetzung sind erkennbar.</v>
      </c>
      <c r="E6" s="9" t="str">
        <f>IF('Hinweis für Screenreader-Nutzer'!$B$3="aus",ausgeblendet!E64,ausgeblendet!L64)</f>
        <v>(Digitale) Barrierefreiheit wird als Ziel mit konkreten Maßnahmen
und Messkriterien in Steuerungsinstrumenten thematisiert und Handlungsmaßnahmen daraus abgeleitet.</v>
      </c>
      <c r="F6" s="10" t="str">
        <f>IF('Hinweis für Screenreader-Nutzer'!$B$3="aus",ausgeblendet!F64,ausgeblendet!M64)</f>
        <v>Die Umsetzung der in den Steuerungsinstrumenten genannten Maßnahmen und deren Wirkung werden kontrolliert und bei Bedarf angepasst.</v>
      </c>
      <c r="G6" s="14"/>
      <c r="H6" s="15"/>
      <c r="I6" s="16"/>
    </row>
    <row r="7" spans="1:9" ht="202.5" x14ac:dyDescent="0.25">
      <c r="A7" s="101" t="str">
        <f>IF('Hinweis für Screenreader-Nutzer'!$B$3="aus",ausgeblendet!A65,ausgeblendet!H65)</f>
        <v>Akkreditierung
Inwieweit wird (digitale) Barrierefreiheit in der (internen und externen) Akkreditierung der Hochschule mit einbezogen?</v>
      </c>
      <c r="B7" s="8" t="str">
        <f>IF('Hinweis für Screenreader-Nutzer'!$B$3="aus",ausgeblendet!B65,ausgeblendet!I65)</f>
        <v>(Digitale) Barrierefreiheit ist kein Aspekt der Akkreditierung.
Die Hochschule hat bisher an keinem externen Audit teilgenommen.</v>
      </c>
      <c r="C7" s="9" t="str">
        <f>IF('Hinweis für Screenreader-Nutzer'!$B$3="aus",ausgeblendet!C65,ausgeblendet!J65)</f>
        <v>(Digitale) Barrierefreiheit wird als optionaler Aspekt in der Akkreditierung der Studiengänge genannt und vereinzelt behandelt.</v>
      </c>
      <c r="D7" s="9" t="str">
        <f>IF('Hinweis für Screenreader-Nutzer'!$B$3="aus",ausgeblendet!D65,ausgeblendet!K65)</f>
        <v>Personen, die im Qualitätsmanagement und der Akkreditierung tätig sind, werden zum Thema (digitale) Barrierefreiheit geschult.
Die Hochschule hat schon mindestens einmal an einem externen Audit mit Themenbezug zu Barrierefreiheit
teilgenommen.</v>
      </c>
      <c r="E7" s="9" t="str">
        <f>IF('Hinweis für Screenreader-Nutzer'!$B$3="aus",ausgeblendet!E65,ausgeblendet!L65)</f>
        <v>(Digitale) Barrierefreiheit ist ein obligatorischer Aspekt in der Akkreditierung der Studiengänge und wird im Prozess mit allen Studiengängen behandelt.
Konsequenzen und Ergebnisse des externen Audits werden umgesetzt und strukturell verankert.</v>
      </c>
      <c r="F7" s="10" t="str">
        <f>IF('Hinweis für Screenreader-Nutzer'!$B$3="aus",ausgeblendet!F65,ausgeblendet!M65)</f>
        <v>Für die Akkreditierung der Studiengänge werden konkrete Daten in Bezug auf (digitale) Barrierefreiheit erhoben und validiert.
Studierende mit Beeinträchtigungen werden im Prozess der Akkreditierung involviert.
Die Hochschule lässt sich regelmäßig extern auditieren, die Ergebnisse werden verstetigt, evaluiert und verbessert.</v>
      </c>
      <c r="G7" s="14"/>
      <c r="H7" s="15"/>
      <c r="I7" s="16"/>
    </row>
  </sheetData>
  <pageMargins left="0.7" right="0.7" top="0.78740157499999996" bottom="0.78740157499999996" header="0.3" footer="0.3"/>
  <drawing r:id="rId1"/>
  <tableParts count="1">
    <tablePart r:id="rId2"/>
  </tableParts>
  <extLst>
    <ext xmlns:x14="http://schemas.microsoft.com/office/spreadsheetml/2009/9/main" uri="{CCE6A557-97BC-4b89-ADB6-D9C93CAAB3DF}">
      <x14:dataValidations xmlns:xm="http://schemas.microsoft.com/office/excel/2006/main" count="1">
        <x14:dataValidation type="list" errorStyle="information" allowBlank="1" showErrorMessage="1" errorTitle="Fehlerhafte Eingabe" error="In diesem Feld können Sie folgende Werte eingeben:_x000a_Stufe 0, Stufe 1, Stufe 2, Stufe 3 oder Stufe 4." promptTitle="Einstufung" xr:uid="{D1EF1468-5D49-4E45-BD26-6B8DD04E15C4}">
          <x14:formula1>
            <xm:f>ausgeblendet!$F$1:$F$5</xm:f>
          </x14:formula1>
          <xm:sqref>G3:G7</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FF949-4BEC-4ADA-BFCB-C7B4124A490D}">
  <dimension ref="A1:AR530"/>
  <sheetViews>
    <sheetView zoomScaleNormal="100" workbookViewId="0"/>
  </sheetViews>
  <sheetFormatPr baseColWidth="10" defaultRowHeight="13.5" x14ac:dyDescent="0.25"/>
  <cols>
    <col min="1" max="1" width="142.6328125" style="17" customWidth="1"/>
    <col min="2" max="2" width="27.08984375" style="17" customWidth="1"/>
    <col min="3" max="10" width="10.90625" style="17"/>
    <col min="11" max="11" width="10.90625" style="17" customWidth="1"/>
    <col min="12" max="16384" width="10.90625" style="17"/>
  </cols>
  <sheetData>
    <row r="1" spans="1:41" ht="34" x14ac:dyDescent="0.6">
      <c r="A1" s="86" t="s">
        <v>24</v>
      </c>
      <c r="B1" s="34"/>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row>
    <row r="2" spans="1:41" x14ac:dyDescent="0.25">
      <c r="A2" s="84" t="s">
        <v>325</v>
      </c>
      <c r="B2" s="8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row>
    <row r="3" spans="1:41" x14ac:dyDescent="0.25">
      <c r="A3" s="102" t="s">
        <v>30</v>
      </c>
      <c r="B3" s="102" t="s">
        <v>31</v>
      </c>
      <c r="C3" s="34"/>
      <c r="D3" s="34"/>
      <c r="E3" s="34"/>
      <c r="F3" s="34"/>
      <c r="G3" s="34"/>
      <c r="H3" s="34"/>
      <c r="I3" s="34"/>
      <c r="J3" s="34"/>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row>
    <row r="4" spans="1:41" x14ac:dyDescent="0.25">
      <c r="A4" s="84" t="s">
        <v>34</v>
      </c>
      <c r="B4" s="84" t="str">
        <f>IF(NOT('Dimension Beratung und Support'!G3=""),'Dimension Beratung und Support'!G3,"nicht ausgewählt")</f>
        <v>nicht ausgewählt</v>
      </c>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row>
    <row r="5" spans="1:41" x14ac:dyDescent="0.25">
      <c r="A5" s="84" t="s">
        <v>33</v>
      </c>
      <c r="B5" s="84" t="str">
        <f>IF(NOT('Dimension Beratung und Support'!G4=""),'Dimension Beratung und Support'!G4,"nicht ausgewählt")</f>
        <v>nicht ausgewählt</v>
      </c>
      <c r="C5" s="34"/>
      <c r="D5" s="34"/>
      <c r="E5" s="34"/>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row>
    <row r="6" spans="1:41" x14ac:dyDescent="0.25">
      <c r="A6" s="84" t="s">
        <v>32</v>
      </c>
      <c r="B6" s="84" t="str">
        <f>IF(NOT('Dimension Beratung und Support'!G5=""),'Dimension Beratung und Support'!G5,"nicht ausgewählt")</f>
        <v>nicht ausgewählt</v>
      </c>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row>
    <row r="7" spans="1:41" x14ac:dyDescent="0.25">
      <c r="A7" s="84" t="s">
        <v>37</v>
      </c>
      <c r="B7" s="84" t="str">
        <f>IF(NOT('Dimension Lehren und Lernen'!G3=""),'Dimension Lehren und Lernen'!G3,"nicht ausgewählt")</f>
        <v>nicht ausgewählt</v>
      </c>
      <c r="C7" s="34"/>
      <c r="D7" s="34"/>
      <c r="E7" s="3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row>
    <row r="8" spans="1:41" x14ac:dyDescent="0.25">
      <c r="A8" s="84" t="s">
        <v>266</v>
      </c>
      <c r="B8" s="84" t="str">
        <f>IF(NOT('Dimension Lehren und Lernen'!G4=""),'Dimension Lehren und Lernen'!G4,"nicht ausgewählt")</f>
        <v>nicht ausgewählt</v>
      </c>
      <c r="C8" s="34"/>
      <c r="D8" s="34"/>
      <c r="E8" s="34"/>
      <c r="F8" s="34"/>
      <c r="G8" s="34"/>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row>
    <row r="9" spans="1:41" x14ac:dyDescent="0.25">
      <c r="A9" s="84" t="s">
        <v>267</v>
      </c>
      <c r="B9" s="84" t="str">
        <f>IF(NOT('Dimension Lehren und Lernen'!G5=""),'Dimension Lehren und Lernen'!G5,"nicht ausgewählt")</f>
        <v>nicht ausgewählt</v>
      </c>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row>
    <row r="10" spans="1:41" x14ac:dyDescent="0.25">
      <c r="A10" s="84" t="s">
        <v>268</v>
      </c>
      <c r="B10" s="84" t="str">
        <f>IF(NOT('Dimension Lehren und Lernen'!G6=""),'Dimension Lehren und Lernen'!G6,"nicht ausgewählt")</f>
        <v>nicht ausgewählt</v>
      </c>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row>
    <row r="11" spans="1:41" x14ac:dyDescent="0.25">
      <c r="A11" s="84" t="s">
        <v>269</v>
      </c>
      <c r="B11" s="84" t="str">
        <f>IF(NOT('Dimension Lehren und Lernen'!G7=""),'Dimension Lehren und Lernen'!G7,"nicht ausgewählt")</f>
        <v>nicht ausgewählt</v>
      </c>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row>
    <row r="12" spans="1:41" x14ac:dyDescent="0.25">
      <c r="A12" s="84" t="s">
        <v>270</v>
      </c>
      <c r="B12" s="84" t="str">
        <f>IF(NOT('Dimension Struktur'!G3=""),'Dimension Struktur'!G3,"nicht ausgewählt")</f>
        <v>nicht ausgewählt</v>
      </c>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row>
    <row r="13" spans="1:41" x14ac:dyDescent="0.25">
      <c r="A13" s="84" t="s">
        <v>40</v>
      </c>
      <c r="B13" s="84" t="str">
        <f>IF(NOT('Dimension Struktur'!G4=""),'Dimension Struktur'!G4,"nicht ausgewählt")</f>
        <v>nicht ausgewählt</v>
      </c>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row>
    <row r="14" spans="1:41" x14ac:dyDescent="0.25">
      <c r="A14" s="84" t="s">
        <v>271</v>
      </c>
      <c r="B14" s="84" t="str">
        <f>IF(NOT('Dimension Struktur'!G5=""),'Dimension Struktur'!G5,"nicht ausgewählt")</f>
        <v>nicht ausgewählt</v>
      </c>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row>
    <row r="15" spans="1:41" x14ac:dyDescent="0.25">
      <c r="A15" s="84" t="s">
        <v>272</v>
      </c>
      <c r="B15" s="84" t="str">
        <f>IF(NOT('Dimension Struktur'!G6=""),'Dimension Struktur'!G6,"nicht ausgewählt")</f>
        <v>nicht ausgewählt</v>
      </c>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row>
    <row r="16" spans="1:41" x14ac:dyDescent="0.25">
      <c r="A16" s="84" t="s">
        <v>38</v>
      </c>
      <c r="B16" s="84" t="str">
        <f>IF(NOT('Dimension Struktur'!G7=""),'Dimension Struktur'!G7,"nicht ausgewählt")</f>
        <v>nicht ausgewählt</v>
      </c>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row>
    <row r="17" spans="1:41" x14ac:dyDescent="0.25">
      <c r="A17" s="84" t="s">
        <v>39</v>
      </c>
      <c r="B17" s="84" t="str">
        <f>IF(NOT('Dimension Struktur'!G8=""),'Dimension Struktur'!G8,"nicht ausgewählt")</f>
        <v>nicht ausgewählt</v>
      </c>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row>
    <row r="18" spans="1:41" x14ac:dyDescent="0.25">
      <c r="A18" s="84" t="s">
        <v>265</v>
      </c>
      <c r="B18" s="84" t="str">
        <f>IF(NOT('Dimension Strategie'!G3=""),'Dimension Strategie'!G3,"nicht ausgewählt")</f>
        <v>nicht ausgewählt</v>
      </c>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row>
    <row r="19" spans="1:41" x14ac:dyDescent="0.25">
      <c r="A19" s="84" t="s">
        <v>35</v>
      </c>
      <c r="B19" s="84" t="str">
        <f>IF(NOT('Dimension Strategie'!G4=""),'Dimension Strategie'!G4,"nicht ausgewählt")</f>
        <v>nicht ausgewählt</v>
      </c>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row>
    <row r="20" spans="1:41" x14ac:dyDescent="0.25">
      <c r="A20" s="84" t="s">
        <v>273</v>
      </c>
      <c r="B20" s="84" t="str">
        <f>IF(NOT('Dimension Strategie'!G5=""),'Dimension Strategie'!G5,"nicht ausgewählt")</f>
        <v>nicht ausgewählt</v>
      </c>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row>
    <row r="21" spans="1:41" x14ac:dyDescent="0.25">
      <c r="A21" s="84" t="s">
        <v>36</v>
      </c>
      <c r="B21" s="84" t="str">
        <f>IF(NOT('Dimension Strategie'!G6=""),'Dimension Strategie'!G6,"nicht ausgewählt")</f>
        <v>nicht ausgewählt</v>
      </c>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row>
    <row r="22" spans="1:41" x14ac:dyDescent="0.25">
      <c r="A22" s="84" t="s">
        <v>264</v>
      </c>
      <c r="B22" s="84" t="str">
        <f>IF(NOT('Dimension Strategie'!G7=""),'Dimension Strategie'!G7,"nicht ausgewählt")</f>
        <v>nicht ausgewählt</v>
      </c>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row>
    <row r="23" spans="1:41" ht="221" customHeight="1" thickBot="1" x14ac:dyDescent="0.3">
      <c r="A23" s="85"/>
      <c r="B23" s="84"/>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row>
    <row r="24" spans="1:41" s="31" customFormat="1" ht="29.5" customHeight="1" thickTop="1" thickBot="1" x14ac:dyDescent="0.4">
      <c r="A24" s="64" t="s">
        <v>301</v>
      </c>
      <c r="B24" s="87"/>
      <c r="C24" s="87"/>
      <c r="D24" s="87"/>
      <c r="E24" s="87"/>
      <c r="F24" s="87"/>
      <c r="G24" s="87"/>
      <c r="H24" s="87"/>
      <c r="I24" s="87"/>
      <c r="J24" s="87"/>
      <c r="K24" s="87"/>
      <c r="L24" s="87"/>
      <c r="M24" s="87"/>
      <c r="N24" s="87"/>
      <c r="O24" s="87"/>
      <c r="P24" s="87"/>
      <c r="Q24" s="87"/>
      <c r="R24" s="87"/>
      <c r="S24" s="87"/>
      <c r="T24" s="87"/>
      <c r="U24" s="87"/>
      <c r="V24" s="87"/>
      <c r="W24" s="87"/>
      <c r="X24" s="87"/>
      <c r="Y24" s="87"/>
      <c r="Z24" s="87"/>
      <c r="AA24" s="87"/>
      <c r="AB24" s="87"/>
      <c r="AC24" s="87"/>
      <c r="AD24" s="87"/>
      <c r="AE24" s="87"/>
      <c r="AF24" s="87"/>
      <c r="AG24" s="87"/>
      <c r="AH24" s="87"/>
      <c r="AI24" s="87"/>
      <c r="AJ24" s="87"/>
      <c r="AK24" s="87"/>
      <c r="AL24" s="87"/>
      <c r="AM24" s="87"/>
      <c r="AN24" s="87"/>
      <c r="AO24" s="87"/>
    </row>
    <row r="25" spans="1:41" s="31" customFormat="1" ht="29.5" customHeight="1" thickTop="1" thickBot="1" x14ac:dyDescent="0.4">
      <c r="A25" s="65" t="s">
        <v>302</v>
      </c>
      <c r="B25" s="87"/>
      <c r="C25" s="87"/>
      <c r="D25" s="87"/>
      <c r="E25" s="87"/>
      <c r="F25" s="87"/>
      <c r="G25" s="87"/>
      <c r="H25" s="87"/>
      <c r="I25" s="87"/>
      <c r="J25" s="87"/>
      <c r="K25" s="87"/>
      <c r="L25" s="87"/>
      <c r="M25" s="87"/>
      <c r="N25" s="87"/>
      <c r="O25" s="87"/>
      <c r="P25" s="87"/>
      <c r="Q25" s="87"/>
      <c r="R25" s="87"/>
      <c r="S25" s="87"/>
      <c r="T25" s="87"/>
      <c r="U25" s="87"/>
      <c r="V25" s="87"/>
      <c r="W25" s="87"/>
      <c r="X25" s="87"/>
      <c r="Y25" s="87"/>
      <c r="Z25" s="87"/>
      <c r="AA25" s="87"/>
      <c r="AB25" s="87"/>
      <c r="AC25" s="87"/>
      <c r="AD25" s="87"/>
      <c r="AE25" s="87"/>
      <c r="AF25" s="87"/>
      <c r="AG25" s="87"/>
      <c r="AH25" s="87"/>
      <c r="AI25" s="87"/>
      <c r="AJ25" s="87"/>
      <c r="AK25" s="87"/>
      <c r="AL25" s="87"/>
      <c r="AM25" s="87"/>
      <c r="AN25" s="87"/>
      <c r="AO25" s="87"/>
    </row>
    <row r="26" spans="1:41" s="31" customFormat="1" ht="29.5" customHeight="1" thickTop="1" thickBot="1" x14ac:dyDescent="0.4">
      <c r="A26" s="72" t="s">
        <v>303</v>
      </c>
      <c r="B26" s="87"/>
      <c r="C26" s="87"/>
      <c r="D26" s="87"/>
      <c r="E26" s="87"/>
      <c r="F26" s="87"/>
      <c r="G26" s="87"/>
      <c r="H26" s="87"/>
      <c r="I26" s="87"/>
      <c r="J26" s="87"/>
      <c r="K26" s="87"/>
      <c r="L26" s="87"/>
      <c r="M26" s="87"/>
      <c r="N26" s="87"/>
      <c r="O26" s="87"/>
      <c r="P26" s="87"/>
      <c r="Q26" s="87"/>
      <c r="R26" s="87"/>
      <c r="S26" s="87"/>
      <c r="T26" s="87"/>
      <c r="U26" s="87"/>
      <c r="V26" s="87"/>
      <c r="W26" s="87"/>
      <c r="X26" s="87"/>
      <c r="Y26" s="87"/>
      <c r="Z26" s="87"/>
      <c r="AA26" s="87"/>
      <c r="AB26" s="87"/>
      <c r="AC26" s="87"/>
      <c r="AD26" s="87"/>
      <c r="AE26" s="87"/>
      <c r="AF26" s="87"/>
      <c r="AG26" s="87"/>
      <c r="AH26" s="87"/>
      <c r="AI26" s="87"/>
      <c r="AJ26" s="87"/>
      <c r="AK26" s="87"/>
      <c r="AL26" s="87"/>
      <c r="AM26" s="87"/>
      <c r="AN26" s="87"/>
      <c r="AO26" s="87"/>
    </row>
    <row r="27" spans="1:41" s="31" customFormat="1" ht="29.5" customHeight="1" thickTop="1" thickBot="1" x14ac:dyDescent="0.4">
      <c r="A27" s="63" t="s">
        <v>304</v>
      </c>
      <c r="B27" s="87"/>
      <c r="C27" s="87"/>
      <c r="D27" s="87"/>
      <c r="E27" s="87"/>
      <c r="F27" s="87"/>
      <c r="G27" s="87"/>
      <c r="H27" s="87"/>
      <c r="I27" s="87"/>
      <c r="J27" s="87"/>
      <c r="K27" s="87"/>
      <c r="L27" s="87"/>
      <c r="M27" s="87"/>
      <c r="N27" s="87"/>
      <c r="O27" s="87"/>
      <c r="P27" s="87"/>
      <c r="Q27" s="87"/>
      <c r="R27" s="87"/>
      <c r="S27" s="87"/>
      <c r="T27" s="87"/>
      <c r="U27" s="87"/>
      <c r="V27" s="87"/>
      <c r="W27" s="87"/>
      <c r="X27" s="87"/>
      <c r="Y27" s="87"/>
      <c r="Z27" s="87"/>
      <c r="AA27" s="87"/>
      <c r="AB27" s="87"/>
      <c r="AC27" s="87"/>
      <c r="AD27" s="87"/>
      <c r="AE27" s="87"/>
      <c r="AF27" s="87"/>
      <c r="AG27" s="87"/>
      <c r="AH27" s="87"/>
      <c r="AI27" s="87"/>
      <c r="AJ27" s="87"/>
      <c r="AK27" s="87"/>
      <c r="AL27" s="87"/>
      <c r="AM27" s="87"/>
      <c r="AN27" s="87"/>
      <c r="AO27" s="87"/>
    </row>
    <row r="28" spans="1:41" ht="14" thickTop="1" x14ac:dyDescent="0.25">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row>
    <row r="29" spans="1:41" s="32" customFormat="1" ht="38.5" customHeight="1" x14ac:dyDescent="0.35">
      <c r="A29" s="73" t="s">
        <v>26</v>
      </c>
      <c r="B29" s="88"/>
      <c r="C29" s="88"/>
      <c r="D29" s="88"/>
      <c r="E29" s="88"/>
      <c r="F29" s="88"/>
      <c r="G29" s="88"/>
      <c r="H29" s="88"/>
      <c r="I29" s="88"/>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row>
    <row r="30" spans="1:41" s="88" customFormat="1" ht="34" customHeight="1" x14ac:dyDescent="0.35">
      <c r="A30" s="89" t="s">
        <v>10</v>
      </c>
    </row>
    <row r="31" spans="1:41" s="34" customFormat="1" ht="20" customHeight="1" x14ac:dyDescent="0.3">
      <c r="A31" s="90" t="str">
        <f>"erreichte Stufe: "&amp;IF(NOT('Dimension Beratung und Support'!G3=""),'Dimension Beratung und Support'!G3,"nicht ausgewählt")</f>
        <v>erreichte Stufe: nicht ausgewählt</v>
      </c>
      <c r="B31" s="91"/>
    </row>
    <row r="32" spans="1:41" s="34" customFormat="1" ht="25.5" customHeight="1" x14ac:dyDescent="0.3">
      <c r="A32" s="92" t="s">
        <v>276</v>
      </c>
    </row>
    <row r="33" spans="1:41" s="34" customFormat="1" ht="27" x14ac:dyDescent="0.25">
      <c r="A33" s="93" t="str">
        <f>IF('Dimension Beratung und Support'!G3="",
"Wählen Sie im Tabellenblatt 'Beratung und Support' für den Indikator 'Beratung' die passende Stufe aus, um entsprechende Handlungsempfehlungen zu erhalten.",
IF(OR('Dimension Beratung und Support'!G3="Stufe 0",'Dimension Beratung und Support'!G3="Stufe 1"),
"· Informieren Sie sich, wo und wie an der Hochschule Beratungen für Studierende mit Beeinträchtigungen stattfinden und finden Sie die verantwortlichen Stellen und Personen."&amp;CHAR(10)&amp;"· Erstellen Sie eine mit aktuellem Datum versehene Übersicht zu internen und externen Anlaufstellen für Beratung und machen Sie die Verantwortlichkeiten transparent oder aktualisieren Sie eine bestehende Übersicht."&amp;CHAR(10)&amp;"· Klären Sie, wo und wie für diese Beratungen geworben wird. Wird bei Studierenden und Lehrenden geworben, damit alle Hochschulangehörige darüber Bescheid wissen."&amp;CHAR(10)&amp;"· Werben Sie für die Beratungsangebote z.B. auf der Webseite, auf sozialen Medien, in der Orientierungswoche, in den Studiengängen, ..."&amp;CHAR(10)&amp;"· Nutzen Sie die Übersicht der Anlaufstellen und Verantwortlichen, um eine Verweispraxis zu etablieren. Geben Sie den Anlaufstellen diese Übersicht, damit diese untereinander verweisen können."&amp;CHAR(10)&amp;"· Lassen Sie die Beratenden reflektieren, welche möglichen Barrieren in der Kontaktaufnahme und der Beratung selbst auftreten (können) und beseitigen Sie diese Barrieren.",
IF('Dimension Beratung und Support'!G3="Stufe 2",
"Vorherige Handlungsempfehlungen:"&amp;CHAR(10)&amp;"· Informieren Sie sich, wo und wie an der Hochschule Beratungen für Studierende mit Beeinträchtigungen stattfinden und finden Sie die verantwortlichen Stellen und Personen."&amp;CHAR(10)&amp;"· Erstellen Sie eine mit aktuellem Datum versehene Übersicht zu internen und externen Anlaufstellen für Beratung und machen Sie die Verantwortlichkeiten transparent oder aktualisieren Sie eine bestehende Übersicht."&amp;CHAR(10)&amp;"· Klären Sie, wo und wie für diese Beratungen geworben wird. Wird bei Studierenden und Lehrenden geworben, damit alle Hochschulangehörige darüber Bescheid wissen."&amp;CHAR(10)&amp;"· Werben Sie für die Beratungsangebote z.B. auf der Webseite, auf sozialen Medien, in der Orientierungswoche, in den Studiengängen, ..."&amp;CHAR(10)&amp;"· Nutzen Sie die Übersicht der Anlaufstellen und Verantwortlichen, um eine Verweispraxis zu etablieren. Geben Sie den Anlaufstellen diese Übersicht, damit diese untereinander verweisen können."&amp;CHAR(10)&amp;"· Lassen Sie die Beratenden reflektieren, welche möglichen Barrieren in der Kontaktaufnahme und der Beratung selbst auftreten (können) und beseitigen Sie diese Barrieren."&amp;CHAR(10)&amp;CHAR(10)&amp;"Weitere Handlungsschritte ab Stufe 2:"&amp;CHAR(10)&amp;"· Bieten Sie regelmäßig Workshops und Weiterbildungen (intern oder extern) für Beratende an, sodass die Beratungen individuell, ergebnisoffen und vertraulich stattfinden können."&amp;CHAR(10)&amp;"· Regen Sie alle Beratenden an, Ihre eigenen Beratungen durch die Studierenden anonym evaluieren zu lassen."&amp;CHAR(10)&amp;"· Vernetzen Sie sich als Beratende mit anderen Beratenden der Hochschule, aber auch anderer Hochschulen."&amp;CHAR(10)&amp;"· Etablieren Sie eine zentrale Stelle, an der Beratungen stattfinden. Teilen Sie die Ressourcen fest an diese Stelle zu (z.B. Budget, feste Stellenanteile, Personal)."&amp;CHAR(10)&amp;"· Erheben Sie regelmäßig, ob die Angebote an Beratungsterminen die Nachfragen decken und führen Sie notfalls Änderungen durch.",
IF('Dimension Beratung und Support'!G3="Stufe 3",
"· Bieten Sie regelmäßig Workshops und Weiterbildungen (intern oder extern) für Beratende an, sodass die Beratungen individuell, ergebnisoffen und vertraulich stattfinden können."&amp;CHAR(10)&amp;"· Regen Sie alle Beratenden an, Ihre eigenen Beratungen durch die Studierenden anonym evaluieren zu lassen."&amp;CHAR(10)&amp;"· Vernetzen Sie sich als Beratende mit anderen Beratenden der Hochschule, aber auch anderer Hochschulen."&amp;CHAR(10)&amp;"· Etablieren Sie eine zentrale Stelle, an der Beratungen stattfinden. Teilen Sie die Ressourcen fest an diese Stelle zu (z.B. Budget, feste Stellenanteile, Personal)."&amp;CHAR(10)&amp;"· Erheben Sie regelmäßig, ob die Angebote an Beratungsterminen die Nachfragen decken und führen Sie notfalls Änderungen durch.",
IF('Dimension Beratung und Support'!G3="Stufe 4",
"Sie haben es geschafft! Im Bereich der Beratung haben Sie Stufe 4 erreicht. Wir gratulieren Ihnen!"&amp;CHAR(10)&amp;CHAR(10)&amp;"Doch die (digitale) Barrierefreiheit ist kein endlicher sondern ein fortlaufender Prozess. Für weitere Fortschritte arbeiten Sie auch weiterhin daran, Ihre Angebote zu verbessern:"&amp;CHAR(10)&amp;"· Bieten Sie regelmäßig Workshops und Weiterbildungen (intern oder extern) für Beratende an, sodass die Beratungen individuell, ergebnisoffen und vertraulich stattfinden können."&amp;CHAR(10)&amp;"· Regen Sie alle Beratenden an, Ihre eigenen Beratungen durch die Studierenden anonym evaluieren zu lassen."&amp;CHAR(10)&amp;"· Vernetzen Sie sich als Beratende mit anderen Beratenden der Hochschule, aber auch anderer Hochschulen."&amp;CHAR(10)&amp;"· Etablieren Sie eine zentrale Stelle, an der Beratungen stattfinden. Teilen Sie die Ressourcen fest an diese Stelle zu (z.B. Budget, feste Stellenanteile, Personal)."&amp;CHAR(10)&amp;"· Erheben Sie regelmäßig, ob die Angebote an Beratungsterminen die Nachfragen decken und führen Sie notfalls Änderungen durch.",
"Es ist ein Fehler aufgetreten")))))</f>
        <v>Wählen Sie im Tabellenblatt 'Beratung und Support' für den Indikator 'Beratung' die passende Stufe aus, um entsprechende Handlungsempfehlungen zu erhalten.</v>
      </c>
    </row>
    <row r="34" spans="1:41" s="34" customFormat="1" ht="38" customHeight="1" x14ac:dyDescent="0.35">
      <c r="A34" s="89" t="s">
        <v>65</v>
      </c>
    </row>
    <row r="35" spans="1:41" s="34" customFormat="1" ht="20" customHeight="1" x14ac:dyDescent="0.25">
      <c r="A35" s="90" t="str">
        <f>"erreichte Stufe: "&amp;IF(NOT('Dimension Beratung und Support'!G4=""),'Dimension Beratung und Support'!G4,"nicht ausgewählt")</f>
        <v>erreichte Stufe: nicht ausgewählt</v>
      </c>
    </row>
    <row r="36" spans="1:41" s="34" customFormat="1" ht="25.5" customHeight="1" x14ac:dyDescent="0.3">
      <c r="A36" s="92" t="s">
        <v>275</v>
      </c>
    </row>
    <row r="37" spans="1:41" s="34" customFormat="1" ht="27" x14ac:dyDescent="0.25">
      <c r="A37" s="93" t="str">
        <f>IF('Dimension Beratung und Support'!G4="",
"Wählen Sie im Tabellenblatt 'Beratung und Support' für den Indikator 'Unterstützungsangebote' die passende Stufe aus, um entsprechende Handlungsempfehlungen zu erhalten.",
IF(OR('Dimension Beratung und Support'!G4="Stufe 0",'Dimension Beratung und Support'!G4="Stufe 1"),
"· Informieren Sie sich, ob an der Hochschule bereits Unterstützungsdienste angeboten werden. "&amp;"Solche Unterstützungsangebote können beispielsweise sein: barrierefreie Arbeitsplätze, Hilfsmittelpool, Umsetzungsdienste, Untertitelungsdienst oder Mentoringprogramm."&amp;CHAR(10)&amp;"· Erstellen Sie eine Übersicht, welche Unterstützungsangebote es an Ihrer Hochschule für Studierende mit Beeinträchtigungen gibt und halten Sie diese stets aktuell."&amp;CHAR(10)&amp;"· Geben Sie die Übersicht an alle Anlaufstellen/Beratungsstellen sowie an alle Hochschulangehörigen."&amp;CHAR(10)&amp;"· Werben Sie für die Unterstützungsangebote z.B. auf der Webseite, auf sozialen Medien, in der Orientierungswoche, in den Studiengängen, ..."&amp;CHAR(10)&amp;"· Stellen Sie (personelle und finanzielle) Ressourcen für Unterstützungsangebote (Hilfsmittel, Ausstattung, zuständige Personen) zur Verfügung."&amp;CHAR(10)&amp;"· Erweitern Sie die Möglichkeiten der Unterstützungsangebote (siehe Beispiele von oben).",
IF('Dimension Beratung und Support'!G4="Stufe 2",
"Vorherige Handlungsempfehlungen:"&amp;CHAR(10)&amp;"· Informieren Sie sich, ob an der Hochschule bereits Unterstützungsdienste angeboten werden. "&amp;"Solche Unterstützungsangebote können beispielsweise sein: barrierefreie Arbeitsplätze, Hilfsmittelpool, Umsetzungsdienste, Untertitelungsdienst oder Mentoringprogramm."&amp;CHAR(10)&amp;"· Erstellen Sie eine Übersicht, welche Unterstützungsangebote es an Ihrer Hochschule für Studierende mit Beeinträchtigungen gibt und halten Sie diese stets aktuell."&amp;CHAR(10)&amp;"· Geben Sie die Übersicht an alle Anlaufstellen/Beratungsstellen sowie an alle Hochschulangehörigen."&amp;CHAR(10)&amp;"· Werben Sie für die Unterstützungsangebote z.B. auf der Webseite, auf sozialen Medien, in der Orientierungswoche, in den Studiengängen, ..."&amp;CHAR(10)&amp;"· Stellen Sie (personelle und finanzielle) Ressourcen für Unterstützungsangebote (Hilfsmittel, Ausstattung, zuständige Personen) zur Verfügung."&amp;CHAR(10)&amp;"· Erweitern Sie die Möglichkeiten der Unterstützungsangebote (siehe Beispiele von oben)."&amp;CHAR(10)&amp;CHAR(10)&amp;"Weitere Handlungsschritte ab Stufe 2:"&amp;CHAR(10)&amp;"· Überprüfen Sie regelmäßig, ob Hochschulangehörige von den Unterstützungsangeboten Kenntnis haben (Studierendenbefragung, Qualitätsmanagement)."&amp;CHAR(10)&amp;"· Erweitern Sie das Unterstützungsangebot bedarfsgerecht. Befragen Sie hierfür Studierende oder Beratende."&amp;CHAR(10)&amp;"· Etablieren Sie eine zentrale Stelle, an der sowohl die Unterstützungsangebote als auch die Beratungen für Studierende mit Beeinträchtigungen verortet und miteinander optimal vernetzt werden."&amp;CHAR(10)&amp;"· Statten Sie die zentrale Stelle mit Ressourcen aus (z.B. Budget, feste Stellenanteile, Personal).",
IF('Dimension Beratung und Support'!G4="Stufe 3",
"· Überprüfen Sie regelmäßig, ob Hochschulangehörige von den Unterstützungsangeboten Kenntnis haben (Studierendenbefragung, Qualitätsmanagement)."&amp;CHAR(10)&amp;"· Erweitern Sie das Unterstützungsangebot bedarfsgerecht. Befragen Sie hierfür Studierende oder Beratende."&amp;CHAR(10)&amp;"· Etablieren Sie eine zentrale Stelle, an der sowohl die Unterstützungsangebote als auch die Beratungen für Studierende mit Beeinträchtigungen verortet und miteinander optimal vernetzt werden."&amp;CHAR(10)&amp;"· Statten Sie die zentrale Stelle mit Ressourcen aus (z.B. Budget, feste Stellenanteile, Personal).",
IF('Dimension Beratung und Support'!G4="Stufe 4",
"Sie haben es geschafft! Im Bereich der Unterstützungsangebote haben Sie Stufe 4 erreicht. Wir gratulieren Ihnen!"&amp;CHAR(10)&amp;CHAR(10)&amp;"Doch die (digitale) Barrierefreiheit ist kein endlicher sondern ein fortlaufender Prozess. Für weitere Fortschritte arbeiten Sie auch weiterhin daran, Ihre Angebote zu verbessern:"&amp;CHAR(10)&amp;"· Überprüfen Sie regelmäßig, ob Hochschulangehörige von den Unterstützungsangeboten Kenntnis haben (Studierendenbefragung, Qualitätsmanagement)."&amp;CHAR(10)&amp;"· Erweitern Sie das Unterstützungsangebot bedarfsgerecht. Befragen Sie hierfür Studierende oder Beratende."&amp;CHAR(10)&amp;"· Etablieren Sie eine zentrale Stelle, an der sowohl die Unterstützungsangebote als auch die Beratungen für Studierende mit Beeinträchtigungen verortet und miteinander optimal vernetzt werden."&amp;CHAR(10)&amp;"· Statten Sie die zentrale Stelle mit Ressourcen aus (z.B. Budget, feste Stellenanteile, Personal).",
"Es ist ein Fehler aufgetreten")))))</f>
        <v>Wählen Sie im Tabellenblatt 'Beratung und Support' für den Indikator 'Unterstützungsangebote' die passende Stufe aus, um entsprechende Handlungsempfehlungen zu erhalten.</v>
      </c>
    </row>
    <row r="38" spans="1:41" s="34" customFormat="1" ht="38" customHeight="1" x14ac:dyDescent="0.35">
      <c r="A38" s="89" t="s">
        <v>8</v>
      </c>
    </row>
    <row r="39" spans="1:41" s="34" customFormat="1" ht="20" customHeight="1" x14ac:dyDescent="0.25">
      <c r="A39" s="90" t="str">
        <f>"erreichte Stufe: "&amp;IF(NOT('Dimension Beratung und Support'!G5=""),'Dimension Beratung und Support'!G5,"nicht ausgewählt")</f>
        <v>erreichte Stufe: nicht ausgewählt</v>
      </c>
    </row>
    <row r="40" spans="1:41" s="34" customFormat="1" ht="25.5" customHeight="1" x14ac:dyDescent="0.3">
      <c r="A40" s="92" t="s">
        <v>277</v>
      </c>
    </row>
    <row r="41" spans="1:41" s="34" customFormat="1" ht="27.5" thickBot="1" x14ac:dyDescent="0.3">
      <c r="A41" s="93" t="str">
        <f>IF('Dimension Beratung und Support'!G5="",
"Wählen Sie im Tabellenblatt 'Beratung und Support' für den Indikator 'Austausch' die passende Stufe aus, um entsprechende Handlungsempfehlungen zu erhalten.",
IF(OR('Dimension Beratung und Support'!G5="Stufe 0",'Dimension Beratung und Support'!G5="Stufe 1"),
"· Informieren Sie sich an Ihrer Hochschule, um herauszufinden, ob es bereits inoffizielle bzw. selbstverwaltete Gruppen zum Austausch für Studierende mit Beeinträchtigungen gibt."&amp;CHAR(10)&amp;"· Unterstützen Sie studentische Initiativen beispielsweise durch Räumlichkeiten und andere Ressourcen."&amp;CHAR(10)&amp;"· Nehmen Sie Kontakt zu Studierendengruppen/-vertretungen auf, um mit Ihnen gemeinsam Austauschformate zu etablieren. Hier können Sie ebenfalls mit Ressourcen wie Räumlichkeiten unterstützen."&amp;CHAR(10)&amp;"· Schaffen und etablieren Sie Austauschformate und erstellen Sie Informationsmaterialien über diese Austauschformate. Beispiele für Austauschformate sind: Peer-Mentoring Programme, Selbsthilfegruppen, offene Treffs, Interessensgruppen uvm."&amp;CHAR(10)&amp;"· Kommunizieren Sie vorhandene Austauschformate hochschulweit (z.B. an Aktionstagen oder über die Hochschulkommunikation). Weisen Sie auch in Beratungssituationen auf die vorhandenen Austauschformate hin.",
IF('Dimension Beratung und Support'!G5="Stufe 2",
"Vorherige Handlungsempfehlungen:"&amp;CHAR(10)&amp;"· Informieren Sie sich an Ihrer Hochschule, um herauszufinden, ob es bereits inoffizielle bzw. selbstverwaltete Gruppen zum Austausch für Studierende mit Beeinträchtigungen gibt."&amp;CHAR(10)&amp;"· Unterstützen Sie studentische Initiativen beispielsweise durch Räumlichkeiten und andere Ressourcen."&amp;CHAR(10)&amp;"· Nehmen Sie Kontakt zu Studierendengruppen/-vertretungen auf, um mit Ihnen gemeinsam Austauschformate zu etablieren. Hier können Sie ebenfalls mit Ressourcen wie Räumlichkeiten unterstützen."&amp;CHAR(10)&amp;"· Schaffen und etablieren Sie Austauschformate und erstellen Sie Informationsmaterialien über diese Austauschformate. Beispiele für Austauschformate sind: Peer-Mentoring Programme, Selbsthilfegruppen, offene Treffs, Interessensgruppen uvm."&amp;CHAR(10)&amp;"· Kommunizieren Sie vorhandene Austauschformate hochschulweit (z.B. an Aktionstagen oder über die Hochschulkommunikation). Weisen Sie auch in Beratungssituationen auf die vorhandenen Austauschformate hin."&amp;CHAR(10)&amp;CHAR(10)&amp;"Weitere Handlungsschritte ab Stufe 2:"&amp;CHAR(10)&amp;"· Etablieren Sie Austauschformate mit festen Zeiten, Räumen und verantwortlichen Personen."&amp;CHAR(10)&amp;"· Sichern Sie ein festes Budget für die Umsetzung und das Angebot von Austauschformaten."&amp;CHAR(10)&amp;"· Suchen Sie regelmäßig Kontakte zu den Austauschformaten und den dort teilnehmenden Studierenden, um sie auch als Quelle für Rückmeldungen an die Hochschule zu nutzen."&amp;CHAR(10)&amp;"· Melden Sie Erkenntnisse und Ideen aus den Austauschformaten zurück in die Hochschule (z.B. Hochschulleitung).",
IF('Dimension Beratung und Support'!G5="Stufe 3",
"· Etablieren Sie Austauschformate mit festen Zeiten, Räumen und verantwortlichen Personen."&amp;CHAR(10)&amp;"· Sichern Sie ein festes Budget für die Umsetzung und das Angebot von Austauschformaten."&amp;CHAR(10)&amp;"· Suchen Sie regelmäßig Kontakte zu den Austauschformaten und den dort teilnehmenden Studierenden, um sie auch als Quelle für Rückmeldungen an die Hochschule zu nutzen."&amp;CHAR(10)&amp;"· Melden Sie Erkenntnisse und Ideen aus den Austauschformaten zurück in die Hochschule (z.B. Hochschulleitung).",
IF('Dimension Beratung und Support'!G5="Stufe 4",
"Sie haben es geschafft! Im Bereich des Austausches haben Sie Stufe 4 erreicht. Wir gratulieren Ihnen!"&amp;CHAR(10)&amp;CHAR(10)&amp;"Doch die (digitale) Barrierefreiheit ist kein endlicher sondern ein fortlaufender Prozess. Für weitere Fortschritte arbeiten Sie auch weiterhin daran, Ihre Angebote zu verbessern:"&amp;CHAR(10)&amp;"· Etablieren Sie Austauschformate mit festen Zeiten, Räumen und verantwortlichen Personen."&amp;CHAR(10)&amp;"· Sichern Sie ein festes Budget für die Umsetzung und das Angebot von Austauschformaten."&amp;CHAR(10)&amp;"· Suchen Sie regelmäßig Kontakte zu den Austauschformaten und den dort teilnehmenden Studierenden, um sie auch als Quelle für Rückmeldungen an die Hochschule zu nutzen."&amp;CHAR(10)&amp;"· Melden Sie Erkenntnisse und Ideen aus den Austauschformaten zurück in die Hochschule (z.B. Hochschulleitung).",
"Es ist ein Fehler aufgetreten")))))</f>
        <v>Wählen Sie im Tabellenblatt 'Beratung und Support' für den Indikator 'Austausch' die passende Stufe aus, um entsprechende Handlungsempfehlungen zu erhalten.</v>
      </c>
    </row>
    <row r="42" spans="1:41" ht="31.5" customHeight="1" thickTop="1" thickBot="1" x14ac:dyDescent="0.3">
      <c r="A42" s="71" t="s">
        <v>295</v>
      </c>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row>
    <row r="43" spans="1:41" s="32" customFormat="1" ht="38.5" customHeight="1" thickTop="1" x14ac:dyDescent="0.35">
      <c r="A43" s="74" t="s">
        <v>27</v>
      </c>
      <c r="B43" s="88"/>
      <c r="C43" s="88"/>
      <c r="D43" s="88"/>
      <c r="E43" s="88"/>
      <c r="F43" s="88"/>
      <c r="G43" s="88"/>
      <c r="H43" s="88"/>
      <c r="I43" s="88"/>
      <c r="J43" s="88"/>
      <c r="K43" s="88"/>
      <c r="L43" s="88"/>
      <c r="M43" s="88"/>
      <c r="N43" s="88"/>
      <c r="O43" s="88"/>
      <c r="P43" s="88"/>
      <c r="Q43" s="88"/>
      <c r="R43" s="88"/>
      <c r="S43" s="88"/>
      <c r="T43" s="88"/>
      <c r="U43" s="88"/>
      <c r="V43" s="88"/>
      <c r="W43" s="88"/>
      <c r="X43" s="88"/>
      <c r="Y43" s="88"/>
      <c r="Z43" s="88"/>
      <c r="AA43" s="88"/>
      <c r="AB43" s="88"/>
      <c r="AC43" s="88"/>
      <c r="AD43" s="88"/>
      <c r="AE43" s="88"/>
      <c r="AF43" s="88"/>
      <c r="AG43" s="88"/>
      <c r="AH43" s="88"/>
      <c r="AI43" s="88"/>
      <c r="AJ43" s="88"/>
      <c r="AK43" s="88"/>
      <c r="AL43" s="88"/>
      <c r="AM43" s="88"/>
      <c r="AN43" s="88"/>
      <c r="AO43" s="88"/>
    </row>
    <row r="44" spans="1:41" s="88" customFormat="1" ht="34" customHeight="1" x14ac:dyDescent="0.35">
      <c r="A44" s="89" t="s">
        <v>77</v>
      </c>
    </row>
    <row r="45" spans="1:41" s="34" customFormat="1" ht="20" customHeight="1" x14ac:dyDescent="0.3">
      <c r="A45" s="90" t="str">
        <f>"erreichte Stufe: "&amp;IF(NOT('Dimension Lehren und Lernen'!G3=""),'Dimension Lehren und Lernen'!G3,"nicht ausgewählt")</f>
        <v>erreichte Stufe: nicht ausgewählt</v>
      </c>
      <c r="B45" s="91"/>
    </row>
    <row r="46" spans="1:41" s="34" customFormat="1" ht="25.5" customHeight="1" x14ac:dyDescent="0.3">
      <c r="A46" s="92" t="s">
        <v>279</v>
      </c>
    </row>
    <row r="47" spans="1:41" s="34" customFormat="1" ht="27" x14ac:dyDescent="0.25">
      <c r="A47" s="93" t="str">
        <f>IF('Dimension Lehren und Lernen'!G3="",
"Wählen Sie im Tabellenblatt 'Lehren und Lernen' für den Indikator 'Nachteilsausgleich' die passende Stufe aus, um entsprechende Handlungsempfehlungen zu erhalten.",
IF(OR('Dimension Lehren und Lernen'!G3="Stufe 0",'Dimension Lehren und Lernen'!G3="Stufe 1"),
"· Analysieren Sie, wie mit Nachteilsausgleichen an Ihrer Hochschule umgegangen wird und wer am Prozess beteiligt und für die verschiedenen Schritte zuständig ist."&amp;CHAR(10)&amp;"· Dokumentieren Sie den Prozess für alle Prozess-Beteiligten sowie für Studierende und Lehrende."&amp;CHAR(10)&amp;"· Erstellen Sie einen Leitfaden für den Ablauf und die Umsetzung von Nachteilsausgleichen für Lehrende."&amp;CHAR(10)&amp;"· Erstellen Sie einen Leitfaden oder einen FAQ-Bereich für Studierende, in dem alle Informationen zur Beantragung eines Nachteilsausgleichs detailliert beschrieben sind, "&amp;"wie beispielsweise der Prozess, welche Angaben und Dokumente benötigt werden, wie die Erfolgschancen sind, wie lange eine Beantragung dauern kann oder auch Erfolgskriterien."&amp;CHAR(10)&amp;"· Analysieren Sie im Prozess, an welchen Stellen das Vorgehen detaillierter festgelegt werden könnte oder ggf. Zentralisierung möglich ist.",
IF('Dimension Lehren und Lernen'!G3="Stufe 2",
"Vorherige Handlungsempfehlungen:"&amp;CHAR(10)&amp;"· Analysieren Sie, wie mit Nachteilsausgleichen an Ihrer Hochschule umgegangen wird und wer am Prozess beteiligt und für die verschiedenen Schritte zuständig ist."&amp;CHAR(10)&amp;"· Dokumentieren Sie den Prozess für alle Prozess-Beteiligten sowie für Studierende und Lehrende."&amp;CHAR(10)&amp;"· Erstellen Sie einen Leitfaden für den Ablauf und die Umsetzung von Nachteilsausgleichen für Lehrende."&amp;CHAR(10)&amp;"· Erstellen Sie einen Leitfaden oder einen FAQ-Bereich für Studierende, in dem alle Informationen zur Beantragung eines Nachteilsausgleichs detailliert beschrieben sind, "&amp;"wie beispielsweise der Prozess, welche Angaben und Dokumente benötigt werden, wie die Erfolgschancen sind, wie lange eine Beantragung dauern kann oder auch Erfolgskriterien."&amp;CHAR(10)&amp;"· Analysieren Sie im Prozess, an welchen Stellen das Vorgehen detaillierter festgelegt werden könnte oder ggf. Zentralisierung möglich ist."&amp;CHAR(10)&amp;CHAR(10)&amp;"Weitere Handlungsschritte ab Stufe 2:"&amp;CHAR(10)&amp;"· Erweitern Sie den Leitfaden für Lehrende zu Nachteilsausgleichen durch konkrete Umsetzungsmöglichkeiten."&amp;CHAR(10)&amp;"· Kommunizieren Sie die erstellten Leitfäden zu Nachteilsausgleichen regelmäßig an Studierende und Lehrende. Bringen Sie sie beispielsweise direkt in Onboardingprozesse für Erstsemester-Studierende oder neue Lehrende und Professor*innen ein."&amp;CHAR(10)&amp;"· Entwickeln Sie eine Strategie für Nachteilsausgleiche, indem Sie auf Ebene der Fakultäten oder Studiengänge den Prozess besprechen und ein standardisiertes Vorgehen festlegen, wie mit Anfragen umgegangen wird und wo Zuständigkeiten liegen."&amp;CHAR(10)&amp;"· Gestalten Sie die SPOs so um, dass sie Flexibilität zulassen und so beispielsweise eine Auswahl an unterschiedlichen Prüfungsformaten ermöglichen."&amp;CHAR(10)&amp;"· Da sich Nachteilsausgleiche nicht nur auf Prüfungsformate beziehen, prüfen Sie auch die Umsetzung von Nachteilsausgleichen für Praktika, Labore und andere praktische Veranstaltungen. Zeigen Sie hierfür ebenfalls Alternativen und Handlungsoptionen auf."&amp;CHAR(10)&amp;"· Sammeln Sie konkrete Daten zu Nachteilsausgleichen, wie beispielsweise die Anzahl der beantragten und gestatteten Nachteilsausgleiche oder die Dauer bis zur Entscheidung. "&amp;"So können Sie nicht nur Bedarfe aufzeigen, sondern auch den Prozess für Studierende noch transparenter machen."&amp;CHAR(10)&amp;"· Beziehen Sie Studierende mit Beeinträchtigungen ein, um die Nützlichkeit der Nachteilsausgleiche zu überprüfen.",
IF('Dimension Lehren und Lernen'!G3="Stufe 3",
"· Erweitern Sie den Leitfaden für Lehrende zu Nachteilsausgleichen durch konkrete Umsetzungsmöglichkeiten."&amp;CHAR(10)&amp;"· Kommunizieren Sie die erstellten Leitfäden zu Nachteilsausgleichen regelmäßig an Studierende und Lehrende. Bringen Sie sie beispielsweise direkt in Onboardingprozesse für Erstsemester-Studierende oder neue Lehrende und Professor*innen ein."&amp;CHAR(10)&amp;"· Entwickeln Sie eine Strategie für Nachteilsausgleiche, indem Sie auf Ebene der Fakultäten oder Studiengänge den Prozess besprechen und ein standardisiertes Vorgehen festlegen, wie mit Anfragen umgegangen wird und wo Zuständigkeiten liegen."&amp;CHAR(10)&amp;"· Gestalten Sie die SPOs so um, dass sie Flexibilität zulassen und so beispielsweise eine Auswahl an unterschiedlichen Prüfungsformaten ermöglichen."&amp;CHAR(10)&amp;"· Da sich Nachteilsausgleiche nicht nur auf Prüfungsformate beziehen, prüfen Sie auch die Umsetzung von Nachteilsausgleichen für Praktika, Labore und andere praktische Veranstaltungen. Zeigen Sie hierfür ebenfalls Alternativen und Handlungsoptionen auf."&amp;CHAR(10)&amp;"· Sammeln Sie konkrete Daten zu Nachteilsausgleichen, wie beispielsweise die Anzahl der beantragten und gestatteten Nachteilsausgleiche oder die Dauer bis zur Entscheidung. "&amp;"So können Sie nicht nur Bedarfe aufzeigen, sondern auch den Prozess für Studierende noch transparenter machen."&amp;CHAR(10)&amp;"· Beziehen Sie Studierende mit Beeinträchtigungen ein, um die Nützlichkeit der Nachteilsausgleiche zu überprüfen.",
IF('Dimension Lehren und Lernen'!G3="Stufe 4",
"Sie haben es geschafft! Im Bereich des Nachteilsausgleichs haben Sie Stufe 4 erreicht. Wir gratulieren Ihnen!"&amp;CHAR(10)&amp;CHAR(10)&amp;"Doch die (digitale) Barrierefreiheit ist kein endlicher sondern ein fortlaufender Prozess. Für weitere Fortschritte arbeiten Sie auch weiterhin daran, Ihre Angebote zu verbessern:"&amp;CHAR(10)&amp;"· Erweitern Sie den Leitfaden für Lehrende zu Nachteilsausgleichen durch konkrete Umsetzungsmöglichkeiten."&amp;CHAR(10)&amp;"· Kommunizieren Sie die erstellten Leitfäden zu Nachteilsausgleichen regelmäßig an Studierende und Lehrende. Bringen Sie sie beispielsweise direkt in Onboardingprozesse für Erstsemester-Studierende oder neue Lehrende und Professor*innen ein."&amp;CHAR(10)&amp;"· Entwickeln Sie eine Strategie für Nachteilsausgleiche, indem Sie auf Ebene der Fakultäten oder Studiengänge den Prozess besprechen und ein standardisiertes Vorgehen festlegen, wie mit Anfragen umgegangen wird und wo Zuständigkeiten liegen."&amp;CHAR(10)&amp;"· Gestalten Sie die SPOs so um, dass sie Flexibilität zulassen und so beispielsweise eine Auswahl an unterschiedlichen Prüfungsformaten ermöglichen."&amp;CHAR(10)&amp;"· Da sich Nachteilsausgleiche nicht nur auf Prüfungsformate beziehen, prüfen Sie auch die Umsetzung von Nachteilsausgleichen für Praktika, Labore und andere praktische Veranstaltungen. Zeigen Sie hierfür ebenfalls Alternativen und Handlungsoptionen auf."&amp;CHAR(10)&amp;"· Sammeln Sie konkrete Daten zu Nachteilsausgleichen, wie beispielsweise die Anzahl der beantragten und gestatteten Nachteilsausgleiche oder die Dauer bis zur Entscheidung. "&amp;"So können Sie nicht nur Bedarfe aufzeigen, sondern auch den Prozess für Studierende noch transparenter machen."&amp;CHAR(10)&amp;"· Beziehen Sie Studierende mit Beeinträchtigungen ein, um die Nützlichkeit der Nachteilsausgleiche zu überprüfen.",
"Es ist ein Fehler aufgetreten")))))</f>
        <v>Wählen Sie im Tabellenblatt 'Lehren und Lernen' für den Indikator 'Nachteilsausgleich' die passende Stufe aus, um entsprechende Handlungsempfehlungen zu erhalten.</v>
      </c>
    </row>
    <row r="48" spans="1:41" s="34" customFormat="1" ht="38" customHeight="1" x14ac:dyDescent="0.35">
      <c r="A48" s="89" t="s">
        <v>278</v>
      </c>
    </row>
    <row r="49" spans="1:41" s="34" customFormat="1" ht="20" customHeight="1" x14ac:dyDescent="0.25">
      <c r="A49" s="90" t="str">
        <f>"erreichte Stufe: "&amp;IF(NOT('Dimension Lehren und Lernen'!G4=""),'Dimension Lehren und Lernen'!G4,"nicht ausgewählt")</f>
        <v>erreichte Stufe: nicht ausgewählt</v>
      </c>
    </row>
    <row r="50" spans="1:41" s="34" customFormat="1" ht="25.5" customHeight="1" x14ac:dyDescent="0.3">
      <c r="A50" s="92" t="s">
        <v>280</v>
      </c>
    </row>
    <row r="51" spans="1:41" s="34" customFormat="1" ht="27" x14ac:dyDescent="0.25">
      <c r="A51" s="93" t="str">
        <f>IF('Dimension Lehren und Lernen'!G4="",
"Wählen Sie im Tabellenblatt 'Lehren und Lernen' für den Indikator 'Prüfungsleistungen' die passende Stufe aus, um entsprechende Handlungsempfehlungen zu erhalten.",
IF(OR('Dimension Lehren und Lernen'!G4="Stufe 0",'Dimension Lehren und Lernen'!G4="Stufe 1"),
"· Informieren Sie sich, wie die unterschiedlichen Fachbereiche der Hochschule mit Prüfungsleistungen umgehen."&amp;CHAR(10)&amp;"· Nutzen Sie die Informationen über die möglicherweise unterschiedlichen Vorgehensweisen der Fachbereiche zu Prüfungsleistungen und erarbeiten Sie einen Leitfaden zur Umsetzung von Barrierefreiheit in Prüfungskontexten für Ihre Hochschule."&amp;CHAR(10)&amp;"· Stellen Sie sicher, dass zu jeder Prüfungsform im Modulhandbuch mindestens eine alternative Form möglich ist."&amp;CHAR(10)&amp;"· Informieren Sie Lehrende über Nachteilsausgleiche und sensibilisieren Sie sie für mögliche Bedarfe und alternative Prüfformate."&amp;CHAR(10)&amp;"· Stellen Sie sicher, dass Lehrende auf die im Nachteilsausgleich festgehaltenen Bedarfe der Studierenden eingehen können, indem Sie Informationen, zusätzliche Räumlichkeiten und personelle Ressourcen zur Verfügung stellen."&amp;CHAR(10)&amp;"· Bieten Sie Schulungen zu barrierefreier Konzipierung und Umsetzung von Prüfungen an (für Lehrende und Mitarbeitende des Prüfungsamts).",
IF('Dimension Lehren und Lernen'!G4="Stufe 2",
"Vorherige Handlungsempfehlungen:"&amp;CHAR(10)&amp;"· Informieren Sie sich, wie die unterschiedlichen Fachbereiche der Hochschule mit Prüfungsleistungen umgehen."&amp;CHAR(10)&amp;"· Nutzen Sie die Informationen über die möglicherweise unterschiedlichen Vorgehensweisen der Fachbereiche zu Prüfungsleistungen und erarbeiten Sie einen Leitfaden zur Umsetzung von Barrierefreiheit in Prüfungskontexten für Ihre Hochschule."&amp;CHAR(10)&amp;"· Stellen Sie sicher, dass zu jeder Prüfungsform im Modulhandbuch mindestens eine alternative Form möglich ist."&amp;CHAR(10)&amp;"· Informieren Sie Lehrende über Nachteilsausgleiche und sensibilisieren Sie sie für mögliche Bedarfe und alternative Prüfformate."&amp;CHAR(10)&amp;"· Stellen Sie sicher, dass Lehrende auf die im Nachteilsausgleich festgehaltenen Bedarfe der Studierenden eingehen können, indem Sie Informationen, zusätzliche Räumlichkeiten und personelle Ressourcen zur Verfügung stellen."&amp;CHAR(10)&amp;"· Bieten Sie Schulungen zu barrierefreier Konzipierung und Umsetzung von Prüfungen an (für Lehrende und Mitarbeitende des Prüfungsamts)."&amp;CHAR(10)&amp;CHAR(10)&amp;"Weitere Handlungsschritte ab Stufe 2:"&amp;CHAR(10)&amp;"· Stellen Sie sicher, dass alle neuen Mitarbeitenden der Hochschule den Leitfaden zur Umsetzung von Barrierefreiheit in Prüfungskontexten beim Onboarding erhalten und dazu geschult werden."&amp;CHAR(10)&amp;"· Stellen Sie eine Beratung und Unterstützung durch geschultes Personal für Prüfungsleistungen zur Verfügung."&amp;CHAR(10)&amp;"· Erheben Sie, ob und wie dieses Unterstützungsangebot angenommen wird und wo es verbessert werden kann.",
IF('Dimension Lehren und Lernen'!G4="Stufe 3",
"· Stellen Sie sicher, dass alle neuen Mitarbeitenden der Hochschule den Leitfaden zur Umsetzung von Barrierefreiheit in Prüfungskontexten beim Onboarding erhalten und dazu geschult werden."&amp;CHAR(10)&amp;"· Stellen Sie eine Beratung und Unterstützung durch geschultes Personal für Prüfungsleistungen zur Verfügung."&amp;CHAR(10)&amp;"· Erheben Sie, ob und wie dieses Unterstützungsangebot angenommen wird und wo es verbessert werden kann.",
IF('Dimension Lehren und Lernen'!G4="Stufe 4",
"Sie haben es geschafft! Im Bereich der Prüfungsleistungen haben Sie Stufe 4 erreicht. Wir gratulieren Ihnen!"&amp;CHAR(10)&amp;CHAR(10)&amp;"Doch die (digitale) Barrierefreiheit ist kein endlicher sondern ein fortlaufender Prozess. Für weitere Fortschritte arbeiten Sie auch weiterhin daran, Ihre Angebote zu verbessern:"&amp;CHAR(10)&amp;"· Stellen Sie sicher, dass alle neuen Mitarbeitenden der Hochschule den Leitfaden zur Umsetzung von Barrierefreiheit in Prüfungskontexten beim Onboarding erhalten und dazu geschult werden."&amp;CHAR(10)&amp;"· Stellen Sie eine Beratung und Unterstützung durch geschultes Personal für Prüfungsleistungen zur Verfügung."&amp;CHAR(10)&amp;"· Erheben Sie, ob und wie dieses Unterstützungsangebot angenommen wird und wo es verbessert werden kann.",
"Es ist ein Fehler aufgetreten")))))</f>
        <v>Wählen Sie im Tabellenblatt 'Lehren und Lernen' für den Indikator 'Prüfungsleistungen' die passende Stufe aus, um entsprechende Handlungsempfehlungen zu erhalten.</v>
      </c>
    </row>
    <row r="52" spans="1:41" s="34" customFormat="1" ht="38" customHeight="1" x14ac:dyDescent="0.35">
      <c r="A52" s="89" t="s">
        <v>48</v>
      </c>
    </row>
    <row r="53" spans="1:41" s="34" customFormat="1" ht="20" customHeight="1" x14ac:dyDescent="0.25">
      <c r="A53" s="90" t="str">
        <f>"erreichte Stufe: "&amp;IF(NOT('Dimension Lehren und Lernen'!G5=""),'Dimension Lehren und Lernen'!G5,"nicht ausgewählt")</f>
        <v>erreichte Stufe: nicht ausgewählt</v>
      </c>
    </row>
    <row r="54" spans="1:41" s="34" customFormat="1" ht="25.5" customHeight="1" x14ac:dyDescent="0.3">
      <c r="A54" s="92" t="s">
        <v>281</v>
      </c>
    </row>
    <row r="55" spans="1:41" s="34" customFormat="1" ht="27" x14ac:dyDescent="0.25">
      <c r="A55" s="93" t="str">
        <f>IF('Dimension Lehren und Lernen'!G5="",
"Wählen Sie im Tabellenblatt 'Lehren und Lernen' für den Indikator 'Training und Unterstützung' die passende Stufe aus, um entsprechende Handlungsempfehlungen zu erhalten.",
IF(OR('Dimension Lehren und Lernen'!G5="Stufe 0",'Dimension Lehren und Lernen'!G5="Stufe 1"),
"· Informieren Sie sich an Ihrer Hochschule, ob und welche Ressourcen es zum Thema digitale Barrierefreiheit in der Lehre bereits gibt und wer diese verwaltet. Sammeln Sie alle diese Ressourcen und bündeln Sie diese, damit sie zentral auffindbar sind."&amp;CHAR(10)&amp;"· Erarbeiten Sie eine eigene Ressourcensammlung. Nutzen Sie hierzu auch bereits extern vorhandene Ressourcen und Materialien und passen Sie diese an die Bedarfe Ihrer eigenen Hochschule an."&amp;CHAR(10)&amp;"· Informieren Sie sich, ob intern an Ihrer Hochschule bereits Weiterbildungen zum Thema Barrierefreiheit angeboten werden oder suchen Sie nach externen Schulungsangeboten. Bewerben Sie diese Angebote hochschulweit."&amp;CHAR(10)&amp;"· Entwickeln Sie eigene Schulungsangebote oder engagieren Sie ggf. externe Personen für Schulungen."&amp;CHAR(10)&amp;"· Bauen Sie an Ihrer Hochschule Kompetenzen auf, um Beratungen für Lehrende anzubieten, zum Beispiel zur Gestaltung von barrierefreien Lehrmaterialien.",
IF('Dimension Lehren und Lernen'!G5="Stufe 2",
"Vorherige Handlungsempfehlungen:"&amp;CHAR(10)&amp;"· Informieren Sie sich an Ihrer Hochschule, ob und welche Ressourcen es zum Thema digitale Barrierefreiheit in der Lehre bereits gibt und wer diese verwaltet. Sammeln Sie alle diese Ressourcen und bündeln Sie diese, damit sie zentral auffindbar sind."&amp;CHAR(10)&amp;"· Erarbeiten Sie eine eigene Ressourcensammlung. Nutzen Sie hierzu auch bereits extern vorhandene Ressourcen und Materialien und passen Sie diese an die Bedarfe Ihrer eigenen Hochschule an."&amp;CHAR(10)&amp;"· Informieren Sie sich, ob intern an Ihrer Hochschule bereits Weiterbildungen zum Thema Barrierefreiheit angeboten werden oder suchen Sie nach externen Schulungsangeboten. Bewerben Sie diese Angebote hochschulweit."&amp;CHAR(10)&amp;"· Entwickeln Sie eigene Schulungsangebote oder engagieren Sie ggf. externe Personen für Schulungen."&amp;CHAR(10)&amp;"· Bauen Sie an Ihrer Hochschule Kompetenzen auf, um Beratungen für Lehrende anzubieten, zum Beispiel zur Gestaltung von barrierefreien Lehrmaterialien."&amp;CHAR(10)&amp;CHAR(10)&amp;"Weitere Handlungsschritte ab Stufe 2:"&amp;CHAR(10)&amp;"· Führen Sie regelmäßige und breite Schulungsangebote zum Thema Barrierefreiheit in der Hochschule ein."&amp;CHAR(10)&amp;"· Prüfen Sie regelmäßig, ob die Schulungsangebote bedarfsgerecht sind. Führen Sie hierfür beispielsweise Evaluationen mit den Teilnehmenden durch."&amp;CHAR(10)&amp;"· Informieren Sie sich über offizielle Zertifizierungsmöglichkeiten und richten Sie Ihre Schulungsangebote daran aus."&amp;CHAR(10)&amp;"· Lassen Sie das Thema auch in andere thematisch passende Schulungen einfließen."&amp;CHAR(10)&amp;"· Etablieren Sie einen Umsetzungsdienst für Studierende und Lehrende, um z.B. Dokumente barrierefrei aufzubereiten. Schaffen Sie hierfür Ressourcen und beschaffen Sie benötigte Lizenzen und Hardware."&amp;CHAR(10)&amp;"   o Hierfür können beispielsweise zunächst auch HiWi-Stellen geschaffen und genutzt werden."&amp;CHAR(10)&amp;"· Richten Sie eine zentrale Anlaufstelle für Lehrende im Hinblick auf barrierefreie Lehre ein. Hier sollten alle an der Hochschule vorhandenen Beratungs- und Unterstützungsangebote für Lehrende zusammengebracht werden."&amp;CHAR(10)&amp;"· Treiben Sie Innovationen im Bereich der inklusiven Didaktik voran und bringen Sie das Thema auch in die Forschung der Hochschule mit ein.",
IF('Dimension Lehren und Lernen'!G5="Stufe 3",
"· Führen Sie regelmäßige und breite Schulungsangebote zum Thema Barrierefreiheit in der Hochschule ein."&amp;CHAR(10)&amp;"· Prüfen Sie regelmäßig, ob die Schulungsangebote bedarfsgerecht sind. Führen Sie hierfür beispielsweise Evaluationen mit den Teilnehmenden durch."&amp;CHAR(10)&amp;"· Informieren Sie sich über offizielle Zertifizierungsmöglichkeiten und richten Sie Ihre Schulungsangebote daran aus."&amp;CHAR(10)&amp;"· Lassen Sie das Thema auch in andere thematisch passende Schulungen einfließen."&amp;CHAR(10)&amp;"· Etablieren Sie einen Umsetzungsdienst für Studierende und Lehrende, um z.B. Dokumente barrierefrei aufzubereiten. Schaffen Sie hierfür Ressourcen und beschaffen Sie benötigte Lizenzen und Hardware."&amp;CHAR(10)&amp;"   o Hierfür können beispielsweise zunächst auch HiWi-Stellen geschaffen und genutzt werden."&amp;CHAR(10)&amp;"· Richten Sie eine zentrale Anlaufstelle für Lehrende im Hinblick auf barrierefreie Lehre ein. Hier sollten alle an der Hochschule vorhandenen Beratungs- und Unterstützungsangebote für Lehrende zusammengebracht werden."&amp;CHAR(10)&amp;"· Treiben Sie Innovationen im Bereich der inklusiven Didaktik voran und bringen Sie das Thema auch in die Forschung der Hochschule mit ein.",
IF('Dimension Lehren und Lernen'!G5="Stufe 4",
"Sie haben es geschafft! Im Bereich von Training und Unterstützung für Lehrende haben Sie Stufe 4 erreicht. Wir gratulieren Ihnen!"&amp;CHAR(10)&amp;CHAR(10)&amp;"Doch die (digitale) Barrierefreiheit ist kein endlicher sondern ein fortlaufender Prozess. Für weitere Fortschritte arbeiten Sie auch weiterhin daran, Ihre Angebote zu verbessern:"&amp;CHAR(10)&amp;"· Führen Sie regelmäßige und breite Schulungsangebote zum Thema Barrierefreiheit in der Hochschule ein."&amp;CHAR(10)&amp;"· Prüfen Sie regelmäßig, ob die Schulungsangebote bedarfsgerecht sind. Führen Sie hierfür beispielsweise Evaluationen mit den Teilnehmenden durch."&amp;CHAR(10)&amp;"· Informieren Sie sich über offizielle Zertifizierungsmöglichkeiten und richten Sie Ihre Schulungsangebote daran aus."&amp;CHAR(10)&amp;"· Lassen Sie das Thema auch in andere thematisch passende Schulungen einfließen."&amp;CHAR(10)&amp;"· Etablieren Sie einen Umsetzungsdienst für Studierende und Lehrende, um z.B. Dokumente barrierefrei aufzubereiten. Schaffen Sie hierfür Ressourcen und beschaffen Sie benötigte Lizenzen und Hardware."&amp;CHAR(10)&amp;"   o Hierfür können beispielsweise zunächst auch HiWi-Stellen geschaffen und genutzt werden."&amp;CHAR(10)&amp;"· Richten Sie eine zentrale Anlaufstelle für Lehrende im Hinblick auf barrierefreie Lehre ein. Hier sollten alle an der Hochschule vorhandenen Beratungs- und Unterstützungsangebote für Lehrende zusammengebracht werden."&amp;CHAR(10)&amp;"· Treiben Sie Innovationen im Bereich der inklusiven Didaktik voran und bringen Sie das Thema auch in die Forschung der Hochschule mit ein.",
"Es ist ein Fehler aufgetreten")))))</f>
        <v>Wählen Sie im Tabellenblatt 'Lehren und Lernen' für den Indikator 'Training und Unterstützung' die passende Stufe aus, um entsprechende Handlungsempfehlungen zu erhalten.</v>
      </c>
    </row>
    <row r="56" spans="1:41" s="34" customFormat="1" ht="38" customHeight="1" x14ac:dyDescent="0.35">
      <c r="A56" s="89" t="s">
        <v>49</v>
      </c>
    </row>
    <row r="57" spans="1:41" s="34" customFormat="1" ht="20" customHeight="1" x14ac:dyDescent="0.25">
      <c r="A57" s="90" t="str">
        <f>"erreichte Stufe: "&amp;IF(NOT('Dimension Lehren und Lernen'!G6=""),'Dimension Lehren und Lernen'!G6,"nicht ausgewählt")</f>
        <v>erreichte Stufe: nicht ausgewählt</v>
      </c>
    </row>
    <row r="58" spans="1:41" s="34" customFormat="1" ht="41.5" customHeight="1" x14ac:dyDescent="0.3">
      <c r="A58" s="92" t="s">
        <v>282</v>
      </c>
    </row>
    <row r="59" spans="1:41" s="34" customFormat="1" ht="27" x14ac:dyDescent="0.25">
      <c r="A59" s="93" t="str">
        <f>IF('Dimension Lehren und Lernen'!G6="",
"Wählen Sie im Tabellenblatt 'Lehren und Lernen' für den Indikator 'Sensibilisierung' die passende Stufe aus, um entsprechende Handlungsempfehlungen zu erhalten.",
IF(OR('Dimension Lehren und Lernen'!G6="Stufe 0",'Dimension Lehren und Lernen'!G6="Stufe 1"),
"· Sprechen Sie viel und mit allen über das Thema Barrierefreiheit."&amp;CHAR(10)&amp;"· Stellen Sie Informationsmaterialien zum Thema „Beeinträchtigungen und Barrierefreiheit“ für alle Hochschulangehörigen zur Verfügung."&amp;CHAR(10)&amp;"· Verbreiten Sie die Informationsmaterialien durch eine kontinuierliche Kommunikation dieser in der Hochschule."&amp;CHAR(10)&amp;"· Kommunizieren Sie das Thema möglichst regelmäßig über Ihre Kanäle. Folgende Themen sind beispielsweise sinnvoll: Angebote, Veranstaltungen, Allgemeine Informationen."&amp;CHAR(10)&amp;"· Finden Sie Multiplikatoren an Ihrer Hochschule, die das Thema Barrierefreiheit verbreiten."&amp;CHAR(10)&amp;"· Veranstalten Sie Weiterbildungen zum Thema Beeinträchtigungen und Barrierefreiheit für verschiedene Hochschulangehörige (oder verweisen Sie auf extern angebotene Weiterbildungen). (Siehe auch Indikator Training und Unterstützung)"&amp;CHAR(10)&amp;"· Achten Sie darauf, diese Weiterbildungen regelmäßig zur Verfügung zu stellen, um ein permanentes Angebot zu ermöglichen."&amp;CHAR(10)&amp;"· Bringen Sie die Perspektive von Betroffenen als Expert*innen in eigener Sache mit in Weiterbildungen ein. Laden Sie hierfür Betroffene zu Weiterbildungen ein oder lassen Sie sie selbst die Weiterbildungen durchführen."&amp;CHAR(10)&amp;"· Bringen Sie das Thema Barrierefreiheit in passende Veranstaltungen und Aktionstage (z.B. bei einem Tag der Lehre) ein.",
IF('Dimension Lehren und Lernen'!G6="Stufe 2",
"Vorherige Handlungsempfehlungen:"&amp;CHAR(10)&amp;"· Sprechen Sie viel und mit allen über das Thema Barrierefreiheit."&amp;CHAR(10)&amp;"· Stellen Sie Informationsmaterialien zum Thema „Beeinträchtigungen und Barrierefreiheit“ für alle Hochschulangehörigen zur Verfügung."&amp;CHAR(10)&amp;"· Verbreiten Sie die Informationsmaterialien durch eine kontinuierliche Kommunikation dieser in der Hochschule."&amp;CHAR(10)&amp;"· Kommunizieren Sie das Thema möglichst regelmäßig über Ihre Kanäle. Folgende Themen sind beispielsweise sinnvoll: Angebote, Veranstaltungen, Allgemeine Informationen."&amp;CHAR(10)&amp;"· Finden Sie Multiplikatoren an Ihrer Hochschule, die das Thema Barrierefreiheit verbreiten."&amp;CHAR(10)&amp;"· Veranstalten Sie Weiterbildungen zum Thema Beeinträchtigungen und Barrierefreiheit für verschiedene Hochschulangehörige (oder verweisen Sie auf extern angebotene Weiterbildungen). (Siehe auch Indikator Training und Unterstützung)"&amp;CHAR(10)&amp;"· Achten Sie darauf, diese Weiterbildungen regelmäßig zur Verfügung zu stellen, um ein permanentes Angebot zu ermöglichen."&amp;CHAR(10)&amp;"· Bringen Sie die Perspektive von Betroffenen als Expert*innen in eigener Sache mit in Weiterbildungen ein. Laden Sie hierfür Betroffene zu Weiterbildungen ein oder lassen Sie sie selbst die Weiterbildungen durchführen."&amp;CHAR(10)&amp;"· Bringen Sie das Thema Barrierefreiheit in passende Veranstaltungen und Aktionstage (z.B. bei einem Tag der Lehre) ein."&amp;CHAR(10)&amp;CHAR(10)&amp;"Weitere Handlungsschritte ab Stufe 2:"&amp;CHAR(10)&amp;"· Bringen Sie das Thema Barrierefreiheit in allen thematisch passenden Weiterbildungen ein, um die Teilnehmenden dieser Veranstaltungen ebenfalls zu sensibilisieren. (Siehe auch Indikator Training und Unterstützung)"&amp;CHAR(10)&amp;"· Stellen Sie ein breit gefächertes und buntes Angebot an Weiterbildungen bereit."&amp;CHAR(10)&amp;"· Etablieren Sie neue Kanäle zur Kommunikation des Themas (z.B. einen Blog oder Podcast)."&amp;CHAR(10)&amp;"· Involvieren Sie bei der Kommunikation des Themas auch Expert*innen in eigener Sache."&amp;CHAR(10)&amp;"· Veranstalten Sie eigene Aktionstage oder -wochen zum Thema Barrierefreiheit."&amp;CHAR(10)&amp;"   o Hinweis: Die Aktionstage sollten dann natürlich auch barrierefrei zugänglich sein."&amp;CHAR(10)&amp;"· Integrieren Sie Sensibilisierungsmaßnahmen in Ihrer hochschulweiten Diversitätsstrategie.",
IF('Dimension Lehren und Lernen'!G6="Stufe 3",
"· Bringen Sie das Thema Barrierefreiheit in allen thematisch passenden Weiterbildungen ein, um die Teilnehmenden dieser Veranstaltungen ebenfalls zu sensibilisieren. (Siehe auch Indikator Training und Unterstützung)"&amp;CHAR(10)&amp;"· Stellen Sie ein breit gefächertes und buntes Angebot an Weiterbildungen bereit."&amp;CHAR(10)&amp;"· Etablieren Sie neue Kanäle zur Kommunikation des Themas (z.B. einen Blog oder Podcast)."&amp;CHAR(10)&amp;"· Involvieren Sie bei der Kommunikation des Themas auch Expert*innen in eigener Sache."&amp;CHAR(10)&amp;"· Veranstalten Sie eigene Aktionstage oder -wochen zum Thema Barrierefreiheit."&amp;CHAR(10)&amp;"   o Hinweis: Die Aktionstage sollten dann natürlich auch barrierefrei zugänglich sein."&amp;CHAR(10)&amp;"· Integrieren Sie Sensibilisierungsmaßnahmen in Ihrer hochschulweiten Diversitätsstrategie.",
IF('Dimension Lehren und Lernen'!G6="Stufe 4",
"Sie haben es geschafft! Im Bereich der Sensibilisierung haben Sie Stufe 4 erreicht. Wir gratulieren Ihnen!"&amp;CHAR(10)&amp;CHAR(10)&amp;"Doch die (digitale) Barrierefreiheit ist kein endlicher sondern ein fortlaufender Prozess. Für weitere Fortschritte arbeiten Sie auch weiterhin daran, Ihre Angebote zu verbessern:"&amp;CHAR(10)&amp;"· Bringen Sie das Thema Barrierefreiheit in allen thematisch passenden Weiterbildungen ein, um die Teilnehmenden dieser Veranstaltungen ebenfalls zu sensibilisieren. (Siehe auch Indikator Training und Unterstützung)"&amp;CHAR(10)&amp;"· Stellen Sie ein breit gefächertes und buntes Angebot an Weiterbildungen bereit."&amp;CHAR(10)&amp;"· Etablieren Sie neue Kanäle zur Kommunikation des Themas (z.B. einen Blog oder Podcast)."&amp;CHAR(10)&amp;"· Involvieren Sie bei der Kommunikation des Themas auch Expert*innen in eigener Sache."&amp;CHAR(10)&amp;"· Veranstalten Sie eigene Aktionstage oder -wochen zum Thema Barrierefreiheit."&amp;CHAR(10)&amp;"   o Hinweis: Die Aktionstage sollten dann natürlich auch barrierefrei zugänglich sein."&amp;CHAR(10)&amp;"· Integrieren Sie Sensibilisierungsmaßnahmen in Ihrer hochschulweiten Diversitätsstrategie.",
"Es ist ein Fehler aufgetreten")))))</f>
        <v>Wählen Sie im Tabellenblatt 'Lehren und Lernen' für den Indikator 'Sensibilisierung' die passende Stufe aus, um entsprechende Handlungsempfehlungen zu erhalten.</v>
      </c>
    </row>
    <row r="60" spans="1:41" s="34" customFormat="1" ht="38" customHeight="1" x14ac:dyDescent="0.35">
      <c r="A60" s="89" t="s">
        <v>50</v>
      </c>
    </row>
    <row r="61" spans="1:41" s="34" customFormat="1" ht="20" customHeight="1" x14ac:dyDescent="0.25">
      <c r="A61" s="90" t="str">
        <f>"erreichte Stufe: "&amp;IF(NOT('Dimension Lehren und Lernen'!G7=""),'Dimension Lehren und Lernen'!G7,"nicht ausgewählt")</f>
        <v>erreichte Stufe: nicht ausgewählt</v>
      </c>
    </row>
    <row r="62" spans="1:41" s="34" customFormat="1" ht="25.5" customHeight="1" x14ac:dyDescent="0.3">
      <c r="A62" s="92" t="s">
        <v>283</v>
      </c>
    </row>
    <row r="63" spans="1:41" s="34" customFormat="1" ht="27.5" thickBot="1" x14ac:dyDescent="0.3">
      <c r="A63" s="93" t="str">
        <f>IF('Dimension Lehren und Lernen'!G7="",
"Wählen Sie im Tabellenblatt 'Lehren und Lernen' für den Indikator 'Prüfung auf Barrierefreiheit von Lehrmaterial' die passende Stufe aus, um entsprechende Handlungsempfehlungen zu erhalten.",
IF(OR('Dimension Lehren und Lernen'!G7="Stufe 0",'Dimension Lehren und Lernen'!G7="Stufe 1"),
"· Tragen Sie grundlegende Informationen zur Barrierefreiheit von Dateiformaten und Lern-Management-System-Inhalten zusammen."&amp;CHAR(10)&amp;"   o (Links zu Best Practice Beispielen, z.B. SHUFFLE Checklisten?)"&amp;CHAR(10)&amp;"· Stellen Sie Informationsmaterialien zur Prüfung von Dokumenten und LMS-Inhalten auf Barrierefreiheit für Lehrende zentral bereit und machen Sie darauf aufmerksam."&amp;CHAR(10)&amp;"· Bieten Sie Lehrenden Schulungen und Workshops zu digitaler Barrierefreiheit an, in denen die Testung von digitalen Materialien erlernt und erprobt werden kann (Siehe auch Indikator Training und Unterstützung)."&amp;CHAR(10)&amp;"· Erstellen Sie eine Liste zu automatischen Prüftools und halten Sie diese aktuell. Verweisen Sie in Informationsmaterialien auf automatisierte Testmöglichkeiten.",
IF('Dimension Lehren und Lernen'!G7="Stufe 2",
"Vorherige Handlungsempfehlungen:"&amp;CHAR(10)&amp;"· Tragen Sie grundlegende Informationen zur Barrierefreiheit von Dateiformaten und Lern-Management-System-Inhalten zusammen."&amp;CHAR(10)&amp;"   o (Links zu Best Practice Beispielen, z.B. SHUFFLE Checklisten?)"&amp;CHAR(10)&amp;"· Stellen Sie Informationsmaterialien zur Prüfung von Dokumenten und LMS-Inhalten auf Barrierefreiheit für Lehrende zentral bereit und machen Sie darauf aufmerksam."&amp;CHAR(10)&amp;"· Bieten Sie Lehrenden Schulungen und Workshops zu digitaler Barrierefreiheit an, in denen die Testung von digitalen Materialien erlernt und erprobt werden kann (Siehe auch Indikator Training und Unterstützung)."&amp;CHAR(10)&amp;"· Erstellen Sie eine Liste zu automatischen Prüftools und halten Sie diese aktuell. Verweisen Sie in Informationsmaterialien auf automatisierte Testmöglichkeiten."&amp;CHAR(10)&amp;CHAR(10)&amp;"Weitere Handlungsschritte ab Stufe 2:"&amp;CHAR(10)&amp;"· Stellen Sie Ressourcen bereit (finanziell, personell), um einen Prüfdienst für Lehrmaterialien zu etablieren."&amp;CHAR(10)&amp;"· Stellen Sie in digitaler Barrierefreiheit geschulte Mitarbeitende ein oder bilden Sie bereits angestellte Mitarbeitende entsprechend fort."&amp;CHAR(10)&amp;"· Machen Sie auf die Prüfung auf Barrierefreiheit als zentralen Service für Lehrende aufmerksam."&amp;CHAR(10)&amp;"· Erstellen und veröffentlichen Sie Richtlinien, dass Lehrmaterialien in allen Formaten barrierefrei gestaltet werden müssen.",
IF('Dimension Lehren und Lernen'!G7="Stufe 3",
"· Stellen Sie Ressourcen bereit (finanziell, personell), um einen Prüfdienst für Lehrmaterialien zu etablieren."&amp;CHAR(10)&amp;"· Stellen Sie in digitaler Barrierefreiheit geschulte Mitarbeitende ein oder bilden Sie bereits angestellte Mitarbeitende entsprechend fort."&amp;CHAR(10)&amp;"· Machen Sie auf die Prüfung auf Barrierefreiheit als zentralen Service für Lehrende aufmerksam."&amp;CHAR(10)&amp;"· Erstellen und veröffentlichen Sie Richtlinien, dass Lehrmaterialien in allen Formaten barrierefrei gestaltet werden müssen.",
IF('Dimension Lehren und Lernen'!G7="Stufe 4",
"Sie haben es geschafft! Im Bereich der Prüdung auf Barrierefreiheit von Lehrmaterial haben Sie Stufe 4 erreicht. Wir gratulieren Ihnen!"&amp;CHAR(10)&amp;CHAR(10)&amp;"Doch die (digitale) Barrierefreiheit ist kein endlicher sondern ein fortlaufender Prozess. Für weitere Fortschritte arbeiten Sie auch weiterhin daran, Ihre Angebote zu verbessern:"&amp;CHAR(10)&amp;"· Stellen Sie Ressourcen bereit (finanziell, personell), um einen Prüfdienst für Lehrmaterialien zu etablieren."&amp;CHAR(10)&amp;"· Stellen Sie in digitaler Barrierefreiheit geschulte Mitarbeitende ein oder bilden Sie bereits angestellte Mitarbeitende entsprechend fort."&amp;CHAR(10)&amp;"· Machen Sie auf die Prüfung auf Barrierefreiheit als zentralen Service für Lehrende aufmerksam."&amp;CHAR(10)&amp;"· Erstellen und veröffentlichen Sie Richtlinien, dass Lehrmaterialien in allen Formaten barrierefrei gestaltet werden müssen.",
"Es ist ein Fehler aufgetreten")))))</f>
        <v>Wählen Sie im Tabellenblatt 'Lehren und Lernen' für den Indikator 'Prüfung auf Barrierefreiheit von Lehrmaterial' die passende Stufe aus, um entsprechende Handlungsempfehlungen zu erhalten.</v>
      </c>
    </row>
    <row r="64" spans="1:41" ht="34" customHeight="1" thickTop="1" thickBot="1" x14ac:dyDescent="0.3">
      <c r="A64" s="71" t="s">
        <v>295</v>
      </c>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row>
    <row r="65" spans="1:41" s="32" customFormat="1" ht="38.5" customHeight="1" thickTop="1" x14ac:dyDescent="0.35">
      <c r="A65" s="75" t="s">
        <v>28</v>
      </c>
      <c r="B65" s="88"/>
      <c r="C65" s="88"/>
      <c r="D65" s="88"/>
      <c r="E65" s="88"/>
      <c r="F65" s="88"/>
      <c r="G65" s="88"/>
      <c r="H65" s="88"/>
      <c r="I65" s="88"/>
      <c r="J65" s="88"/>
      <c r="K65" s="88"/>
      <c r="L65" s="88"/>
      <c r="M65" s="88"/>
      <c r="N65" s="88"/>
      <c r="O65" s="88"/>
      <c r="P65" s="88"/>
      <c r="Q65" s="88"/>
      <c r="R65" s="88"/>
      <c r="S65" s="88"/>
      <c r="T65" s="88"/>
      <c r="U65" s="88"/>
      <c r="V65" s="88"/>
      <c r="W65" s="88"/>
      <c r="X65" s="88"/>
      <c r="Y65" s="88"/>
      <c r="Z65" s="88"/>
      <c r="AA65" s="88"/>
      <c r="AB65" s="88"/>
      <c r="AC65" s="88"/>
      <c r="AD65" s="88"/>
      <c r="AE65" s="88"/>
      <c r="AF65" s="88"/>
      <c r="AG65" s="88"/>
      <c r="AH65" s="88"/>
      <c r="AI65" s="88"/>
      <c r="AJ65" s="88"/>
      <c r="AK65" s="88"/>
      <c r="AL65" s="88"/>
      <c r="AM65" s="88"/>
      <c r="AN65" s="88"/>
      <c r="AO65" s="88"/>
    </row>
    <row r="66" spans="1:41" s="88" customFormat="1" ht="34" customHeight="1" x14ac:dyDescent="0.35">
      <c r="A66" s="89" t="s">
        <v>285</v>
      </c>
    </row>
    <row r="67" spans="1:41" s="34" customFormat="1" ht="20" customHeight="1" x14ac:dyDescent="0.3">
      <c r="A67" s="90" t="str">
        <f>"erreichte Stufe: "&amp;IF(NOT('Dimension Struktur'!G3=""),'Dimension Struktur'!G3,"nicht ausgewählt")</f>
        <v>erreichte Stufe: nicht ausgewählt</v>
      </c>
      <c r="B67" s="91"/>
    </row>
    <row r="68" spans="1:41" s="34" customFormat="1" ht="25.5" customHeight="1" x14ac:dyDescent="0.3">
      <c r="A68" s="92" t="s">
        <v>284</v>
      </c>
    </row>
    <row r="69" spans="1:41" s="34" customFormat="1" ht="27" x14ac:dyDescent="0.25">
      <c r="A69" s="93" t="str">
        <f>IF('Dimension Struktur'!G3="",
"Wählen Sie im Tabellenblatt 'Struktur' für den Indikator 'Feedback- und Beschwerdemanagement' die passende Stufe aus, um entsprechende Handlungsempfehlungen zu erhalten.",
IF(OR('Dimension Struktur'!G3="Stufe 0",'Dimension Struktur'!G3="Stufe 1"),
"· Ermöglichen Sie verschiedene Kanäle, über die Feedback eingereicht werden kann (z.B. Online-Formular, Briefkasten, E-Mail, persönlich). Dies sollte auch anonym möglich sein."&amp;CHAR(10)&amp;"· Etablieren Sie einen Prozess, wie Feedback eingereicht werden kann und wie anschließend mit den Anliegen weiter verfahren wird. Dokumentieren Sie diesen Prozess und veröffentlichen Sie ihn hochschulweit."&amp;CHAR(10)&amp;"· Achten Sie im Feedback-Prozess darauf, nach konkreten Vorschlägen zur Verbesserung zu fragen."&amp;CHAR(10)&amp;"· Kommunizieren Sie die vorhandenen Feedback-Möglichkeiten regelmäßig und machen Sie alle Hochschulangehörigen darauf aufmerksam."&amp;CHAR(10)&amp;"· Richten Sie eine zentrale und neutrale Beschwerdestelle ein und statten Sie diese mit den nötigen Ressourcen – sowohl personell, räumlich als auch finanziell – aus."&amp;CHAR(10)&amp;"· Vernetzen Sie die Feedbackstelle innerhalb der Hochschule. Nur so kann das eingereichte Feedback an die relevanten Stellen weitergegeben werden. Die Feedbackstelle sollte die betroffenen Bereiche im weiteren Prozess auch begleiten und überprüfen.",
IF('Dimension Struktur'!G3="Stufe 2",
"Vorherige Handlungsempfehlungen:"&amp;CHAR(10)&amp;"· Ermöglichen Sie verschiedene Kanäle, über die Feedback eingereicht werden kann (z.B. Online-Formular, Briefkasten, E-Mail, persönlich). Dies sollte auch anonym möglich sein."&amp;CHAR(10)&amp;"· Etablieren Sie einen Prozess, wie Feedback eingereicht werden kann und wie anschließend mit den Anliegen weiter verfahren wird. Dokumentieren Sie diesen Prozess und veröffentlichen Sie ihn hochschulweit."&amp;CHAR(10)&amp;"· Achten Sie im Feedback-Prozess darauf, nach konkreten Vorschlägen zur Verbesserung zu fragen."&amp;CHAR(10)&amp;"· Kommunizieren Sie die vorhandenen Feedback-Möglichkeiten regelmäßig und machen Sie alle Hochschulangehörigen darauf aufmerksam."&amp;CHAR(10)&amp;"· Richten Sie eine zentrale und neutrale Beschwerdestelle ein und statten Sie diese mit den nötigen Ressourcen – sowohl personell, räumlich als auch finanziell – aus."&amp;CHAR(10)&amp;"· Vernetzen Sie die Feedbackstelle innerhalb der Hochschule. Nur so kann das eingereichte Feedback an die relevanten Stellen weitergegeben werden. Die Feedbackstelle sollte die betroffenen Bereiche im weiteren Prozess auch begleiten und überprüfen."&amp;CHAR(10)&amp;CHAR(10)&amp;"Weitere Handlungsschritte ab Stufe 2:"&amp;CHAR(10)&amp;"· Sprechen Sie für das Einreichen von Feedback gezielt unterschiedliche Zielgruppen an, z.B. Studierende, Mitarbeitende oder wissenschaftliches Personal."&amp;CHAR(10)&amp;"· Als zentrale Feedbackstelle verantworten Sie die Umsetzung von Abhilfemaßnahmen und Lösungen. Sie sollten nachverfolgen, ob das Feedback in den betroffenen Bereichen umgesetzt wurde."&amp;CHAR(10)&amp;"· Machen Sie den Feedback-Prozess für die Personen, die Feedback gegeben haben, transparent. Informieren Sie sie hierfür über das weitere Vorgehen und wie mit ihrem Anliegen umgegangen wird."&amp;CHAR(10)&amp;"· Wenn es möglich und sinnvoll ist, beteiligen Sie Personen, die Feedback gegeben haben, und laden Sie diese ein, an der Verbesserung oder Lösungsfindung zu arbeiten."&amp;CHAR(10)&amp;"· Erfassen Sie die eingereichten Anliegen in Kennzahlen."&amp;CHAR(10)&amp;"· Geben Sie die Erkenntnisse aus dem Monitoring der Feedbackstelle als Report an die Hochschulleitung weiter, um auf Häufungen von Problemen aufmerksam zu machen und Bedarfe aufzuzeigen.",
IF('Dimension Struktur'!G3="Stufe 3",
"· Sprechen Sie für das Einreichen von Feedback gezielt unterschiedliche Zielgruppen an, z.B. Studierende, Mitarbeitende oder wissenschaftliches Personal."&amp;CHAR(10)&amp;"· Als zentrale Feedbackstelle verantworten Sie die Umsetzung von Abhilfemaßnahmen und Lösungen. Sie sollten nachverfolgen, ob das Feedback in den betroffenen Bereichen umgesetzt wurde."&amp;CHAR(10)&amp;"· Machen Sie den Feedback-Prozess für die Personen, die Feedback gegeben haben, transparent. Informieren Sie sie hierfür über das weitere Vorgehen und wie mit ihrem Anliegen umgegangen wird."&amp;CHAR(10)&amp;"· Wenn es möglich und sinnvoll ist, beteiligen Sie Personen, die Feedback gegeben haben, und laden Sie diese ein, an der Verbesserung oder Lösungsfindung zu arbeiten."&amp;CHAR(10)&amp;"· Erfassen Sie die eingereichten Anliegen in Kennzahlen."&amp;CHAR(10)&amp;"· Geben Sie die Erkenntnisse aus dem Monitoring der Feedbackstelle als Report an die Hochschulleitung weiter, um auf Häufungen von Problemen aufmerksam zu machen und Bedarfe aufzuzeigen.",
IF('Dimension Struktur'!G3="Stufe 4",
"Sie haben es geschafft! Im Bereich des Feedback- und Beschwerdemanagements haben Sie Stufe 4 erreicht. Wir gratulieren Ihnen!"&amp;CHAR(10)&amp;CHAR(10)&amp;"Doch die (digitale) Barrierefreiheit ist kein endlicher sondern ein fortlaufender Prozess. Für weitere Fortschritte arbeiten Sie auch weiterhin daran, Ihre Angebote zu verbessern:"&amp;CHAR(10)&amp;"· Sprechen Sie für das Einreichen von Feedback gezielt unterschiedliche Zielgruppen an, z.B. Studierende, Mitarbeitende oder wissenschaftliches Personal."&amp;CHAR(10)&amp;"· Als zentrale Feedbackstelle verantworten Sie die Umsetzung von Abhilfemaßnahmen und Lösungen. Sie sollten nachverfolgen, ob das Feedback in den betroffenen Bereichen umgesetzt wurde."&amp;CHAR(10)&amp;"· Machen Sie den Feedback-Prozess für die Personen, die Feedback gegeben haben, transparent. Informieren Sie sie hierfür über das weitere Vorgehen und wie mit ihrem Anliegen umgegangen wird."&amp;CHAR(10)&amp;"· Wenn es möglich und sinnvoll ist, beteiligen Sie Personen, die Feedback gegeben haben, und laden Sie diese ein, an der Verbesserung oder Lösungsfindung zu arbeiten."&amp;CHAR(10)&amp;"· Erfassen Sie die eingereichten Anliegen in Kennzahlen."&amp;CHAR(10)&amp;"· Geben Sie die Erkenntnisse aus dem Monitoring der Feedbackstelle als Report an die Hochschulleitung weiter, um auf Häufungen von Problemen aufmerksam zu machen und Bedarfe aufzuzeigen.",
"Es ist ein Fehler aufgetreten")))))</f>
        <v>Wählen Sie im Tabellenblatt 'Struktur' für den Indikator 'Feedback- und Beschwerdemanagement' die passende Stufe aus, um entsprechende Handlungsempfehlungen zu erhalten.</v>
      </c>
    </row>
    <row r="70" spans="1:41" s="34" customFormat="1" ht="38" customHeight="1" x14ac:dyDescent="0.35">
      <c r="A70" s="89" t="s">
        <v>1</v>
      </c>
    </row>
    <row r="71" spans="1:41" s="34" customFormat="1" ht="20" customHeight="1" x14ac:dyDescent="0.25">
      <c r="A71" s="90" t="str">
        <f>"erreichte Stufe: "&amp;IF(NOT('Dimension Struktur'!G4=""),'Dimension Struktur'!G4,"nicht ausgewählt")</f>
        <v>erreichte Stufe: nicht ausgewählt</v>
      </c>
    </row>
    <row r="72" spans="1:41" s="34" customFormat="1" ht="25.5" customHeight="1" x14ac:dyDescent="0.3">
      <c r="A72" s="92" t="s">
        <v>286</v>
      </c>
    </row>
    <row r="73" spans="1:41" s="34" customFormat="1" ht="27" x14ac:dyDescent="0.25">
      <c r="A73" s="93" t="str">
        <f>IF('Dimension Struktur'!G4="",
"Wählen Sie im Tabellenblatt 'Struktur' für den Indikator 'Webauftritt' die passende Stufe aus, um entsprechende Handlungsempfehlungen zu erhalten.",
IF(OR('Dimension Struktur'!G4="Stufe 0",'Dimension Struktur'!G4="Stufe 1"),
"· Erstellen Sie eine Erklärung zur Barrierefreiheit für Ihre Webseiten und Apps und veröffentlichen Sie diese."&amp;CHAR(10)&amp;"   o Mindestanforderungen siehe BITV und WCAG: Erklärung in Gebärdensprache, Erklärung in Leichter Sprache, Mechanismus zur Meldung von Barrieren sowie Prozess für das Beheben von Barrieren."&amp;CHAR(10)&amp;"· Aktualisieren Sie die Erklärung zur Barrierefreiheit regelmäßig."&amp;CHAR(10)&amp;"· Führen Sie (entweder intern, wenn Kompetenzen zur Verfügung stehen, oder extern über eine Prüf-Agentur) eine Barrierefreiheitsprüfung Ihres zentralen Webauftritts nach WCAG-Kriterien durch."&amp;CHAR(10)&amp;"· Erarbeiten Sie einen Fahrplan zur Überarbeitung und Behebung von Barrieren Ihres Webauftritts und mobiler Apps. Hinweis: Das ist eine Daueraufgabe und sollte auch als solche geplant werden."&amp;CHAR(10)&amp;"· Analysieren Sie die Prozesse rund um die Barrierefreiheit Ihrer Webauftritte und mobilen Apps: Welche Verantwortlichkeiten gibt es für die verschiedenen Schritte in der Entwicklung und Wartung der Webangebote?"&amp;CHAR(10)&amp;"· Schulen Sie alle im Prozess beteiligten Personen zum Thema digitale Barrierefreiheit. Dazu gehören neben den Administrator*innen auch die Autor*innen von Inhalten in den Webauftritten."&amp;CHAR(10)&amp;"· Stellen Sie Autor*innen Templates zur Verfügung, um Inhalte barrierefrei zu erstellen."&amp;CHAR(10)&amp;"· Wählen Sie für die Webauftritte ein Content-Management-System aus, das die Erstellung von barrierefreien Seiten ermöglicht, und so die Plattformfehler minimiert werden."&amp;CHAR(10)&amp;"· Wenn Sie für die Entwicklung von Webauftritten oder mobilen Apps mit externen Agenturen arbeiten, fordern Sie die barrierefreie Umsetzung ein. Hierfür ist auch eine Prüfung auf Barrierefreiheit der Produkte und Webseiten vor der Abnahme notwendig."&amp;CHAR(10)&amp;"· Schulen Sie Administrator*innen für die Webseiten und Apps im Themenbereich digitale Barrierefreiheit.",
IF('Dimension Struktur'!G4="Stufe 2",
"Vorherige Handlungsempfehlungen:"&amp;CHAR(10)&amp;"· Erstellen Sie eine Erklärung zur Barrierefreiheit für Ihre Webseiten und Apps und veröffentlichen Sie diese."&amp;CHAR(10)&amp;"   o Mindestanforderungen siehe BITV und WCAG: Erklärung in Gebärdensprache, Erklärung in Leichter Sprache, Mechanismus zur Meldung von Barrieren sowie Prozess für das Beheben von Barrieren."&amp;CHAR(10)&amp;"· Aktualisieren Sie die Erklärung zur Barrierefreiheit regelmäßig."&amp;CHAR(10)&amp;"· Führen Sie (entweder intern, wenn Kompetenzen zur Verfügung stehen, oder extern über eine Prüf-Agentur) eine Barrierefreiheitsprüfung Ihres zentralen Webauftritts nach WCAG-Kriterien durch."&amp;CHAR(10)&amp;"· Erarbeiten Sie einen Fahrplan zur Überarbeitung und Behebung von Barrieren Ihres Webauftritts und mobiler Apps. Hinweis: Das ist eine Daueraufgabe und sollte auch als solche geplant werden."&amp;CHAR(10)&amp;"· Analysieren Sie die Prozesse rund um die Barrierefreiheit Ihrer Webauftritte und mobilen Apps: Welche Verantwortlichkeiten gibt es für die verschiedenen Schritte in der Entwicklung und Wartung der Webangebote?"&amp;CHAR(10)&amp;"· Schulen Sie alle im Prozess beteiligten Personen zum Thema digitale Barrierefreiheit. Dazu gehören neben den Administrator*innen auch die Autor*innen von Inhalten in den Webauftritten."&amp;CHAR(10)&amp;"· Stellen Sie Autor*innen Templates zur Verfügung, um Inhalte barrierefrei zu erstellen."&amp;CHAR(10)&amp;"· Wählen Sie für die Webauftritte ein Content-Management-System aus, das die Erstellung von barrierefreien Seiten ermöglicht, und so die Plattformfehler minimiert werden."&amp;CHAR(10)&amp;"· Wenn Sie für die Entwicklung von Webauftritten oder mobilen Apps mit externen Agenturen arbeiten, fordern Sie die barrierefreie Umsetzung ein. Hierfür ist auch eine Prüfung auf Barrierefreiheit der Produkte und Webseiten vor der Abnahme notwendig."&amp;CHAR(10)&amp;"· Schulen Sie Administrator*innen für die Webseiten und Apps im Themenbereich digitale Barrierefreiheit."&amp;CHAR(10)&amp;CHAR(10)&amp;"Weitere Handlungsschritte ab Stufe 2:"&amp;CHAR(10)&amp;"· Entwickeln und etablieren Sie einen Prozess an der Hochschule, durch den neue Beiträge vor der Veröffentlichung immer auf Barrierefreiheit getestet werden."&amp;CHAR(10)&amp;"· Führen Sie regelmäßig Testungen auf Barrierefreiheit der Webseiten und Apps durch (intern oder extern)."&amp;CHAR(10)&amp;"· Etablieren Sie einen IT-Support für Autor*innen, die Inhalte für Webauftritte erstellen. Hier benötigt es an der Hochschule geschulte Verantwortliche mit ausreichend Ressourcen."&amp;CHAR(10)&amp;"· Bringen Sie neu etablierte Prozesse zur Sicherung der Barrierefreiheit der Webauftritte auch in Strategien ein, beispielsweise der Digitalisierungsstrategie.",
IF('Dimension Struktur'!G4="Stufe 3",
"· Entwickeln und etablieren Sie einen Prozess an der Hochschule, durch den neue Beiträge vor der Veröffentlichung immer auf Barrierefreiheit getestet werden."&amp;CHAR(10)&amp;"· Führen Sie regelmäßig Testungen auf Barrierefreiheit der Webseiten und Apps durch (intern oder extern)."&amp;CHAR(10)&amp;"· Etablieren Sie einen IT-Support für Autor*innen, die Inhalte für Webauftritte erstellen. Hier benötigt es an der Hochschule geschulte Verantwortliche mit ausreichend Ressourcen."&amp;CHAR(10)&amp;"· Bringen Sie neu etablierte Prozesse zur Sicherung der Barrierefreiheit der Webauftritte auch in Strategien ein, beispielsweise der Digitalisierungsstrategie.",
IF('Dimension Struktur'!G4="Stufe 4",
"Sie haben es geschafft! Im Bereich des Webauftritts und der mobilen Anwendungen haben Sie Stufe 4 erreicht. Wir gratulieren Ihnen!"&amp;CHAR(10)&amp;CHAR(10)&amp;"Doch die (digitale) Barrierefreiheit ist kein endlicher sondern ein fortlaufender Prozess. Für weitere Fortschritte arbeiten Sie auch weiterhin daran, Ihre Angebote zu verbessern:"&amp;CHAR(10)&amp;"· Entwickeln und etablieren Sie einen Prozess an der Hochschule, durch den neue Beiträge vor der Veröffentlichung immer auf Barrierefreiheit getestet werden."&amp;CHAR(10)&amp;"· Führen Sie regelmäßig Testungen auf Barrierefreiheit der Webseiten und Apps durch (intern oder extern)."&amp;CHAR(10)&amp;"· Etablieren Sie einen IT-Support für Autor*innen, die Inhalte für Webauftritte erstellen. Hier benötigt es an der Hochschule geschulte Verantwortliche mit ausreichend Ressourcen."&amp;CHAR(10)&amp;"· Bringen Sie neu etablierte Prozesse zur Sicherung der Barrierefreiheit der Webauftritte auch in Strategien ein, beispielsweise der Digitalisierungsstrategie.",
"Es ist ein Fehler aufgetreten")))))</f>
        <v>Wählen Sie im Tabellenblatt 'Struktur' für den Indikator 'Webauftritt' die passende Stufe aus, um entsprechende Handlungsempfehlungen zu erhalten.</v>
      </c>
    </row>
    <row r="74" spans="1:41" s="34" customFormat="1" ht="38" customHeight="1" x14ac:dyDescent="0.35">
      <c r="A74" s="89" t="s">
        <v>52</v>
      </c>
    </row>
    <row r="75" spans="1:41" s="34" customFormat="1" ht="20" customHeight="1" x14ac:dyDescent="0.25">
      <c r="A75" s="90" t="str">
        <f>"erreichte Stufe: "&amp;IF(NOT('Dimension Struktur'!G5=""),'Dimension Struktur'!G5,"nicht ausgewählt")</f>
        <v>erreichte Stufe: nicht ausgewählt</v>
      </c>
    </row>
    <row r="76" spans="1:41" s="34" customFormat="1" ht="25.5" customHeight="1" x14ac:dyDescent="0.3">
      <c r="A76" s="92" t="s">
        <v>287</v>
      </c>
    </row>
    <row r="77" spans="1:41" s="34" customFormat="1" ht="27" x14ac:dyDescent="0.25">
      <c r="A77" s="93" t="str">
        <f>IF('Dimension Struktur'!G5="",
"Wählen Sie im Tabellenblatt 'Struktur' für den Indikator 'Infrastruktur' die passende Stufe aus, um entsprechende Handlungsempfehlungen zu erhalten.",
IF(OR('Dimension Struktur'!G5="Stufe 0",'Dimension Struktur'!G5="Stufe 1"),
"· Richten Sie barrierearme Arbeitsplätze ein. Greifen Sie hierfür auf barrierearme Ausstattung (physisch, digital) zurück. Stellen Sie ergänzend Hilfsmittel zur Verfügung."&amp;CHAR(10)&amp;"   o Beispiele für barrierearme physische Ausstattung: Sichtschutz, verstellbare Tische und Stühle, blickwinkelstabile Monitore, Monitorschwenkarme, dimmbare Lampen, ergonomische Eingabegeräte, Großschrifttastaturen etc."&amp;CHAR(10)&amp;"   o Beispiele für physische Hilfsmittel: Bildschirmlesegeräte, Vergrößerungsgeräte, Braillezeilen, alternative Eingabegeräte, Punktschriftdrucker, Höranlagen etc."&amp;CHAR(10)&amp;"   o Beispiele für assistive Software: Screenreader, automatische Spracherkennung, etc."&amp;CHAR(10)&amp;"· Stellen Sie sicher, dass diese Arbeitsplätze jederzeit und barrierefrei für Studierende zugänglich sind."&amp;CHAR(10)&amp;"· Informieren Sie zentral über die Arbeitsplätze. Nutzen Sie hierfür z.B. Ihre Webseite, Newsletter, Aushängetafeln etc."&amp;CHAR(10)&amp;"· Leiten Sie Informationen über die Arbeitsplätze auch an Lehrende weiter und bitten Sie diese, entsprechende Informationen in ihren Lehrveranstaltungen an Studierende weiterzugeben."&amp;CHAR(10)&amp;"· Stellen Sie einen Hilfsmittelpool zur Verfügung, den Studierende nutzen können.",
IF('Dimension Struktur'!G5="Stufe 2",
"Vorherige Handlungsempfehlungen:"&amp;CHAR(10)&amp;"· Richten Sie barrierearme Arbeitsplätze ein. Greifen Sie hierfür auf barrierearme Ausstattung (physisch, digital) zurück. Stellen Sie ergänzend Hilfsmittel zur Verfügung."&amp;CHAR(10)&amp;"   o Beispiele für barrierearme physische Ausstattung: Sichtschutz, verstellbare Tische und Stühle, blickwinkelstabile Monitore, Monitorschwenkarme, dimmbare Lampen, ergonomische Eingabegeräte, Großschrifttastaturen etc."&amp;CHAR(10)&amp;"   o Beispiele für physische Hilfsmittel: Bildschirmlesegeräte, Vergrößerungsgeräte, Braillezeilen, alternative Eingabegeräte, Punktschriftdrucker, Höranlagen etc."&amp;CHAR(10)&amp;"   o Beispiele für assistive Software: Screenreader, automatische Spracherkennung, etc."&amp;CHAR(10)&amp;"· Stellen Sie sicher, dass diese Arbeitsplätze jederzeit und barrierefrei für Studierende zugänglich sind."&amp;CHAR(10)&amp;"· Informieren Sie zentral über die Arbeitsplätze. Nutzen Sie hierfür z.B. Ihre Webseite, Newsletter, Aushängetafeln etc."&amp;CHAR(10)&amp;"· Leiten Sie Informationen über die Arbeitsplätze auch an Lehrende weiter und bitten Sie diese, entsprechende Informationen in ihren Lehrveranstaltungen an Studierende weiterzugeben."&amp;CHAR(10)&amp;"· Stellen Sie einen Hilfsmittelpool zur Verfügung, den Studierende nutzen können."&amp;CHAR(10)&amp;CHAR(10)&amp;"Weitere Handlungsschritte ab Stufe 2:"&amp;CHAR(10)&amp;"· Beziehen Sie Menschen mit Behinderung, die assistive Technologien nutzen, bei der Auswahl und Anschaffung von Hilfsmitteln mit ein."&amp;CHAR(10)&amp;"· Sorgen Sie für Wartung, regelmäßige Überprüfung, Aktualisierung und ggf. Erweiterung des Hilfsmittelpools und der barrierefreien Arbeitsplätze."&amp;CHAR(10)&amp;"· Betreuen und unterstützen Sie die Studierenden in der Nutzung und schulen Sie Mitarbeitende entsprechend."&amp;CHAR(10)&amp;"· Statten Sie Hörsäle und Seminarräume mit Barrierefreiheits-Technologien aus wie beispielsweise FM-Anlagen oder Höranlagen.",
IF('Dimension Struktur'!G5="Stufe 3",
"· Beziehen Sie Menschen mit Behinderung, die assistive Technologien nutzen, bei der Auswahl und Anschaffung von Hilfsmitteln mit ein."&amp;CHAR(10)&amp;"· Sorgen Sie für Wartung, regelmäßige Überprüfung, Aktualisierung und ggf. Erweiterung des Hilfsmittelpools und der barrierefreien Arbeitsplätze."&amp;CHAR(10)&amp;"· Betreuen und unterstützen Sie die Studierenden in der Nutzung und schulen Sie Mitarbeitende entsprechend."&amp;CHAR(10)&amp;"· Statten Sie Hörsäle und Seminarräume mit Barrierefreiheits-Technologien aus wie beispielsweise FM-Anlagen oder Höranlagen.",
IF('Dimension Struktur'!G5="Stufe 4",
"Sie haben es geschafft! Im Bereich der Infrastruktur haben Sie Stufe 4 erreicht. Wir gratulieren Ihnen!"&amp;CHAR(10)&amp;CHAR(10)&amp;"Doch die (digitale) Barrierefreiheit ist kein endlicher sondern ein fortlaufender Prozess. Für weitere Fortschritte arbeiten Sie auch weiterhin daran, Ihre Angebote zu verbessern:"&amp;CHAR(10)&amp;"· Beziehen Sie Menschen mit Behinderung, die assistive Technologien nutzen, bei der Auswahl und Anschaffung von Hilfsmitteln mit ein."&amp;CHAR(10)&amp;"· Sorgen Sie für Wartung, regelmäßige Überprüfung, Aktualisierung und ggf. Erweiterung des Hilfsmittelpools und der barrierefreien Arbeitsplätze."&amp;CHAR(10)&amp;"· Betreuen und unterstützen Sie die Studierenden in der Nutzung und schulen Sie Mitarbeitende entsprechend."&amp;CHAR(10)&amp;"· Statten Sie Hörsäle und Seminarräume mit Barrierefreiheits-Technologien aus wie beispielsweise FM-Anlagen oder Höranlagen.",
"Es ist ein Fehler aufgetreten")))))</f>
        <v>Wählen Sie im Tabellenblatt 'Struktur' für den Indikator 'Infrastruktur' die passende Stufe aus, um entsprechende Handlungsempfehlungen zu erhalten.</v>
      </c>
    </row>
    <row r="78" spans="1:41" s="34" customFormat="1" ht="38" customHeight="1" x14ac:dyDescent="0.35">
      <c r="A78" s="89" t="s">
        <v>53</v>
      </c>
    </row>
    <row r="79" spans="1:41" s="34" customFormat="1" ht="20" customHeight="1" x14ac:dyDescent="0.25">
      <c r="A79" s="90" t="str">
        <f>"erreichte Stufe: "&amp;IF(NOT('Dimension Struktur'!G6=""),'Dimension Struktur'!G6,"nicht ausgewählt")</f>
        <v>erreichte Stufe: nicht ausgewählt</v>
      </c>
    </row>
    <row r="80" spans="1:41" s="34" customFormat="1" ht="41.5" customHeight="1" x14ac:dyDescent="0.3">
      <c r="A80" s="92" t="s">
        <v>288</v>
      </c>
    </row>
    <row r="81" spans="1:41" s="34" customFormat="1" ht="27" x14ac:dyDescent="0.25">
      <c r="A81" s="93" t="str">
        <f>IF('Dimension Struktur'!G6="",
"Wählen Sie im Tabellenblatt 'Struktur' für den Indikator 'Beschaffung' die passende Stufe aus, um entsprechende Handlungsempfehlungen zu erhalten.",
IF(OR('Dimension Struktur'!G6="Stufe 0",'Dimension Struktur'!G6="Stufe 1"),
"· Achten Sie sorgfältig darauf, dass in Leistungsbeschreibungen alle erforderlichen Anforderungen an die Barrierefreiheit aufgeführt und ggf. detailliert beschrieben werden."&amp;CHAR(10)&amp;"· Beteiligen Sie Vertretungen von Betroffenen, wie Beauftragte für Studierende mit Behinderungen oder Schwerbehindertenvertretungen am Vergabe- und Beschaffungsprozess."&amp;CHAR(10)&amp;"· Achten Sie auf eine saubere Dokumentation des Entscheidungsprozesses."&amp;CHAR(10)&amp;"· Entwickeln Sie einen Vergabebaustein für die gesamte Hochschule, der die Verantwortlichen dabei unterstützt, Ausschreibungsunterlagen zu erstellen."&amp;CHAR(10)&amp;"· Schulen Sie Personen in der Vergabestelle im Bereich der (digitalen) Barrierefreiheit."&amp;CHAR(10)&amp;"· Recherchieren Sie die Expertise und Leistungen der potentiellen Verkaufs-Firmen in Bezug auf digitale Barrierefreiheit.",
IF('Dimension Struktur'!G6="Stufe 2",
"Vorherige Handlungsempfehlungen:"&amp;CHAR(10)&amp;"· Achten Sie sorgfältig darauf, dass in Leistungsbeschreibungen alle erforderlichen Anforderungen an die Barrierefreiheit aufgeführt und ggf. detailliert beschrieben werden."&amp;CHAR(10)&amp;"· Beteiligen Sie Vertretungen von Betroffenen, wie Beauftragte für Studierende mit Behinderungen oder Schwerbehindertenvertretungen am Vergabe- und Beschaffungsprozess."&amp;CHAR(10)&amp;"· Achten Sie auf eine saubere Dokumentation des Entscheidungsprozesses."&amp;CHAR(10)&amp;"· Entwickeln Sie einen Vergabebaustein für die gesamte Hochschule, der die Verantwortlichen dabei unterstützt, Ausschreibungsunterlagen zu erstellen."&amp;CHAR(10)&amp;"· Schulen Sie Personen in der Vergabestelle im Bereich der (digitalen) Barrierefreiheit."&amp;CHAR(10)&amp;"· Recherchieren Sie die Expertise und Leistungen der potentiellen Verkaufs-Firmen in Bezug auf digitale Barrierefreiheit."&amp;CHAR(10)&amp;CHAR(10)&amp;"Weitere Handlungsschritte ab Stufe 2:"&amp;CHAR(10)&amp;"· Prüfen Sie die Produkte und Webseiten vor der Abnahme auf Barrierefreiheit anhand festgelegter Kriterien (z.B. BFIT-/WCAG-Test)."&amp;CHAR(10)&amp;"· Führen Sie Testungen der Software in der Hochschule, im Idealfall mit Expert*innen in eigener Sache, durch."&amp;CHAR(10)&amp;"· Integrieren Sie die Barrierefreiheit als verbindliches Kriterium in allen Ausschreibungen und Leistungsprozessen."&amp;CHAR(10)&amp;"· Entwickeln Sie eine Strategie für den Vergabe- und Beschaffungsprozess."&amp;CHAR(10)&amp;"· Verpflichten Sie alle Bereiche der Hochschule auf diese Strategie."&amp;CHAR(10)&amp;"· Entwickeln Sie eine Strategie für die Beteiligungsverfahren: Wie werden etwa die Personalräte, Schwerbehindertenvertretungen und Inklusionsbeauftragte darin eingebunden?",
IF('Dimension Struktur'!G6="Stufe 3",
"· Prüfen Sie die Produkte und Webseiten vor der Abnahme auf Barrierefreiheit anhand festgelegter Kriterien (z.B. BFIT-/WCAG-Test)."&amp;CHAR(10)&amp;"· Führen Sie Testungen der Software in der Hochschule, im Idealfall mit Expert*innen in eigener Sache, durch."&amp;CHAR(10)&amp;"· Integrieren Sie die Barrierefreiheit als verbindliches Kriterium in allen Ausschreibungen und Leistungsprozessen."&amp;CHAR(10)&amp;"· Entwickeln Sie eine Strategie für den Vergabe- und Beschaffungsprozess."&amp;CHAR(10)&amp;"· Verpflichten Sie alle Bereiche der Hochschule auf diese Strategie."&amp;CHAR(10)&amp;"· Entwickeln Sie eine Strategie für die Beteiligungsverfahren: Wie werden etwa die Personalräte, Schwerbehindertenvertretungen und Inklusionsbeauftragte darin eingebunden?",
IF('Dimension Struktur'!G6="Stufe 4",
"Sie haben es geschafft! Im Bereich der Beschaffung haben Sie Stufe 4 erreicht. Wir gratulieren Ihnen!"&amp;CHAR(10)&amp;CHAR(10)&amp;"Doch die (digitale) Barrierefreiheit ist kein endlicher sondern ein fortlaufender Prozess. Für weitere Fortschritte arbeiten Sie auch weiterhin daran, Ihre Angebote zu verbessern:"&amp;CHAR(10)&amp;"· Prüfen Sie die Produkte und Webseiten vor der Abnahme auf Barrierefreiheit anhand festgelegter Kriterien (z.B. BFIT-/WCAG-Test)."&amp;CHAR(10)&amp;"· Führen Sie Testungen der Software in der Hochschule, im Idealfall mit Expert*innen in eigener Sache, durch."&amp;CHAR(10)&amp;"· Integrieren Sie die Barrierefreiheit als verbindliches Kriterium in allen Ausschreibungen und Leistungsprozessen."&amp;CHAR(10)&amp;"· Entwickeln Sie eine Strategie für den Vergabe- und Beschaffungsprozess."&amp;CHAR(10)&amp;"· Verpflichten Sie alle Bereiche der Hochschule auf diese Strategie."&amp;CHAR(10)&amp;"· Entwickeln Sie eine Strategie für die Beteiligungsverfahren: Wie werden etwa die Personalräte, Schwerbehindertenvertretungen und Inklusionsbeauftragte darin eingebunden?",
"Es ist ein Fehler aufgetreten")))))</f>
        <v>Wählen Sie im Tabellenblatt 'Struktur' für den Indikator 'Beschaffung' die passende Stufe aus, um entsprechende Handlungsempfehlungen zu erhalten.</v>
      </c>
    </row>
    <row r="82" spans="1:41" s="34" customFormat="1" ht="38" customHeight="1" x14ac:dyDescent="0.35">
      <c r="A82" s="89" t="s">
        <v>44</v>
      </c>
    </row>
    <row r="83" spans="1:41" s="34" customFormat="1" ht="20" customHeight="1" x14ac:dyDescent="0.25">
      <c r="A83" s="90" t="str">
        <f>"erreichte Stufe: "&amp;IF(NOT('Dimension Struktur'!G7=""),'Dimension Struktur'!G7,"nicht ausgewählt")</f>
        <v>erreichte Stufe: nicht ausgewählt</v>
      </c>
    </row>
    <row r="84" spans="1:41" s="34" customFormat="1" ht="41.5" customHeight="1" x14ac:dyDescent="0.3">
      <c r="A84" s="92" t="s">
        <v>289</v>
      </c>
    </row>
    <row r="85" spans="1:41" s="34" customFormat="1" ht="27" x14ac:dyDescent="0.25">
      <c r="A85" s="93" t="str">
        <f>IF('Dimension Struktur'!G7="",
"Wählen Sie im Tabellenblatt 'Struktur' für den Indikator 'Finanzielle Ressourcen' die passende Stufe aus, um entsprechende Handlungsempfehlungen zu erhalten.",
IF(OR('Dimension Struktur'!G7="Stufe 0",'Dimension Struktur'!G7="Stufe 1"),
"· Stellen Sie sicher, dass Beschaffungen zu digitaler Barrierefreiheit getätigt werden können und das Budget dafür zeitnah zur Verfügung steht."&amp;CHAR(10)&amp;"· Bewerben Sie sich auf projektbezogene Budgets für (digitale) Barrierefreiheit."&amp;CHAR(10)&amp;"· Prüfen Sie, ob für Beschaffungen im Bereich digitale Barrierefreiheit finanzielle Ressourcen aus Drittmitteln bezogen werden können."&amp;CHAR(10)&amp;"· Schaffen Sie ein festes Budget für die Umsetzung von Maßnahmen zur Verbesserung der (digitalen) Barrierefreiheit an der Hochschule.",
IF('Dimension Struktur'!G7="Stufe 2",
"Vorherige Handlungsempfehlungen:"&amp;CHAR(10)&amp;"· Stellen Sie sicher, dass Beschaffungen zu digitaler Barrierefreiheit getätigt werden können und das Budget dafür zeitnah zur Verfügung steht."&amp;CHAR(10)&amp;"· Bewerben Sie sich auf projektbezogene Budgets für (digitale) Barrierefreiheit."&amp;CHAR(10)&amp;"· Prüfen Sie, ob für Beschaffungen im Bereich digitale Barrierefreiheit finanzielle Ressourcen aus Drittmitteln bezogen werden können."&amp;CHAR(10)&amp;"· Schaffen Sie ein festes Budget für die Umsetzung von Maßnahmen zur Verbesserung der (digitalen) Barrierefreiheit an der Hochschule."&amp;CHAR(10)&amp;CHAR(10)&amp;"Weitere Handlungsschritte ab Stufe 2:"&amp;CHAR(10)&amp;"· Ordnen Sie der digitalen Barrierefreiheit ein festes Budget im Haushaltsplan zu und stellen Sie dessen Verfügbarkeit sicher."&amp;CHAR(10)&amp;"· Überführen Sie die Budgetplanung für digitale Barrierefreiheit in eine nachhaltige Investitionsstrategie der Hochschule."&amp;CHAR(10)&amp;"· Evaluieren Sie in regelmäßigen Abständen, ob das Budget für eine umfangreiche Bedarfsdeckung und ad-hoc Adaptionen ausreicht.",
IF('Dimension Struktur'!G7="Stufe 3",
"· Ordnen Sie der digitalen Barrierefreiheit ein festes Budget im Haushaltsplan zu und stellen Sie dessen Verfügbarkeit sicher."&amp;CHAR(10)&amp;"· Überführen Sie die Budgetplanung für digitale Barrierefreiheit in eine nachhaltige Investitionsstrategie der Hochschule."&amp;CHAR(10)&amp;"· Evaluieren Sie in regelmäßigen Abständen, ob das Budget für eine umfangreiche Bedarfsdeckung und ad-hoc Adaptionen ausreicht.",
IF('Dimension Struktur'!G7="Stufe 4",
"Sie haben es geschafft! Im Bereich der Finanziellen Ressourcen haben Sie Stufe 4 erreicht. Wir gratulieren Ihnen!"&amp;CHAR(10)&amp;CHAR(10)&amp;"Doch die (digitale) Barrierefreiheit ist kein endlicher sondern ein fortlaufender Prozess. Für weitere Fortschritte arbeiten Sie auch weiterhin daran, Ihre Angebote zu verbessern:"&amp;CHAR(10)&amp;"· Ordnen Sie der digitalen Barrierefreiheit ein festes Budget im Haushaltsplan zu und stellen Sie dessen Verfügbarkeit sicher."&amp;CHAR(10)&amp;"· Überführen Sie die Budgetplanung für digitale Barrierefreiheit in eine nachhaltige Investitionsstrategie der Hochschule."&amp;CHAR(10)&amp;"· Evaluieren Sie in regelmäßigen Abständen, ob das Budget für eine umfangreiche Bedarfsdeckung und ad-hoc Adaptionen ausreicht.",
"Es ist ein Fehler aufgetreten")))))</f>
        <v>Wählen Sie im Tabellenblatt 'Struktur' für den Indikator 'Finanzielle Ressourcen' die passende Stufe aus, um entsprechende Handlungsempfehlungen zu erhalten.</v>
      </c>
    </row>
    <row r="86" spans="1:41" s="34" customFormat="1" ht="38" customHeight="1" x14ac:dyDescent="0.35">
      <c r="A86" s="89" t="s">
        <v>45</v>
      </c>
    </row>
    <row r="87" spans="1:41" s="34" customFormat="1" ht="20" customHeight="1" x14ac:dyDescent="0.25">
      <c r="A87" s="90" t="str">
        <f>"erreichte Stufe: "&amp;IF(NOT('Dimension Struktur'!G8=""),'Dimension Struktur'!G8,"nicht ausgewählt")</f>
        <v>erreichte Stufe: nicht ausgewählt</v>
      </c>
    </row>
    <row r="88" spans="1:41" s="34" customFormat="1" ht="41.5" customHeight="1" x14ac:dyDescent="0.3">
      <c r="A88" s="92" t="s">
        <v>290</v>
      </c>
    </row>
    <row r="89" spans="1:41" s="34" customFormat="1" ht="27.5" thickBot="1" x14ac:dyDescent="0.3">
      <c r="A89" s="93" t="str">
        <f>IF('Dimension Struktur'!G8="",
"Wählen Sie im Tabellenblatt 'Struktur' für den Indikator 'Personelle Ressourcen' die passende Stufe aus, um entsprechende Handlungsempfehlungen zu erhalten.",
IF(OR('Dimension Struktur'!G8="Stufe 0",'Dimension Struktur'!G8="Stufe 1"),
"· Informieren Sie sich darüber, ob in Ihrer Hochschule bereits Personen arbeiten, die über Kenntnisse zu digitaler Barrierefreiheit verfügen (z.B. in der Beratung oder IT)."&amp;CHAR(10)&amp;"· Schaffen Sie Stellen, in deren Tätigkeitsbeschreibung (digitale) Barrierefreiheit festgeschrieben ist."&amp;CHAR(10)&amp;"· Bilden Sie Personen, die in passenden Positionen (z.B. im IT-Support oder bereits im Bereich Barrierefreiheit/Inklusion) tätig sind, zu digitaler Barrierefreiheit weiter.",
IF('Dimension Struktur'!G8="Stufe 2",
"Vorherige Handlungsempfehlungen:"&amp;CHAR(10)&amp;"· Informieren Sie sich darüber, ob in Ihrer Hochschule bereits Personen arbeiten, die über Kenntnisse zu digitaler Barrierefreiheit verfügen (z.B. in der Beratung oder IT)."&amp;CHAR(10)&amp;"· Schaffen Sie Stellen, in deren Tätigkeitsbeschreibung (digitale) Barrierefreiheit festgeschrieben ist."&amp;CHAR(10)&amp;"· Bilden Sie Personen, die in passenden Positionen (z.B. im IT-Support oder bereits im Bereich Barrierefreiheit/Inklusion) tätig sind, zu digitaler Barrierefreiheit weiter."&amp;CHAR(10)&amp;CHAR(10)&amp;"Weitere Handlungsschritte ab Stufe 2:"&amp;CHAR(10)&amp;"· Stellen Sie sicher, dass personelle Ressourcen im Bereich digitale Barrierefreiheit in ausreichendem Maße vorhanden sind, beispielsweise in Bezug auf die Größe der Hochschule und den jeweiligen Bedarf."&amp;CHAR(10)&amp;"· Schaffen Sie eine zentrale Einrichtung, in der verschiedene Positionen zu digitaler Barrierefreiheit angesiedelt sind.",
IF('Dimension Struktur'!G8="Stufe 3",
"· Stellen Sie sicher, dass personelle Ressourcen im Bereich digitale Barrierefreiheit in ausreichendem Maße vorhanden sind, beispielsweise in Bezug auf die Größe der Hochschule und den jeweiligen Bedarf."&amp;CHAR(10)&amp;"· Schaffen Sie eine zentrale Einrichtung, in der verschiedene Positionen zu digitaler Barrierefreiheit angesiedelt sind.",
IF('Dimension Struktur'!G8="Stufe 4",
"Sie haben es geschafft! Im Bereich der Personellen Ressourcen haben Sie Stufe 4 erreicht. Wir gratulieren Ihnen!"&amp;CHAR(10)&amp;CHAR(10)&amp;"Doch die (digitale) Barrierefreiheit ist kein endlicher sondern ein fortlaufender Prozess. Für weitere Fortschritte arbeiten Sie auch weiterhin daran, Ihre Angebote zu verbessern:"&amp;CHAR(10)&amp;"· Stellen Sie sicher, dass personelle Ressourcen im Bereich digitale Barrierefreiheit in ausreichendem Maße vorhanden sind, beispielsweise in Bezug auf die Größe der Hochschule und den jeweiligen Bedarf."&amp;CHAR(10)&amp;"· Schaffen Sie eine zentrale Einrichtung, in der verschiedene Positionen zu digitaler Barrierefreiheit angesiedelt sind.",
"Es ist ein Fehler aufgetreten")))))</f>
        <v>Wählen Sie im Tabellenblatt 'Struktur' für den Indikator 'Personelle Ressourcen' die passende Stufe aus, um entsprechende Handlungsempfehlungen zu erhalten.</v>
      </c>
    </row>
    <row r="90" spans="1:41" ht="39" customHeight="1" thickTop="1" thickBot="1" x14ac:dyDescent="0.3">
      <c r="A90" s="71" t="s">
        <v>295</v>
      </c>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row>
    <row r="91" spans="1:41" s="32" customFormat="1" ht="38.5" customHeight="1" thickTop="1" x14ac:dyDescent="0.35">
      <c r="A91" s="76" t="s">
        <v>25</v>
      </c>
      <c r="B91" s="88"/>
      <c r="C91" s="88"/>
      <c r="D91" s="88"/>
      <c r="E91" s="88"/>
      <c r="F91" s="88"/>
      <c r="G91" s="88"/>
      <c r="H91" s="88"/>
      <c r="I91" s="88"/>
      <c r="J91" s="88"/>
      <c r="K91" s="88"/>
      <c r="L91" s="88"/>
      <c r="M91" s="88"/>
      <c r="N91" s="88"/>
      <c r="O91" s="88"/>
      <c r="P91" s="88"/>
      <c r="Q91" s="88"/>
      <c r="R91" s="88"/>
      <c r="S91" s="88"/>
      <c r="T91" s="88"/>
      <c r="U91" s="88"/>
      <c r="V91" s="88"/>
      <c r="W91" s="88"/>
      <c r="X91" s="88"/>
      <c r="Y91" s="88"/>
      <c r="Z91" s="88"/>
      <c r="AA91" s="88"/>
      <c r="AB91" s="88"/>
      <c r="AC91" s="88"/>
      <c r="AD91" s="88"/>
      <c r="AE91" s="88"/>
      <c r="AF91" s="88"/>
      <c r="AG91" s="88"/>
      <c r="AH91" s="88"/>
      <c r="AI91" s="88"/>
      <c r="AJ91" s="88"/>
      <c r="AK91" s="88"/>
      <c r="AL91" s="88"/>
      <c r="AM91" s="88"/>
      <c r="AN91" s="88"/>
      <c r="AO91" s="88"/>
    </row>
    <row r="92" spans="1:41" s="88" customFormat="1" ht="34" customHeight="1" x14ac:dyDescent="0.35">
      <c r="A92" s="89" t="s">
        <v>41</v>
      </c>
    </row>
    <row r="93" spans="1:41" s="34" customFormat="1" ht="20" customHeight="1" x14ac:dyDescent="0.3">
      <c r="A93" s="90" t="str">
        <f>"erreichte Stufe: "&amp;IF(NOT('Dimension Strategie'!G3=""),'Dimension Strategie'!G3,"nicht ausgewählt")</f>
        <v>erreichte Stufe: nicht ausgewählt</v>
      </c>
      <c r="B93" s="91"/>
    </row>
    <row r="94" spans="1:41" s="34" customFormat="1" ht="40" customHeight="1" x14ac:dyDescent="0.3">
      <c r="A94" s="92" t="s">
        <v>291</v>
      </c>
    </row>
    <row r="95" spans="1:41" s="34" customFormat="1" ht="27" x14ac:dyDescent="0.25">
      <c r="A95" s="93" t="str">
        <f>IF('Dimension Strategie'!G3="",
"Wählen Sie im Tabellenblatt 'Strategie' für den Indikator 'Zielgruppe Studierende mit Beeinträchtigungen' die passende Stufe aus, um entsprechende Handlungsempfehlungen zu erhalten.",
IF(OR('Dimension Strategie'!G3="Stufe 0",'Dimension Strategie'!G3="Stufe 1"),
"· Machen Sie relevante Bereiche an der Hochschule auf die Bedeutung der Zielgruppe Studierender mit Beeinträchtigungen aufmerksam, beispielsweise die Hochschulleitung, die Hochschulkommunikation oder Beratungen."&amp;CHAR(10)&amp;"· Erarbeiten Sie Sensibilisierungsangebote, um die Wichtigkeit des Themas und damit die Zielgruppe sichtbarer zu machen (siehe hierfür auch Indikator „Sensibilisierung“)."&amp;CHAR(10)&amp;"· Erarbeiten Sie konkrete und zielgruppengerechte Informationen zu Zulassung, Bewerbung und Studiumsorganisation für Studieninteressierte mit Behinderung."&amp;CHAR(10)&amp;"· Überarbeiten Sie vorhandene Informationsmaterialien, sodass Studierende und Studieninteressierte mit Beeinträchtigungen direkt adressiert werden."&amp;CHAR(10)&amp;"· Sammeln und bündeln Sie alle Informationen, die die Zielgruppe der Studierenden und Studieninteressierten mit Beeinträchtigungen benötigen an einer zentralen und leicht auffindbaren Stelle."&amp;CHAR(10)&amp;"· Entwickeln Sie eine Übersicht über alle relevanten Ansprechpersonen explizit für die Zielgruppe der Studierenden und Studieninteressierten mit Beeinträchtigungen.",
IF('Dimension Strategie'!G3="Stufe 2",
"Vorherige Handlungsempfehlungen:"&amp;CHAR(10)&amp;"· Machen Sie relevante Bereiche an der Hochschule auf die Bedeutung der Zielgruppe Studierender mit Beeinträchtigungen aufmerksam, beispielsweise die Hochschulleitung, die Hochschulkommunikation oder Beratungen."&amp;CHAR(10)&amp;"· Erarbeiten Sie Sensibilisierungsangebote, um die Wichtigkeit des Themas und damit die Zielgruppe sichtbarer zu machen (siehe hierfür auch Indikator „Sensibilisierung“)."&amp;CHAR(10)&amp;"· Erarbeiten Sie konkrete und zielgruppengerechte Informationen zu Zulassung, Bewerbung und Studiumsorganisation für Studieninteressierte mit Behinderung."&amp;CHAR(10)&amp;"· Überarbeiten Sie vorhandene Informationsmaterialien, sodass Studierende und Studieninteressierte mit Beeinträchtigungen direkt adressiert werden."&amp;CHAR(10)&amp;"· Sammeln und bündeln Sie alle Informationen, die die Zielgruppe der Studierenden und Studieninteressierten mit Beeinträchtigungen benötigen an einer zentralen und leicht auffindbaren Stelle."&amp;CHAR(10)&amp;"· Entwickeln Sie eine Übersicht über alle relevanten Ansprechpersonen explizit für die Zielgruppe der Studierenden und Studieninteressierten mit Beeinträchtigungen."&amp;CHAR(10)&amp;CHAR(10)&amp;"Weitere Handlungsschritte ab Stufe 2:"&amp;CHAR(10)&amp;"· Organisieren Sie zielgruppenspezifische Veranstaltungen für Studieninteressierte und Studierende mit Beeinträchtigungen, wie z.B. Informationstage oder Führungen für Studierende mit Sehbeeinträchtigung über den Campus."&amp;CHAR(10)&amp;"· Machen Sie auf die Zielgruppe von Studierenden und Studieninteressierten mit Beeinträchtigungen in allen Bereichen und bei allen Hochschulangehörigen aufmerksam."&amp;CHAR(10)&amp;"· Erstellen Sie gezielte Informationsmaterialien für den gesamten Student-Lifecycle, die die besondere Situation von Studierenden mit Beeinträchtigungen berücksichtigen, z.B. Studieneingangsphase, Informationen zu Praktika, Berufsberatung, ..."&amp;CHAR(10)&amp;"· Entwickeln Sie Angebote bedarfsgerecht. Fragen Sie hierfür zum Beispiel auch Bedarfe ab oder reagieren Sie auf konkrete Anfragen."&amp;CHAR(10)&amp;"· Nutzen Sie Feedback, das Sie von Studierenden erhalten, um Verbesserungen umzusetzen.",
IF('Dimension Strategie'!G3="Stufe 3",
"· Organisieren Sie zielgruppenspezifische Veranstaltungen für Studieninteressierte und Studierende mit Beeinträchtigungen, wie z.B. Informationstage oder Führungen für Studierende mit Sehbeeinträchtigung über den Campus."&amp;CHAR(10)&amp;"· Machen Sie auf die Zielgruppe von Studierenden und Studieninteressierten mit Beeinträchtigungen in allen Bereichen und bei allen Hochschulangehörigen aufmerksam."&amp;CHAR(10)&amp;"· Erstellen Sie gezielte Informationsmaterialien für den gesamten Student-Lifecycle, die die besondere Situation von Studierenden mit Beeinträchtigungen berücksichtigen, z.B. Studieneingangsphase, Informationen zu Praktika, Berufsberatung, ..."&amp;CHAR(10)&amp;"· Entwickeln Sie Angebote bedarfsgerecht. Fragen Sie hierfür zum Beispiel auch Bedarfe ab oder reagieren Sie auf konkrete Anfragen."&amp;CHAR(10)&amp;"· Nutzen Sie Feedback, das Sie von Studierenden erhalten, um Verbesserungen umzusetzen.",
IF('Dimension Strategie'!G3="Stufe 4",
"Sie haben es geschafft! Im Bereich der Zielgruppe Studierender mit Beeinträchtigungen haben Sie Stufe 4 erreicht. Wir gratulieren Ihnen!"&amp;CHAR(10)&amp;CHAR(10)&amp;"Doch die (digitale) Barrierefreiheit ist kein endlicher sondern ein fortlaufender Prozess. Für weitere Fortschritte arbeiten Sie auch weiterhin daran, Ihre Angebote zu verbessern:"&amp;CHAR(10)&amp;"· Organisieren Sie zielgruppenspezifische Veranstaltungen für Studieninteressierte und Studierende mit Beeinträchtigungen, wie z.B. Informationstage oder Führungen für Studierende mit Sehbeeinträchtigung über den Campus."&amp;CHAR(10)&amp;"· Machen Sie auf die Zielgruppe von Studierenden und Studieninteressierten mit Beeinträchtigungen in allen Bereichen und bei allen Hochschulangehörigen aufmerksam."&amp;CHAR(10)&amp;"· Erstellen Sie gezielte Informationsmaterialien für den gesamten Student-Lifecycle, die die besondere Situation von Studierenden mit Beeinträchtigungen berücksichtigen, z.B. Studieneingangsphase, Informationen zu Praktika, Berufsberatung, ..."&amp;CHAR(10)&amp;"· Entwickeln Sie Angebote bedarfsgerecht. Fragen Sie hierfür zum Beispiel auch Bedarfe ab oder reagieren Sie auf konkrete Anfragen."&amp;CHAR(10)&amp;"· Nutzen Sie Feedback, das Sie von Studierenden erhalten, um Verbesserungen umzusetzen.",
"Es ist ein Fehler aufgetreten")))))</f>
        <v>Wählen Sie im Tabellenblatt 'Strategie' für den Indikator 'Zielgruppe Studierende mit Beeinträchtigungen' die passende Stufe aus, um entsprechende Handlungsempfehlungen zu erhalten.</v>
      </c>
    </row>
    <row r="96" spans="1:41" s="34" customFormat="1" ht="38" customHeight="1" x14ac:dyDescent="0.35">
      <c r="A96" s="89" t="s">
        <v>5</v>
      </c>
    </row>
    <row r="97" spans="1:44" s="34" customFormat="1" ht="20" customHeight="1" x14ac:dyDescent="0.25">
      <c r="A97" s="90" t="str">
        <f>"erreichte Stufe: "&amp;IF(NOT('Dimension Strategie'!G4=""),'Dimension Strategie'!G4,"nicht ausgewählt")</f>
        <v>erreichte Stufe: nicht ausgewählt</v>
      </c>
    </row>
    <row r="98" spans="1:44" s="34" customFormat="1" ht="25.5" customHeight="1" x14ac:dyDescent="0.3">
      <c r="A98" s="92" t="s">
        <v>292</v>
      </c>
    </row>
    <row r="99" spans="1:44" s="34" customFormat="1" ht="27" x14ac:dyDescent="0.25">
      <c r="A99" s="93" t="str">
        <f>IF('Dimension Strategie'!G4="",
"Wählen Sie im Tabellenblatt 'Strategie' für den Indikator 'Partizipation' die passende Stufe aus, um entsprechende Handlungsempfehlungen zu erhalten.",
IF(OR('Dimension Strategie'!G4="Stufe 0",'Dimension Strategie'!G4="Stufe 1"),
"· Erfragen Sie bei den regelmäßig stattfindenden Studierendenbefragungen explizit, auf welche (digitalen) Barrieren Studierende stoßen und welche Lösungsvorschläge sie dafür sehen."&amp;CHAR(10)&amp;"· Veröffentlichen Sie die Ergebnisse der Befragung in anonymisierter Form."&amp;CHAR(10)&amp;"· Nehmen Sie die Ergebnisse als Grundlage für Entscheidungsprozesse der Hochschule."&amp;CHAR(10)&amp;"· Ermöglichen Sie, dass Studierende mit Beeinträchtigungen in zentralen Gremien eine Stimme bekommen.",
IF('Dimension Strategie'!G4="Stufe 2",
"Vorherige Handlungsempfehlungen:"&amp;CHAR(10)&amp;"· Erfragen Sie bei den regelmäßig stattfindenden Studierendenbefragungen explizit, auf welche (digitalen) Barrieren Studierende stoßen und welche Lösungsvorschläge sie dafür sehen."&amp;CHAR(10)&amp;"· Veröffentlichen Sie die Ergebnisse der Befragung in anonymisierter Form."&amp;CHAR(10)&amp;"· Nehmen Sie die Ergebnisse als Grundlage für Entscheidungsprozesse der Hochschule."&amp;CHAR(10)&amp;"· Ermöglichen Sie, dass Studierende mit Beeinträchtigungen in zentralen Gremien eine Stimme bekommen."&amp;CHAR(10)&amp;CHAR(10)&amp;"Weitere Handlungsschritte ab Stufe 2:"&amp;CHAR(10)&amp;"· Stellen Sie sicher, dass die von den Studierendenvertretungen genannten Lösungsvorschläge Gehör finden."&amp;CHAR(10)&amp;"· Stellen Sie sicher, dass die aktive Mitgestaltung von Studierenden mit Beeinträchtigungen in der Diversitätsstrategie festgehalten ist und daraus konkrete Aktionen folgen können.",
IF('Dimension Strategie'!G4="Stufe 3",
"· Stellen Sie sicher, dass die von den Studierendenvertretungen genannten Lösungsvorschläge Gehör finden."&amp;CHAR(10)&amp;"· Stellen Sie sicher, dass die aktive Mitgestaltung von Studierenden mit Beeinträchtigungen in der Diversitätsstrategie festgehalten ist und daraus konkrete Aktionen folgen können.",
IF('Dimension Strategie'!G4="Stufe 4",
"Sie haben es geschafft! Bezüglich der Partizipation haben Sie Stufe 4 erreicht. Wir gratulieren Ihnen!"&amp;CHAR(10)&amp;CHAR(10)&amp;"Doch die (digitale) Barrierefreiheit ist kein endlicher sondern ein fortlaufender Prozess. Für weitere Fortschritte arbeiten Sie auch weiterhin daran, Ihre Angebote zu verbessern:"&amp;CHAR(10)&amp;"· Stellen Sie sicher, dass die von den Studierendenvertretungen genannten Lösungsvorschläge Gehör finden."&amp;CHAR(10)&amp;"· Stellen Sie sicher, dass die aktive Mitgestaltung von Studierenden mit Beeinträchtigungen in der Diversitätsstrategie festgehalten ist und daraus konkrete Aktionen folgen können.",
"Es ist ein Fehler aufgetreten")))))</f>
        <v>Wählen Sie im Tabellenblatt 'Strategie' für den Indikator 'Partizipation' die passende Stufe aus, um entsprechende Handlungsempfehlungen zu erhalten.</v>
      </c>
    </row>
    <row r="100" spans="1:44" s="34" customFormat="1" ht="38" customHeight="1" x14ac:dyDescent="0.35">
      <c r="A100" s="89" t="s">
        <v>46</v>
      </c>
    </row>
    <row r="101" spans="1:44" s="34" customFormat="1" ht="20" customHeight="1" x14ac:dyDescent="0.25">
      <c r="A101" s="90" t="str">
        <f>"erreichte Stufe: "&amp;IF(NOT('Dimension Strategie'!G5=""),'Dimension Strategie'!G5,"nicht ausgewählt")</f>
        <v>erreichte Stufe: nicht ausgewählt</v>
      </c>
    </row>
    <row r="102" spans="1:44" s="34" customFormat="1" ht="25.5" customHeight="1" x14ac:dyDescent="0.3">
      <c r="A102" s="92" t="s">
        <v>293</v>
      </c>
    </row>
    <row r="103" spans="1:44" s="34" customFormat="1" ht="27" x14ac:dyDescent="0.25">
      <c r="A103" s="93" t="str">
        <f>IF('Dimension Strategie'!G5="",
"Wählen Sie im Tabellenblatt 'Strategie' für den Indikator 'Kollaboration' die passende Stufe aus, um entsprechende Handlungsempfehlungen zu erhalten.",
IF(OR('Dimension Strategie'!G5="Stufe 0",'Dimension Strategie'!G5="Stufe 1"),
"· Erarbeiten Sie eine Übersicht über relevante Akteur*innen im Feld der Barrierefreiheit und machen Sie diese auch für andere Hochschulangehörige zugänglich."&amp;CHAR(10)&amp;"   o Eine Übersicht kann z.B. in Form eines Organigramms mit Personen und jeweiligen Zuständigkeiten gestellt werden."&amp;CHAR(10)&amp;"· Bringen Sie das Thema Barrierefreiheit in interne Netzwerke/Formate der Hochschule ein und halten Sie es dort präsent."&amp;CHAR(10)&amp;"· Informieren Sie sich über bereits existierende externe Netzwerke und Communities, nehmen Sie an Treffen teil und stellen Kontakte her.",
IF('Dimension Strategie'!G5="Stufe 2",
"Vorherige Handlungsempfehlungen:"&amp;CHAR(10)&amp;"· Erarbeiten Sie eine Übersicht über relevante Akteur*innen im Feld der Barrierefreiheit und machen Sie diese auch für andere Hochschulangehörige zugänglich."&amp;CHAR(10)&amp;"   o Eine Übersicht kann z.B. in Form eines Organigramms mit Personen und jeweiligen Zuständigkeiten gestellt werden."&amp;CHAR(10)&amp;"· Bringen Sie das Thema Barrierefreiheit in interne Netzwerke/Formate der Hochschule ein und halten Sie es dort präsent."&amp;CHAR(10)&amp;"· Informieren Sie sich über bereits existierende externe Netzwerke und Communities, nehmen Sie an Treffen teil und stellen Kontakte her."&amp;CHAR(10)&amp;CHAR(10)&amp;"Weitere Handlungsschritte ab Stufe 2:"&amp;CHAR(10)&amp;"· Bringen Sie Vertreter*innen der verschiedenen Statusgruppen in internen Formaten zusammen "&amp;"(z.B. studentische Gruppen und Vetreter, Beauftragte für Studierende und Schwerbehindertenvertretung, beratende Personen, Vertreter*innen aus Prüfungsämtern und Fakultäten)."&amp;CHAR(10)&amp;"· Formalisieren Sie die Kollaboration mit Vertreter*innen in Form von Gremien und verankern Sie diese strategisch."&amp;CHAR(10)&amp;"· Entwickeln Sie Strategiepapiere und Leitlinien und arbeiten Sie gemeinsam an der konkreten Umsetzung."&amp;CHAR(10)&amp;"· Schaffen Sie gezielt Kontakte und Netzwerke mit anderen Hochschulen oder Institutionen."&amp;CHAR(10)&amp;"· Achten Sie darauf, dass Vertreter*innen in Netzwerken aktiv sind.",
IF('Dimension Strategie'!G5="Stufe 3",
"· Bringen Sie Vertreter*innen der verschiedenen Statusgruppen in internen Formaten zusammen "&amp;"(z.B. studentische Gruppen und Vetreter, Beauftragte für Studierende und Schwerbehindertenvertretung, beratende Personen, Vertreter*innen aus Prüfungsämtern und Fakultäten)."&amp;CHAR(10)&amp;"· Formalisieren Sie die Kollaboration mit Vertreter*innen in Form von Gremien und verankern Sie diese strategisch."&amp;CHAR(10)&amp;"· Entwickeln Sie Strategiepapiere und Leitlinien und arbeiten Sie gemeinsam an der konkreten Umsetzung."&amp;CHAR(10)&amp;"· Schaffen Sie gezielt Kontakte und Netzwerke mit anderen Hochschulen oder Institutionen."&amp;CHAR(10)&amp;"· Achten Sie darauf, dass Vertreter*innen in Netzwerken aktiv sind.",
IF('Dimension Strategie'!G5="Stufe 4",
"Sie haben es geschafft! Im Bereich der Kollaboration haben Sie Stufe 4 erreicht. Wir gratulieren Ihnen!"&amp;CHAR(10)&amp;CHAR(10)&amp;"Doch die (digitale) Barrierefreiheit ist kein endlicher sondern ein fortlaufender Prozess. Für weitere Fortschritte arbeiten Sie auch weiterhin daran, Ihre Angebote zu verbessern:"&amp;CHAR(10)&amp;"· Bringen Sie Vertreter*innen der verschiedenen Statusgruppen in internen Formaten zusammen "&amp;"(z.B. studentische Gruppen und Vetreter, Beauftragte für Studierende und Schwerbehindertenvertretung, beratende Personen, Vertreter*innen aus Prüfungsämtern und Fakultäten)."&amp;CHAR(10)&amp;"· Formalisieren Sie die Kollaboration mit Vertreter*innen in Form von Gremien und verankern Sie diese strategisch."&amp;CHAR(10)&amp;"· Entwickeln Sie Strategiepapiere und Leitlinien und arbeiten Sie gemeinsam an der konkreten Umsetzung."&amp;CHAR(10)&amp;"· Schaffen Sie gezielt Kontakte und Netzwerke mit anderen Hochschulen oder Institutionen."&amp;CHAR(10)&amp;"· Achten Sie darauf, dass Vertreter*innen in Netzwerken aktiv sind.",
"Es ist ein Fehler aufgetreten")))))</f>
        <v>Wählen Sie im Tabellenblatt 'Strategie' für den Indikator 'Kollaboration' die passende Stufe aus, um entsprechende Handlungsempfehlungen zu erhalten.</v>
      </c>
    </row>
    <row r="104" spans="1:44" s="34" customFormat="1" ht="38" customHeight="1" x14ac:dyDescent="0.35">
      <c r="A104" s="89" t="s">
        <v>12</v>
      </c>
    </row>
    <row r="105" spans="1:44" s="34" customFormat="1" ht="20" customHeight="1" x14ac:dyDescent="0.25">
      <c r="A105" s="90" t="str">
        <f>"erreichte Stufe: "&amp;IF(NOT('Dimension Strategie'!G6=""),'Dimension Strategie'!G6,"nicht ausgewählt")</f>
        <v>erreichte Stufe: nicht ausgewählt</v>
      </c>
    </row>
    <row r="106" spans="1:44" s="34" customFormat="1" ht="28" customHeight="1" x14ac:dyDescent="0.3">
      <c r="A106" s="92" t="s">
        <v>42</v>
      </c>
    </row>
    <row r="107" spans="1:44" s="34" customFormat="1" ht="27" x14ac:dyDescent="0.25">
      <c r="A107" s="93" t="str">
        <f>IF('Dimension Strategie'!G6="",
"Wählen Sie im Tabellenblatt 'Strategie' für den Indikator 'Steuerungsinstrumente' die passende Stufe aus, um entsprechende Handlungsempfehlungen zu erhalten.",
IF(OR('Dimension Strategie'!G6="Stufe 0",'Dimension Strategie'!G6="Stufe 1"),
"· Sprechen Sie das Thema (digitale) Barrierefreiheit in allen Steuerungsgruppen und -gremien der Hochschule an."&amp;CHAR(10)&amp;"· Beziehen Sie den/die Beauftragte für Studierende mit Behinderungen in die zentralen Steuerungsgremien der Hochschule mit seiner/ihrer Expertise ein (Senat, Prüfungsausschuss etc.)."&amp;CHAR(10)&amp;"· Regen Sie an, Zielvereinbarungen, Aktionspläne und Strategiepapiere zur Reduzierung von (digitalen) Barrieren zu treffen bzw. zu entwickeln (Hochschulentwicklungsplan, Diversitätsstrategie etc.). "&amp;"Diese sollten auch konkrete Maßnahmen zur Umsetzung beinhalten."&amp;CHAR(10)&amp;"· Falls bereits Strategiepapiere und Leitlinien zu (digitaler) Barrierefreiheit existieren: Regen Sie die konkrete Umsetzung an."&amp;CHAR(10)&amp;"· Stellen Sie sicher, dass die gesetzlichen Vorgaben bzgl. (digitaler) Barrierefreiheit an Ihrer Hochschule umgesetzt werden."&amp;CHAR(10)&amp;"· Platzieren Sie das Thema (digitale) Barrierefreiheit in den Studiengangsentwicklungen und berücksichtigen Sie es bei Erstellung bzw. Überarbeitung von Studien- und Prüfungsordnungen."&amp;CHAR(10)&amp;"· Bringen Sie das Thema (digitale) Barrierefreiheit als Qualitätskriterium in die Akkreditierung ein."&amp;CHAR(10)&amp;"· Achten Sie darauf, dass Studien- und Prüfungsordnungen eine Auswahl an unterschiedlichen Prüfungsformaten zulassen.",
IF('Dimension Strategie'!G6="Stufe 2",
"Vorherige Handlungsempfehlungen:"&amp;CHAR(10)&amp;"· Sprechen Sie das Thema (digitale) Barrierefreiheit in allen Steuerungsgruppen und -gremien der Hochschule an."&amp;CHAR(10)&amp;"· Beziehen Sie den/die Beauftragte für Studierende mit Behinderungen in die zentralen Steuerungsgremien der Hochschule mit seiner/ihrer Expertise ein (Senat, Prüfungsausschuss etc.)."&amp;CHAR(10)&amp;"· Regen Sie an, Zielvereinbarungen, Aktionspläne und Strategiepapiere zur Reduzierung von (digitalen) Barrieren zu treffen bzw. zu entwickeln (Hochschulentwicklungsplan, Diversitätsstrategie etc.). "&amp;"Diese sollten auch konkrete Maßnahmen zur Umsetzung beinhalten."&amp;CHAR(10)&amp;"· Falls bereits Strategiepapiere und Leitlinien zu (digitaler) Barrierefreiheit existieren: Regen Sie die konkrete Umsetzung an."&amp;CHAR(10)&amp;"· Stellen Sie sicher, dass die gesetzlichen Vorgaben bzgl. (digitaler) Barrierefreiheit an Ihrer Hochschule umgesetzt werden."&amp;CHAR(10)&amp;"· Platzieren Sie das Thema (digitale) Barrierefreiheit in den Studiengangsentwicklungen und berücksichtigen Sie es bei Erstellung bzw. Überarbeitung von Studien- und Prüfungsordnungen."&amp;CHAR(10)&amp;"· Bringen Sie das Thema (digitale) Barrierefreiheit als Qualitätskriterium in die Akkreditierung ein."&amp;CHAR(10)&amp;"· Achten Sie darauf, dass Studien- und Prüfungsordnungen eine Auswahl an unterschiedlichen Prüfungsformaten zulassen."&amp;CHAR(10)&amp;CHAR(10)&amp;"Weitere Handlungsschritte ab Stufe 2:"&amp;CHAR(10)&amp;"· Überprüfen Sie die konkreten Maßnahmen im Bezug auf (digitale) Barrierefreiheit regelmäßig auf ihre Wirksamkeit."&amp;CHAR(10)&amp;"· Nehmen Sie den regelmäßigen Bericht der Beauftragten zur Situation Studierender mit Behinderungen in den zentralen Steuerungsgremien der Hochschule als Grundlage, um konkrete Maßnahmen abzuleiten."&amp;CHAR(10)&amp;"· Setzen Sie sich dafür ein, dass (digitale) Barrierefreiheit und Inklusion in den Zielvereinbarungen zwischen Land und Hochschule platziert wird.",
IF('Dimension Strategie'!G6="Stufe 3",
"· Überprüfen Sie die konkreten Maßnahmen im Bezug auf (digitale) Barrierefreiheit regelmäßig auf ihre Wirksamkeit."&amp;CHAR(10)&amp;"· Nehmen Sie den regelmäßigen Bericht der Beauftragten zur Situation Studierender mit Behinderungen in den zentralen Steuerungsgremien der Hochschule als Grundlage, um konkrete Maßnahmen abzuleiten."&amp;CHAR(10)&amp;"· Setzen Sie sich dafür ein, dass (digitale) Barrierefreiheit und Inklusion in den Zielvereinbarungen zwischen Land und Hochschule platziert wird.",
IF('Dimension Strategie'!G6="Stufe 4",
"Sie haben es geschafft! Im Bereich der Steuerungsinstrumente haben Sie Stufe 4 erreicht. Wir gratulieren Ihnen!"&amp;CHAR(10)&amp;CHAR(10)&amp;"Doch die (digitale) Barrierefreiheit ist kein endlicher sondern ein fortlaufender Prozess. Für weitere Fortschritte arbeiten Sie auch weiterhin daran, Ihre Angebote zu verbessern:"&amp;CHAR(10)&amp;"· Überprüfen Sie die konkreten Maßnahmen im Bezug auf (digitale) Barrierefreiheit regelmäßig auf ihre Wirksamkeit."&amp;CHAR(10)&amp;"· Nehmen Sie den regelmäßigen Bericht der Beauftragten zur Situation Studierender mit Behinderungen in den zentralen Steuerungsgremien der Hochschule als Grundlage, um konkrete Maßnahmen abzuleiten."&amp;CHAR(10)&amp;"· Setzen Sie sich dafür ein, dass (digitale) Barrierefreiheit und Inklusion in den Zielvereinbarungen zwischen Land und Hochschule platziert wird.",
"Es ist ein Fehler aufgetreten")))))</f>
        <v>Wählen Sie im Tabellenblatt 'Strategie' für den Indikator 'Steuerungsinstrumente' die passende Stufe aus, um entsprechende Handlungsempfehlungen zu erhalten.</v>
      </c>
    </row>
    <row r="108" spans="1:44" s="34" customFormat="1" ht="38" customHeight="1" x14ac:dyDescent="0.35">
      <c r="A108" s="89" t="s">
        <v>47</v>
      </c>
    </row>
    <row r="109" spans="1:44" s="34" customFormat="1" ht="20" customHeight="1" x14ac:dyDescent="0.25">
      <c r="A109" s="90" t="str">
        <f>"erreichte Stufe: "&amp;IF(NOT('Dimension Strategie'!G7=""),'Dimension Strategie'!G7,"nicht ausgewählt")</f>
        <v>erreichte Stufe: nicht ausgewählt</v>
      </c>
    </row>
    <row r="110" spans="1:44" s="34" customFormat="1" ht="28" customHeight="1" x14ac:dyDescent="0.3">
      <c r="A110" s="92" t="s">
        <v>294</v>
      </c>
    </row>
    <row r="111" spans="1:44" s="34" customFormat="1" ht="27.5" thickBot="1" x14ac:dyDescent="0.3">
      <c r="A111" s="93" t="str">
        <f>IF('Dimension Strategie'!G7="",
"Wählen Sie im Tabellenblatt 'Strategie' für den Indikator 'Akkreditierung' die passende Stufe aus, um entsprechende Handlungsempfehlungen zu erhalten.",
IF(OR('Dimension Strategie'!G7="Stufe 0",'Dimension Strategie'!G7="Stufe 1"),
"· Prüfen Sie, inwieweit (digitale) Barrierefreiheit in der Verordnung der (System-)Akkreditierung (StAkkrVO) Ihrer Studiengänge thematisiert wird."&amp;CHAR(10)&amp;"· Sprechen Sie mit den Verantwortlichen der Studiengangsakkreditierung (meist Qualitätsmanagement) und nehmen Sie (digitale) Barrierefreiheit als Qualitätskriterium auf die Agenda der Monitoring-Gespräche."&amp;CHAR(10)&amp;"· Schulen Sie die Personen, die die interne Akkreditierung der Studiengänge vornehmen, zu (digitaler) Barrierefreiheit."&amp;CHAR(10)&amp;"· Vereinbaren Sie ein Audit bei einem Dienstleister, der Kriterien zur Barrierefreiheit in seinem Auditverfahren miteinbezieht."&amp;CHAR(10)&amp;"· Erheben Sie im Rahmen der Studiengangs- und Kursevaluationen mit Studierenden auch Daten zur Barrierefreiheit der Hochschule."&amp;CHAR(10)&amp;"· Erheben Sie im Rahmen der Mitarbeiter*innenbefragungen auch Daten zur Barrierefreiheit der Hochschule.",
IF('Dimension Strategie'!G7="Stufe 2",
"Vorherige Handlungsempfehlungen:"&amp;CHAR(10)&amp;"· Prüfen Sie, inwieweit (digitale) Barrierefreiheit in der Verordnung der (System-)Akkreditierung (StAkkrVO) Ihrer Studiengänge thematisiert wird."&amp;CHAR(10)&amp;"· Sprechen Sie mit den Verantwortlichen der Studiengangsakkreditierung (meist Qualitätsmanagement) und nehmen Sie (digitale) Barrierefreiheit als Qualitätskriterium auf die Agenda der Monitoring-Gespräche."&amp;CHAR(10)&amp;"· Schulen Sie die Personen, die die interne Akkreditierung der Studiengänge vornehmen, zu (digitaler) Barrierefreiheit."&amp;CHAR(10)&amp;"· Vereinbaren Sie ein Audit bei einem Dienstleister, der Kriterien zur Barrierefreiheit in seinem Auditverfahren miteinbezieht."&amp;CHAR(10)&amp;"· Erheben Sie im Rahmen der Studiengangs- und Kursevaluationen mit Studierenden auch Daten zur Barrierefreiheit der Hochschule."&amp;CHAR(10)&amp;"· Erheben Sie im Rahmen der Mitarbeiter*innenbefragungen auch Daten zur Barrierefreiheit der Hochschule."&amp;CHAR(10)&amp;CHAR(10)&amp;"Weitere Handlungsschritte ab Stufe 2:"&amp;CHAR(10)&amp;"· Berichten Sie Ergebnisse der Akkreditierung und (externen) Audits in entscheidungsfähigen Gremien (z.B. Steuerungskreise, Senat, etc.)."&amp;CHAR(10)&amp;"· Nehmen Sie Ergebnisse der Audits in Organisationsentwicklung und Qualitätsmanagement auf."&amp;CHAR(10)&amp;"· Stecken Sie sich Entwicklungsziele, die Sie durch Wiederholung der Auditverfahren überprüfen."&amp;CHAR(10)&amp;"· Benennen Sie Verantwortliche, die für die Überwachung der Qualitätsziele im Bereich (digitale) Barrierefreiheit zuständig sind.",
IF('Dimension Strategie'!G7="Stufe 3",
"· Berichten Sie Ergebnisse der Akkreditierung und (externen) Audits in entscheidungsfähigen Gremien (z.B. Steuerungskreise, Senat, etc.)."&amp;CHAR(10)&amp;"· Nehmen Sie Ergebnisse der Audits in Organisationsentwicklung und Qualitätsmanagement auf."&amp;CHAR(10)&amp;"· Stecken Sie sich Entwicklungsziele, die Sie durch Wiederholung der Auditverfahren überprüfen."&amp;CHAR(10)&amp;"· Benennen Sie Verantwortliche, die für die Überwachung der Qualitätsziele im Bereich (digitale) Barrierefreiheit zuständig sind.",
IF('Dimension Strategie'!G7="Stufe 4",
"Sie haben es geschafft! Im Bereich der Akkreditierung haben Sie Stufe 4 erreicht. Wir gratulieren Ihnen!"&amp;CHAR(10)&amp;CHAR(10)&amp;"Doch die (digitale) Barrierefreiheit ist kein endlicher sondern ein fortlaufender Prozess. Für weitere Fortschritte arbeiten Sie auch weiterhin daran, Ihre Angebote zu verbessern:"&amp;CHAR(10)&amp;"· Berichten Sie Ergebnisse der Akkreditierung und (externen) Audits in entscheidungsfähigen Gremien (z.B. Steuerungskreise, Senat, etc.)."&amp;CHAR(10)&amp;"· Nehmen Sie Ergebnisse der Audits in Organisationsentwicklung und Qualitätsmanagement auf."&amp;CHAR(10)&amp;"· Stecken Sie sich Entwicklungsziele, die Sie durch Wiederholung der Auditverfahren überprüfen."&amp;CHAR(10)&amp;"· Benennen Sie Verantwortliche, die für die Überwachung der Qualitätsziele im Bereich (digitale) Barrierefreiheit zuständig sind.",
"Es ist ein Fehler aufgetreten")))))</f>
        <v>Wählen Sie im Tabellenblatt 'Strategie' für den Indikator 'Akkreditierung' die passende Stufe aus, um entsprechende Handlungsempfehlungen zu erhalten.</v>
      </c>
    </row>
    <row r="112" spans="1:44" ht="37" customHeight="1" thickTop="1" thickBot="1" x14ac:dyDescent="0.3">
      <c r="A112" s="71" t="s">
        <v>295</v>
      </c>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row>
    <row r="113" s="34" customFormat="1" ht="14" thickTop="1" x14ac:dyDescent="0.25"/>
    <row r="114" s="34" customFormat="1" x14ac:dyDescent="0.25"/>
    <row r="115" s="34" customFormat="1" x14ac:dyDescent="0.25"/>
    <row r="116" s="34" customFormat="1" x14ac:dyDescent="0.25"/>
    <row r="117" s="34" customFormat="1" x14ac:dyDescent="0.25"/>
    <row r="118" s="34" customFormat="1" x14ac:dyDescent="0.25"/>
    <row r="119" s="34" customFormat="1" x14ac:dyDescent="0.25"/>
    <row r="120" s="34" customFormat="1" x14ac:dyDescent="0.25"/>
    <row r="121" s="34" customFormat="1" x14ac:dyDescent="0.25"/>
    <row r="122" s="34" customFormat="1" x14ac:dyDescent="0.25"/>
    <row r="123" s="34" customFormat="1" x14ac:dyDescent="0.25"/>
    <row r="124" s="34" customFormat="1" x14ac:dyDescent="0.25"/>
    <row r="125" s="34" customFormat="1" x14ac:dyDescent="0.25"/>
    <row r="126" s="34" customFormat="1" x14ac:dyDescent="0.25"/>
    <row r="127" s="34" customFormat="1" x14ac:dyDescent="0.25"/>
    <row r="128" s="34" customFormat="1" x14ac:dyDescent="0.25"/>
    <row r="129" s="34" customFormat="1" x14ac:dyDescent="0.25"/>
    <row r="130" s="34" customFormat="1" x14ac:dyDescent="0.25"/>
    <row r="131" s="34" customFormat="1" x14ac:dyDescent="0.25"/>
    <row r="132" s="34" customFormat="1" x14ac:dyDescent="0.25"/>
    <row r="133" s="34" customFormat="1" x14ac:dyDescent="0.25"/>
    <row r="134" s="34" customFormat="1" x14ac:dyDescent="0.25"/>
    <row r="135" s="34" customFormat="1" x14ac:dyDescent="0.25"/>
    <row r="136" s="34" customFormat="1" x14ac:dyDescent="0.25"/>
    <row r="137" s="34" customFormat="1" x14ac:dyDescent="0.25"/>
    <row r="138" s="34" customFormat="1" x14ac:dyDescent="0.25"/>
    <row r="139" s="34" customFormat="1" x14ac:dyDescent="0.25"/>
    <row r="140" s="34" customFormat="1" x14ac:dyDescent="0.25"/>
    <row r="141" s="34" customFormat="1" x14ac:dyDescent="0.25"/>
    <row r="142" s="34" customFormat="1" x14ac:dyDescent="0.25"/>
    <row r="143" s="34" customFormat="1" x14ac:dyDescent="0.25"/>
    <row r="144" s="34" customFormat="1" x14ac:dyDescent="0.25"/>
    <row r="145" s="34" customFormat="1" x14ac:dyDescent="0.25"/>
    <row r="146" s="34" customFormat="1" x14ac:dyDescent="0.25"/>
    <row r="147" s="34" customFormat="1" x14ac:dyDescent="0.25"/>
    <row r="148" s="34" customFormat="1" x14ac:dyDescent="0.25"/>
    <row r="149" s="34" customFormat="1" x14ac:dyDescent="0.25"/>
    <row r="150" s="34" customFormat="1" x14ac:dyDescent="0.25"/>
    <row r="151" s="34" customFormat="1" x14ac:dyDescent="0.25"/>
    <row r="152" s="34" customFormat="1" x14ac:dyDescent="0.25"/>
    <row r="153" s="34" customFormat="1" x14ac:dyDescent="0.25"/>
    <row r="154" s="34" customFormat="1" x14ac:dyDescent="0.25"/>
    <row r="155" s="34" customFormat="1" x14ac:dyDescent="0.25"/>
    <row r="156" s="34" customFormat="1" x14ac:dyDescent="0.25"/>
    <row r="157" s="34" customFormat="1" x14ac:dyDescent="0.25"/>
    <row r="158" s="34" customFormat="1" x14ac:dyDescent="0.25"/>
    <row r="159" s="34" customFormat="1" x14ac:dyDescent="0.25"/>
    <row r="160" s="34" customFormat="1" x14ac:dyDescent="0.25"/>
    <row r="161" s="34" customFormat="1" x14ac:dyDescent="0.25"/>
    <row r="162" s="34" customFormat="1" x14ac:dyDescent="0.25"/>
    <row r="163" s="34" customFormat="1" x14ac:dyDescent="0.25"/>
    <row r="164" s="34" customFormat="1" x14ac:dyDescent="0.25"/>
    <row r="165" s="34" customFormat="1" x14ac:dyDescent="0.25"/>
    <row r="166" s="34" customFormat="1" x14ac:dyDescent="0.25"/>
    <row r="167" s="34" customFormat="1" x14ac:dyDescent="0.25"/>
    <row r="168" s="34" customFormat="1" x14ac:dyDescent="0.25"/>
    <row r="169" s="34" customFormat="1" x14ac:dyDescent="0.25"/>
    <row r="170" s="34" customFormat="1" x14ac:dyDescent="0.25"/>
    <row r="171" s="34" customFormat="1" x14ac:dyDescent="0.25"/>
    <row r="172" s="34" customFormat="1" x14ac:dyDescent="0.25"/>
    <row r="173" s="34" customFormat="1" x14ac:dyDescent="0.25"/>
    <row r="174" s="34" customFormat="1" x14ac:dyDescent="0.25"/>
    <row r="175" s="34" customFormat="1" x14ac:dyDescent="0.25"/>
    <row r="176" s="34" customFormat="1" x14ac:dyDescent="0.25"/>
    <row r="177" s="34" customFormat="1" x14ac:dyDescent="0.25"/>
    <row r="178" s="34" customFormat="1" x14ac:dyDescent="0.25"/>
    <row r="179" s="34" customFormat="1" x14ac:dyDescent="0.25"/>
    <row r="180" s="34" customFormat="1" x14ac:dyDescent="0.25"/>
    <row r="181" s="34" customFormat="1" x14ac:dyDescent="0.25"/>
    <row r="182" s="34" customFormat="1" x14ac:dyDescent="0.25"/>
    <row r="183" s="34" customFormat="1" x14ac:dyDescent="0.25"/>
    <row r="184" s="34" customFormat="1" x14ac:dyDescent="0.25"/>
    <row r="185" s="34" customFormat="1" x14ac:dyDescent="0.25"/>
    <row r="186" s="34" customFormat="1" x14ac:dyDescent="0.25"/>
    <row r="187" s="34" customFormat="1" x14ac:dyDescent="0.25"/>
    <row r="188" s="34" customFormat="1" x14ac:dyDescent="0.25"/>
    <row r="189" s="34" customFormat="1" x14ac:dyDescent="0.25"/>
    <row r="190" s="34" customFormat="1" x14ac:dyDescent="0.25"/>
    <row r="191" s="34" customFormat="1" x14ac:dyDescent="0.25"/>
    <row r="192" s="34" customFormat="1" x14ac:dyDescent="0.25"/>
    <row r="193" s="34" customFormat="1" x14ac:dyDescent="0.25"/>
    <row r="194" s="34" customFormat="1" x14ac:dyDescent="0.25"/>
    <row r="195" s="34" customFormat="1" x14ac:dyDescent="0.25"/>
    <row r="196" s="34" customFormat="1" x14ac:dyDescent="0.25"/>
    <row r="197" s="34" customFormat="1" x14ac:dyDescent="0.25"/>
    <row r="198" s="34" customFormat="1" x14ac:dyDescent="0.25"/>
    <row r="199" s="34" customFormat="1" x14ac:dyDescent="0.25"/>
    <row r="200" s="34" customFormat="1" x14ac:dyDescent="0.25"/>
    <row r="201" s="34" customFormat="1" x14ac:dyDescent="0.25"/>
    <row r="202" s="34" customFormat="1" x14ac:dyDescent="0.25"/>
    <row r="203" s="34" customFormat="1" x14ac:dyDescent="0.25"/>
    <row r="204" s="34" customFormat="1" x14ac:dyDescent="0.25"/>
    <row r="205" s="34" customFormat="1" x14ac:dyDescent="0.25"/>
    <row r="206" s="34" customFormat="1" x14ac:dyDescent="0.25"/>
    <row r="207" s="34" customFormat="1" x14ac:dyDescent="0.25"/>
    <row r="208" s="34" customFormat="1" x14ac:dyDescent="0.25"/>
    <row r="209" s="34" customFormat="1" x14ac:dyDescent="0.25"/>
    <row r="210" s="34" customFormat="1" x14ac:dyDescent="0.25"/>
    <row r="211" s="34" customFormat="1" x14ac:dyDescent="0.25"/>
    <row r="212" s="34" customFormat="1" x14ac:dyDescent="0.25"/>
    <row r="213" s="34" customFormat="1" x14ac:dyDescent="0.25"/>
    <row r="214" s="34" customFormat="1" x14ac:dyDescent="0.25"/>
    <row r="215" s="34" customFormat="1" x14ac:dyDescent="0.25"/>
    <row r="216" s="34" customFormat="1" x14ac:dyDescent="0.25"/>
    <row r="217" s="34" customFormat="1" x14ac:dyDescent="0.25"/>
    <row r="218" s="34" customFormat="1" x14ac:dyDescent="0.25"/>
    <row r="219" s="34" customFormat="1" x14ac:dyDescent="0.25"/>
    <row r="220" s="34" customFormat="1" x14ac:dyDescent="0.25"/>
    <row r="221" s="34" customFormat="1" x14ac:dyDescent="0.25"/>
    <row r="222" s="34" customFormat="1" x14ac:dyDescent="0.25"/>
    <row r="223" s="34" customFormat="1" x14ac:dyDescent="0.25"/>
    <row r="224" s="34" customFormat="1" x14ac:dyDescent="0.25"/>
    <row r="225" s="34" customFormat="1" x14ac:dyDescent="0.25"/>
    <row r="226" s="34" customFormat="1" x14ac:dyDescent="0.25"/>
    <row r="227" s="34" customFormat="1" x14ac:dyDescent="0.25"/>
    <row r="228" s="34" customFormat="1" x14ac:dyDescent="0.25"/>
    <row r="229" s="34" customFormat="1" x14ac:dyDescent="0.25"/>
    <row r="230" s="34" customFormat="1" x14ac:dyDescent="0.25"/>
    <row r="231" s="34" customFormat="1" x14ac:dyDescent="0.25"/>
    <row r="232" s="34" customFormat="1" x14ac:dyDescent="0.25"/>
    <row r="233" s="34" customFormat="1" x14ac:dyDescent="0.25"/>
    <row r="234" s="34" customFormat="1" x14ac:dyDescent="0.25"/>
    <row r="235" s="34" customFormat="1" x14ac:dyDescent="0.25"/>
    <row r="236" s="34" customFormat="1" x14ac:dyDescent="0.25"/>
    <row r="237" s="34" customFormat="1" x14ac:dyDescent="0.25"/>
    <row r="238" s="34" customFormat="1" x14ac:dyDescent="0.25"/>
    <row r="239" s="34" customFormat="1" x14ac:dyDescent="0.25"/>
    <row r="240" s="34" customFormat="1" x14ac:dyDescent="0.25"/>
    <row r="241" s="34" customFormat="1" x14ac:dyDescent="0.25"/>
    <row r="242" s="34" customFormat="1" x14ac:dyDescent="0.25"/>
    <row r="243" s="34" customFormat="1" x14ac:dyDescent="0.25"/>
    <row r="244" s="34" customFormat="1" x14ac:dyDescent="0.25"/>
    <row r="245" s="34" customFormat="1" x14ac:dyDescent="0.25"/>
    <row r="246" s="34" customFormat="1" x14ac:dyDescent="0.25"/>
    <row r="247" s="34" customFormat="1" x14ac:dyDescent="0.25"/>
    <row r="248" s="34" customFormat="1" x14ac:dyDescent="0.25"/>
    <row r="249" s="34" customFormat="1" x14ac:dyDescent="0.25"/>
    <row r="250" s="34" customFormat="1" x14ac:dyDescent="0.25"/>
    <row r="251" s="34" customFormat="1" x14ac:dyDescent="0.25"/>
    <row r="252" s="34" customFormat="1" x14ac:dyDescent="0.25"/>
    <row r="253" s="34" customFormat="1" x14ac:dyDescent="0.25"/>
    <row r="254" s="34" customFormat="1" x14ac:dyDescent="0.25"/>
    <row r="255" s="34" customFormat="1" x14ac:dyDescent="0.25"/>
    <row r="256" s="34" customFormat="1" x14ac:dyDescent="0.25"/>
    <row r="257" s="34" customFormat="1" x14ac:dyDescent="0.25"/>
    <row r="258" s="34" customFormat="1" x14ac:dyDescent="0.25"/>
    <row r="259" s="34" customFormat="1" x14ac:dyDescent="0.25"/>
    <row r="260" s="34" customFormat="1" x14ac:dyDescent="0.25"/>
    <row r="261" s="34" customFormat="1" x14ac:dyDescent="0.25"/>
    <row r="262" s="34" customFormat="1" x14ac:dyDescent="0.25"/>
    <row r="263" s="34" customFormat="1" x14ac:dyDescent="0.25"/>
    <row r="264" s="34" customFormat="1" x14ac:dyDescent="0.25"/>
    <row r="265" s="34" customFormat="1" x14ac:dyDescent="0.25"/>
    <row r="266" s="34" customFormat="1" x14ac:dyDescent="0.25"/>
    <row r="267" s="34" customFormat="1" x14ac:dyDescent="0.25"/>
    <row r="268" s="34" customFormat="1" x14ac:dyDescent="0.25"/>
    <row r="269" s="34" customFormat="1" x14ac:dyDescent="0.25"/>
    <row r="270" s="34" customFormat="1" x14ac:dyDescent="0.25"/>
    <row r="271" s="34" customFormat="1" x14ac:dyDescent="0.25"/>
    <row r="272" s="34" customFormat="1" x14ac:dyDescent="0.25"/>
    <row r="273" s="34" customFormat="1" x14ac:dyDescent="0.25"/>
    <row r="274" s="34" customFormat="1" x14ac:dyDescent="0.25"/>
    <row r="275" s="34" customFormat="1" x14ac:dyDescent="0.25"/>
    <row r="276" s="34" customFormat="1" x14ac:dyDescent="0.25"/>
    <row r="277" s="34" customFormat="1" x14ac:dyDescent="0.25"/>
    <row r="278" s="34" customFormat="1" x14ac:dyDescent="0.25"/>
    <row r="279" s="34" customFormat="1" x14ac:dyDescent="0.25"/>
    <row r="280" s="34" customFormat="1" x14ac:dyDescent="0.25"/>
    <row r="281" s="34" customFormat="1" x14ac:dyDescent="0.25"/>
    <row r="282" s="34" customFormat="1" x14ac:dyDescent="0.25"/>
    <row r="283" s="34" customFormat="1" x14ac:dyDescent="0.25"/>
    <row r="284" s="34" customFormat="1" x14ac:dyDescent="0.25"/>
    <row r="285" s="34" customFormat="1" x14ac:dyDescent="0.25"/>
    <row r="286" s="34" customFormat="1" x14ac:dyDescent="0.25"/>
    <row r="287" s="34" customFormat="1" x14ac:dyDescent="0.25"/>
    <row r="288" s="34" customFormat="1" x14ac:dyDescent="0.25"/>
    <row r="289" s="34" customFormat="1" x14ac:dyDescent="0.25"/>
    <row r="290" s="34" customFormat="1" x14ac:dyDescent="0.25"/>
    <row r="291" s="34" customFormat="1" x14ac:dyDescent="0.25"/>
    <row r="292" s="34" customFormat="1" x14ac:dyDescent="0.25"/>
    <row r="293" s="34" customFormat="1" x14ac:dyDescent="0.25"/>
    <row r="294" s="34" customFormat="1" x14ac:dyDescent="0.25"/>
    <row r="295" s="34" customFormat="1" x14ac:dyDescent="0.25"/>
    <row r="296" s="34" customFormat="1" x14ac:dyDescent="0.25"/>
    <row r="297" s="34" customFormat="1" x14ac:dyDescent="0.25"/>
    <row r="298" s="34" customFormat="1" x14ac:dyDescent="0.25"/>
    <row r="299" s="34" customFormat="1" x14ac:dyDescent="0.25"/>
    <row r="300" s="34" customFormat="1" x14ac:dyDescent="0.25"/>
    <row r="301" s="34" customFormat="1" x14ac:dyDescent="0.25"/>
    <row r="302" s="34" customFormat="1" x14ac:dyDescent="0.25"/>
    <row r="303" s="34" customFormat="1" x14ac:dyDescent="0.25"/>
    <row r="304" s="34" customFormat="1" x14ac:dyDescent="0.25"/>
    <row r="305" s="34" customFormat="1" x14ac:dyDescent="0.25"/>
    <row r="306" s="34" customFormat="1" x14ac:dyDescent="0.25"/>
    <row r="307" s="34" customFormat="1" x14ac:dyDescent="0.25"/>
    <row r="308" s="34" customFormat="1" x14ac:dyDescent="0.25"/>
    <row r="309" s="34" customFormat="1" x14ac:dyDescent="0.25"/>
    <row r="310" s="34" customFormat="1" x14ac:dyDescent="0.25"/>
    <row r="311" s="34" customFormat="1" x14ac:dyDescent="0.25"/>
    <row r="312" s="34" customFormat="1" x14ac:dyDescent="0.25"/>
    <row r="313" s="34" customFormat="1" x14ac:dyDescent="0.25"/>
    <row r="314" s="34" customFormat="1" x14ac:dyDescent="0.25"/>
    <row r="315" s="34" customFormat="1" x14ac:dyDescent="0.25"/>
    <row r="316" s="34" customFormat="1" x14ac:dyDescent="0.25"/>
    <row r="317" s="34" customFormat="1" x14ac:dyDescent="0.25"/>
    <row r="318" s="34" customFormat="1" x14ac:dyDescent="0.25"/>
    <row r="319" s="34" customFormat="1" x14ac:dyDescent="0.25"/>
    <row r="320" s="34" customFormat="1" x14ac:dyDescent="0.25"/>
    <row r="321" s="34" customFormat="1" x14ac:dyDescent="0.25"/>
    <row r="322" s="34" customFormat="1" x14ac:dyDescent="0.25"/>
    <row r="323" s="34" customFormat="1" x14ac:dyDescent="0.25"/>
    <row r="324" s="34" customFormat="1" x14ac:dyDescent="0.25"/>
    <row r="325" s="34" customFormat="1" x14ac:dyDescent="0.25"/>
    <row r="326" s="34" customFormat="1" x14ac:dyDescent="0.25"/>
    <row r="327" s="34" customFormat="1" x14ac:dyDescent="0.25"/>
    <row r="328" s="34" customFormat="1" x14ac:dyDescent="0.25"/>
    <row r="329" s="34" customFormat="1" x14ac:dyDescent="0.25"/>
    <row r="330" s="34" customFormat="1" x14ac:dyDescent="0.25"/>
    <row r="331" s="34" customFormat="1" x14ac:dyDescent="0.25"/>
    <row r="332" s="34" customFormat="1" x14ac:dyDescent="0.25"/>
    <row r="333" s="34" customFormat="1" x14ac:dyDescent="0.25"/>
    <row r="334" s="34" customFormat="1" x14ac:dyDescent="0.25"/>
    <row r="335" s="34" customFormat="1" x14ac:dyDescent="0.25"/>
    <row r="336" s="34" customFormat="1" x14ac:dyDescent="0.25"/>
    <row r="337" s="34" customFormat="1" x14ac:dyDescent="0.25"/>
    <row r="338" s="34" customFormat="1" x14ac:dyDescent="0.25"/>
    <row r="339" s="34" customFormat="1" x14ac:dyDescent="0.25"/>
    <row r="340" s="34" customFormat="1" x14ac:dyDescent="0.25"/>
    <row r="341" s="34" customFormat="1" x14ac:dyDescent="0.25"/>
    <row r="342" s="34" customFormat="1" x14ac:dyDescent="0.25"/>
    <row r="343" s="34" customFormat="1" x14ac:dyDescent="0.25"/>
    <row r="344" s="34" customFormat="1" x14ac:dyDescent="0.25"/>
    <row r="345" s="34" customFormat="1" x14ac:dyDescent="0.25"/>
    <row r="346" s="34" customFormat="1" x14ac:dyDescent="0.25"/>
    <row r="347" s="34" customFormat="1" x14ac:dyDescent="0.25"/>
    <row r="348" s="34" customFormat="1" x14ac:dyDescent="0.25"/>
    <row r="349" s="34" customFormat="1" x14ac:dyDescent="0.25"/>
    <row r="350" s="34" customFormat="1" x14ac:dyDescent="0.25"/>
    <row r="351" s="34" customFormat="1" x14ac:dyDescent="0.25"/>
    <row r="352" s="34" customFormat="1" x14ac:dyDescent="0.25"/>
    <row r="353" s="34" customFormat="1" x14ac:dyDescent="0.25"/>
    <row r="354" s="34" customFormat="1" x14ac:dyDescent="0.25"/>
    <row r="355" s="34" customFormat="1" x14ac:dyDescent="0.25"/>
    <row r="356" s="34" customFormat="1" x14ac:dyDescent="0.25"/>
    <row r="357" s="34" customFormat="1" x14ac:dyDescent="0.25"/>
    <row r="358" s="34" customFormat="1" x14ac:dyDescent="0.25"/>
    <row r="359" s="34" customFormat="1" x14ac:dyDescent="0.25"/>
    <row r="360" s="34" customFormat="1" x14ac:dyDescent="0.25"/>
    <row r="361" s="34" customFormat="1" x14ac:dyDescent="0.25"/>
    <row r="362" s="34" customFormat="1" x14ac:dyDescent="0.25"/>
    <row r="363" s="34" customFormat="1" x14ac:dyDescent="0.25"/>
    <row r="364" s="34" customFormat="1" x14ac:dyDescent="0.25"/>
    <row r="365" s="34" customFormat="1" x14ac:dyDescent="0.25"/>
    <row r="366" s="34" customFormat="1" x14ac:dyDescent="0.25"/>
    <row r="367" s="34" customFormat="1" x14ac:dyDescent="0.25"/>
    <row r="368" s="34" customFormat="1" x14ac:dyDescent="0.25"/>
    <row r="369" s="34" customFormat="1" x14ac:dyDescent="0.25"/>
    <row r="370" s="34" customFormat="1" x14ac:dyDescent="0.25"/>
    <row r="371" s="34" customFormat="1" x14ac:dyDescent="0.25"/>
    <row r="372" s="34" customFormat="1" x14ac:dyDescent="0.25"/>
    <row r="373" s="34" customFormat="1" x14ac:dyDescent="0.25"/>
    <row r="374" s="34" customFormat="1" x14ac:dyDescent="0.25"/>
    <row r="375" s="34" customFormat="1" x14ac:dyDescent="0.25"/>
    <row r="376" s="34" customFormat="1" x14ac:dyDescent="0.25"/>
    <row r="377" s="34" customFormat="1" x14ac:dyDescent="0.25"/>
    <row r="378" s="34" customFormat="1" x14ac:dyDescent="0.25"/>
    <row r="379" s="34" customFormat="1" x14ac:dyDescent="0.25"/>
    <row r="380" s="34" customFormat="1" x14ac:dyDescent="0.25"/>
    <row r="381" s="34" customFormat="1" x14ac:dyDescent="0.25"/>
    <row r="382" s="34" customFormat="1" x14ac:dyDescent="0.25"/>
    <row r="383" s="34" customFormat="1" x14ac:dyDescent="0.25"/>
    <row r="384" s="34" customFormat="1" x14ac:dyDescent="0.25"/>
    <row r="385" s="34" customFormat="1" x14ac:dyDescent="0.25"/>
    <row r="386" s="34" customFormat="1" x14ac:dyDescent="0.25"/>
    <row r="387" s="34" customFormat="1" x14ac:dyDescent="0.25"/>
    <row r="388" s="34" customFormat="1" x14ac:dyDescent="0.25"/>
    <row r="389" s="34" customFormat="1" x14ac:dyDescent="0.25"/>
    <row r="390" s="34" customFormat="1" x14ac:dyDescent="0.25"/>
    <row r="391" s="34" customFormat="1" x14ac:dyDescent="0.25"/>
    <row r="392" s="34" customFormat="1" x14ac:dyDescent="0.25"/>
    <row r="393" s="34" customFormat="1" x14ac:dyDescent="0.25"/>
    <row r="394" s="34" customFormat="1" x14ac:dyDescent="0.25"/>
    <row r="395" s="34" customFormat="1" x14ac:dyDescent="0.25"/>
    <row r="396" s="34" customFormat="1" x14ac:dyDescent="0.25"/>
    <row r="397" s="34" customFormat="1" x14ac:dyDescent="0.25"/>
    <row r="398" s="34" customFormat="1" x14ac:dyDescent="0.25"/>
    <row r="399" s="34" customFormat="1" x14ac:dyDescent="0.25"/>
    <row r="400" s="34" customFormat="1" x14ac:dyDescent="0.25"/>
    <row r="401" s="34" customFormat="1" x14ac:dyDescent="0.25"/>
    <row r="402" s="34" customFormat="1" x14ac:dyDescent="0.25"/>
    <row r="403" s="34" customFormat="1" x14ac:dyDescent="0.25"/>
    <row r="404" s="34" customFormat="1" x14ac:dyDescent="0.25"/>
    <row r="405" s="34" customFormat="1" x14ac:dyDescent="0.25"/>
    <row r="406" s="34" customFormat="1" x14ac:dyDescent="0.25"/>
    <row r="407" s="34" customFormat="1" x14ac:dyDescent="0.25"/>
    <row r="408" s="34" customFormat="1" x14ac:dyDescent="0.25"/>
    <row r="409" s="34" customFormat="1" x14ac:dyDescent="0.25"/>
    <row r="410" s="34" customFormat="1" x14ac:dyDescent="0.25"/>
    <row r="411" s="34" customFormat="1" x14ac:dyDescent="0.25"/>
    <row r="412" s="34" customFormat="1" x14ac:dyDescent="0.25"/>
    <row r="413" s="34" customFormat="1" x14ac:dyDescent="0.25"/>
    <row r="414" s="34" customFormat="1" x14ac:dyDescent="0.25"/>
    <row r="415" s="34" customFormat="1" x14ac:dyDescent="0.25"/>
    <row r="416" s="34" customFormat="1" x14ac:dyDescent="0.25"/>
    <row r="417" s="34" customFormat="1" x14ac:dyDescent="0.25"/>
    <row r="418" s="34" customFormat="1" x14ac:dyDescent="0.25"/>
    <row r="419" s="34" customFormat="1" x14ac:dyDescent="0.25"/>
    <row r="420" s="34" customFormat="1" x14ac:dyDescent="0.25"/>
    <row r="421" s="34" customFormat="1" x14ac:dyDescent="0.25"/>
    <row r="422" s="34" customFormat="1" x14ac:dyDescent="0.25"/>
    <row r="423" s="34" customFormat="1" x14ac:dyDescent="0.25"/>
    <row r="424" s="34" customFormat="1" x14ac:dyDescent="0.25"/>
    <row r="425" s="34" customFormat="1" x14ac:dyDescent="0.25"/>
    <row r="426" s="34" customFormat="1" x14ac:dyDescent="0.25"/>
    <row r="427" s="34" customFormat="1" x14ac:dyDescent="0.25"/>
    <row r="428" s="34" customFormat="1" x14ac:dyDescent="0.25"/>
    <row r="429" s="34" customFormat="1" x14ac:dyDescent="0.25"/>
    <row r="430" s="34" customFormat="1" x14ac:dyDescent="0.25"/>
    <row r="431" s="34" customFormat="1" x14ac:dyDescent="0.25"/>
    <row r="432" s="34" customFormat="1" x14ac:dyDescent="0.25"/>
    <row r="433" s="34" customFormat="1" x14ac:dyDescent="0.25"/>
    <row r="434" s="34" customFormat="1" x14ac:dyDescent="0.25"/>
    <row r="435" s="34" customFormat="1" x14ac:dyDescent="0.25"/>
    <row r="436" s="34" customFormat="1" x14ac:dyDescent="0.25"/>
    <row r="437" s="34" customFormat="1" x14ac:dyDescent="0.25"/>
    <row r="438" s="34" customFormat="1" x14ac:dyDescent="0.25"/>
    <row r="439" s="34" customFormat="1" x14ac:dyDescent="0.25"/>
    <row r="440" s="34" customFormat="1" x14ac:dyDescent="0.25"/>
    <row r="441" s="34" customFormat="1" x14ac:dyDescent="0.25"/>
    <row r="442" s="34" customFormat="1" x14ac:dyDescent="0.25"/>
    <row r="443" s="34" customFormat="1" x14ac:dyDescent="0.25"/>
    <row r="444" s="34" customFormat="1" x14ac:dyDescent="0.25"/>
    <row r="445" s="34" customFormat="1" x14ac:dyDescent="0.25"/>
    <row r="446" s="34" customFormat="1" x14ac:dyDescent="0.25"/>
    <row r="447" s="34" customFormat="1" x14ac:dyDescent="0.25"/>
    <row r="448" s="34" customFormat="1" x14ac:dyDescent="0.25"/>
    <row r="449" s="34" customFormat="1" x14ac:dyDescent="0.25"/>
    <row r="450" s="34" customFormat="1" x14ac:dyDescent="0.25"/>
    <row r="451" s="34" customFormat="1" x14ac:dyDescent="0.25"/>
    <row r="452" s="34" customFormat="1" x14ac:dyDescent="0.25"/>
    <row r="453" s="34" customFormat="1" x14ac:dyDescent="0.25"/>
    <row r="454" s="34" customFormat="1" x14ac:dyDescent="0.25"/>
    <row r="455" s="34" customFormat="1" x14ac:dyDescent="0.25"/>
    <row r="456" s="34" customFormat="1" x14ac:dyDescent="0.25"/>
    <row r="457" s="34" customFormat="1" x14ac:dyDescent="0.25"/>
    <row r="458" s="34" customFormat="1" x14ac:dyDescent="0.25"/>
    <row r="459" s="34" customFormat="1" x14ac:dyDescent="0.25"/>
    <row r="460" s="34" customFormat="1" x14ac:dyDescent="0.25"/>
    <row r="461" s="34" customFormat="1" x14ac:dyDescent="0.25"/>
    <row r="462" s="34" customFormat="1" x14ac:dyDescent="0.25"/>
    <row r="463" s="34" customFormat="1" x14ac:dyDescent="0.25"/>
    <row r="464" s="34" customFormat="1" x14ac:dyDescent="0.25"/>
    <row r="465" s="34" customFormat="1" x14ac:dyDescent="0.25"/>
    <row r="466" s="34" customFormat="1" x14ac:dyDescent="0.25"/>
    <row r="467" s="34" customFormat="1" x14ac:dyDescent="0.25"/>
    <row r="468" s="34" customFormat="1" x14ac:dyDescent="0.25"/>
    <row r="469" s="34" customFormat="1" x14ac:dyDescent="0.25"/>
    <row r="470" s="34" customFormat="1" x14ac:dyDescent="0.25"/>
    <row r="471" s="34" customFormat="1" x14ac:dyDescent="0.25"/>
    <row r="472" s="34" customFormat="1" x14ac:dyDescent="0.25"/>
    <row r="473" s="34" customFormat="1" x14ac:dyDescent="0.25"/>
    <row r="474" s="34" customFormat="1" x14ac:dyDescent="0.25"/>
    <row r="475" s="34" customFormat="1" x14ac:dyDescent="0.25"/>
    <row r="476" s="34" customFormat="1" x14ac:dyDescent="0.25"/>
    <row r="477" s="34" customFormat="1" x14ac:dyDescent="0.25"/>
    <row r="478" s="34" customFormat="1" x14ac:dyDescent="0.25"/>
    <row r="479" s="34" customFormat="1" x14ac:dyDescent="0.25"/>
    <row r="480" s="34" customFormat="1" x14ac:dyDescent="0.25"/>
    <row r="481" s="34" customFormat="1" x14ac:dyDescent="0.25"/>
    <row r="482" s="34" customFormat="1" x14ac:dyDescent="0.25"/>
    <row r="483" s="34" customFormat="1" x14ac:dyDescent="0.25"/>
    <row r="484" s="34" customFormat="1" x14ac:dyDescent="0.25"/>
    <row r="485" s="34" customFormat="1" x14ac:dyDescent="0.25"/>
    <row r="486" s="34" customFormat="1" x14ac:dyDescent="0.25"/>
    <row r="487" s="34" customFormat="1" x14ac:dyDescent="0.25"/>
    <row r="488" s="34" customFormat="1" x14ac:dyDescent="0.25"/>
    <row r="489" s="34" customFormat="1" x14ac:dyDescent="0.25"/>
    <row r="490" s="34" customFormat="1" x14ac:dyDescent="0.25"/>
    <row r="491" s="34" customFormat="1" x14ac:dyDescent="0.25"/>
    <row r="492" s="34" customFormat="1" x14ac:dyDescent="0.25"/>
    <row r="493" s="34" customFormat="1" x14ac:dyDescent="0.25"/>
    <row r="494" s="34" customFormat="1" x14ac:dyDescent="0.25"/>
    <row r="495" s="34" customFormat="1" x14ac:dyDescent="0.25"/>
    <row r="496" s="34" customFormat="1" x14ac:dyDescent="0.25"/>
    <row r="497" s="34" customFormat="1" x14ac:dyDescent="0.25"/>
    <row r="498" s="34" customFormat="1" x14ac:dyDescent="0.25"/>
    <row r="499" s="34" customFormat="1" x14ac:dyDescent="0.25"/>
    <row r="500" s="34" customFormat="1" x14ac:dyDescent="0.25"/>
    <row r="501" s="34" customFormat="1" x14ac:dyDescent="0.25"/>
    <row r="502" s="34" customFormat="1" x14ac:dyDescent="0.25"/>
    <row r="503" s="34" customFormat="1" x14ac:dyDescent="0.25"/>
    <row r="504" s="34" customFormat="1" x14ac:dyDescent="0.25"/>
    <row r="505" s="34" customFormat="1" x14ac:dyDescent="0.25"/>
    <row r="506" s="34" customFormat="1" x14ac:dyDescent="0.25"/>
    <row r="507" s="34" customFormat="1" x14ac:dyDescent="0.25"/>
    <row r="508" s="34" customFormat="1" x14ac:dyDescent="0.25"/>
    <row r="509" s="34" customFormat="1" x14ac:dyDescent="0.25"/>
    <row r="510" s="34" customFormat="1" x14ac:dyDescent="0.25"/>
    <row r="511" s="34" customFormat="1" x14ac:dyDescent="0.25"/>
    <row r="512" s="34" customFormat="1" x14ac:dyDescent="0.25"/>
    <row r="513" s="34" customFormat="1" x14ac:dyDescent="0.25"/>
    <row r="514" s="34" customFormat="1" x14ac:dyDescent="0.25"/>
    <row r="515" s="34" customFormat="1" x14ac:dyDescent="0.25"/>
    <row r="516" s="34" customFormat="1" x14ac:dyDescent="0.25"/>
    <row r="517" s="34" customFormat="1" x14ac:dyDescent="0.25"/>
    <row r="518" s="34" customFormat="1" x14ac:dyDescent="0.25"/>
    <row r="519" s="34" customFormat="1" x14ac:dyDescent="0.25"/>
    <row r="520" s="34" customFormat="1" x14ac:dyDescent="0.25"/>
    <row r="521" s="34" customFormat="1" x14ac:dyDescent="0.25"/>
    <row r="522" s="34" customFormat="1" x14ac:dyDescent="0.25"/>
    <row r="523" s="34" customFormat="1" x14ac:dyDescent="0.25"/>
    <row r="524" s="34" customFormat="1" x14ac:dyDescent="0.25"/>
    <row r="525" s="34" customFormat="1" x14ac:dyDescent="0.25"/>
    <row r="526" s="34" customFormat="1" x14ac:dyDescent="0.25"/>
    <row r="527" s="34" customFormat="1" x14ac:dyDescent="0.25"/>
    <row r="528" s="34" customFormat="1" x14ac:dyDescent="0.25"/>
    <row r="529" s="34" customFormat="1" x14ac:dyDescent="0.25"/>
    <row r="530" s="34" customFormat="1" x14ac:dyDescent="0.25"/>
  </sheetData>
  <sheetProtection sheet="1" objects="1" scenarios="1"/>
  <hyperlinks>
    <hyperlink ref="A27" location="'Ergebnis + Handlungsempfehlung'!A91" display="zu den Handlungsempfehlungen der Dimension Strategie" xr:uid="{3E3CEDE7-7650-4D02-BC37-7EFDCFF168C3}"/>
    <hyperlink ref="A24" location="'Ergebnis + Handlungsempfehlung'!A29" display="zu den Handlungsempfehlungen der Dimension Beratung und Support" xr:uid="{5E23DDAD-0D07-41B2-9C48-EE8E6DABECAD}"/>
    <hyperlink ref="A26" location="'Ergebnis + Handlungsempfehlung'!A65" display="zu den Handlungsempfehlungen der Dimension Struktur" xr:uid="{1D808716-709D-49C0-8975-C66AA45207C4}"/>
    <hyperlink ref="A25" location="'Ergebnis + Handlungsempfehlung'!A43" display="zu den Handlungsempfehlungen der Dimension Lehren und Lernen" xr:uid="{7B202A4F-A081-4633-978A-D3765A619744}"/>
    <hyperlink ref="A42" location="'Ergebnis + Handlungsempfehlung'!A1" display="nach oben zum Gesamtergebnis" xr:uid="{B447FA67-D3EA-4AF4-A81C-E3423637CA86}"/>
    <hyperlink ref="A64" location="'Ergebnis + Handlungsempfehlung'!A1" display="nach oben zum Gesamtergebnis" xr:uid="{482A37BA-5BA3-49CE-ABF5-C29B2746BC86}"/>
    <hyperlink ref="A90" location="'Ergebnis + Handlungsempfehlung'!A1" display="nach oben zum Gesamtergebnis" xr:uid="{03B88BF1-BB26-45C1-B833-11EA31A22ACE}"/>
    <hyperlink ref="A112" location="'Ergebnis + Handlungsempfehlung'!A1" display="nach oben zum Gesamtergebnis" xr:uid="{505630E4-05E7-4521-92CC-6825A8323993}"/>
  </hyperlinks>
  <pageMargins left="0.7" right="0.7" top="0.78740157499999996" bottom="0.78740157499999996" header="0.3" footer="0.3"/>
  <pageSetup paperSize="9" orientation="portrait" r:id="rId1"/>
  <drawing r:id="rId2"/>
  <legacyDrawing r:id="rId3"/>
  <tableParts count="1">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7A4D8-3978-491E-AE20-92BF026F1BFD}">
  <dimension ref="A1:D37"/>
  <sheetViews>
    <sheetView workbookViewId="0">
      <pane ySplit="2" topLeftCell="A3" activePane="bottomLeft" state="frozen"/>
      <selection pane="bottomLeft"/>
    </sheetView>
  </sheetViews>
  <sheetFormatPr baseColWidth="10" defaultRowHeight="13.5" x14ac:dyDescent="0.25"/>
  <cols>
    <col min="1" max="1" width="28.54296875" style="25" customWidth="1"/>
    <col min="2" max="2" width="61.6328125" style="25" customWidth="1"/>
    <col min="3" max="3" width="26.7265625" style="34" customWidth="1"/>
    <col min="4" max="4" width="25.36328125" style="34" customWidth="1"/>
    <col min="5" max="16384" width="10.90625" style="34"/>
  </cols>
  <sheetData>
    <row r="1" spans="1:4" ht="34.5" thickBot="1" x14ac:dyDescent="0.3">
      <c r="A1" s="33" t="s">
        <v>20</v>
      </c>
    </row>
    <row r="2" spans="1:4" ht="14" thickBot="1" x14ac:dyDescent="0.3">
      <c r="A2" s="35" t="s">
        <v>21</v>
      </c>
      <c r="B2" s="104" t="s">
        <v>22</v>
      </c>
      <c r="C2" s="106" t="s">
        <v>29</v>
      </c>
      <c r="D2" s="105" t="s">
        <v>309</v>
      </c>
    </row>
    <row r="3" spans="1:4" ht="68" thickBot="1" x14ac:dyDescent="0.3">
      <c r="A3" s="3" t="s">
        <v>89</v>
      </c>
      <c r="B3" s="3" t="s">
        <v>330</v>
      </c>
      <c r="C3" s="103" t="s">
        <v>298</v>
      </c>
    </row>
    <row r="4" spans="1:4" ht="28" thickTop="1" thickBot="1" x14ac:dyDescent="0.3">
      <c r="A4" s="9" t="s">
        <v>93</v>
      </c>
      <c r="B4" s="9" t="s">
        <v>94</v>
      </c>
      <c r="C4" s="80" t="s">
        <v>299</v>
      </c>
    </row>
    <row r="5" spans="1:4" ht="41.5" thickTop="1" thickBot="1" x14ac:dyDescent="0.3">
      <c r="A5" s="9" t="s">
        <v>23</v>
      </c>
      <c r="B5" s="9" t="s">
        <v>262</v>
      </c>
      <c r="C5" s="81" t="s">
        <v>300</v>
      </c>
    </row>
    <row r="6" spans="1:4" ht="41.5" thickTop="1" thickBot="1" x14ac:dyDescent="0.3">
      <c r="A6" s="9" t="s">
        <v>75</v>
      </c>
      <c r="B6" s="9" t="s">
        <v>76</v>
      </c>
      <c r="C6" s="83" t="s">
        <v>296</v>
      </c>
    </row>
    <row r="7" spans="1:4" ht="28" thickTop="1" thickBot="1" x14ac:dyDescent="0.3">
      <c r="A7" s="9" t="s">
        <v>100</v>
      </c>
      <c r="B7" s="9" t="s">
        <v>101</v>
      </c>
      <c r="C7" s="80" t="s">
        <v>299</v>
      </c>
    </row>
    <row r="8" spans="1:4" ht="41.5" thickTop="1" thickBot="1" x14ac:dyDescent="0.3">
      <c r="A8" s="29" t="s">
        <v>83</v>
      </c>
      <c r="B8" s="29" t="s">
        <v>84</v>
      </c>
      <c r="C8" s="77" t="s">
        <v>298</v>
      </c>
    </row>
    <row r="9" spans="1:4" ht="28" thickTop="1" thickBot="1" x14ac:dyDescent="0.3">
      <c r="A9" s="29" t="s">
        <v>98</v>
      </c>
      <c r="B9" s="29" t="s">
        <v>99</v>
      </c>
      <c r="C9" s="80" t="s">
        <v>299</v>
      </c>
    </row>
    <row r="10" spans="1:4" ht="68.5" thickTop="1" thickBot="1" x14ac:dyDescent="0.3">
      <c r="A10" s="29" t="s">
        <v>136</v>
      </c>
      <c r="B10" s="29" t="s">
        <v>92</v>
      </c>
      <c r="C10" s="79" t="s">
        <v>299</v>
      </c>
    </row>
    <row r="11" spans="1:4" ht="28" thickTop="1" thickBot="1" x14ac:dyDescent="0.3">
      <c r="A11" s="29" t="s">
        <v>102</v>
      </c>
      <c r="B11" s="29" t="s">
        <v>103</v>
      </c>
      <c r="C11" s="80" t="s">
        <v>299</v>
      </c>
    </row>
    <row r="12" spans="1:4" ht="28" thickTop="1" thickBot="1" x14ac:dyDescent="0.3">
      <c r="A12" s="29" t="s">
        <v>116</v>
      </c>
      <c r="B12" s="29" t="s">
        <v>117</v>
      </c>
      <c r="C12" s="82" t="s">
        <v>300</v>
      </c>
    </row>
    <row r="13" spans="1:4" ht="136" thickTop="1" thickBot="1" x14ac:dyDescent="0.3">
      <c r="A13" s="29" t="s">
        <v>70</v>
      </c>
      <c r="B13" s="38" t="s">
        <v>69</v>
      </c>
      <c r="C13" s="83" t="s">
        <v>296</v>
      </c>
      <c r="D13" s="79" t="s">
        <v>299</v>
      </c>
    </row>
    <row r="14" spans="1:4" ht="68.5" thickTop="1" thickBot="1" x14ac:dyDescent="0.3">
      <c r="A14" s="29" t="s">
        <v>73</v>
      </c>
      <c r="B14" s="29" t="s">
        <v>74</v>
      </c>
      <c r="C14" s="83" t="s">
        <v>296</v>
      </c>
      <c r="D14" s="79" t="s">
        <v>299</v>
      </c>
    </row>
    <row r="15" spans="1:4" ht="41.5" thickTop="1" thickBot="1" x14ac:dyDescent="0.3">
      <c r="A15" s="29" t="s">
        <v>67</v>
      </c>
      <c r="B15" s="29" t="s">
        <v>68</v>
      </c>
      <c r="C15" s="83" t="s">
        <v>296</v>
      </c>
    </row>
    <row r="16" spans="1:4" ht="28" thickTop="1" thickBot="1" x14ac:dyDescent="0.3">
      <c r="A16" s="29" t="s">
        <v>114</v>
      </c>
      <c r="B16" s="29" t="s">
        <v>115</v>
      </c>
      <c r="C16" s="82" t="s">
        <v>300</v>
      </c>
    </row>
    <row r="17" spans="1:3" ht="55" thickTop="1" thickBot="1" x14ac:dyDescent="0.3">
      <c r="A17" s="29" t="s">
        <v>46</v>
      </c>
      <c r="B17" s="29" t="s">
        <v>111</v>
      </c>
      <c r="C17" s="81" t="s">
        <v>300</v>
      </c>
    </row>
    <row r="18" spans="1:3" ht="41.5" thickTop="1" thickBot="1" x14ac:dyDescent="0.3">
      <c r="A18" s="29" t="s">
        <v>260</v>
      </c>
      <c r="B18" s="29" t="s">
        <v>121</v>
      </c>
      <c r="C18" s="81" t="s">
        <v>300</v>
      </c>
    </row>
    <row r="19" spans="1:3" ht="68.5" thickTop="1" thickBot="1" x14ac:dyDescent="0.3">
      <c r="A19" s="29" t="s">
        <v>77</v>
      </c>
      <c r="B19" s="29" t="s">
        <v>78</v>
      </c>
      <c r="C19" s="77" t="s">
        <v>298</v>
      </c>
    </row>
    <row r="20" spans="1:3" ht="28" thickTop="1" thickBot="1" x14ac:dyDescent="0.3">
      <c r="A20" s="29" t="s">
        <v>118</v>
      </c>
      <c r="B20" s="29" t="s">
        <v>119</v>
      </c>
      <c r="C20" s="82" t="s">
        <v>300</v>
      </c>
    </row>
    <row r="21" spans="1:3" ht="41.5" thickTop="1" thickBot="1" x14ac:dyDescent="0.3">
      <c r="A21" s="29" t="s">
        <v>80</v>
      </c>
      <c r="B21" s="29" t="s">
        <v>79</v>
      </c>
      <c r="C21" s="77" t="s">
        <v>298</v>
      </c>
    </row>
    <row r="22" spans="1:3" ht="28" thickTop="1" thickBot="1" x14ac:dyDescent="0.3">
      <c r="A22" s="29" t="s">
        <v>81</v>
      </c>
      <c r="B22" s="29" t="s">
        <v>82</v>
      </c>
      <c r="C22" s="78" t="s">
        <v>298</v>
      </c>
    </row>
    <row r="23" spans="1:3" ht="55" thickTop="1" thickBot="1" x14ac:dyDescent="0.3">
      <c r="A23" s="29" t="s">
        <v>109</v>
      </c>
      <c r="B23" s="29" t="s">
        <v>110</v>
      </c>
      <c r="C23" s="81" t="s">
        <v>300</v>
      </c>
    </row>
    <row r="24" spans="1:3" ht="55" thickTop="1" thickBot="1" x14ac:dyDescent="0.3">
      <c r="A24" s="29" t="s">
        <v>112</v>
      </c>
      <c r="B24" s="29" t="s">
        <v>113</v>
      </c>
      <c r="C24" s="81" t="s">
        <v>300</v>
      </c>
    </row>
    <row r="25" spans="1:3" ht="41.5" thickTop="1" thickBot="1" x14ac:dyDescent="0.3">
      <c r="A25" s="29" t="s">
        <v>106</v>
      </c>
      <c r="B25" s="29" t="s">
        <v>107</v>
      </c>
      <c r="C25" s="79" t="s">
        <v>299</v>
      </c>
    </row>
    <row r="26" spans="1:3" ht="55" thickTop="1" thickBot="1" x14ac:dyDescent="0.3">
      <c r="A26" s="29" t="s">
        <v>12</v>
      </c>
      <c r="B26" s="29" t="s">
        <v>120</v>
      </c>
      <c r="C26" s="81" t="s">
        <v>300</v>
      </c>
    </row>
    <row r="27" spans="1:3" ht="28" thickTop="1" thickBot="1" x14ac:dyDescent="0.3">
      <c r="A27" s="29" t="s">
        <v>90</v>
      </c>
      <c r="B27" s="29" t="s">
        <v>91</v>
      </c>
      <c r="C27" s="78" t="s">
        <v>298</v>
      </c>
    </row>
    <row r="28" spans="1:3" ht="28" thickTop="1" thickBot="1" x14ac:dyDescent="0.3">
      <c r="A28" s="29" t="s">
        <v>85</v>
      </c>
      <c r="B28" s="29" t="s">
        <v>86</v>
      </c>
      <c r="C28" s="78" t="s">
        <v>298</v>
      </c>
    </row>
    <row r="29" spans="1:3" ht="68.5" thickTop="1" thickBot="1" x14ac:dyDescent="0.3">
      <c r="A29" s="29" t="s">
        <v>65</v>
      </c>
      <c r="B29" s="29" t="s">
        <v>66</v>
      </c>
      <c r="C29" s="83" t="s">
        <v>296</v>
      </c>
    </row>
    <row r="30" spans="1:3" ht="41.5" thickTop="1" thickBot="1" x14ac:dyDescent="0.3">
      <c r="A30" s="29" t="s">
        <v>63</v>
      </c>
      <c r="B30" s="29" t="s">
        <v>64</v>
      </c>
      <c r="C30" s="83" t="s">
        <v>296</v>
      </c>
    </row>
    <row r="31" spans="1:3" ht="41.5" thickTop="1" thickBot="1" x14ac:dyDescent="0.3">
      <c r="A31" s="29" t="s">
        <v>1</v>
      </c>
      <c r="B31" s="29" t="s">
        <v>95</v>
      </c>
      <c r="C31" s="79" t="s">
        <v>299</v>
      </c>
    </row>
    <row r="32" spans="1:3" ht="55" thickTop="1" thickBot="1" x14ac:dyDescent="0.3">
      <c r="A32" s="29" t="s">
        <v>71</v>
      </c>
      <c r="B32" s="29" t="s">
        <v>72</v>
      </c>
      <c r="C32" s="83" t="s">
        <v>296</v>
      </c>
    </row>
    <row r="33" spans="1:3" ht="28" thickTop="1" thickBot="1" x14ac:dyDescent="0.3">
      <c r="A33" s="29" t="s">
        <v>87</v>
      </c>
      <c r="B33" s="29" t="s">
        <v>88</v>
      </c>
      <c r="C33" s="78" t="s">
        <v>298</v>
      </c>
    </row>
    <row r="34" spans="1:3" ht="28" thickTop="1" thickBot="1" x14ac:dyDescent="0.3">
      <c r="A34" s="29" t="s">
        <v>104</v>
      </c>
      <c r="B34" s="29" t="s">
        <v>105</v>
      </c>
      <c r="C34" s="80" t="s">
        <v>299</v>
      </c>
    </row>
    <row r="35" spans="1:3" ht="68.5" thickTop="1" thickBot="1" x14ac:dyDescent="0.3">
      <c r="A35" s="29" t="s">
        <v>96</v>
      </c>
      <c r="B35" s="29" t="s">
        <v>97</v>
      </c>
      <c r="C35" s="79" t="s">
        <v>299</v>
      </c>
    </row>
    <row r="36" spans="1:3" ht="68.5" thickTop="1" thickBot="1" x14ac:dyDescent="0.3">
      <c r="A36" s="9" t="s">
        <v>230</v>
      </c>
      <c r="B36" s="9" t="s">
        <v>108</v>
      </c>
      <c r="C36" s="81" t="s">
        <v>300</v>
      </c>
    </row>
    <row r="37" spans="1:3" ht="14" thickTop="1" x14ac:dyDescent="0.25"/>
  </sheetData>
  <hyperlinks>
    <hyperlink ref="C8" location="'Dimension Lehren und Lernen'!C4" display="zurück zur Dimension Lehren und Lernen" xr:uid="{A8FE1446-1C98-4143-BC05-E1C8FEEDFE58}"/>
    <hyperlink ref="C19" location="'Dimension Lehren und Lernen'!A3" display="zurück zur Dimension Lehren und Lernen" xr:uid="{8757853E-7693-41B8-A844-EFFC78237E8C}"/>
    <hyperlink ref="C21" location="'Dimension Lehren und Lernen'!E3" display="zurück zur Dimension Lehren und Lernen" xr:uid="{C3B5E65B-B40A-41D7-8AF2-44C4837A57F3}"/>
    <hyperlink ref="C22" location="'Dimension Lehren und Lernen'!E3" display="zurück zur Dimension Lehren und Lernen" xr:uid="{CBC0C102-FB64-4111-98FE-5A9CB710EEE9}"/>
    <hyperlink ref="C27" location="'Dimension Lehren und Lernen'!F6" display="zurück zur Dimension Lehren und Lernen" xr:uid="{5F0A08C9-DE6F-4863-A08B-2625EC0ACE77}"/>
    <hyperlink ref="C28" location="'Dimension Lehren und Lernen'!E5" display="zurück zur Dimension Lehren und Lernen" xr:uid="{BC971388-52A6-44EE-8012-AE12A0F79B6E}"/>
    <hyperlink ref="C33" location="'Dimension Lehren und Lernen'!F5" display="zurück zur Dimension Lehren und Lernen" xr:uid="{22521715-9FEC-4FA5-8FD7-25179D61080D}"/>
    <hyperlink ref="C3" location="'Dimension Lehren und Lernen'!A6" display="zurück zur Dimension Lehren und Lernen" xr:uid="{3CD50383-BAA8-4965-9336-1DE80EDBE949}"/>
    <hyperlink ref="C4" location="'Dimension Struktur'!C3" display="zurück zur Dimension Struktur" xr:uid="{279C10DD-CB6D-43AE-8940-E62995D37FC3}"/>
    <hyperlink ref="C7" location="'Dimension Struktur'!F5" display="zurück zur Dimension Struktur" xr:uid="{5A70266C-0187-4779-801C-416FEBA7F9B0}"/>
    <hyperlink ref="C9" location="'Dimension Struktur'!C5" display="zurück zur Dimension Struktur" xr:uid="{1127811F-4B1D-4CB9-B914-1394329727DF}"/>
    <hyperlink ref="C10" location="'Dimension Struktur'!A3" display="zurück zur Dimension Struktur" xr:uid="{F7412186-2A09-4B41-85FA-15D943BA07C1}"/>
    <hyperlink ref="C11" location="'Dimension Struktur'!A7" display="zurück zur Dimension Struktur" xr:uid="{9606ABA4-135F-4135-8C9E-5D7710365FB3}"/>
    <hyperlink ref="C25" location="'Dimension Struktur'!E8" display="zurück zur Dimension Struktur" xr:uid="{2FAEF55A-2C52-4692-860E-92432CE84292}"/>
    <hyperlink ref="C31" location="'Dimension Struktur'!A4" display="zurück zur Dimension Struktur" xr:uid="{F6A1D969-BA14-4519-8BAF-6D69F7857893}"/>
    <hyperlink ref="C34" location="'Dimension Struktur'!D7" display="zurück zur Dimension Struktur" xr:uid="{15D6743F-E353-4B71-AAE4-A82028437DB2}"/>
    <hyperlink ref="C35" location="'Dimension Struktur'!D4" display="zurück zur Dimension Struktur" xr:uid="{537BD24B-9BC8-42C0-88A5-1B522DD6AD76}"/>
    <hyperlink ref="D13" location="'Dimension Struktur'!B5" display="zurück zur Dimension Struktur" xr:uid="{2BC99060-72DD-4EA1-AEE0-F7922B32E613}"/>
    <hyperlink ref="D14" location="'Dimension Struktur'!E5" display="zurück zur Dimension Struktur" xr:uid="{F41A5848-8F77-4872-A12D-6A3938559524}"/>
    <hyperlink ref="C5" location="'Dimension Strategie'!D7" display="zurück zur Dimension Strategie" xr:uid="{4ED2251E-1B8A-41EB-A764-50B965DE5F4D}"/>
    <hyperlink ref="C12" location="'Dimension Strategie'!E5" display="zurück zur Dimension Strategie" xr:uid="{393FB131-7885-42AC-A71D-A6A9E70E59F3}"/>
    <hyperlink ref="C16" location="'Dimension Strategie'!D5" display="zurück zur Dimension Strategie" xr:uid="{9B1A2A0A-D38E-481F-8192-F891F108E5A7}"/>
    <hyperlink ref="C17" location="'Dimension Strategie'!A5" display="zurück zur Dimension Strategie" xr:uid="{39DE8A8B-D26A-4EC9-9525-82FA698E11B7}"/>
    <hyperlink ref="C18" location="'Dimension Strategie'!E6" display="zurück zur Dimension Strategie" xr:uid="{FB47983E-9C22-4433-9543-ED977E2F7958}"/>
    <hyperlink ref="C20" location="'Dimension Strategie'!E5" display="zurück zur Dimension Strategie" xr:uid="{DD8DD32E-3793-4A17-87C1-4B07E875B3D1}"/>
    <hyperlink ref="C24" location="'Dimension Strategie'!A5" display="zurück zur Dimension Strategie" xr:uid="{4DB462FB-F435-40EF-B98D-5F8BD8067F09}"/>
    <hyperlink ref="C26" location="'Dimension Strategie'!A6" display="zurück zur Dimension Strategie" xr:uid="{2EC66E09-DC87-4640-A043-E0993053087C}"/>
    <hyperlink ref="C36" location="'Dimension Strategie'!D3" display="zurück zur Dimension Strategie" xr:uid="{373C7F9F-14F0-45E2-8FD3-59F5338A457B}"/>
    <hyperlink ref="C23" location="'Dimension Strategie'!E3" display="zurück zur Dimension Strategie" xr:uid="{5FBF35A9-FFF2-4725-9A78-399F11718850}"/>
    <hyperlink ref="C6" location="'Dimension Beratung und Support'!A5" display="zurück zur Dimension Beratung und Support" xr:uid="{6CB56865-ADC3-477A-900D-FA10D5BDDBB6}"/>
    <hyperlink ref="C13" location="'Dimension Beratung und Support'!D4" display="zurück zur Dimension Beratung und Support" xr:uid="{6DCBA14C-017B-4603-B5BA-9E47CC604890}"/>
    <hyperlink ref="C14" location="'Dimension Beratung und Support'!E4" display="zurück zur Dimension Beratung und Support" xr:uid="{CB694160-37BD-4547-B14C-00E2FEE2A7DD}"/>
    <hyperlink ref="C15" location="'Dimension Beratung und Support'!C4" display="zurück zur Dimension Beratung und Support" xr:uid="{A4682712-C554-4DD2-A100-6BC4DA3C09B2}"/>
    <hyperlink ref="C29" location="'Dimension Beratung und Support'!A4" display="zurück zur Dimension Beratung und Support" xr:uid="{DE3C5E46-13BE-43B5-82D9-82E2B05EEC58}"/>
    <hyperlink ref="C30" location="'Dimension Beratung und Support'!C3" display="zurück zur Dimension Beratung und Support" xr:uid="{941C2467-2B54-49AC-BDE8-56EFA7CE3F02}"/>
    <hyperlink ref="C32" location="'Dimension Beratung und Support'!F4" display="zurück zur Dimension Beratung und Support" xr:uid="{D3B5EFED-A5E6-41D6-A8A6-6718580F3E45}"/>
  </hyperlinks>
  <pageMargins left="0.7" right="0.7" top="0.78740157499999996" bottom="0.78740157499999996"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CB13F-79BF-4F3D-9863-D1D39C0364F4}">
  <dimension ref="A1:O95"/>
  <sheetViews>
    <sheetView workbookViewId="0">
      <selection activeCell="L67" sqref="L67"/>
    </sheetView>
  </sheetViews>
  <sheetFormatPr baseColWidth="10" defaultRowHeight="14.5" x14ac:dyDescent="0.35"/>
  <sheetData>
    <row r="1" spans="1:11" x14ac:dyDescent="0.35">
      <c r="A1" s="122" t="s">
        <v>0</v>
      </c>
      <c r="B1" t="s">
        <v>44</v>
      </c>
      <c r="C1">
        <v>1</v>
      </c>
      <c r="F1" t="s">
        <v>13</v>
      </c>
      <c r="I1" s="122" t="str">
        <f>A1</f>
        <v>Struktur</v>
      </c>
      <c r="J1" t="str">
        <f>B6</f>
        <v>Infrastruktur</v>
      </c>
      <c r="K1" t="b">
        <f>IF('Dimension Struktur'!G5="Stufe 0",0,IF('Dimension Struktur'!G5="Stufe 1",1,IF('Dimension Struktur'!G5="Stufe 2",2,IF('Dimension Struktur'!G5="Stufe 3",3,IF('Dimension Struktur'!G5="Stufe 4",4,FALSE)))))</f>
        <v>0</v>
      </c>
    </row>
    <row r="2" spans="1:11" x14ac:dyDescent="0.35">
      <c r="A2" s="122"/>
      <c r="B2" t="s">
        <v>45</v>
      </c>
      <c r="C2">
        <v>1</v>
      </c>
      <c r="F2" t="s">
        <v>14</v>
      </c>
      <c r="I2" s="122"/>
      <c r="J2" t="str">
        <f>B5</f>
        <v>Webauftritt</v>
      </c>
      <c r="K2" t="b">
        <f>IF('Dimension Struktur'!G4="Stufe 0",0,IF('Dimension Struktur'!G4="Stufe 1",1,IF('Dimension Struktur'!G4="Stufe 2",2,IF('Dimension Struktur'!G4="Stufe 3",3,IF('Dimension Struktur'!G4="Stufe 4",4,FALSE)))))</f>
        <v>0</v>
      </c>
    </row>
    <row r="3" spans="1:11" x14ac:dyDescent="0.35">
      <c r="A3" s="122"/>
      <c r="B3" t="s">
        <v>53</v>
      </c>
      <c r="C3">
        <v>1</v>
      </c>
      <c r="F3" t="s">
        <v>15</v>
      </c>
      <c r="I3" s="122"/>
      <c r="J3" t="str">
        <f>B4</f>
        <v>Feedback- und Beschwerde-management</v>
      </c>
      <c r="K3" t="b">
        <f>IF('Dimension Struktur'!G3="Stufe 0",0,IF('Dimension Struktur'!G3="Stufe 1",1,IF('Dimension Struktur'!G3="Stufe 2",2,IF('Dimension Struktur'!G3="Stufe 3",3,IF('Dimension Struktur'!G3="Stufe 4",4,FALSE)))))</f>
        <v>0</v>
      </c>
    </row>
    <row r="4" spans="1:11" x14ac:dyDescent="0.35">
      <c r="A4" s="122"/>
      <c r="B4" t="s">
        <v>51</v>
      </c>
      <c r="C4">
        <v>1</v>
      </c>
      <c r="F4" t="s">
        <v>16</v>
      </c>
      <c r="I4" s="122"/>
      <c r="J4" t="str">
        <f>B3</f>
        <v>Beschaffung</v>
      </c>
      <c r="K4" t="b">
        <f>IF('Dimension Struktur'!G6="Stufe 0",0,IF('Dimension Struktur'!G6="Stufe 1",1,IF('Dimension Struktur'!G6="Stufe 2",2,IF('Dimension Struktur'!G6="Stufe 3",3,IF('Dimension Struktur'!G6="Stufe 4",4,FALSE)))))</f>
        <v>0</v>
      </c>
    </row>
    <row r="5" spans="1:11" x14ac:dyDescent="0.35">
      <c r="A5" s="122"/>
      <c r="B5" t="s">
        <v>1</v>
      </c>
      <c r="C5">
        <v>1</v>
      </c>
      <c r="F5" t="s">
        <v>17</v>
      </c>
      <c r="I5" s="122"/>
      <c r="J5" t="str">
        <f>B2</f>
        <v>Personelle Ressourcen</v>
      </c>
      <c r="K5" t="b">
        <f>IF('Dimension Struktur'!G8="Stufe 0",0,IF('Dimension Struktur'!G8="Stufe 1",1,IF('Dimension Struktur'!G8="Stufe 2",2,IF('Dimension Struktur'!G8="Stufe 3",3,IF('Dimension Struktur'!G8="Stufe 4",4,FALSE)))))</f>
        <v>0</v>
      </c>
    </row>
    <row r="6" spans="1:11" x14ac:dyDescent="0.35">
      <c r="A6" s="122"/>
      <c r="B6" t="s">
        <v>52</v>
      </c>
      <c r="C6">
        <v>1</v>
      </c>
      <c r="I6" s="122"/>
      <c r="J6" t="str">
        <f>B1</f>
        <v>Finanzielle Ressourcen</v>
      </c>
      <c r="K6" t="b">
        <f>IF('Dimension Struktur'!G7="Stufe 0",0,IF('Dimension Struktur'!G7="Stufe 1",1,IF('Dimension Struktur'!G7="Stufe 2",2,IF('Dimension Struktur'!G7="Stufe 3",3,IF('Dimension Struktur'!G7="Stufe 4",4,FALSE)))))</f>
        <v>0</v>
      </c>
    </row>
    <row r="7" spans="1:11" x14ac:dyDescent="0.35">
      <c r="A7" s="122" t="s">
        <v>2</v>
      </c>
      <c r="B7" t="s">
        <v>54</v>
      </c>
      <c r="C7">
        <v>1</v>
      </c>
      <c r="I7" s="122" t="str">
        <f>A12</f>
        <v>Strategie</v>
      </c>
      <c r="J7" t="str">
        <f>B16</f>
        <v>Steuerungs-instrumente</v>
      </c>
      <c r="K7" t="b">
        <f>IF('Dimension Strategie'!G6="Stufe 0",0,IF('Dimension Strategie'!G6="Stufe 1",1,IF('Dimension Strategie'!G6="Stufe 2",2,IF('Dimension Strategie'!G6="Stufe 3",3,IF('Dimension Strategie'!G6="Stufe 4",4,FALSE)))))</f>
        <v>0</v>
      </c>
    </row>
    <row r="8" spans="1:11" x14ac:dyDescent="0.35">
      <c r="A8" s="122"/>
      <c r="B8" t="s">
        <v>3</v>
      </c>
      <c r="C8">
        <v>1</v>
      </c>
      <c r="I8" s="122"/>
      <c r="J8" t="str">
        <f>B15</f>
        <v>Akkreditierung</v>
      </c>
      <c r="K8" t="b">
        <f>IF('Dimension Strategie'!G7="Stufe 0",0,IF('Dimension Strategie'!G7="Stufe 1",1,IF('Dimension Strategie'!G7="Stufe 2",2,IF('Dimension Strategie'!G7="Stufe 3",3,IF('Dimension Strategie'!G7="Stufe 4",4,FALSE)))))</f>
        <v>0</v>
      </c>
    </row>
    <row r="9" spans="1:11" x14ac:dyDescent="0.35">
      <c r="A9" s="122"/>
      <c r="B9" t="s">
        <v>50</v>
      </c>
      <c r="C9">
        <v>1</v>
      </c>
      <c r="I9" s="122"/>
      <c r="J9" t="str">
        <f>B14</f>
        <v>Kollaboration</v>
      </c>
      <c r="K9" t="b">
        <f>IF('Dimension Strategie'!G5="Stufe 0",0,IF('Dimension Strategie'!G5="Stufe 1",1,IF('Dimension Strategie'!G5="Stufe 2",2,IF('Dimension Strategie'!G5="Stufe 3",3,IF('Dimension Strategie'!G5="Stufe 4",4,FALSE)))))</f>
        <v>0</v>
      </c>
    </row>
    <row r="10" spans="1:11" x14ac:dyDescent="0.35">
      <c r="A10" s="122"/>
      <c r="B10" t="s">
        <v>49</v>
      </c>
      <c r="C10">
        <v>1</v>
      </c>
      <c r="I10" s="122"/>
      <c r="J10" t="str">
        <f>B13</f>
        <v>Partizipation</v>
      </c>
      <c r="K10" t="b">
        <f>IF('Dimension Strategie'!G4="Stufe 0",0,IF('Dimension Strategie'!G4="Stufe 1",1,IF('Dimension Strategie'!G4="Stufe 2",2,IF('Dimension Strategie'!G4="Stufe 3",3,IF('Dimension Strategie'!G4="Stufe 4",4,FALSE)))))</f>
        <v>0</v>
      </c>
    </row>
    <row r="11" spans="1:11" x14ac:dyDescent="0.35">
      <c r="A11" s="122"/>
      <c r="B11" t="s">
        <v>48</v>
      </c>
      <c r="C11">
        <v>1</v>
      </c>
      <c r="I11" s="122"/>
      <c r="J11" t="str">
        <f>B12</f>
        <v>Zielgruppe Studierende mit Beein-trächtigungen</v>
      </c>
      <c r="K11" t="b">
        <f>IF('Dimension Strategie'!G3="Stufe 0",0,IF('Dimension Strategie'!G3="Stufe 1",1,IF('Dimension Strategie'!G3="Stufe 2",2,IF('Dimension Strategie'!G3="Stufe 3",3,IF('Dimension Strategie'!G3="Stufe 4",4,FALSE)))))</f>
        <v>0</v>
      </c>
    </row>
    <row r="12" spans="1:11" x14ac:dyDescent="0.35">
      <c r="A12" s="122" t="s">
        <v>4</v>
      </c>
      <c r="B12" t="s">
        <v>11</v>
      </c>
      <c r="C12">
        <v>1</v>
      </c>
      <c r="I12" s="122" t="str">
        <f>A7</f>
        <v>Lehren und Lernen</v>
      </c>
      <c r="J12" t="str">
        <f>B11</f>
        <v>Training und Unterstützung</v>
      </c>
      <c r="K12" t="b">
        <f>IF('Dimension Lehren und Lernen'!G5="Stufe 0",0,IF('Dimension Lehren und Lernen'!G5="Stufe 1",1,IF('Dimension Lehren und Lernen'!G5="Stufe 2",2,IF('Dimension Lehren und Lernen'!G5="Stufe 3",3,IF('Dimension Lehren und Lernen'!G5="Stufe 4",4,FALSE)))))</f>
        <v>0</v>
      </c>
    </row>
    <row r="13" spans="1:11" x14ac:dyDescent="0.35">
      <c r="A13" s="122"/>
      <c r="B13" t="s">
        <v>5</v>
      </c>
      <c r="C13">
        <v>1</v>
      </c>
      <c r="I13" s="122"/>
      <c r="J13" t="str">
        <f>B10</f>
        <v>Sensibilisierung</v>
      </c>
      <c r="K13" t="b">
        <f>IF('Dimension Lehren und Lernen'!G6="Stufe 0",0,IF('Dimension Lehren und Lernen'!G6="Stufe 1",1,IF('Dimension Lehren und Lernen'!G6="Stufe 2",2,IF('Dimension Lehren und Lernen'!G6="Stufe 3",3,IF('Dimension Lehren und Lernen'!G6="Stufe 4",4,FALSE)))))</f>
        <v>0</v>
      </c>
    </row>
    <row r="14" spans="1:11" x14ac:dyDescent="0.35">
      <c r="A14" s="122"/>
      <c r="B14" t="s">
        <v>46</v>
      </c>
      <c r="C14">
        <v>1</v>
      </c>
      <c r="I14" s="122"/>
      <c r="J14" t="str">
        <f>B9</f>
        <v>Prüfung auf Barrierefreiheit von Lehrmaterial</v>
      </c>
      <c r="K14" t="b">
        <f>IF('Dimension Lehren und Lernen'!G7="Stufe 0",0,IF('Dimension Lehren und Lernen'!G7="Stufe 1",1,IF('Dimension Lehren und Lernen'!G7="Stufe 2",2,IF('Dimension Lehren und Lernen'!G7="Stufe 3",3,IF('Dimension Lehren und Lernen'!G7="Stufe 4",4,FALSE)))))</f>
        <v>0</v>
      </c>
    </row>
    <row r="15" spans="1:11" x14ac:dyDescent="0.35">
      <c r="A15" s="122"/>
      <c r="B15" t="s">
        <v>47</v>
      </c>
      <c r="C15">
        <v>1</v>
      </c>
      <c r="I15" s="122"/>
      <c r="J15" t="str">
        <f>B8</f>
        <v>Nachteils-ausgleich</v>
      </c>
      <c r="K15" t="b">
        <f>IF('Dimension Lehren und Lernen'!G3="Stufe 0",0,IF('Dimension Lehren und Lernen'!G3="Stufe 1",1,IF('Dimension Lehren und Lernen'!G3="Stufe 2",2,IF('Dimension Lehren und Lernen'!G3="Stufe 3",3,IF('Dimension Lehren und Lernen'!G3="Stufe 4",4,FALSE)))))</f>
        <v>0</v>
      </c>
    </row>
    <row r="16" spans="1:11" x14ac:dyDescent="0.35">
      <c r="A16" s="122"/>
      <c r="B16" t="s">
        <v>6</v>
      </c>
      <c r="C16">
        <v>1</v>
      </c>
      <c r="I16" s="122"/>
      <c r="J16" t="str">
        <f>B7</f>
        <v>Prüfungs-leistungen</v>
      </c>
      <c r="K16" t="b">
        <f>IF('Dimension Lehren und Lernen'!G4="Stufe 0",0,IF('Dimension Lehren und Lernen'!G4="Stufe 1",1,IF('Dimension Lehren und Lernen'!G4="Stufe 2",2,IF('Dimension Lehren und Lernen'!G4="Stufe 3",3,IF('Dimension Lehren und Lernen'!G4="Stufe 4",4,FALSE)))))</f>
        <v>0</v>
      </c>
    </row>
    <row r="17" spans="1:11" x14ac:dyDescent="0.35">
      <c r="A17" s="122" t="s">
        <v>7</v>
      </c>
      <c r="B17" t="s">
        <v>10</v>
      </c>
      <c r="C17">
        <v>1</v>
      </c>
      <c r="I17" s="122" t="str">
        <f>A17</f>
        <v>Beratung und Support</v>
      </c>
      <c r="J17" t="str">
        <f>B19</f>
        <v>Austausch</v>
      </c>
      <c r="K17" t="b">
        <f>IF('Dimension Beratung und Support'!G5="Stufe 0",0,IF('Dimension Beratung und Support'!G5="Stufe 1",1,IF('Dimension Beratung und Support'!G5="Stufe 2",2,IF('Dimension Beratung und Support'!G5="Stufe 3",3,IF('Dimension Beratung und Support'!G5="Stufe 4",4,FALSE)))))</f>
        <v>0</v>
      </c>
    </row>
    <row r="18" spans="1:11" x14ac:dyDescent="0.35">
      <c r="A18" s="122"/>
      <c r="B18" t="s">
        <v>9</v>
      </c>
      <c r="C18">
        <v>1</v>
      </c>
      <c r="I18" s="122"/>
      <c r="J18" t="str">
        <f>B18</f>
        <v>Unterstützungs-angebote</v>
      </c>
      <c r="K18" t="b">
        <f>IF('Dimension Beratung und Support'!G4="Stufe 0",0,IF('Dimension Beratung und Support'!G4="Stufe 1",1,IF('Dimension Beratung und Support'!G4="Stufe 2",2,IF('Dimension Beratung und Support'!G4="Stufe 3",3,IF('Dimension Beratung und Support'!G4="Stufe 4",4,FALSE)))))</f>
        <v>0</v>
      </c>
    </row>
    <row r="19" spans="1:11" x14ac:dyDescent="0.35">
      <c r="A19" s="122"/>
      <c r="B19" t="s">
        <v>8</v>
      </c>
      <c r="C19">
        <v>1</v>
      </c>
      <c r="I19" s="122"/>
      <c r="J19" t="str">
        <f>B17</f>
        <v>Beratung</v>
      </c>
      <c r="K19" t="b">
        <f>IF('Dimension Beratung und Support'!G3="Stufe 0",0,IF('Dimension Beratung und Support'!G3="Stufe 1",1,IF('Dimension Beratung und Support'!G3="Stufe 2",2,IF('Dimension Beratung und Support'!G3="Stufe 3",3,IF('Dimension Beratung und Support'!G3="Stufe 4",4,FALSE)))))</f>
        <v>0</v>
      </c>
    </row>
    <row r="60" spans="1:13" x14ac:dyDescent="0.35">
      <c r="A60" s="62" t="s">
        <v>56</v>
      </c>
      <c r="B60" s="62" t="s">
        <v>13</v>
      </c>
      <c r="C60" s="62" t="s">
        <v>14</v>
      </c>
      <c r="D60" s="62" t="s">
        <v>15</v>
      </c>
      <c r="E60" s="62" t="s">
        <v>16</v>
      </c>
      <c r="F60" s="62" t="s">
        <v>17</v>
      </c>
      <c r="G60" s="62"/>
      <c r="H60" s="62" t="s">
        <v>55</v>
      </c>
      <c r="I60" s="62" t="s">
        <v>13</v>
      </c>
      <c r="J60" s="62" t="s">
        <v>14</v>
      </c>
      <c r="K60" s="62" t="s">
        <v>15</v>
      </c>
      <c r="L60" s="62" t="s">
        <v>16</v>
      </c>
      <c r="M60" s="62" t="s">
        <v>17</v>
      </c>
    </row>
    <row r="61" spans="1:13" ht="30" customHeight="1" x14ac:dyDescent="0.35">
      <c r="A61" s="66" t="s">
        <v>222</v>
      </c>
      <c r="B61" s="66" t="s">
        <v>223</v>
      </c>
      <c r="C61" s="67" t="s">
        <v>224</v>
      </c>
      <c r="D61" s="66" t="s">
        <v>225</v>
      </c>
      <c r="E61" s="66" t="s">
        <v>229</v>
      </c>
      <c r="F61" s="66" t="s">
        <v>226</v>
      </c>
      <c r="G61" s="68"/>
      <c r="H61" s="66" t="s">
        <v>222</v>
      </c>
      <c r="I61" s="66" t="s">
        <v>223</v>
      </c>
      <c r="J61" s="67" t="s">
        <v>224</v>
      </c>
      <c r="K61" s="66" t="s">
        <v>227</v>
      </c>
      <c r="L61" s="66" t="s">
        <v>228</v>
      </c>
      <c r="M61" s="66" t="s">
        <v>226</v>
      </c>
    </row>
    <row r="62" spans="1:13" ht="19.5" customHeight="1" x14ac:dyDescent="0.35">
      <c r="A62" s="66" t="s">
        <v>231</v>
      </c>
      <c r="B62" s="67" t="s">
        <v>232</v>
      </c>
      <c r="C62" s="67" t="s">
        <v>233</v>
      </c>
      <c r="D62" s="67" t="s">
        <v>234</v>
      </c>
      <c r="E62" s="67" t="s">
        <v>235</v>
      </c>
      <c r="F62" s="66" t="s">
        <v>236</v>
      </c>
      <c r="G62" s="68"/>
      <c r="H62" s="66" t="s">
        <v>237</v>
      </c>
      <c r="I62" s="67" t="s">
        <v>232</v>
      </c>
      <c r="J62" s="67" t="s">
        <v>233</v>
      </c>
      <c r="K62" s="67" t="s">
        <v>234</v>
      </c>
      <c r="L62" s="67" t="s">
        <v>235</v>
      </c>
      <c r="M62" s="66" t="s">
        <v>236</v>
      </c>
    </row>
    <row r="63" spans="1:13" ht="20" customHeight="1" x14ac:dyDescent="0.35">
      <c r="A63" s="66" t="s">
        <v>238</v>
      </c>
      <c r="B63" s="66" t="s">
        <v>239</v>
      </c>
      <c r="C63" s="67" t="s">
        <v>240</v>
      </c>
      <c r="D63" s="66" t="s">
        <v>241</v>
      </c>
      <c r="E63" s="66" t="s">
        <v>242</v>
      </c>
      <c r="F63" s="66" t="s">
        <v>243</v>
      </c>
      <c r="G63" s="68"/>
      <c r="H63" s="66" t="s">
        <v>244</v>
      </c>
      <c r="I63" s="66" t="s">
        <v>239</v>
      </c>
      <c r="J63" s="67" t="s">
        <v>240</v>
      </c>
      <c r="K63" s="66" t="s">
        <v>245</v>
      </c>
      <c r="L63" s="66" t="s">
        <v>246</v>
      </c>
      <c r="M63" s="66" t="s">
        <v>243</v>
      </c>
    </row>
    <row r="64" spans="1:13" ht="20" customHeight="1" x14ac:dyDescent="0.35">
      <c r="A64" s="66" t="s">
        <v>250</v>
      </c>
      <c r="B64" s="66" t="s">
        <v>253</v>
      </c>
      <c r="C64" s="67" t="s">
        <v>254</v>
      </c>
      <c r="D64" s="66" t="s">
        <v>255</v>
      </c>
      <c r="E64" s="66" t="s">
        <v>257</v>
      </c>
      <c r="F64" s="66" t="s">
        <v>256</v>
      </c>
      <c r="G64" s="68"/>
      <c r="H64" s="66" t="s">
        <v>258</v>
      </c>
      <c r="I64" s="66" t="s">
        <v>253</v>
      </c>
      <c r="J64" s="67" t="s">
        <v>254</v>
      </c>
      <c r="K64" s="66" t="s">
        <v>255</v>
      </c>
      <c r="L64" s="66" t="s">
        <v>259</v>
      </c>
      <c r="M64" s="66" t="s">
        <v>256</v>
      </c>
    </row>
    <row r="65" spans="1:15" ht="24" customHeight="1" x14ac:dyDescent="0.35">
      <c r="A65" s="66" t="s">
        <v>261</v>
      </c>
      <c r="B65" s="69" t="s">
        <v>247</v>
      </c>
      <c r="C65" s="70" t="s">
        <v>248</v>
      </c>
      <c r="D65" s="69" t="s">
        <v>249</v>
      </c>
      <c r="E65" s="69" t="s">
        <v>251</v>
      </c>
      <c r="F65" s="69" t="s">
        <v>252</v>
      </c>
      <c r="G65" s="70"/>
      <c r="H65" s="66" t="s">
        <v>261</v>
      </c>
      <c r="I65" s="69" t="s">
        <v>247</v>
      </c>
      <c r="J65" s="70" t="s">
        <v>248</v>
      </c>
      <c r="K65" s="69" t="s">
        <v>263</v>
      </c>
      <c r="L65" s="69" t="s">
        <v>251</v>
      </c>
      <c r="M65" s="69" t="s">
        <v>252</v>
      </c>
    </row>
    <row r="66" spans="1:15" ht="21" customHeight="1" x14ac:dyDescent="0.35">
      <c r="A66" s="69" t="s">
        <v>274</v>
      </c>
      <c r="B66" s="67" t="s">
        <v>57</v>
      </c>
      <c r="C66" s="69" t="s">
        <v>60</v>
      </c>
      <c r="D66" s="69" t="s">
        <v>59</v>
      </c>
      <c r="E66" s="69" t="s">
        <v>61</v>
      </c>
      <c r="F66" s="69" t="s">
        <v>62</v>
      </c>
      <c r="G66" s="70"/>
      <c r="H66" s="69" t="s">
        <v>274</v>
      </c>
      <c r="I66" s="67" t="s">
        <v>57</v>
      </c>
      <c r="J66" s="69" t="s">
        <v>58</v>
      </c>
      <c r="K66" s="69" t="s">
        <v>59</v>
      </c>
      <c r="L66" s="69" t="s">
        <v>61</v>
      </c>
      <c r="M66" s="69" t="s">
        <v>62</v>
      </c>
    </row>
    <row r="67" spans="1:15" ht="18.5" customHeight="1" x14ac:dyDescent="0.35">
      <c r="A67" s="69" t="s">
        <v>122</v>
      </c>
      <c r="B67" s="69" t="s">
        <v>123</v>
      </c>
      <c r="C67" s="69" t="s">
        <v>126</v>
      </c>
      <c r="D67" s="69" t="s">
        <v>128</v>
      </c>
      <c r="E67" s="69" t="s">
        <v>130</v>
      </c>
      <c r="F67" s="69" t="s">
        <v>124</v>
      </c>
      <c r="G67" s="69"/>
      <c r="H67" s="69" t="s">
        <v>125</v>
      </c>
      <c r="I67" s="69" t="s">
        <v>123</v>
      </c>
      <c r="J67" s="69" t="s">
        <v>297</v>
      </c>
      <c r="K67" s="69" t="s">
        <v>129</v>
      </c>
      <c r="L67" s="69" t="s">
        <v>307</v>
      </c>
      <c r="M67" s="69" t="s">
        <v>127</v>
      </c>
      <c r="N67" s="39"/>
      <c r="O67" s="39"/>
    </row>
    <row r="68" spans="1:15" ht="22" customHeight="1" x14ac:dyDescent="0.35">
      <c r="A68" s="69" t="s">
        <v>305</v>
      </c>
      <c r="B68" s="70" t="s">
        <v>131</v>
      </c>
      <c r="C68" s="70" t="s">
        <v>132</v>
      </c>
      <c r="D68" s="70" t="s">
        <v>133</v>
      </c>
      <c r="E68" s="70" t="s">
        <v>134</v>
      </c>
      <c r="F68" s="69" t="s">
        <v>135</v>
      </c>
      <c r="G68" s="70"/>
      <c r="H68" s="69" t="s">
        <v>306</v>
      </c>
      <c r="I68" s="70" t="s">
        <v>131</v>
      </c>
      <c r="J68" s="70" t="s">
        <v>132</v>
      </c>
      <c r="K68" s="70" t="s">
        <v>133</v>
      </c>
      <c r="L68" s="70" t="s">
        <v>134</v>
      </c>
      <c r="M68" s="69" t="s">
        <v>135</v>
      </c>
    </row>
    <row r="69" spans="1:15" ht="29" customHeight="1" x14ac:dyDescent="0.35">
      <c r="A69" s="69" t="s">
        <v>137</v>
      </c>
      <c r="B69" s="70" t="s">
        <v>138</v>
      </c>
      <c r="C69" s="69" t="s">
        <v>139</v>
      </c>
      <c r="D69" s="69" t="s">
        <v>140</v>
      </c>
      <c r="E69" s="69" t="s">
        <v>142</v>
      </c>
      <c r="F69" s="69" t="s">
        <v>141</v>
      </c>
      <c r="G69" s="70"/>
      <c r="H69" s="69" t="s">
        <v>190</v>
      </c>
      <c r="I69" s="70" t="s">
        <v>138</v>
      </c>
      <c r="J69" s="69" t="s">
        <v>139</v>
      </c>
      <c r="K69" s="69" t="s">
        <v>140</v>
      </c>
      <c r="L69" s="69" t="s">
        <v>143</v>
      </c>
      <c r="M69" s="69" t="s">
        <v>141</v>
      </c>
    </row>
    <row r="70" spans="1:15" ht="28.5" customHeight="1" x14ac:dyDescent="0.35">
      <c r="A70" s="69" t="s">
        <v>144</v>
      </c>
      <c r="B70" s="69" t="s">
        <v>145</v>
      </c>
      <c r="C70" s="69" t="s">
        <v>146</v>
      </c>
      <c r="D70" s="69" t="s">
        <v>147</v>
      </c>
      <c r="E70" s="69" t="s">
        <v>148</v>
      </c>
      <c r="F70" s="70" t="s">
        <v>149</v>
      </c>
      <c r="G70" s="70"/>
      <c r="H70" s="69" t="s">
        <v>144</v>
      </c>
      <c r="I70" s="69" t="s">
        <v>145</v>
      </c>
      <c r="J70" s="69" t="s">
        <v>150</v>
      </c>
      <c r="K70" s="69" t="s">
        <v>147</v>
      </c>
      <c r="L70" s="69" t="s">
        <v>148</v>
      </c>
      <c r="M70" s="70" t="s">
        <v>149</v>
      </c>
    </row>
    <row r="71" spans="1:15" ht="24.5" customHeight="1" x14ac:dyDescent="0.35">
      <c r="A71" s="69" t="s">
        <v>151</v>
      </c>
      <c r="B71" s="70" t="s">
        <v>152</v>
      </c>
      <c r="C71" s="70" t="s">
        <v>153</v>
      </c>
      <c r="D71" s="69" t="s">
        <v>154</v>
      </c>
      <c r="E71" s="69" t="s">
        <v>155</v>
      </c>
      <c r="F71" s="69" t="s">
        <v>156</v>
      </c>
      <c r="G71" s="70"/>
      <c r="H71" s="69" t="s">
        <v>151</v>
      </c>
      <c r="I71" s="70" t="s">
        <v>152</v>
      </c>
      <c r="J71" s="70" t="s">
        <v>153</v>
      </c>
      <c r="K71" s="69" t="s">
        <v>154</v>
      </c>
      <c r="L71" s="69" t="s">
        <v>157</v>
      </c>
      <c r="M71" s="69" t="s">
        <v>158</v>
      </c>
    </row>
    <row r="72" spans="1:15" ht="30" customHeight="1" x14ac:dyDescent="0.35">
      <c r="A72" s="69" t="s">
        <v>159</v>
      </c>
      <c r="B72" s="70" t="s">
        <v>160</v>
      </c>
      <c r="C72" s="70" t="s">
        <v>161</v>
      </c>
      <c r="D72" s="69" t="s">
        <v>162</v>
      </c>
      <c r="E72" s="70" t="s">
        <v>163</v>
      </c>
      <c r="F72" s="69" t="s">
        <v>164</v>
      </c>
      <c r="G72" s="70"/>
      <c r="H72" s="69" t="s">
        <v>189</v>
      </c>
      <c r="I72" s="70" t="s">
        <v>160</v>
      </c>
      <c r="J72" s="70" t="s">
        <v>161</v>
      </c>
      <c r="K72" s="69" t="s">
        <v>162</v>
      </c>
      <c r="L72" s="70" t="s">
        <v>163</v>
      </c>
      <c r="M72" s="69" t="s">
        <v>165</v>
      </c>
    </row>
    <row r="73" spans="1:15" ht="25.5" customHeight="1" x14ac:dyDescent="0.35">
      <c r="A73" s="69" t="s">
        <v>166</v>
      </c>
      <c r="B73" s="70" t="s">
        <v>167</v>
      </c>
      <c r="C73" s="70" t="s">
        <v>168</v>
      </c>
      <c r="D73" s="70" t="s">
        <v>169</v>
      </c>
      <c r="E73" s="70" t="s">
        <v>170</v>
      </c>
      <c r="F73" s="70" t="s">
        <v>171</v>
      </c>
      <c r="G73" s="70"/>
      <c r="H73" s="69" t="s">
        <v>188</v>
      </c>
      <c r="I73" s="70" t="s">
        <v>167</v>
      </c>
      <c r="J73" s="70" t="s">
        <v>168</v>
      </c>
      <c r="K73" s="70" t="s">
        <v>169</v>
      </c>
      <c r="L73" s="70" t="s">
        <v>170</v>
      </c>
      <c r="M73" s="70" t="s">
        <v>171</v>
      </c>
    </row>
    <row r="74" spans="1:15" ht="30.5" customHeight="1" x14ac:dyDescent="0.35">
      <c r="A74" s="69" t="s">
        <v>177</v>
      </c>
      <c r="B74" s="70" t="s">
        <v>172</v>
      </c>
      <c r="C74" s="69" t="s">
        <v>176</v>
      </c>
      <c r="D74" s="69" t="s">
        <v>173</v>
      </c>
      <c r="E74" s="70" t="s">
        <v>174</v>
      </c>
      <c r="F74" s="69" t="s">
        <v>175</v>
      </c>
      <c r="G74" s="70"/>
      <c r="H74" s="69" t="s">
        <v>178</v>
      </c>
      <c r="I74" s="70" t="s">
        <v>172</v>
      </c>
      <c r="J74" s="69" t="s">
        <v>179</v>
      </c>
      <c r="K74" s="69" t="s">
        <v>173</v>
      </c>
      <c r="L74" s="70" t="s">
        <v>174</v>
      </c>
      <c r="M74" s="69" t="s">
        <v>175</v>
      </c>
    </row>
    <row r="75" spans="1:15" ht="22.5" customHeight="1" x14ac:dyDescent="0.35">
      <c r="A75" s="69" t="s">
        <v>180</v>
      </c>
      <c r="B75" s="69" t="s">
        <v>181</v>
      </c>
      <c r="C75" s="69" t="s">
        <v>182</v>
      </c>
      <c r="D75" s="69" t="s">
        <v>186</v>
      </c>
      <c r="E75" s="69" t="s">
        <v>183</v>
      </c>
      <c r="F75" s="69" t="s">
        <v>184</v>
      </c>
      <c r="G75" s="70"/>
      <c r="H75" s="69" t="s">
        <v>187</v>
      </c>
      <c r="I75" s="69" t="s">
        <v>181</v>
      </c>
      <c r="J75" s="69" t="s">
        <v>182</v>
      </c>
      <c r="K75" s="69" t="s">
        <v>185</v>
      </c>
      <c r="L75" s="69" t="s">
        <v>183</v>
      </c>
      <c r="M75" s="69" t="s">
        <v>184</v>
      </c>
    </row>
    <row r="76" spans="1:15" ht="26" customHeight="1" x14ac:dyDescent="0.35">
      <c r="A76" s="69" t="s">
        <v>191</v>
      </c>
      <c r="B76" s="70" t="s">
        <v>193</v>
      </c>
      <c r="C76" s="69" t="s">
        <v>192</v>
      </c>
      <c r="D76" s="69" t="s">
        <v>194</v>
      </c>
      <c r="E76" s="69" t="s">
        <v>195</v>
      </c>
      <c r="F76" s="69" t="s">
        <v>196</v>
      </c>
      <c r="G76" s="70"/>
      <c r="H76" s="69" t="s">
        <v>191</v>
      </c>
      <c r="I76" s="69" t="s">
        <v>197</v>
      </c>
      <c r="J76" s="69" t="s">
        <v>198</v>
      </c>
      <c r="K76" s="69" t="s">
        <v>194</v>
      </c>
      <c r="L76" s="69" t="s">
        <v>199</v>
      </c>
      <c r="M76" s="69" t="s">
        <v>200</v>
      </c>
    </row>
    <row r="77" spans="1:15" ht="25.5" customHeight="1" x14ac:dyDescent="0.35">
      <c r="A77" s="69" t="s">
        <v>201</v>
      </c>
      <c r="B77" s="70" t="s">
        <v>202</v>
      </c>
      <c r="C77" s="69" t="s">
        <v>203</v>
      </c>
      <c r="D77" s="69" t="s">
        <v>204</v>
      </c>
      <c r="E77" s="69" t="s">
        <v>205</v>
      </c>
      <c r="F77" s="70" t="s">
        <v>206</v>
      </c>
      <c r="G77" s="70"/>
      <c r="H77" s="69" t="s">
        <v>201</v>
      </c>
      <c r="I77" s="70" t="s">
        <v>202</v>
      </c>
      <c r="J77" s="69" t="s">
        <v>203</v>
      </c>
      <c r="K77" s="69" t="s">
        <v>204</v>
      </c>
      <c r="L77" s="69" t="s">
        <v>205</v>
      </c>
      <c r="M77" s="70" t="s">
        <v>206</v>
      </c>
    </row>
    <row r="78" spans="1:15" ht="31.5" customHeight="1" x14ac:dyDescent="0.35">
      <c r="A78" s="69" t="s">
        <v>213</v>
      </c>
      <c r="B78" s="70" t="s">
        <v>207</v>
      </c>
      <c r="C78" s="70" t="s">
        <v>208</v>
      </c>
      <c r="D78" s="69" t="s">
        <v>209</v>
      </c>
      <c r="E78" s="70" t="s">
        <v>210</v>
      </c>
      <c r="F78" s="69" t="s">
        <v>211</v>
      </c>
      <c r="G78" s="70"/>
      <c r="H78" s="69" t="s">
        <v>212</v>
      </c>
      <c r="I78" s="70" t="s">
        <v>207</v>
      </c>
      <c r="J78" s="70" t="s">
        <v>208</v>
      </c>
      <c r="K78" s="69" t="s">
        <v>214</v>
      </c>
      <c r="L78" s="70" t="s">
        <v>210</v>
      </c>
      <c r="M78" s="69" t="s">
        <v>211</v>
      </c>
    </row>
    <row r="79" spans="1:15" ht="25.5" customHeight="1" x14ac:dyDescent="0.35">
      <c r="A79" s="69" t="s">
        <v>215</v>
      </c>
      <c r="B79" s="70" t="s">
        <v>216</v>
      </c>
      <c r="C79" s="69" t="s">
        <v>217</v>
      </c>
      <c r="D79" s="70" t="s">
        <v>218</v>
      </c>
      <c r="E79" s="69" t="s">
        <v>221</v>
      </c>
      <c r="F79" s="70" t="s">
        <v>219</v>
      </c>
      <c r="G79" s="70"/>
      <c r="H79" s="69" t="s">
        <v>215</v>
      </c>
      <c r="I79" s="70" t="s">
        <v>216</v>
      </c>
      <c r="J79" s="69" t="s">
        <v>217</v>
      </c>
      <c r="K79" s="70" t="s">
        <v>218</v>
      </c>
      <c r="L79" s="69" t="s">
        <v>220</v>
      </c>
      <c r="M79" s="70" t="s">
        <v>219</v>
      </c>
    </row>
    <row r="80" spans="1:15" x14ac:dyDescent="0.35">
      <c r="A80" s="37"/>
      <c r="B80" s="37"/>
      <c r="C80" s="37"/>
      <c r="D80" s="37"/>
      <c r="E80" s="37"/>
      <c r="F80" s="37"/>
      <c r="G80" s="37"/>
      <c r="H80" s="37"/>
      <c r="I80" s="37"/>
      <c r="J80" s="37"/>
      <c r="K80" s="37"/>
      <c r="L80" s="37"/>
      <c r="M80" s="37"/>
    </row>
    <row r="81" spans="1:13" x14ac:dyDescent="0.35">
      <c r="A81" s="37"/>
      <c r="B81" s="37"/>
      <c r="C81" s="37"/>
      <c r="D81" s="37"/>
      <c r="E81" s="37"/>
      <c r="F81" s="37"/>
      <c r="G81" s="37"/>
      <c r="H81" s="37"/>
      <c r="I81" s="37"/>
      <c r="J81" s="37"/>
      <c r="K81" s="37"/>
      <c r="L81" s="37"/>
      <c r="M81" s="37"/>
    </row>
    <row r="82" spans="1:13" x14ac:dyDescent="0.35">
      <c r="A82" s="37"/>
      <c r="B82" s="37"/>
      <c r="C82" s="37"/>
      <c r="D82" s="37"/>
      <c r="E82" s="37"/>
      <c r="F82" s="37"/>
      <c r="G82" s="37"/>
      <c r="H82" s="37"/>
      <c r="I82" s="37"/>
      <c r="J82" s="37"/>
      <c r="K82" s="37"/>
      <c r="L82" s="37"/>
      <c r="M82" s="37"/>
    </row>
    <row r="83" spans="1:13" x14ac:dyDescent="0.35">
      <c r="A83" s="37"/>
      <c r="B83" s="37"/>
      <c r="C83" s="37"/>
      <c r="D83" s="37"/>
      <c r="E83" s="37"/>
      <c r="F83" s="37"/>
      <c r="G83" s="37"/>
      <c r="H83" s="37"/>
      <c r="I83" s="37"/>
      <c r="J83" s="37"/>
      <c r="K83" s="37"/>
      <c r="L83" s="37"/>
      <c r="M83" s="37"/>
    </row>
    <row r="84" spans="1:13" x14ac:dyDescent="0.35">
      <c r="A84" s="37"/>
      <c r="B84" s="37"/>
      <c r="C84" s="37"/>
      <c r="D84" s="37"/>
      <c r="E84" s="37"/>
      <c r="F84" s="37"/>
      <c r="G84" s="37"/>
      <c r="H84" s="37"/>
      <c r="I84" s="37"/>
      <c r="J84" s="37"/>
      <c r="K84" s="37"/>
      <c r="L84" s="37"/>
      <c r="M84" s="37"/>
    </row>
    <row r="85" spans="1:13" x14ac:dyDescent="0.35">
      <c r="A85" s="37"/>
      <c r="B85" s="37"/>
      <c r="C85" s="37"/>
      <c r="D85" s="37"/>
      <c r="E85" s="37"/>
      <c r="F85" s="37"/>
      <c r="G85" s="37"/>
      <c r="H85" s="37"/>
      <c r="I85" s="37"/>
      <c r="J85" s="37"/>
      <c r="K85" s="37"/>
      <c r="L85" s="37"/>
      <c r="M85" s="37"/>
    </row>
    <row r="86" spans="1:13" x14ac:dyDescent="0.35">
      <c r="A86" s="37"/>
      <c r="B86" s="37"/>
      <c r="C86" s="37"/>
      <c r="D86" s="37"/>
      <c r="E86" s="37"/>
      <c r="F86" s="37"/>
      <c r="G86" s="37"/>
      <c r="H86" s="37"/>
      <c r="I86" s="37"/>
      <c r="J86" s="37"/>
      <c r="K86" s="37"/>
      <c r="L86" s="37"/>
      <c r="M86" s="37"/>
    </row>
    <row r="87" spans="1:13" x14ac:dyDescent="0.35">
      <c r="A87" s="37"/>
      <c r="B87" s="37"/>
      <c r="C87" s="37"/>
      <c r="D87" s="37"/>
      <c r="E87" s="37"/>
      <c r="F87" s="37"/>
      <c r="G87" s="37"/>
      <c r="H87" s="37"/>
      <c r="I87" s="37"/>
      <c r="J87" s="37"/>
      <c r="K87" s="37"/>
      <c r="L87" s="37"/>
      <c r="M87" s="37"/>
    </row>
    <row r="88" spans="1:13" x14ac:dyDescent="0.35">
      <c r="A88" s="37"/>
      <c r="B88" s="37"/>
      <c r="C88" s="37"/>
      <c r="D88" s="37"/>
      <c r="E88" s="37"/>
      <c r="F88" s="37"/>
      <c r="G88" s="37"/>
      <c r="H88" s="37"/>
      <c r="I88" s="37"/>
      <c r="J88" s="37"/>
      <c r="K88" s="37"/>
      <c r="L88" s="37"/>
      <c r="M88" s="37"/>
    </row>
    <row r="89" spans="1:13" x14ac:dyDescent="0.35">
      <c r="A89" s="37"/>
      <c r="B89" s="37"/>
      <c r="C89" s="37"/>
      <c r="D89" s="37"/>
      <c r="E89" s="37"/>
      <c r="F89" s="37"/>
      <c r="G89" s="37"/>
      <c r="H89" s="37"/>
      <c r="I89" s="37"/>
      <c r="J89" s="37"/>
      <c r="K89" s="37"/>
      <c r="L89" s="37"/>
      <c r="M89" s="37"/>
    </row>
    <row r="90" spans="1:13" x14ac:dyDescent="0.35">
      <c r="A90" s="37"/>
      <c r="B90" s="37"/>
      <c r="C90" s="37"/>
      <c r="D90" s="37"/>
      <c r="E90" s="37"/>
      <c r="F90" s="37"/>
      <c r="G90" s="37"/>
      <c r="H90" s="37"/>
      <c r="I90" s="37"/>
      <c r="J90" s="37"/>
      <c r="K90" s="37"/>
      <c r="L90" s="37"/>
      <c r="M90" s="37"/>
    </row>
    <row r="91" spans="1:13" x14ac:dyDescent="0.35">
      <c r="A91" s="37"/>
      <c r="B91" s="37"/>
      <c r="C91" s="37"/>
      <c r="D91" s="37"/>
      <c r="E91" s="37"/>
      <c r="F91" s="37"/>
      <c r="G91" s="37"/>
      <c r="H91" s="37"/>
      <c r="I91" s="37"/>
      <c r="J91" s="37"/>
      <c r="K91" s="37"/>
      <c r="L91" s="37"/>
      <c r="M91" s="37"/>
    </row>
    <row r="92" spans="1:13" x14ac:dyDescent="0.35">
      <c r="A92" s="37"/>
      <c r="B92" s="37"/>
      <c r="C92" s="37"/>
      <c r="D92" s="37"/>
      <c r="E92" s="37"/>
      <c r="F92" s="37"/>
      <c r="G92" s="37"/>
      <c r="H92" s="37"/>
      <c r="I92" s="37"/>
      <c r="J92" s="37"/>
      <c r="K92" s="37"/>
      <c r="L92" s="37"/>
      <c r="M92" s="37"/>
    </row>
    <row r="93" spans="1:13" x14ac:dyDescent="0.35">
      <c r="A93" s="37"/>
      <c r="B93" s="37"/>
      <c r="C93" s="37"/>
      <c r="D93" s="37"/>
      <c r="E93" s="37"/>
      <c r="F93" s="37"/>
      <c r="G93" s="37"/>
      <c r="H93" s="37"/>
      <c r="I93" s="37"/>
      <c r="J93" s="37"/>
      <c r="K93" s="37"/>
      <c r="L93" s="37"/>
      <c r="M93" s="37"/>
    </row>
    <row r="94" spans="1:13" x14ac:dyDescent="0.35">
      <c r="A94" s="37"/>
      <c r="B94" s="37"/>
      <c r="C94" s="37"/>
      <c r="D94" s="37"/>
      <c r="E94" s="37"/>
      <c r="F94" s="37"/>
      <c r="G94" s="37"/>
      <c r="H94" s="37"/>
      <c r="I94" s="37"/>
      <c r="J94" s="37"/>
      <c r="K94" s="37"/>
      <c r="L94" s="37"/>
      <c r="M94" s="37"/>
    </row>
    <row r="95" spans="1:13" x14ac:dyDescent="0.35">
      <c r="A95" s="37"/>
      <c r="B95" s="37"/>
      <c r="C95" s="37"/>
      <c r="D95" s="37"/>
      <c r="E95" s="37"/>
      <c r="F95" s="37"/>
      <c r="G95" s="37"/>
      <c r="H95" s="37"/>
      <c r="I95" s="37"/>
      <c r="J95" s="37"/>
      <c r="K95" s="37"/>
      <c r="L95" s="37"/>
      <c r="M95" s="37"/>
    </row>
  </sheetData>
  <sheetProtection sheet="1" objects="1" scenarios="1"/>
  <mergeCells count="8">
    <mergeCell ref="A1:A6"/>
    <mergeCell ref="A7:A11"/>
    <mergeCell ref="A12:A16"/>
    <mergeCell ref="A17:A19"/>
    <mergeCell ref="I1:I6"/>
    <mergeCell ref="I12:I16"/>
    <mergeCell ref="I7:I11"/>
    <mergeCell ref="I17:I19"/>
  </mergeCells>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2</vt:i4>
      </vt:variant>
    </vt:vector>
  </HeadingPairs>
  <TitlesOfParts>
    <vt:vector size="11" baseType="lpstr">
      <vt:lpstr>Einleitung</vt:lpstr>
      <vt:lpstr>Hinweis für Screenreader-Nutzer</vt:lpstr>
      <vt:lpstr>Dimension Beratung und Support</vt:lpstr>
      <vt:lpstr>Dimension Lehren und Lernen</vt:lpstr>
      <vt:lpstr>Dimension Struktur</vt:lpstr>
      <vt:lpstr>Dimension Strategie</vt:lpstr>
      <vt:lpstr>Ergebnis + Handlungsempfehlung</vt:lpstr>
      <vt:lpstr>Glossar</vt:lpstr>
      <vt:lpstr>ausgeblendet</vt:lpstr>
      <vt:lpstr>ausgeblendet!Austausch</vt:lpstr>
      <vt:lpstr>ausgeblendet!Stellen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SHUFFLE-Reifegradmodell Anwendungstool</dc:title>
  <dc:creator>Nadine Auer</dc:creator>
  <cp:lastModifiedBy>Nadine</cp:lastModifiedBy>
  <dcterms:created xsi:type="dcterms:W3CDTF">2023-11-16T06:51:56Z</dcterms:created>
  <dcterms:modified xsi:type="dcterms:W3CDTF">2025-03-14T12:45:27Z</dcterms:modified>
</cp:coreProperties>
</file>