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CBI and Uniprot" sheetId="1" state="visible" r:id="rId2"/>
    <sheet name="Glimmer evaluation" sheetId="2" state="visible" r:id="rId3"/>
    <sheet name="Uniprot evaluation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<sst xmlns="http://schemas.openxmlformats.org/spreadsheetml/2006/main" count="58" uniqueCount="33">
  <si>
    <t xml:space="preserve">Pred</t>
  </si>
  <si>
    <t xml:space="preserve">Evaluation of prediction</t>
  </si>
  <si>
    <t xml:space="preserve">Genome ID </t>
  </si>
  <si>
    <t xml:space="preserve">Species</t>
  </si>
  <si>
    <t xml:space="preserve">#Genes</t>
  </si>
  <si>
    <t xml:space="preserve">Size of genome</t>
  </si>
  <si>
    <t xml:space="preserve">Gene density(genes/kb)</t>
  </si>
  <si>
    <t xml:space="preserve">GC value</t>
  </si>
  <si>
    <t xml:space="preserve">#proteins</t>
  </si>
  <si>
    <t xml:space="preserve">#predicted genes</t>
  </si>
  <si>
    <t xml:space="preserve">prediction correlation coefficent</t>
  </si>
  <si>
    <t xml:space="preserve">True positive prediction</t>
  </si>
  <si>
    <t xml:space="preserve">specificity</t>
  </si>
  <si>
    <t xml:space="preserve">Sensitivity</t>
  </si>
  <si>
    <t xml:space="preserve">Escherichia coli</t>
  </si>
  <si>
    <t xml:space="preserve">Streptomyces coelicolor</t>
  </si>
  <si>
    <t xml:space="preserve">Saccharomyces cerevisiae</t>
  </si>
  <si>
    <t xml:space="preserve">Rubrobacter xylanophilus</t>
  </si>
  <si>
    <t xml:space="preserve">Spiribacter curvatus</t>
  </si>
  <si>
    <t xml:space="preserve">TP</t>
  </si>
  <si>
    <t xml:space="preserve">predicted ORF</t>
  </si>
  <si>
    <t xml:space="preserve">average true length</t>
  </si>
  <si>
    <t xml:space="preserve">average predicted length </t>
  </si>
  <si>
    <t xml:space="preserve">sensitivity</t>
  </si>
  <si>
    <t xml:space="preserve">AC</t>
  </si>
  <si>
    <t xml:space="preserve">Saccharomyces cerevisiae ch4</t>
  </si>
  <si>
    <t xml:space="preserve">Uniprot protein number</t>
  </si>
  <si>
    <t xml:space="preserve">Predicted gene number</t>
  </si>
  <si>
    <t xml:space="preserve">Reciprocal best hit number (TP)</t>
  </si>
  <si>
    <t xml:space="preserve">TN</t>
  </si>
  <si>
    <t xml:space="preserve">FP</t>
  </si>
  <si>
    <t xml:space="preserve">Specificity</t>
  </si>
  <si>
    <t xml:space="preserve">Saccharomyces cerevisiae ch4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</si>
</sst>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36303981001187"/>
          <c:y val="0.0197667962243198"/>
          <c:w val="0.604524717205175"/>
          <c:h val="0.741254858411993"/>
        </c:manualLayout>
      </c:layout>
      <c:lineChart>
        <c:grouping val="standard"/>
        <c:ser>
          <c:idx val="0"/>
          <c:order val="0"/>
          <c:tx>
            <c:strRef>
              <c:f>'NCBI and Uniprot'!$E$2</c:f>
              <c:strCache>
                <c:ptCount val="1"/>
                <c:pt idx="0">
                  <c:v>Gene density(genes/kb)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'NCBI and Uniprot'!$B$3:$B$7</c:f>
              <c:strCache>
                <c:ptCount val="5"/>
                <c:pt idx="0">
                  <c:v>Escherichia coli</c:v>
                </c:pt>
                <c:pt idx="1">
                  <c:v>Streptomyces coelicolor</c:v>
                </c:pt>
                <c:pt idx="2">
                  <c:v>Saccharomyces cerevisiae</c:v>
                </c:pt>
                <c:pt idx="3">
                  <c:v>Rubrobacter xylanophilus</c:v>
                </c:pt>
                <c:pt idx="4">
                  <c:v>Spiribacter curvatus</c:v>
                </c:pt>
              </c:strCache>
            </c:strRef>
          </c:cat>
          <c:val>
            <c:numRef>
              <c:f>'NCBI and Uniprot'!$E$3:$E$7</c:f>
              <c:numCache>
                <c:formatCode>General</c:formatCode>
                <c:ptCount val="5"/>
                <c:pt idx="0">
                  <c:v>0.772199959590517</c:v>
                </c:pt>
                <c:pt idx="1">
                  <c:v>0.708385071743929</c:v>
                </c:pt>
                <c:pt idx="2">
                  <c:v>0.503517245850622</c:v>
                </c:pt>
                <c:pt idx="3">
                  <c:v>0.984725715944273</c:v>
                </c:pt>
                <c:pt idx="4">
                  <c:v>0.965430699481865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'NCBI and Uniprot'!$F$2</c:f>
              <c:strCache>
                <c:ptCount val="1"/>
                <c:pt idx="0">
                  <c:v>GC value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'NCBI and Uniprot'!$B$3:$B$7</c:f>
              <c:strCache>
                <c:ptCount val="5"/>
                <c:pt idx="0">
                  <c:v>Escherichia coli</c:v>
                </c:pt>
                <c:pt idx="1">
                  <c:v>Streptomyces coelicolor</c:v>
                </c:pt>
                <c:pt idx="2">
                  <c:v>Saccharomyces cerevisiae</c:v>
                </c:pt>
                <c:pt idx="3">
                  <c:v>Rubrobacter xylanophilus</c:v>
                </c:pt>
                <c:pt idx="4">
                  <c:v>Spiribacter curvatus</c:v>
                </c:pt>
              </c:strCache>
            </c:strRef>
          </c:cat>
          <c:val>
            <c:numRef>
              <c:f>'NCBI and Uniprot'!$F$3:$F$7</c:f>
              <c:numCache>
                <c:formatCode>General</c:formatCode>
                <c:ptCount val="5"/>
                <c:pt idx="0">
                  <c:v>0.51</c:v>
                </c:pt>
                <c:pt idx="1">
                  <c:v>0.72</c:v>
                </c:pt>
                <c:pt idx="2">
                  <c:v>0.38</c:v>
                </c:pt>
                <c:pt idx="3">
                  <c:v>0.7</c:v>
                </c:pt>
                <c:pt idx="4">
                  <c:v>0.64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'NCBI and Uniprot'!$K$2</c:f>
              <c:strCache>
                <c:ptCount val="1"/>
                <c:pt idx="0">
                  <c:v>specificity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'NCBI and Uniprot'!$B$3:$B$7</c:f>
              <c:strCache>
                <c:ptCount val="5"/>
                <c:pt idx="0">
                  <c:v>Escherichia coli</c:v>
                </c:pt>
                <c:pt idx="1">
                  <c:v>Streptomyces coelicolor</c:v>
                </c:pt>
                <c:pt idx="2">
                  <c:v>Saccharomyces cerevisiae</c:v>
                </c:pt>
                <c:pt idx="3">
                  <c:v>Rubrobacter xylanophilus</c:v>
                </c:pt>
                <c:pt idx="4">
                  <c:v>Spiribacter curvatus</c:v>
                </c:pt>
              </c:strCache>
            </c:strRef>
          </c:cat>
          <c:val>
            <c:numRef>
              <c:f>'NCBI and Uniprot'!$K$3:$K$7</c:f>
              <c:numCache>
                <c:formatCode>General</c:formatCode>
                <c:ptCount val="5"/>
                <c:pt idx="0">
                  <c:v>0.855784836540691</c:v>
                </c:pt>
                <c:pt idx="1">
                  <c:v>0.51856163497607</c:v>
                </c:pt>
                <c:pt idx="2">
                  <c:v>0.924577373211963</c:v>
                </c:pt>
                <c:pt idx="3">
                  <c:v>0.622001918771986</c:v>
                </c:pt>
                <c:pt idx="4">
                  <c:v>0.784524449220849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'NCBI and Uniprot'!$L$2</c:f>
              <c:strCache>
                <c:ptCount val="1"/>
                <c:pt idx="0">
                  <c:v>Sensitivity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'NCBI and Uniprot'!$B$3:$B$7</c:f>
              <c:strCache>
                <c:ptCount val="5"/>
                <c:pt idx="0">
                  <c:v>Escherichia coli</c:v>
                </c:pt>
                <c:pt idx="1">
                  <c:v>Streptomyces coelicolor</c:v>
                </c:pt>
                <c:pt idx="2">
                  <c:v>Saccharomyces cerevisiae</c:v>
                </c:pt>
                <c:pt idx="3">
                  <c:v>Rubrobacter xylanophilus</c:v>
                </c:pt>
                <c:pt idx="4">
                  <c:v>Spiribacter curvatus</c:v>
                </c:pt>
              </c:strCache>
            </c:strRef>
          </c:cat>
          <c:val>
            <c:numRef>
              <c:f>'NCBI and Uniprot'!$L$3:$L$7</c:f>
              <c:numCache>
                <c:formatCode>General</c:formatCode>
                <c:ptCount val="5"/>
                <c:pt idx="0">
                  <c:v>0.726717857846033</c:v>
                </c:pt>
                <c:pt idx="1">
                  <c:v>0.558979364194088</c:v>
                </c:pt>
                <c:pt idx="2">
                  <c:v>0.982044198895028</c:v>
                </c:pt>
                <c:pt idx="3">
                  <c:v>0.700143988480922</c:v>
                </c:pt>
                <c:pt idx="4">
                  <c:v>0.830489192263936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0830225"/>
        <c:axId val="61494644"/>
      </c:lineChart>
      <c:catAx>
        <c:axId val="5083022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1494644"/>
        <c:crosses val="autoZero"/>
        <c:auto val="1"/>
        <c:lblAlgn val="ctr"/>
        <c:lblOffset val="100"/>
      </c:catAx>
      <c:valAx>
        <c:axId val="6149464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083022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Gene density and prediction specificity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'NCBI and Uniprot'!$K$2</c:f>
              <c:strCache>
                <c:ptCount val="1"/>
                <c:pt idx="0">
                  <c:v>specificity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3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'NCBI and Uniprot'!$E$3:$E$7</c:f>
              <c:numCache>
                <c:formatCode>General</c:formatCode>
                <c:ptCount val="5"/>
                <c:pt idx="0">
                  <c:v>0.772199959590517</c:v>
                </c:pt>
                <c:pt idx="1">
                  <c:v>0.708385071743929</c:v>
                </c:pt>
                <c:pt idx="2">
                  <c:v>0.503517245850622</c:v>
                </c:pt>
                <c:pt idx="3">
                  <c:v>0.984725715944273</c:v>
                </c:pt>
                <c:pt idx="4">
                  <c:v>0.965430699481865</c:v>
                </c:pt>
              </c:numCache>
            </c:numRef>
          </c:xVal>
          <c:yVal>
            <c:numRef>
              <c:f>'NCBI and Uniprot'!$K$3:$K$7</c:f>
              <c:numCache>
                <c:formatCode>General</c:formatCode>
                <c:ptCount val="5"/>
                <c:pt idx="0">
                  <c:v>0.855784836540691</c:v>
                </c:pt>
                <c:pt idx="1">
                  <c:v>0.51856163497607</c:v>
                </c:pt>
                <c:pt idx="2">
                  <c:v>0.924577373211963</c:v>
                </c:pt>
                <c:pt idx="3">
                  <c:v>0.622001918771986</c:v>
                </c:pt>
                <c:pt idx="4">
                  <c:v>0.784524449220849</c:v>
                </c:pt>
              </c:numCache>
            </c:numRef>
          </c:yVal>
          <c:smooth val="0"/>
        </c:ser>
        <c:axId val="65285430"/>
        <c:axId val="35097683"/>
      </c:scatterChart>
      <c:valAx>
        <c:axId val="65285430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Gene density (genes/kb)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5097683"/>
        <c:crosses val="autoZero"/>
        <c:crossBetween val="midCat"/>
      </c:valAx>
      <c:valAx>
        <c:axId val="3509768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Specificity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528543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GC content and prediction specificity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'NCBI and Uniprot'!$K$2</c:f>
              <c:strCache>
                <c:ptCount val="1"/>
                <c:pt idx="0">
                  <c:v>specificity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'NCBI and Uniprot'!$F$3:$F$7</c:f>
              <c:numCache>
                <c:formatCode>General</c:formatCode>
                <c:ptCount val="5"/>
                <c:pt idx="0">
                  <c:v>0.51</c:v>
                </c:pt>
                <c:pt idx="1">
                  <c:v>0.72</c:v>
                </c:pt>
                <c:pt idx="2">
                  <c:v>0.38</c:v>
                </c:pt>
                <c:pt idx="3">
                  <c:v>0.7</c:v>
                </c:pt>
                <c:pt idx="4">
                  <c:v>0.64</c:v>
                </c:pt>
              </c:numCache>
            </c:numRef>
          </c:xVal>
          <c:yVal>
            <c:numRef>
              <c:f>'NCBI and Uniprot'!$K$3:$K$7</c:f>
              <c:numCache>
                <c:formatCode>General</c:formatCode>
                <c:ptCount val="5"/>
                <c:pt idx="0">
                  <c:v>0.855784836540691</c:v>
                </c:pt>
                <c:pt idx="1">
                  <c:v>0.51856163497607</c:v>
                </c:pt>
                <c:pt idx="2">
                  <c:v>0.924577373211963</c:v>
                </c:pt>
                <c:pt idx="3">
                  <c:v>0.622001918771986</c:v>
                </c:pt>
                <c:pt idx="4">
                  <c:v>0.784524449220849</c:v>
                </c:pt>
              </c:numCache>
            </c:numRef>
          </c:yVal>
          <c:smooth val="0"/>
        </c:ser>
        <c:axId val="65112589"/>
        <c:axId val="42195646"/>
      </c:scatterChart>
      <c:valAx>
        <c:axId val="6511258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GC 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2195646"/>
        <c:crosses val="autoZero"/>
        <c:crossBetween val="midCat"/>
      </c:valAx>
      <c:valAx>
        <c:axId val="4219564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specificity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511258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63360</xdr:colOff>
      <xdr:row>16</xdr:row>
      <xdr:rowOff>10080</xdr:rowOff>
    </xdr:from>
    <xdr:to>
      <xdr:col>8</xdr:col>
      <xdr:colOff>376560</xdr:colOff>
      <xdr:row>35</xdr:row>
      <xdr:rowOff>162720</xdr:rowOff>
    </xdr:to>
    <xdr:graphicFrame>
      <xdr:nvGraphicFramePr>
        <xdr:cNvPr id="0" name=""/>
        <xdr:cNvGraphicFramePr/>
      </xdr:nvGraphicFramePr>
      <xdr:xfrm>
        <a:off x="2464200" y="2610720"/>
        <a:ext cx="576000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713160</xdr:colOff>
      <xdr:row>13</xdr:row>
      <xdr:rowOff>124200</xdr:rowOff>
    </xdr:from>
    <xdr:to>
      <xdr:col>13</xdr:col>
      <xdr:colOff>495720</xdr:colOff>
      <xdr:row>33</xdr:row>
      <xdr:rowOff>114840</xdr:rowOff>
    </xdr:to>
    <xdr:graphicFrame>
      <xdr:nvGraphicFramePr>
        <xdr:cNvPr id="1" name=""/>
        <xdr:cNvGraphicFramePr/>
      </xdr:nvGraphicFramePr>
      <xdr:xfrm>
        <a:off x="8560800" y="2237400"/>
        <a:ext cx="576000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158760</xdr:colOff>
      <xdr:row>34</xdr:row>
      <xdr:rowOff>67320</xdr:rowOff>
    </xdr:from>
    <xdr:to>
      <xdr:col>12</xdr:col>
      <xdr:colOff>754200</xdr:colOff>
      <xdr:row>54</xdr:row>
      <xdr:rowOff>57240</xdr:rowOff>
    </xdr:to>
    <xdr:graphicFrame>
      <xdr:nvGraphicFramePr>
        <xdr:cNvPr id="2" name=""/>
        <xdr:cNvGraphicFramePr/>
      </xdr:nvGraphicFramePr>
      <xdr:xfrm>
        <a:off x="8006400" y="5594040"/>
        <a:ext cx="576000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1.5204081632653"/>
    <col collapsed="false" hidden="false" max="2" min="2" style="0" width="22.5051020408163"/>
    <col collapsed="false" hidden="false" max="6" min="3" style="0" width="11.5204081632653"/>
    <col collapsed="false" hidden="false" max="8" min="7" style="0" width="15.5612244897959"/>
    <col collapsed="false" hidden="false" max="9" min="9" style="0" width="30.8418367346939"/>
    <col collapsed="false" hidden="false" max="10" min="10" style="0" width="19.3112244897959"/>
    <col collapsed="false" hidden="false" max="1025" min="11" style="0" width="11.5204081632653"/>
  </cols>
  <sheetData>
    <row r="1" customFormat="false" ht="12.8" hidden="false" customHeight="false" outlineLevel="0" collapsed="false">
      <c r="C1" s="1" t="b">
        <v>1</v>
      </c>
      <c r="D1" s="1"/>
      <c r="E1" s="1"/>
      <c r="F1" s="1"/>
      <c r="G1" s="1"/>
      <c r="H1" s="2" t="s">
        <v>0</v>
      </c>
      <c r="I1" s="2"/>
      <c r="J1" s="2" t="s">
        <v>1</v>
      </c>
      <c r="K1" s="2"/>
      <c r="L1" s="2"/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</row>
    <row r="3" customFormat="false" ht="12.8" hidden="false" customHeight="false" outlineLevel="0" collapsed="false">
      <c r="A3" s="0" t="n">
        <v>9</v>
      </c>
      <c r="B3" s="0" t="s">
        <v>14</v>
      </c>
      <c r="C3" s="0" t="n">
        <v>3669</v>
      </c>
      <c r="D3" s="0" t="n">
        <v>4.64</v>
      </c>
      <c r="E3" s="0" t="n">
        <f aca="false">C3/(D3*1024)</f>
        <v>0.772199959590517</v>
      </c>
      <c r="F3" s="0" t="n">
        <v>0.51</v>
      </c>
      <c r="G3" s="0" t="n">
        <v>4313</v>
      </c>
      <c r="H3" s="0" t="n">
        <v>5079</v>
      </c>
      <c r="I3" s="0" t="n">
        <v>0.92</v>
      </c>
      <c r="J3" s="0" t="n">
        <v>3691</v>
      </c>
      <c r="K3" s="0" t="n">
        <f aca="false">J3/G3</f>
        <v>0.855784836540691</v>
      </c>
      <c r="L3" s="0" t="n">
        <f aca="false">J3/H3</f>
        <v>0.726717857846033</v>
      </c>
    </row>
    <row r="4" customFormat="false" ht="12.8" hidden="false" customHeight="false" outlineLevel="0" collapsed="false">
      <c r="A4" s="0" t="n">
        <v>17</v>
      </c>
      <c r="B4" s="0" t="s">
        <v>15</v>
      </c>
      <c r="C4" s="0" t="n">
        <v>6572</v>
      </c>
      <c r="D4" s="0" t="n">
        <v>9.06</v>
      </c>
      <c r="E4" s="0" t="n">
        <f aca="false">C4/(D4*1024)</f>
        <v>0.708385071743929</v>
      </c>
      <c r="F4" s="0" t="n">
        <v>0.72</v>
      </c>
      <c r="G4" s="0" t="n">
        <v>7731</v>
      </c>
      <c r="H4" s="0" t="n">
        <v>7172</v>
      </c>
      <c r="I4" s="0" t="n">
        <v>0.52</v>
      </c>
      <c r="J4" s="0" t="n">
        <v>4009</v>
      </c>
      <c r="K4" s="0" t="n">
        <f aca="false">J4/G4</f>
        <v>0.51856163497607</v>
      </c>
      <c r="L4" s="0" t="n">
        <f aca="false">J4/H4</f>
        <v>0.558979364194088</v>
      </c>
    </row>
    <row r="5" customFormat="false" ht="12.8" hidden="false" customHeight="false" outlineLevel="0" collapsed="false">
      <c r="A5" s="0" t="n">
        <v>24</v>
      </c>
      <c r="B5" s="0" t="s">
        <v>16</v>
      </c>
      <c r="C5" s="0" t="n">
        <v>6213</v>
      </c>
      <c r="D5" s="0" t="n">
        <v>12.05</v>
      </c>
      <c r="E5" s="0" t="n">
        <f aca="false">C5/(D5*1024)</f>
        <v>0.503517245850622</v>
      </c>
      <c r="F5" s="0" t="n">
        <v>0.38</v>
      </c>
      <c r="G5" s="0" t="n">
        <v>769</v>
      </c>
      <c r="H5" s="0" t="n">
        <v>724</v>
      </c>
      <c r="I5" s="0" t="n">
        <v>0.91</v>
      </c>
      <c r="J5" s="0" t="n">
        <v>711</v>
      </c>
      <c r="K5" s="0" t="n">
        <f aca="false">J5/G5</f>
        <v>0.924577373211963</v>
      </c>
      <c r="L5" s="0" t="n">
        <f aca="false">J5/H5</f>
        <v>0.982044198895028</v>
      </c>
    </row>
    <row r="6" customFormat="false" ht="12.8" hidden="false" customHeight="false" outlineLevel="0" collapsed="false">
      <c r="A6" s="0" t="n">
        <v>49</v>
      </c>
      <c r="B6" s="0" t="s">
        <v>17</v>
      </c>
      <c r="C6" s="0" t="n">
        <v>3257</v>
      </c>
      <c r="D6" s="0" t="n">
        <v>3.23</v>
      </c>
      <c r="E6" s="0" t="n">
        <f aca="false">C6/(D6*1024)</f>
        <v>0.984725715944273</v>
      </c>
      <c r="F6" s="0" t="n">
        <v>0.7</v>
      </c>
      <c r="G6" s="0" t="n">
        <v>3127</v>
      </c>
      <c r="H6" s="0" t="n">
        <v>2778</v>
      </c>
      <c r="I6" s="0" t="n">
        <v>0.58</v>
      </c>
      <c r="J6" s="0" t="n">
        <v>1945</v>
      </c>
      <c r="K6" s="0" t="n">
        <f aca="false">J6/G6</f>
        <v>0.622001918771986</v>
      </c>
      <c r="L6" s="0" t="n">
        <f aca="false">J6/H6</f>
        <v>0.700143988480922</v>
      </c>
    </row>
    <row r="7" customFormat="false" ht="12.8" hidden="false" customHeight="false" outlineLevel="0" collapsed="false">
      <c r="A7" s="0" t="n">
        <v>51</v>
      </c>
      <c r="B7" s="0" t="s">
        <v>18</v>
      </c>
      <c r="C7" s="0" t="n">
        <v>1908</v>
      </c>
      <c r="D7" s="0" t="n">
        <v>1.93</v>
      </c>
      <c r="E7" s="0" t="n">
        <f aca="false">C7/(D7*1024)</f>
        <v>0.965430699481865</v>
      </c>
      <c r="F7" s="0" t="n">
        <v>0.64</v>
      </c>
      <c r="G7" s="0" t="n">
        <v>1861</v>
      </c>
      <c r="H7" s="0" t="n">
        <v>1758</v>
      </c>
      <c r="I7" s="0" t="n">
        <v>0.82</v>
      </c>
      <c r="J7" s="0" t="n">
        <v>1460</v>
      </c>
      <c r="K7" s="0" t="n">
        <f aca="false">J7/G7</f>
        <v>0.784524449220849</v>
      </c>
      <c r="L7" s="0" t="n">
        <f aca="false">J7/H7</f>
        <v>0.830489192263936</v>
      </c>
    </row>
  </sheetData>
  <mergeCells count="3">
    <mergeCell ref="C1:G1"/>
    <mergeCell ref="H1:I1"/>
    <mergeCell ref="J1:L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8.1989795918367"/>
    <col collapsed="false" hidden="false" max="2" min="2" style="0" width="25.9795918367347"/>
    <col collapsed="false" hidden="true" max="3" min="3" style="0" width="0"/>
    <col collapsed="false" hidden="false" max="4" min="4" style="0" width="15.4183673469388"/>
    <col collapsed="false" hidden="false" max="5" min="5" style="0" width="7.08163265306122"/>
    <col collapsed="false" hidden="false" max="1025" min="6" style="0" width="11.5204081632653"/>
  </cols>
  <sheetData>
    <row r="1" customFormat="false" ht="12.8" hidden="false" customHeight="false" outlineLevel="0" collapsed="false">
      <c r="A1" s="3" t="s">
        <v>2</v>
      </c>
      <c r="B1" s="3" t="s">
        <v>3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12</v>
      </c>
      <c r="I1" s="3" t="s">
        <v>24</v>
      </c>
    </row>
    <row r="2" customFormat="false" ht="12.8" hidden="false" customHeight="false" outlineLevel="0" collapsed="false">
      <c r="A2" s="4" t="n">
        <v>9</v>
      </c>
      <c r="B2" s="4" t="s">
        <v>14</v>
      </c>
      <c r="C2" s="4" t="n">
        <v>5323</v>
      </c>
      <c r="D2" s="4" t="n">
        <v>6329</v>
      </c>
      <c r="E2" s="4" t="n">
        <v>888</v>
      </c>
      <c r="F2" s="4" t="n">
        <v>773</v>
      </c>
      <c r="G2" s="4" t="n">
        <v>0.95</v>
      </c>
      <c r="H2" s="4" t="n">
        <v>0.917</v>
      </c>
      <c r="I2" s="4" t="n">
        <v>0.922</v>
      </c>
    </row>
    <row r="3" customFormat="false" ht="12.8" hidden="false" customHeight="false" outlineLevel="0" collapsed="false">
      <c r="A3" s="4" t="n">
        <v>17</v>
      </c>
      <c r="B3" s="4" t="s">
        <v>15</v>
      </c>
      <c r="C3" s="4" t="n">
        <v>8548</v>
      </c>
      <c r="D3" s="4" t="n">
        <v>8175</v>
      </c>
      <c r="E3" s="4" t="n">
        <v>939</v>
      </c>
      <c r="F3" s="4" t="n">
        <v>954</v>
      </c>
      <c r="G3" s="4" t="n">
        <v>0.59</v>
      </c>
      <c r="H3" s="4" t="n">
        <v>0.61</v>
      </c>
      <c r="I3" s="4" t="n">
        <v>0.529</v>
      </c>
    </row>
    <row r="4" customFormat="false" ht="12.8" hidden="false" customHeight="false" outlineLevel="0" collapsed="false">
      <c r="A4" s="4" t="n">
        <v>24</v>
      </c>
      <c r="B4" s="4" t="s">
        <v>25</v>
      </c>
      <c r="C4" s="4" t="n">
        <v>921</v>
      </c>
      <c r="D4" s="4" t="n">
        <v>1604</v>
      </c>
      <c r="E4" s="4" t="n">
        <v>1235</v>
      </c>
      <c r="F4" s="4" t="n">
        <v>782</v>
      </c>
      <c r="G4" s="4" t="n">
        <v>0.97</v>
      </c>
      <c r="H4" s="4" t="n">
        <v>0.88</v>
      </c>
      <c r="I4" s="4" t="n">
        <v>0.91</v>
      </c>
    </row>
    <row r="5" customFormat="false" ht="12.8" hidden="false" customHeight="false" outlineLevel="0" collapsed="false">
      <c r="A5" s="4" t="n">
        <v>49</v>
      </c>
      <c r="B5" s="4" t="s">
        <v>17</v>
      </c>
      <c r="C5" s="4" t="n">
        <v>3375</v>
      </c>
      <c r="D5" s="4" t="n">
        <v>3167</v>
      </c>
      <c r="E5" s="4" t="n">
        <v>879</v>
      </c>
      <c r="F5" s="4" t="n">
        <v>869</v>
      </c>
      <c r="G5" s="4" t="n">
        <v>0.623</v>
      </c>
      <c r="H5" s="4" t="n">
        <v>0.671</v>
      </c>
      <c r="I5" s="4" t="n">
        <v>0.586</v>
      </c>
    </row>
    <row r="6" customFormat="false" ht="12.8" hidden="false" customHeight="false" outlineLevel="0" collapsed="false">
      <c r="A6" s="4" t="n">
        <v>51</v>
      </c>
      <c r="B6" s="4" t="s">
        <v>18</v>
      </c>
      <c r="C6" s="4" t="n">
        <v>1862</v>
      </c>
      <c r="D6" s="4" t="n">
        <v>1955</v>
      </c>
      <c r="E6" s="4" t="n">
        <v>973</v>
      </c>
      <c r="F6" s="4" t="n">
        <v>897</v>
      </c>
      <c r="G6" s="4" t="n">
        <v>0.841</v>
      </c>
      <c r="H6" s="4" t="n">
        <v>0.869</v>
      </c>
      <c r="I6" s="4" t="n">
        <v>0.829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5" width="11.8061224489796"/>
    <col collapsed="false" hidden="false" max="2" min="2" style="5" width="27.6887755102041"/>
    <col collapsed="false" hidden="false" max="3" min="3" style="5" width="22.1275510204082"/>
    <col collapsed="false" hidden="false" max="4" min="4" style="5" width="21.9948979591837"/>
    <col collapsed="false" hidden="false" max="5" min="5" style="5" width="29.219387755102"/>
    <col collapsed="false" hidden="false" max="7" min="6" style="5" width="5.73979591836735"/>
    <col collapsed="false" hidden="false" max="9" min="8" style="5" width="10.8826530612245"/>
    <col collapsed="false" hidden="false" max="1025" min="10" style="5" width="11.5204081632653"/>
  </cols>
  <sheetData>
    <row r="1" customFormat="false" ht="12.8" hidden="false" customHeight="false" outlineLevel="0" collapsed="false">
      <c r="A1" s="6" t="s">
        <v>2</v>
      </c>
      <c r="B1" s="6" t="s">
        <v>3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13</v>
      </c>
    </row>
    <row r="2" customFormat="false" ht="12.8" hidden="false" customHeight="false" outlineLevel="0" collapsed="false">
      <c r="A2" s="5" t="n">
        <v>9</v>
      </c>
      <c r="B2" s="5" t="s">
        <v>14</v>
      </c>
      <c r="C2" s="5" t="n">
        <v>4313</v>
      </c>
      <c r="D2" s="5" t="n">
        <v>5079</v>
      </c>
      <c r="E2" s="5" t="n">
        <v>3691</v>
      </c>
      <c r="F2" s="5" t="n">
        <f aca="false"> C2-E2</f>
        <v>622</v>
      </c>
      <c r="G2" s="5" t="n">
        <f aca="false">D2-E2</f>
        <v>1388</v>
      </c>
      <c r="H2" s="7" t="n">
        <v>0.855784836540691</v>
      </c>
      <c r="I2" s="7" t="n">
        <v>0.726717857846033</v>
      </c>
    </row>
    <row r="3" customFormat="false" ht="12.8" hidden="false" customHeight="false" outlineLevel="0" collapsed="false">
      <c r="A3" s="5" t="n">
        <v>17</v>
      </c>
      <c r="B3" s="5" t="s">
        <v>15</v>
      </c>
      <c r="C3" s="5" t="n">
        <v>7731</v>
      </c>
      <c r="D3" s="5" t="n">
        <v>7172</v>
      </c>
      <c r="E3" s="5" t="n">
        <v>4009</v>
      </c>
      <c r="F3" s="5" t="n">
        <f aca="false"> C3-E3</f>
        <v>3722</v>
      </c>
      <c r="G3" s="5" t="n">
        <f aca="false">D3-E3</f>
        <v>3163</v>
      </c>
      <c r="H3" s="7" t="n">
        <v>0.51856163497607</v>
      </c>
      <c r="I3" s="7" t="n">
        <v>0.558979364194088</v>
      </c>
    </row>
    <row r="4" customFormat="false" ht="12.8" hidden="false" customHeight="false" outlineLevel="0" collapsed="false">
      <c r="A4" s="5" t="n">
        <v>24</v>
      </c>
      <c r="B4" s="5" t="s">
        <v>32</v>
      </c>
      <c r="C4" s="5" t="n">
        <v>724</v>
      </c>
      <c r="D4" s="5" t="n">
        <v>724</v>
      </c>
      <c r="E4" s="5" t="n">
        <v>711</v>
      </c>
      <c r="F4" s="5" t="n">
        <f aca="false"> C4-E4</f>
        <v>13</v>
      </c>
      <c r="G4" s="5" t="n">
        <f aca="false">D4-E4</f>
        <v>13</v>
      </c>
      <c r="H4" s="7" t="n">
        <v>0.924577373211963</v>
      </c>
      <c r="I4" s="7" t="n">
        <v>0.982044198895028</v>
      </c>
    </row>
    <row r="5" customFormat="false" ht="12.8" hidden="false" customHeight="false" outlineLevel="0" collapsed="false">
      <c r="A5" s="5" t="n">
        <v>49</v>
      </c>
      <c r="B5" s="5" t="s">
        <v>17</v>
      </c>
      <c r="C5" s="5" t="n">
        <v>2778</v>
      </c>
      <c r="D5" s="5" t="n">
        <v>2778</v>
      </c>
      <c r="E5" s="5" t="n">
        <v>1945</v>
      </c>
      <c r="F5" s="5" t="n">
        <f aca="false"> C5-E5</f>
        <v>833</v>
      </c>
      <c r="G5" s="5" t="n">
        <f aca="false">D5-E5</f>
        <v>833</v>
      </c>
      <c r="H5" s="7" t="n">
        <v>0.622001918771986</v>
      </c>
      <c r="I5" s="7" t="n">
        <v>0.700143988480922</v>
      </c>
    </row>
    <row r="6" customFormat="false" ht="12.8" hidden="false" customHeight="false" outlineLevel="0" collapsed="false">
      <c r="A6" s="5" t="n">
        <v>51</v>
      </c>
      <c r="B6" s="5" t="s">
        <v>18</v>
      </c>
      <c r="C6" s="5" t="n">
        <v>1752</v>
      </c>
      <c r="D6" s="5" t="n">
        <v>1758</v>
      </c>
      <c r="E6" s="5" t="n">
        <v>1460</v>
      </c>
      <c r="F6" s="5" t="n">
        <f aca="false"> C6-E6</f>
        <v>292</v>
      </c>
      <c r="G6" s="5" t="n">
        <f aca="false">D6-E6</f>
        <v>298</v>
      </c>
      <c r="H6" s="7" t="n">
        <v>0.784524449220849</v>
      </c>
      <c r="I6" s="7" t="n">
        <v>0.830489192263936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0" width="11.5204081632653"/>
    <col collapsed="false" hidden="false" max="2" min="2" style="0" width="27.234693877551"/>
    <col collapsed="false" hidden="false" max="3" min="3" style="0" width="22.7857142857143"/>
    <col collapsed="false" hidden="false" max="4" min="4" style="0" width="17.6377551020408"/>
    <col collapsed="false" hidden="false" max="1025" min="5" style="0" width="11.5204081632653"/>
  </cols>
  <sheetData>
    <row r="1" customFormat="false" ht="12.8" hidden="false" customHeight="false" outlineLevel="0" collapsed="false">
      <c r="A1" s="8" t="s">
        <v>2</v>
      </c>
      <c r="B1" s="8" t="s">
        <v>3</v>
      </c>
      <c r="C1" s="8" t="s">
        <v>26</v>
      </c>
      <c r="D1" s="8" t="s">
        <v>9</v>
      </c>
      <c r="E1" s="8" t="s">
        <v>12</v>
      </c>
      <c r="F1" s="8" t="s">
        <v>13</v>
      </c>
    </row>
    <row r="2" customFormat="false" ht="12.8" hidden="false" customHeight="false" outlineLevel="0" collapsed="false">
      <c r="A2" s="4" t="n">
        <v>9</v>
      </c>
      <c r="B2" s="4" t="s">
        <v>14</v>
      </c>
      <c r="C2" s="4" t="n">
        <v>4313</v>
      </c>
      <c r="D2" s="4" t="n">
        <v>5079</v>
      </c>
      <c r="E2" s="4" t="n">
        <v>0.855784836540691</v>
      </c>
      <c r="F2" s="4" t="n">
        <v>0.726717857846033</v>
      </c>
    </row>
    <row r="3" customFormat="false" ht="12.8" hidden="false" customHeight="false" outlineLevel="0" collapsed="false">
      <c r="A3" s="4" t="n">
        <v>17</v>
      </c>
      <c r="B3" s="4" t="s">
        <v>15</v>
      </c>
      <c r="C3" s="4" t="n">
        <v>7731</v>
      </c>
      <c r="D3" s="4" t="n">
        <v>7172</v>
      </c>
      <c r="E3" s="4" t="n">
        <v>0.51856163497607</v>
      </c>
      <c r="F3" s="4" t="n">
        <v>0.558979364194088</v>
      </c>
    </row>
    <row r="4" customFormat="false" ht="12.8" hidden="false" customHeight="false" outlineLevel="0" collapsed="false">
      <c r="A4" s="4" t="n">
        <v>24</v>
      </c>
      <c r="B4" s="4" t="s">
        <v>32</v>
      </c>
      <c r="C4" s="4" t="n">
        <v>724</v>
      </c>
      <c r="D4" s="4" t="n">
        <v>724</v>
      </c>
      <c r="E4" s="4" t="n">
        <v>0.924577373211963</v>
      </c>
      <c r="F4" s="4" t="n">
        <v>0.982044198895028</v>
      </c>
    </row>
    <row r="5" customFormat="false" ht="12.8" hidden="false" customHeight="false" outlineLevel="0" collapsed="false">
      <c r="A5" s="4" t="n">
        <v>49</v>
      </c>
      <c r="B5" s="4" t="s">
        <v>17</v>
      </c>
      <c r="C5" s="4" t="n">
        <v>2778</v>
      </c>
      <c r="D5" s="4" t="n">
        <v>2778</v>
      </c>
      <c r="E5" s="4" t="n">
        <v>0.622001918771986</v>
      </c>
      <c r="F5" s="4" t="n">
        <v>0.700143988480922</v>
      </c>
    </row>
    <row r="6" customFormat="false" ht="12.8" hidden="false" customHeight="false" outlineLevel="0" collapsed="false">
      <c r="A6" s="4" t="n">
        <v>51</v>
      </c>
      <c r="B6" s="4" t="s">
        <v>18</v>
      </c>
      <c r="C6" s="4" t="n">
        <v>1752</v>
      </c>
      <c r="D6" s="4" t="n">
        <v>1758</v>
      </c>
      <c r="E6" s="4" t="n">
        <v>0.784524449220849</v>
      </c>
      <c r="F6" s="4" t="n">
        <v>0.830489192263936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2018-05-31T11:09:15Z</dcterms:created>
  <dc:creator/>
  <dc:description/>
  <dc:language>en-US</dc:language>
  <cp:lastModifiedBy/>
  <dcterms:modified xsi:type="dcterms:W3CDTF">2018-05-31T16:17:15Z</dcterms:modified>
  <cp:revision>3</cp:revision>
  <dc:subject/>
  <dc:title/>
</cp:coreProperties>
</file>