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 activeTab="1"/>
  </bookViews>
  <sheets>
    <sheet name="逆向查找" sheetId="2" r:id="rId1"/>
    <sheet name="多条件查找" sheetId="4" r:id="rId2"/>
  </sheets>
  <calcPr calcId="144525"/>
</workbook>
</file>

<file path=xl/sharedStrings.xml><?xml version="1.0" encoding="utf-8"?>
<sst xmlns="http://schemas.openxmlformats.org/spreadsheetml/2006/main" count="101" uniqueCount="49">
  <si>
    <t>工号</t>
  </si>
  <si>
    <t>姓名</t>
  </si>
  <si>
    <t>应发工资</t>
  </si>
  <si>
    <t>社保公积金</t>
  </si>
  <si>
    <t>个人所得税</t>
  </si>
  <si>
    <t>实发工资</t>
  </si>
  <si>
    <t>00101</t>
  </si>
  <si>
    <t>胡静春</t>
  </si>
  <si>
    <t>徐征</t>
  </si>
  <si>
    <t>00102</t>
  </si>
  <si>
    <t>钱家富</t>
  </si>
  <si>
    <t>00103</t>
  </si>
  <si>
    <t>胡永跃</t>
  </si>
  <si>
    <t>00104</t>
  </si>
  <si>
    <t>狄文倩</t>
  </si>
  <si>
    <t>00977</t>
  </si>
  <si>
    <t>马永乐</t>
  </si>
  <si>
    <t>00978</t>
  </si>
  <si>
    <t>王明</t>
  </si>
  <si>
    <t>00979</t>
  </si>
  <si>
    <t>许红军</t>
  </si>
  <si>
    <t>03268</t>
  </si>
  <si>
    <t>00980</t>
  </si>
  <si>
    <t>刘正宁</t>
  </si>
  <si>
    <t>01403</t>
  </si>
  <si>
    <t>李红贵</t>
  </si>
  <si>
    <t>01404</t>
  </si>
  <si>
    <t>王萍</t>
  </si>
  <si>
    <t>01405</t>
  </si>
  <si>
    <t>卞正军</t>
  </si>
  <si>
    <t>00199</t>
  </si>
  <si>
    <t>叶正和</t>
  </si>
  <si>
    <t>00200</t>
  </si>
  <si>
    <t>柯季斌</t>
  </si>
  <si>
    <t>01406</t>
  </si>
  <si>
    <t>吴林</t>
  </si>
  <si>
    <t>03254</t>
  </si>
  <si>
    <t>赵洪波</t>
  </si>
  <si>
    <t>03255</t>
  </si>
  <si>
    <t>李忻</t>
  </si>
  <si>
    <t>03256</t>
  </si>
  <si>
    <t>张昌华</t>
  </si>
  <si>
    <t>03257</t>
  </si>
  <si>
    <t>戴玉珍</t>
  </si>
  <si>
    <t>部门</t>
  </si>
  <si>
    <t>财务部</t>
  </si>
  <si>
    <t>采购部</t>
  </si>
  <si>
    <t>人事部</t>
  </si>
  <si>
    <t>销售部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</si>
</sst>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3" fontId="2" fillId="0" borderId="0" xfId="8" applyFont="1">
      <alignment vertical="center"/>
    </xf>
    <xf numFmtId="43" fontId="2" fillId="0" borderId="0" xfId="8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12">
    <dxf>
      <font>
        <name val="宋体"/>
        <scheme val="none"/>
        <b val="0"/>
        <i val="0"/>
        <strike val="0"/>
        <u val="none"/>
        <sz val="9"/>
        <color theme="1"/>
      </font>
    </dxf>
    <dxf>
      <font>
        <name val="宋体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宋体"/>
        <scheme val="none"/>
        <b val="0"/>
        <i val="0"/>
        <strike val="0"/>
        <u val="none"/>
        <sz val="9"/>
        <color theme="1"/>
      </font>
    </dxf>
    <dxf>
      <font>
        <name val="宋体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  <dxf>
      <font>
        <name val="Arial"/>
        <scheme val="none"/>
        <b val="0"/>
        <i val="0"/>
        <strike val="0"/>
        <u val="none"/>
        <sz val="9"/>
        <color theme="1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F20" totalsRowShown="0">
  <tableColumns count="6">
    <tableColumn id="1" name="工号" dataDxfId="0"/>
    <tableColumn id="2" name="姓名" dataDxfId="1"/>
    <tableColumn id="3" name="应发工资" dataDxfId="2"/>
    <tableColumn id="4" name="社保公积金" dataDxfId="3"/>
    <tableColumn id="5" name="个人所得税" dataDxfId="4"/>
    <tableColumn id="6" name="实发工资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表3_2" displayName="表3_2" ref="A1:F20" totalsRowShown="0">
  <tableColumns count="6">
    <tableColumn id="1" name="姓名" dataDxfId="6"/>
    <tableColumn id="2" name="部门" dataDxfId="7"/>
    <tableColumn id="3" name="应发工资" dataDxfId="8"/>
    <tableColumn id="4" name="社保公积金" dataDxfId="9"/>
    <tableColumn id="5" name="个人所得税" dataDxfId="10"/>
    <tableColumn id="6" name="实发工资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zoomScale="130" zoomScaleNormal="130" workbookViewId="0">
      <selection activeCell="I2" sqref="I2"/>
    </sheetView>
  </sheetViews>
  <sheetFormatPr defaultColWidth="9" defaultRowHeight="14.4"/>
  <cols>
    <col min="1" max="1" width="5.77777777777778" customWidth="1"/>
    <col min="2" max="2" width="7.11111111111111" customWidth="1"/>
    <col min="3" max="3" width="9.11111111111111" customWidth="1"/>
    <col min="4" max="5" width="10.2222222222222" customWidth="1"/>
    <col min="6" max="6" width="9.11111111111111" customWidth="1"/>
    <col min="9" max="9" width="11.7777777777778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7" t="s">
        <v>1</v>
      </c>
      <c r="I1" s="7" t="s">
        <v>5</v>
      </c>
      <c r="J1" s="7" t="s">
        <v>0</v>
      </c>
    </row>
    <row r="2" spans="1:10">
      <c r="A2" s="3" t="s">
        <v>6</v>
      </c>
      <c r="B2" s="3" t="s">
        <v>7</v>
      </c>
      <c r="C2" s="5">
        <v>4785.47</v>
      </c>
      <c r="D2" s="5">
        <v>178.55</v>
      </c>
      <c r="E2" s="5">
        <f>ROUND(MAX((C2-D2-3500)*{0.03,0.1,0.2,0.25,0.3,0.35,0.45}-{0,105,555,1005,2755,5505,13505},0),2)</f>
        <v>33.21</v>
      </c>
      <c r="F2" s="5">
        <v>4606.92</v>
      </c>
      <c r="H2" s="7" t="s">
        <v>8</v>
      </c>
      <c r="I2" s="6">
        <f>VLOOKUP(H2,IF({1,0},B2:B20,F2:F20),2,0)</f>
        <v>6889.48</v>
      </c>
      <c r="J2" s="6" t="str">
        <f>VLOOKUP(H2,IF({1,0},B2:B20,A2:A20),2,0)</f>
        <v>03268</v>
      </c>
    </row>
    <row r="3" spans="1:6">
      <c r="A3" s="3" t="s">
        <v>9</v>
      </c>
      <c r="B3" s="3" t="s">
        <v>10</v>
      </c>
      <c r="C3" s="5">
        <v>3521.37</v>
      </c>
      <c r="D3" s="5">
        <v>152.14</v>
      </c>
      <c r="E3" s="5">
        <f>ROUND(MAX((C3-D3-3500)*{0.03,0.1,0.2,0.25,0.3,0.35,0.45}-{0,105,555,1005,2755,5505,13505},0),2)</f>
        <v>0</v>
      </c>
      <c r="F3" s="5">
        <v>3369.23</v>
      </c>
    </row>
    <row r="4" spans="1:6">
      <c r="A4" s="3" t="s">
        <v>11</v>
      </c>
      <c r="B4" s="3" t="s">
        <v>12</v>
      </c>
      <c r="C4" s="5">
        <v>8723.13</v>
      </c>
      <c r="D4" s="5">
        <v>872.31</v>
      </c>
      <c r="E4" s="5">
        <f>ROUND(MAX((C4-D4-3500)*{0.03,0.1,0.2,0.25,0.3,0.35,0.45}-{0,105,555,1005,2755,5505,13505},0),2)</f>
        <v>330.08</v>
      </c>
      <c r="F4" s="5">
        <v>7850.82</v>
      </c>
    </row>
    <row r="5" spans="1:6">
      <c r="A5" s="3" t="s">
        <v>13</v>
      </c>
      <c r="B5" s="3" t="s">
        <v>14</v>
      </c>
      <c r="C5" s="5">
        <v>4743.59</v>
      </c>
      <c r="D5" s="5">
        <v>274.36</v>
      </c>
      <c r="E5" s="5">
        <f>ROUND(MAX((C5-D5-3500)*{0.03,0.1,0.2,0.25,0.3,0.35,0.45}-{0,105,555,1005,2755,5505,13505},0),2)</f>
        <v>29.08</v>
      </c>
      <c r="F5" s="5">
        <v>4469.23</v>
      </c>
    </row>
    <row r="6" spans="1:6">
      <c r="A6" s="3" t="s">
        <v>15</v>
      </c>
      <c r="B6" s="3" t="s">
        <v>16</v>
      </c>
      <c r="C6" s="5">
        <v>5785.47</v>
      </c>
      <c r="D6" s="5">
        <v>378.55</v>
      </c>
      <c r="E6" s="5">
        <f>ROUND(MAX((C6-D6-3500)*{0.03,0.1,0.2,0.25,0.3,0.35,0.45}-{0,105,555,1005,2755,5505,13505},0),2)</f>
        <v>85.69</v>
      </c>
      <c r="F6" s="5">
        <v>5406.92</v>
      </c>
    </row>
    <row r="7" spans="1:6">
      <c r="A7" s="3" t="s">
        <v>17</v>
      </c>
      <c r="B7" s="3" t="s">
        <v>18</v>
      </c>
      <c r="C7" s="5">
        <v>6418.8</v>
      </c>
      <c r="D7" s="5">
        <v>341.88</v>
      </c>
      <c r="E7" s="5">
        <f>ROUND(MAX((C7-D7-3500)*{0.03,0.1,0.2,0.25,0.3,0.35,0.45}-{0,105,555,1005,2755,5505,13505},0),2)</f>
        <v>152.69</v>
      </c>
      <c r="F7" s="5">
        <v>6076.92</v>
      </c>
    </row>
    <row r="8" spans="1:6">
      <c r="A8" s="3" t="s">
        <v>19</v>
      </c>
      <c r="B8" s="3" t="s">
        <v>20</v>
      </c>
      <c r="C8" s="5">
        <v>6145.3</v>
      </c>
      <c r="D8" s="5">
        <v>614.53</v>
      </c>
      <c r="E8" s="5">
        <f>ROUND(MAX((C8-D8-3500)*{0.03,0.1,0.2,0.25,0.3,0.35,0.45}-{0,105,555,1005,2755,5505,13505},0),2)</f>
        <v>98.08</v>
      </c>
      <c r="F8" s="5">
        <v>5530.77</v>
      </c>
    </row>
    <row r="9" spans="1:6">
      <c r="A9" s="3" t="s">
        <v>21</v>
      </c>
      <c r="B9" s="3" t="s">
        <v>8</v>
      </c>
      <c r="C9" s="5">
        <v>7654.98</v>
      </c>
      <c r="D9" s="5">
        <v>765.5</v>
      </c>
      <c r="E9" s="5">
        <f>ROUND(MAX((C9-D9-3500)*{0.03,0.1,0.2,0.25,0.3,0.35,0.45}-{0,105,555,1005,2755,5505,13505},0),2)</f>
        <v>233.95</v>
      </c>
      <c r="F9" s="5">
        <v>6889.48</v>
      </c>
    </row>
    <row r="10" spans="1:6">
      <c r="A10" s="3" t="s">
        <v>22</v>
      </c>
      <c r="B10" s="3" t="s">
        <v>23</v>
      </c>
      <c r="C10" s="5">
        <v>8091.28</v>
      </c>
      <c r="D10" s="5">
        <v>809.13</v>
      </c>
      <c r="E10" s="5">
        <f>ROUND(MAX((C10-D10-3500)*{0.03,0.1,0.2,0.25,0.3,0.35,0.45}-{0,105,555,1005,2755,5505,13505},0),2)</f>
        <v>273.22</v>
      </c>
      <c r="F10" s="5">
        <v>7282.15</v>
      </c>
    </row>
    <row r="11" spans="1:6">
      <c r="A11" s="3" t="s">
        <v>24</v>
      </c>
      <c r="B11" s="3" t="s">
        <v>25</v>
      </c>
      <c r="C11" s="5">
        <v>4187.78</v>
      </c>
      <c r="D11" s="5">
        <v>418.78</v>
      </c>
      <c r="E11" s="5">
        <f>ROUND(MAX((C11-D11-3500)*{0.03,0.1,0.2,0.25,0.3,0.35,0.45}-{0,105,555,1005,2755,5505,13505},0),2)</f>
        <v>8.07</v>
      </c>
      <c r="F11" s="5">
        <v>3769</v>
      </c>
    </row>
    <row r="12" spans="1:6">
      <c r="A12" s="3" t="s">
        <v>26</v>
      </c>
      <c r="B12" s="3" t="s">
        <v>27</v>
      </c>
      <c r="C12" s="5">
        <v>9954.7</v>
      </c>
      <c r="D12" s="5">
        <v>995.47</v>
      </c>
      <c r="E12" s="5">
        <f>ROUND(MAX((C12-D12-3500)*{0.03,0.1,0.2,0.25,0.3,0.35,0.45}-{0,105,555,1005,2755,5505,13505},0),2)</f>
        <v>536.85</v>
      </c>
      <c r="F12" s="5">
        <v>8959.23</v>
      </c>
    </row>
    <row r="13" spans="1:6">
      <c r="A13" s="3" t="s">
        <v>28</v>
      </c>
      <c r="B13" s="3" t="s">
        <v>29</v>
      </c>
      <c r="C13" s="5">
        <v>3760.69</v>
      </c>
      <c r="D13" s="5">
        <v>376.07</v>
      </c>
      <c r="E13" s="5">
        <f>ROUND(MAX((C13-D13-3500)*{0.03,0.1,0.2,0.25,0.3,0.35,0.45}-{0,105,555,1005,2755,5505,13505},0),2)</f>
        <v>0</v>
      </c>
      <c r="F13" s="5">
        <v>3384.62</v>
      </c>
    </row>
    <row r="14" spans="1:6">
      <c r="A14" s="3" t="s">
        <v>30</v>
      </c>
      <c r="B14" s="3" t="s">
        <v>31</v>
      </c>
      <c r="C14" s="5">
        <v>9972.07</v>
      </c>
      <c r="D14" s="5">
        <v>997.21</v>
      </c>
      <c r="E14" s="5">
        <f>ROUND(MAX((C14-D14-3500)*{0.03,0.1,0.2,0.25,0.3,0.35,0.45}-{0,105,555,1005,2755,5505,13505},0),2)</f>
        <v>539.97</v>
      </c>
      <c r="F14" s="5">
        <v>8974.86</v>
      </c>
    </row>
    <row r="15" spans="1:6">
      <c r="A15" s="3" t="s">
        <v>32</v>
      </c>
      <c r="B15" s="3" t="s">
        <v>33</v>
      </c>
      <c r="C15" s="5">
        <v>10972.07</v>
      </c>
      <c r="D15" s="5">
        <v>1097.21</v>
      </c>
      <c r="E15" s="5">
        <f>ROUND(MAX((C15-D15-3500)*{0.03,0.1,0.2,0.25,0.3,0.35,0.45}-{0,105,555,1005,2755,5505,13505},0),2)</f>
        <v>719.97</v>
      </c>
      <c r="F15" s="5">
        <v>9874.86</v>
      </c>
    </row>
    <row r="16" spans="1:6">
      <c r="A16" s="3" t="s">
        <v>34</v>
      </c>
      <c r="B16" s="3" t="s">
        <v>35</v>
      </c>
      <c r="C16" s="5">
        <v>2769.24</v>
      </c>
      <c r="D16" s="5">
        <v>276.92</v>
      </c>
      <c r="E16" s="5">
        <f>ROUND(MAX((C16-D16-3500)*{0.03,0.1,0.2,0.25,0.3,0.35,0.45}-{0,105,555,1005,2755,5505,13505},0),2)</f>
        <v>0</v>
      </c>
      <c r="F16" s="5">
        <v>2492.32</v>
      </c>
    </row>
    <row r="17" spans="1:6">
      <c r="A17" s="3" t="s">
        <v>36</v>
      </c>
      <c r="B17" s="3" t="s">
        <v>37</v>
      </c>
      <c r="C17" s="5">
        <v>6094.87</v>
      </c>
      <c r="D17" s="5">
        <v>609.49</v>
      </c>
      <c r="E17" s="5">
        <f>ROUND(MAX((C17-D17-3500)*{0.03,0.1,0.2,0.25,0.3,0.35,0.45}-{0,105,555,1005,2755,5505,13505},0),2)</f>
        <v>93.54</v>
      </c>
      <c r="F17" s="5">
        <v>5485.38</v>
      </c>
    </row>
    <row r="18" spans="1:6">
      <c r="A18" s="3" t="s">
        <v>38</v>
      </c>
      <c r="B18" s="3" t="s">
        <v>39</v>
      </c>
      <c r="C18" s="5">
        <v>9425.64</v>
      </c>
      <c r="D18" s="5">
        <v>342.56</v>
      </c>
      <c r="E18" s="5">
        <f>ROUND(MAX((C18-D18-3500)*{0.03,0.1,0.2,0.25,0.3,0.35,0.45}-{0,105,555,1005,2755,5505,13505},0),2)</f>
        <v>561.62</v>
      </c>
      <c r="F18" s="5">
        <v>9083.08</v>
      </c>
    </row>
    <row r="19" spans="1:6">
      <c r="A19" s="3" t="s">
        <v>40</v>
      </c>
      <c r="B19" s="3" t="s">
        <v>41</v>
      </c>
      <c r="C19" s="5">
        <v>5800.85</v>
      </c>
      <c r="D19" s="5">
        <v>580.09</v>
      </c>
      <c r="E19" s="5">
        <f>ROUND(MAX((C19-D19-3500)*{0.03,0.1,0.2,0.25,0.3,0.35,0.45}-{0,105,555,1005,2755,5505,13505},0),2)</f>
        <v>67.08</v>
      </c>
      <c r="F19" s="5">
        <v>5220.76</v>
      </c>
    </row>
    <row r="20" spans="1:6">
      <c r="A20" s="3" t="s">
        <v>42</v>
      </c>
      <c r="B20" s="3" t="s">
        <v>43</v>
      </c>
      <c r="C20" s="5">
        <v>2717.95</v>
      </c>
      <c r="D20" s="5">
        <v>271.8</v>
      </c>
      <c r="E20" s="5">
        <f>ROUND(MAX((C20-D20-3500)*{0.03,0.1,0.2,0.25,0.3,0.35,0.45}-{0,105,555,1005,2755,5505,13505},0),2)</f>
        <v>0</v>
      </c>
      <c r="F20" s="5">
        <v>2446.15</v>
      </c>
    </row>
  </sheetData>
  <dataValidations count="1">
    <dataValidation type="list" allowBlank="1" showInputMessage="1" showErrorMessage="1" sqref="I1">
      <formula1>$A$1:$F$1</formula1>
    </dataValidation>
  </dataValidations>
  <pageMargins left="0.7" right="0.7" top="0.75" bottom="0.75" header="0.3" footer="0.3"/>
  <pageSetup paperSize="9" orientation="portrait" vertic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tabSelected="1" zoomScale="145" zoomScaleNormal="145" workbookViewId="0">
      <selection activeCell="J2" sqref="J2"/>
    </sheetView>
  </sheetViews>
  <sheetFormatPr defaultColWidth="9" defaultRowHeight="14.4"/>
  <cols>
    <col min="1" max="2" width="7.11111111111111" style="2" customWidth="1"/>
    <col min="3" max="3" width="9.11111111111111" style="2" customWidth="1"/>
    <col min="4" max="5" width="10.2222222222222" style="2" customWidth="1"/>
    <col min="6" max="6" width="9.11111111111111" style="2" customWidth="1"/>
    <col min="7" max="7" width="2.33333333333333" customWidth="1"/>
    <col min="9" max="9" width="6" customWidth="1"/>
    <col min="10" max="10" width="11.7777777777778" customWidth="1"/>
  </cols>
  <sheetData>
    <row r="1" spans="1:13">
      <c r="A1" s="3" t="s">
        <v>1</v>
      </c>
      <c r="B1" s="3" t="s">
        <v>44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1</v>
      </c>
      <c r="I1" s="4" t="s">
        <v>44</v>
      </c>
      <c r="J1" s="4" t="s">
        <v>4</v>
      </c>
      <c r="M1" t="s">
        <v>45</v>
      </c>
    </row>
    <row r="2" spans="1:13">
      <c r="A2" s="3" t="s">
        <v>7</v>
      </c>
      <c r="B2" s="3" t="s">
        <v>45</v>
      </c>
      <c r="C2" s="5">
        <v>4785.47</v>
      </c>
      <c r="D2" s="5">
        <v>178.55</v>
      </c>
      <c r="E2" s="5">
        <f>ROUND(MAX((C2-D2-3500)*{0.03,0.1,0.2,0.25,0.3,0.35,0.45}-{0,105,555,1005,2755,5505,13505},0),2)</f>
        <v>33.21</v>
      </c>
      <c r="F2" s="5">
        <v>4606.92</v>
      </c>
      <c r="H2" s="4" t="s">
        <v>12</v>
      </c>
      <c r="I2" s="4" t="s">
        <v>46</v>
      </c>
      <c r="J2" s="6">
        <f>DGET(A1:F20,J1,H1:I2)</f>
        <v>273.22</v>
      </c>
      <c r="M2" s="1" t="s">
        <v>47</v>
      </c>
    </row>
    <row r="3" spans="1:13">
      <c r="A3" s="3" t="s">
        <v>10</v>
      </c>
      <c r="B3" s="3" t="s">
        <v>45</v>
      </c>
      <c r="C3" s="5">
        <v>3521.37</v>
      </c>
      <c r="D3" s="5">
        <v>152.14</v>
      </c>
      <c r="E3" s="5">
        <f>ROUND(MAX((C3-D3-3500)*{0.03,0.1,0.2,0.25,0.3,0.35,0.45}-{0,105,555,1005,2755,5505,13505},0),2)</f>
        <v>0</v>
      </c>
      <c r="F3" s="5">
        <v>3369.23</v>
      </c>
      <c r="M3" t="s">
        <v>46</v>
      </c>
    </row>
    <row r="4" s="1" customFormat="1" spans="1:13">
      <c r="A4" s="3" t="s">
        <v>12</v>
      </c>
      <c r="B4" s="3" t="s">
        <v>45</v>
      </c>
      <c r="C4" s="5">
        <v>8723.13</v>
      </c>
      <c r="D4" s="5">
        <v>872.31</v>
      </c>
      <c r="E4" s="5">
        <f>ROUND(MAX((C4-D4-3500)*{0.03,0.1,0.2,0.25,0.3,0.35,0.45}-{0,105,555,1005,2755,5505,13505},0),2)</f>
        <v>330.08</v>
      </c>
      <c r="F4" s="5">
        <v>7850.82</v>
      </c>
      <c r="M4" t="s">
        <v>48</v>
      </c>
    </row>
    <row r="5" spans="1:6">
      <c r="A5" s="3" t="s">
        <v>14</v>
      </c>
      <c r="B5" s="3" t="s">
        <v>47</v>
      </c>
      <c r="C5" s="5">
        <v>4743.59</v>
      </c>
      <c r="D5" s="5">
        <v>274.36</v>
      </c>
      <c r="E5" s="5">
        <f>ROUND(MAX((C5-D5-3500)*{0.03,0.1,0.2,0.25,0.3,0.35,0.45}-{0,105,555,1005,2755,5505,13505},0),2)</f>
        <v>29.08</v>
      </c>
      <c r="F5" s="5">
        <v>4469.23</v>
      </c>
    </row>
    <row r="6" spans="1:6">
      <c r="A6" s="3" t="s">
        <v>16</v>
      </c>
      <c r="B6" s="3" t="s">
        <v>47</v>
      </c>
      <c r="C6" s="5">
        <v>5785.47</v>
      </c>
      <c r="D6" s="5">
        <v>378.55</v>
      </c>
      <c r="E6" s="5">
        <f>ROUND(MAX((C6-D6-3500)*{0.03,0.1,0.2,0.25,0.3,0.35,0.45}-{0,105,555,1005,2755,5505,13505},0),2)</f>
        <v>85.69</v>
      </c>
      <c r="F6" s="5">
        <v>5406.92</v>
      </c>
    </row>
    <row r="7" spans="1:6">
      <c r="A7" s="3" t="s">
        <v>18</v>
      </c>
      <c r="B7" s="3" t="s">
        <v>47</v>
      </c>
      <c r="C7" s="5">
        <v>6418.8</v>
      </c>
      <c r="D7" s="5">
        <v>341.88</v>
      </c>
      <c r="E7" s="5">
        <f>ROUND(MAX((C7-D7-3500)*{0.03,0.1,0.2,0.25,0.3,0.35,0.45}-{0,105,555,1005,2755,5505,13505},0),2)</f>
        <v>152.69</v>
      </c>
      <c r="F7" s="5">
        <v>6076.92</v>
      </c>
    </row>
    <row r="8" spans="1:6">
      <c r="A8" s="3" t="s">
        <v>20</v>
      </c>
      <c r="B8" s="3" t="s">
        <v>46</v>
      </c>
      <c r="C8" s="5">
        <v>6145.3</v>
      </c>
      <c r="D8" s="5">
        <v>614.53</v>
      </c>
      <c r="E8" s="5">
        <f>ROUND(MAX((C8-D8-3500)*{0.03,0.1,0.2,0.25,0.3,0.35,0.45}-{0,105,555,1005,2755,5505,13505},0),2)</f>
        <v>98.08</v>
      </c>
      <c r="F8" s="5">
        <v>5530.77</v>
      </c>
    </row>
    <row r="9" spans="1:6">
      <c r="A9" s="3" t="s">
        <v>8</v>
      </c>
      <c r="B9" s="3" t="s">
        <v>46</v>
      </c>
      <c r="C9" s="5">
        <v>7654.98</v>
      </c>
      <c r="D9" s="5">
        <v>765.5</v>
      </c>
      <c r="E9" s="5">
        <f>ROUND(MAX((C9-D9-3500)*{0.03,0.1,0.2,0.25,0.3,0.35,0.45}-{0,105,555,1005,2755,5505,13505},0),2)</f>
        <v>233.95</v>
      </c>
      <c r="F9" s="5">
        <v>6889.48</v>
      </c>
    </row>
    <row r="10" spans="1:6">
      <c r="A10" s="3" t="s">
        <v>12</v>
      </c>
      <c r="B10" s="3" t="s">
        <v>46</v>
      </c>
      <c r="C10" s="5">
        <v>8091.28</v>
      </c>
      <c r="D10" s="5">
        <v>809.13</v>
      </c>
      <c r="E10" s="5">
        <f>ROUND(MAX((C10-D10-3500)*{0.03,0.1,0.2,0.25,0.3,0.35,0.45}-{0,105,555,1005,2755,5505,13505},0),2)</f>
        <v>273.22</v>
      </c>
      <c r="F10" s="5">
        <v>7282.15</v>
      </c>
    </row>
    <row r="11" spans="1:6">
      <c r="A11" s="3" t="s">
        <v>25</v>
      </c>
      <c r="B11" s="3" t="s">
        <v>46</v>
      </c>
      <c r="C11" s="5">
        <v>4187.78</v>
      </c>
      <c r="D11" s="5">
        <v>418.78</v>
      </c>
      <c r="E11" s="5">
        <f>ROUND(MAX((C11-D11-3500)*{0.03,0.1,0.2,0.25,0.3,0.35,0.45}-{0,105,555,1005,2755,5505,13505},0),2)</f>
        <v>8.07</v>
      </c>
      <c r="F11" s="5">
        <v>3769</v>
      </c>
    </row>
    <row r="12" spans="1:6">
      <c r="A12" s="3" t="s">
        <v>27</v>
      </c>
      <c r="B12" s="3" t="s">
        <v>46</v>
      </c>
      <c r="C12" s="5">
        <v>9954.7</v>
      </c>
      <c r="D12" s="5">
        <v>995.47</v>
      </c>
      <c r="E12" s="5">
        <f>ROUND(MAX((C12-D12-3500)*{0.03,0.1,0.2,0.25,0.3,0.35,0.45}-{0,105,555,1005,2755,5505,13505},0),2)</f>
        <v>536.85</v>
      </c>
      <c r="F12" s="5">
        <v>8959.23</v>
      </c>
    </row>
    <row r="13" spans="1:6">
      <c r="A13" s="3" t="s">
        <v>29</v>
      </c>
      <c r="B13" s="3" t="s">
        <v>48</v>
      </c>
      <c r="C13" s="5">
        <v>3760.69</v>
      </c>
      <c r="D13" s="5">
        <v>376.07</v>
      </c>
      <c r="E13" s="5">
        <f>ROUND(MAX((C13-D13-3500)*{0.03,0.1,0.2,0.25,0.3,0.35,0.45}-{0,105,555,1005,2755,5505,13505},0),2)</f>
        <v>0</v>
      </c>
      <c r="F13" s="5">
        <v>3384.62</v>
      </c>
    </row>
    <row r="14" spans="1:6">
      <c r="A14" s="3" t="s">
        <v>31</v>
      </c>
      <c r="B14" s="3" t="s">
        <v>48</v>
      </c>
      <c r="C14" s="5">
        <v>9972.07</v>
      </c>
      <c r="D14" s="5">
        <v>997.21</v>
      </c>
      <c r="E14" s="5">
        <f>ROUND(MAX((C14-D14-3500)*{0.03,0.1,0.2,0.25,0.3,0.35,0.45}-{0,105,555,1005,2755,5505,13505},0),2)</f>
        <v>539.97</v>
      </c>
      <c r="F14" s="5">
        <v>8974.86</v>
      </c>
    </row>
    <row r="15" spans="1:6">
      <c r="A15" s="3" t="s">
        <v>33</v>
      </c>
      <c r="B15" s="3" t="s">
        <v>48</v>
      </c>
      <c r="C15" s="5">
        <v>10972.07</v>
      </c>
      <c r="D15" s="5">
        <v>1097.21</v>
      </c>
      <c r="E15" s="5">
        <f>ROUND(MAX((C15-D15-3500)*{0.03,0.1,0.2,0.25,0.3,0.35,0.45}-{0,105,555,1005,2755,5505,13505},0),2)</f>
        <v>719.97</v>
      </c>
      <c r="F15" s="5">
        <v>9874.86</v>
      </c>
    </row>
    <row r="16" spans="1:6">
      <c r="A16" s="3" t="s">
        <v>35</v>
      </c>
      <c r="B16" s="3" t="s">
        <v>48</v>
      </c>
      <c r="C16" s="5">
        <v>2769.24</v>
      </c>
      <c r="D16" s="5">
        <v>276.92</v>
      </c>
      <c r="E16" s="5">
        <f>ROUND(MAX((C16-D16-3500)*{0.03,0.1,0.2,0.25,0.3,0.35,0.45}-{0,105,555,1005,2755,5505,13505},0),2)</f>
        <v>0</v>
      </c>
      <c r="F16" s="5">
        <v>2492.32</v>
      </c>
    </row>
    <row r="17" spans="1:6">
      <c r="A17" s="3" t="s">
        <v>37</v>
      </c>
      <c r="B17" s="3" t="s">
        <v>48</v>
      </c>
      <c r="C17" s="5">
        <v>6094.87</v>
      </c>
      <c r="D17" s="5">
        <v>609.49</v>
      </c>
      <c r="E17" s="5">
        <f>ROUND(MAX((C17-D17-3500)*{0.03,0.1,0.2,0.25,0.3,0.35,0.45}-{0,105,555,1005,2755,5505,13505},0),2)</f>
        <v>93.54</v>
      </c>
      <c r="F17" s="5">
        <v>5485.38</v>
      </c>
    </row>
    <row r="18" spans="1:6">
      <c r="A18" s="3" t="s">
        <v>39</v>
      </c>
      <c r="B18" s="3" t="s">
        <v>48</v>
      </c>
      <c r="C18" s="5">
        <v>9425.64</v>
      </c>
      <c r="D18" s="5">
        <v>342.56</v>
      </c>
      <c r="E18" s="5">
        <f>ROUND(MAX((C18-D18-3500)*{0.03,0.1,0.2,0.25,0.3,0.35,0.45}-{0,105,555,1005,2755,5505,13505},0),2)</f>
        <v>561.62</v>
      </c>
      <c r="F18" s="5">
        <v>9083.08</v>
      </c>
    </row>
    <row r="19" spans="1:6">
      <c r="A19" s="3" t="s">
        <v>41</v>
      </c>
      <c r="B19" s="3" t="s">
        <v>48</v>
      </c>
      <c r="C19" s="5">
        <v>5800.85</v>
      </c>
      <c r="D19" s="5">
        <v>580.09</v>
      </c>
      <c r="E19" s="5">
        <f>ROUND(MAX((C19-D19-3500)*{0.03,0.1,0.2,0.25,0.3,0.35,0.45}-{0,105,555,1005,2755,5505,13505},0),2)</f>
        <v>67.08</v>
      </c>
      <c r="F19" s="5">
        <v>5220.76</v>
      </c>
    </row>
    <row r="20" spans="1:6">
      <c r="A20" s="3" t="s">
        <v>43</v>
      </c>
      <c r="B20" s="3" t="s">
        <v>48</v>
      </c>
      <c r="C20" s="5">
        <v>2717.95</v>
      </c>
      <c r="D20" s="5">
        <v>271.8</v>
      </c>
      <c r="E20" s="5">
        <f>ROUND(MAX((C20-D20-3500)*{0.03,0.1,0.2,0.25,0.3,0.35,0.45}-{0,105,555,1005,2755,5505,13505},0),2)</f>
        <v>0</v>
      </c>
      <c r="F20" s="5">
        <v>2446.15</v>
      </c>
    </row>
  </sheetData>
  <dataValidations count="2">
    <dataValidation type="list" allowBlank="1" showInputMessage="1" showErrorMessage="1" sqref="J1">
      <formula1>$A$1:$F$1</formula1>
    </dataValidation>
    <dataValidation type="list" allowBlank="1" showInputMessage="1" showErrorMessage="1" sqref="I2">
      <formula1>$M$1:$M$4</formula1>
    </dataValidation>
  </dataValidations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逆向查找</vt:lpstr>
      <vt:lpstr>多条件查找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gengyong</dc:creator>
  <cp:lastModifiedBy>舒洪凡</cp:lastModifiedBy>
  <dcterms:created xsi:type="dcterms:W3CDTF">2016-03-22T02:46:00Z</dcterms:created>
  <dcterms:modified xsi:type="dcterms:W3CDTF">2020-11-01T06:38:17Z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