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角色信息" sheetId="1" r:id="rId1"/>
    <sheet name="技能" sheetId="2" r:id="rId2"/>
    <sheet name="技能效果" sheetId="3" r:id="rId3"/>
    <sheet name="状态" sheetId="7" r:id="rId4"/>
    <sheet name="属性相克" sheetId="5" r:id="rId5"/>
    <sheet name="忽略_初始数值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K21" i="1" s="1"/>
  <c r="P21" i="1" s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K31" i="1" s="1"/>
  <c r="P31" i="1" s="1"/>
  <c r="H31" i="1"/>
  <c r="E32" i="1"/>
  <c r="F32" i="1"/>
  <c r="G32" i="1"/>
  <c r="K32" i="1" s="1"/>
  <c r="T32" i="1" s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K66" i="1" s="1"/>
  <c r="P66" i="1" s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K70" i="1" s="1"/>
  <c r="P70" i="1" s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K78" i="1" s="1"/>
  <c r="T78" i="1" s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K91" i="1" s="1"/>
  <c r="H91" i="1"/>
  <c r="E92" i="1"/>
  <c r="F92" i="1"/>
  <c r="G92" i="1"/>
  <c r="H92" i="1"/>
  <c r="E93" i="1"/>
  <c r="I93" i="1" s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K101" i="1" s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K112" i="1" s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K118" i="1" s="1"/>
  <c r="P118" i="1" s="1"/>
  <c r="H118" i="1"/>
  <c r="E119" i="1"/>
  <c r="F119" i="1"/>
  <c r="J119" i="1" s="1"/>
  <c r="G119" i="1"/>
  <c r="H119" i="1"/>
  <c r="E120" i="1"/>
  <c r="F120" i="1"/>
  <c r="G120" i="1"/>
  <c r="K120" i="1" s="1"/>
  <c r="T120" i="1" s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J126" i="1" s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L132" i="1" s="1"/>
  <c r="E133" i="1"/>
  <c r="F133" i="1"/>
  <c r="G133" i="1"/>
  <c r="H133" i="1"/>
  <c r="E134" i="1"/>
  <c r="F134" i="1"/>
  <c r="G134" i="1"/>
  <c r="H134" i="1"/>
  <c r="L134" i="1" s="1"/>
  <c r="E135" i="1"/>
  <c r="I135" i="1" s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I142" i="1" s="1"/>
  <c r="F142" i="1"/>
  <c r="G142" i="1"/>
  <c r="H142" i="1"/>
  <c r="E143" i="1"/>
  <c r="F143" i="1"/>
  <c r="G143" i="1"/>
  <c r="H143" i="1"/>
  <c r="E144" i="1"/>
  <c r="I144" i="1" s="1"/>
  <c r="R144" i="1" s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I147" i="1" s="1"/>
  <c r="N147" i="1" s="1"/>
  <c r="F147" i="1"/>
  <c r="J147" i="1" s="1"/>
  <c r="G147" i="1"/>
  <c r="K147" i="1" s="1"/>
  <c r="H147" i="1"/>
  <c r="E148" i="1"/>
  <c r="F148" i="1"/>
  <c r="G148" i="1"/>
  <c r="H148" i="1"/>
  <c r="L148" i="1" s="1"/>
  <c r="E149" i="1"/>
  <c r="F149" i="1"/>
  <c r="J149" i="1" s="1"/>
  <c r="G149" i="1"/>
  <c r="K149" i="1" s="1"/>
  <c r="T149" i="1" s="1"/>
  <c r="H149" i="1"/>
  <c r="L149" i="1" s="1"/>
  <c r="E150" i="1"/>
  <c r="F150" i="1"/>
  <c r="G150" i="1"/>
  <c r="K150" i="1" s="1"/>
  <c r="P150" i="1" s="1"/>
  <c r="H150" i="1"/>
  <c r="L150" i="1" s="1"/>
  <c r="E151" i="1"/>
  <c r="F151" i="1"/>
  <c r="G151" i="1"/>
  <c r="H151" i="1"/>
  <c r="E152" i="1"/>
  <c r="I152" i="1" s="1"/>
  <c r="F152" i="1"/>
  <c r="G152" i="1"/>
  <c r="K152" i="1" s="1"/>
  <c r="H152" i="1"/>
  <c r="L152" i="1" s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H2" i="1"/>
  <c r="G2" i="1"/>
  <c r="F2" i="1"/>
  <c r="E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N142" i="1" l="1"/>
  <c r="K148" i="1"/>
  <c r="K151" i="1"/>
  <c r="T151" i="1" s="1"/>
  <c r="I146" i="1"/>
  <c r="N146" i="1" s="1"/>
  <c r="P120" i="1"/>
  <c r="J146" i="1"/>
  <c r="O146" i="1" s="1"/>
  <c r="S146" i="1"/>
  <c r="J136" i="1"/>
  <c r="O136" i="1" s="1"/>
  <c r="J133" i="1"/>
  <c r="O133" i="1" s="1"/>
  <c r="J130" i="1"/>
  <c r="J127" i="1"/>
  <c r="O127" i="1" s="1"/>
  <c r="J124" i="1"/>
  <c r="O124" i="1" s="1"/>
  <c r="J120" i="1"/>
  <c r="S120" i="1" s="1"/>
  <c r="J117" i="1"/>
  <c r="J114" i="1"/>
  <c r="O114" i="1" s="1"/>
  <c r="S114" i="1"/>
  <c r="J111" i="1"/>
  <c r="O111" i="1" s="1"/>
  <c r="J107" i="1"/>
  <c r="S107" i="1" s="1"/>
  <c r="O107" i="1"/>
  <c r="J104" i="1"/>
  <c r="J100" i="1"/>
  <c r="O100" i="1" s="1"/>
  <c r="J94" i="1"/>
  <c r="S94" i="1" s="1"/>
  <c r="J91" i="1"/>
  <c r="J89" i="1"/>
  <c r="S89" i="1" s="1"/>
  <c r="J86" i="1"/>
  <c r="O86" i="1" s="1"/>
  <c r="S86" i="1"/>
  <c r="S83" i="1"/>
  <c r="O83" i="1"/>
  <c r="J83" i="1"/>
  <c r="J80" i="1"/>
  <c r="S80" i="1" s="1"/>
  <c r="O80" i="1"/>
  <c r="J77" i="1"/>
  <c r="O77" i="1" s="1"/>
  <c r="J75" i="1"/>
  <c r="J73" i="1"/>
  <c r="J71" i="1"/>
  <c r="O71" i="1" s="1"/>
  <c r="J70" i="1"/>
  <c r="S70" i="1" s="1"/>
  <c r="J67" i="1"/>
  <c r="O67" i="1" s="1"/>
  <c r="J64" i="1"/>
  <c r="O64" i="1" s="1"/>
  <c r="J61" i="1"/>
  <c r="S61" i="1" s="1"/>
  <c r="J58" i="1"/>
  <c r="S58" i="1" s="1"/>
  <c r="J55" i="1"/>
  <c r="O55" i="1" s="1"/>
  <c r="S55" i="1"/>
  <c r="J52" i="1"/>
  <c r="O52" i="1" s="1"/>
  <c r="J49" i="1"/>
  <c r="J46" i="1"/>
  <c r="J43" i="1"/>
  <c r="S43" i="1" s="1"/>
  <c r="J40" i="1"/>
  <c r="S40" i="1" s="1"/>
  <c r="J37" i="1"/>
  <c r="O37" i="1" s="1"/>
  <c r="J34" i="1"/>
  <c r="S34" i="1" s="1"/>
  <c r="J32" i="1"/>
  <c r="S32" i="1" s="1"/>
  <c r="J29" i="1"/>
  <c r="O29" i="1" s="1"/>
  <c r="J26" i="1"/>
  <c r="J23" i="1"/>
  <c r="O23" i="1"/>
  <c r="S23" i="1"/>
  <c r="J20" i="1"/>
  <c r="S20" i="1" s="1"/>
  <c r="J17" i="1"/>
  <c r="O17" i="1" s="1"/>
  <c r="J14" i="1"/>
  <c r="S14" i="1" s="1"/>
  <c r="J11" i="1"/>
  <c r="S11" i="1" s="1"/>
  <c r="J152" i="1"/>
  <c r="S152" i="1" s="1"/>
  <c r="S147" i="1"/>
  <c r="I149" i="1"/>
  <c r="R149" i="1" s="1"/>
  <c r="I140" i="1"/>
  <c r="N140" i="1" s="1"/>
  <c r="I139" i="1"/>
  <c r="R139" i="1" s="1"/>
  <c r="I138" i="1"/>
  <c r="N138" i="1" s="1"/>
  <c r="I136" i="1"/>
  <c r="R136" i="1"/>
  <c r="N135" i="1"/>
  <c r="I134" i="1"/>
  <c r="N134" i="1" s="1"/>
  <c r="I133" i="1"/>
  <c r="I132" i="1"/>
  <c r="N132" i="1" s="1"/>
  <c r="I131" i="1"/>
  <c r="R131" i="1" s="1"/>
  <c r="I130" i="1"/>
  <c r="N130" i="1" s="1"/>
  <c r="R130" i="1"/>
  <c r="I129" i="1"/>
  <c r="I128" i="1"/>
  <c r="N128" i="1" s="1"/>
  <c r="I127" i="1"/>
  <c r="R127" i="1" s="1"/>
  <c r="I126" i="1"/>
  <c r="R126" i="1" s="1"/>
  <c r="I125" i="1"/>
  <c r="N125" i="1" s="1"/>
  <c r="I124" i="1"/>
  <c r="N124" i="1" s="1"/>
  <c r="I123" i="1"/>
  <c r="R123" i="1" s="1"/>
  <c r="N123" i="1"/>
  <c r="I121" i="1"/>
  <c r="N121" i="1" s="1"/>
  <c r="I120" i="1"/>
  <c r="R120" i="1" s="1"/>
  <c r="I119" i="1"/>
  <c r="R119" i="1" s="1"/>
  <c r="N119" i="1"/>
  <c r="I118" i="1"/>
  <c r="N118" i="1" s="1"/>
  <c r="I117" i="1"/>
  <c r="N117" i="1" s="1"/>
  <c r="I116" i="1"/>
  <c r="I115" i="1"/>
  <c r="N115" i="1" s="1"/>
  <c r="I114" i="1"/>
  <c r="N114" i="1" s="1"/>
  <c r="I113" i="1"/>
  <c r="N113" i="1" s="1"/>
  <c r="I112" i="1"/>
  <c r="I111" i="1"/>
  <c r="R111" i="1" s="1"/>
  <c r="N111" i="1"/>
  <c r="I110" i="1"/>
  <c r="N110" i="1" s="1"/>
  <c r="I109" i="1"/>
  <c r="N109" i="1" s="1"/>
  <c r="I107" i="1"/>
  <c r="N107" i="1" s="1"/>
  <c r="I106" i="1"/>
  <c r="N106" i="1" s="1"/>
  <c r="I105" i="1"/>
  <c r="R105" i="1" s="1"/>
  <c r="I104" i="1"/>
  <c r="R104" i="1" s="1"/>
  <c r="I103" i="1"/>
  <c r="N103" i="1" s="1"/>
  <c r="I102" i="1"/>
  <c r="N102" i="1" s="1"/>
  <c r="I101" i="1"/>
  <c r="R101" i="1" s="1"/>
  <c r="I100" i="1"/>
  <c r="R100" i="1" s="1"/>
  <c r="I99" i="1"/>
  <c r="N99" i="1" s="1"/>
  <c r="R99" i="1"/>
  <c r="I98" i="1"/>
  <c r="N98" i="1" s="1"/>
  <c r="I97" i="1"/>
  <c r="N97" i="1" s="1"/>
  <c r="I96" i="1"/>
  <c r="N96" i="1"/>
  <c r="R96" i="1"/>
  <c r="I95" i="1"/>
  <c r="N95" i="1" s="1"/>
  <c r="I94" i="1"/>
  <c r="N94" i="1" s="1"/>
  <c r="N93" i="1"/>
  <c r="R93" i="1"/>
  <c r="I92" i="1"/>
  <c r="N92" i="1" s="1"/>
  <c r="I91" i="1"/>
  <c r="N91" i="1" s="1"/>
  <c r="I90" i="1"/>
  <c r="N90" i="1" s="1"/>
  <c r="I89" i="1"/>
  <c r="N89" i="1" s="1"/>
  <c r="I88" i="1"/>
  <c r="I87" i="1"/>
  <c r="R87" i="1" s="1"/>
  <c r="I86" i="1"/>
  <c r="R86" i="1" s="1"/>
  <c r="I85" i="1"/>
  <c r="R85" i="1" s="1"/>
  <c r="I84" i="1"/>
  <c r="I83" i="1"/>
  <c r="I82" i="1"/>
  <c r="R82" i="1" s="1"/>
  <c r="I81" i="1"/>
  <c r="I80" i="1"/>
  <c r="N80" i="1" s="1"/>
  <c r="I79" i="1"/>
  <c r="N79" i="1" s="1"/>
  <c r="I78" i="1"/>
  <c r="I77" i="1"/>
  <c r="R77" i="1" s="1"/>
  <c r="I76" i="1"/>
  <c r="R76" i="1" s="1"/>
  <c r="I75" i="1"/>
  <c r="N75" i="1" s="1"/>
  <c r="I74" i="1"/>
  <c r="I73" i="1"/>
  <c r="N73" i="1" s="1"/>
  <c r="R73" i="1"/>
  <c r="I72" i="1"/>
  <c r="N72" i="1" s="1"/>
  <c r="I71" i="1"/>
  <c r="N71" i="1" s="1"/>
  <c r="I70" i="1"/>
  <c r="R70" i="1" s="1"/>
  <c r="N70" i="1"/>
  <c r="I69" i="1"/>
  <c r="I68" i="1"/>
  <c r="N68" i="1" s="1"/>
  <c r="I67" i="1"/>
  <c r="R67" i="1" s="1"/>
  <c r="I66" i="1"/>
  <c r="R66" i="1" s="1"/>
  <c r="I65" i="1"/>
  <c r="N65" i="1" s="1"/>
  <c r="I64" i="1"/>
  <c r="I63" i="1"/>
  <c r="I62" i="1"/>
  <c r="N62" i="1" s="1"/>
  <c r="I61" i="1"/>
  <c r="I60" i="1"/>
  <c r="I59" i="1"/>
  <c r="I58" i="1"/>
  <c r="N58" i="1" s="1"/>
  <c r="I57" i="1"/>
  <c r="I56" i="1"/>
  <c r="N56" i="1" s="1"/>
  <c r="I55" i="1"/>
  <c r="R55" i="1" s="1"/>
  <c r="I54" i="1"/>
  <c r="N54" i="1" s="1"/>
  <c r="I53" i="1"/>
  <c r="N53" i="1" s="1"/>
  <c r="I52" i="1"/>
  <c r="R52" i="1" s="1"/>
  <c r="I51" i="1"/>
  <c r="I50" i="1"/>
  <c r="R50" i="1" s="1"/>
  <c r="I49" i="1"/>
  <c r="N49" i="1" s="1"/>
  <c r="I48" i="1"/>
  <c r="N48" i="1" s="1"/>
  <c r="I47" i="1"/>
  <c r="N47" i="1" s="1"/>
  <c r="I46" i="1"/>
  <c r="R46" i="1" s="1"/>
  <c r="I45" i="1"/>
  <c r="R45" i="1" s="1"/>
  <c r="I44" i="1"/>
  <c r="I43" i="1"/>
  <c r="R43" i="1" s="1"/>
  <c r="I42" i="1"/>
  <c r="R42" i="1" s="1"/>
  <c r="I41" i="1"/>
  <c r="I40" i="1"/>
  <c r="N40" i="1" s="1"/>
  <c r="I39" i="1"/>
  <c r="R39" i="1" s="1"/>
  <c r="I38" i="1"/>
  <c r="R38" i="1" s="1"/>
  <c r="I37" i="1"/>
  <c r="N37" i="1" s="1"/>
  <c r="I36" i="1"/>
  <c r="N36" i="1" s="1"/>
  <c r="I35" i="1"/>
  <c r="R35" i="1" s="1"/>
  <c r="I34" i="1"/>
  <c r="R34" i="1" s="1"/>
  <c r="N33" i="1"/>
  <c r="I33" i="1"/>
  <c r="R33" i="1" s="1"/>
  <c r="I32" i="1"/>
  <c r="N32" i="1" s="1"/>
  <c r="I31" i="1"/>
  <c r="R31" i="1" s="1"/>
  <c r="I30" i="1"/>
  <c r="N30" i="1" s="1"/>
  <c r="I29" i="1"/>
  <c r="R29" i="1" s="1"/>
  <c r="I28" i="1"/>
  <c r="R28" i="1" s="1"/>
  <c r="I27" i="1"/>
  <c r="N27" i="1" s="1"/>
  <c r="I26" i="1"/>
  <c r="N26" i="1" s="1"/>
  <c r="I25" i="1"/>
  <c r="R25" i="1" s="1"/>
  <c r="I24" i="1"/>
  <c r="R24" i="1" s="1"/>
  <c r="I23" i="1"/>
  <c r="N23" i="1" s="1"/>
  <c r="I22" i="1"/>
  <c r="I21" i="1"/>
  <c r="R21" i="1" s="1"/>
  <c r="I20" i="1"/>
  <c r="R20" i="1" s="1"/>
  <c r="I19" i="1"/>
  <c r="I18" i="1"/>
  <c r="I17" i="1"/>
  <c r="N17" i="1" s="1"/>
  <c r="I16" i="1"/>
  <c r="N16" i="1" s="1"/>
  <c r="I15" i="1"/>
  <c r="R15" i="1" s="1"/>
  <c r="I14" i="1"/>
  <c r="I13" i="1"/>
  <c r="N13" i="1" s="1"/>
  <c r="I12" i="1"/>
  <c r="N12" i="1" s="1"/>
  <c r="I11" i="1"/>
  <c r="R11" i="1" s="1"/>
  <c r="N11" i="1"/>
  <c r="R152" i="1"/>
  <c r="N152" i="1"/>
  <c r="J151" i="1"/>
  <c r="J150" i="1"/>
  <c r="Q149" i="1"/>
  <c r="Q148" i="1"/>
  <c r="J148" i="1"/>
  <c r="O148" i="1" s="1"/>
  <c r="R147" i="1"/>
  <c r="R145" i="1"/>
  <c r="N144" i="1"/>
  <c r="I143" i="1"/>
  <c r="N143" i="1" s="1"/>
  <c r="R141" i="1"/>
  <c r="I137" i="1"/>
  <c r="N137" i="1" s="1"/>
  <c r="I108" i="1"/>
  <c r="J97" i="1"/>
  <c r="O97" i="1" s="1"/>
  <c r="T66" i="1"/>
  <c r="S149" i="1"/>
  <c r="J144" i="1"/>
  <c r="S144" i="1" s="1"/>
  <c r="O144" i="1"/>
  <c r="J143" i="1"/>
  <c r="O143" i="1" s="1"/>
  <c r="J141" i="1"/>
  <c r="J140" i="1"/>
  <c r="J137" i="1"/>
  <c r="J134" i="1"/>
  <c r="S134" i="1" s="1"/>
  <c r="J131" i="1"/>
  <c r="O131" i="1" s="1"/>
  <c r="J128" i="1"/>
  <c r="S128" i="1" s="1"/>
  <c r="J125" i="1"/>
  <c r="J122" i="1"/>
  <c r="O122" i="1" s="1"/>
  <c r="J118" i="1"/>
  <c r="O118" i="1" s="1"/>
  <c r="J115" i="1"/>
  <c r="O115" i="1" s="1"/>
  <c r="J112" i="1"/>
  <c r="S112" i="1" s="1"/>
  <c r="J110" i="1"/>
  <c r="O110" i="1" s="1"/>
  <c r="J108" i="1"/>
  <c r="O108" i="1" s="1"/>
  <c r="J105" i="1"/>
  <c r="S105" i="1" s="1"/>
  <c r="J103" i="1"/>
  <c r="S103" i="1" s="1"/>
  <c r="J101" i="1"/>
  <c r="O101" i="1" s="1"/>
  <c r="S101" i="1"/>
  <c r="J98" i="1"/>
  <c r="O98" i="1" s="1"/>
  <c r="J96" i="1"/>
  <c r="S96" i="1" s="1"/>
  <c r="J93" i="1"/>
  <c r="S93" i="1" s="1"/>
  <c r="J90" i="1"/>
  <c r="O90" i="1" s="1"/>
  <c r="J87" i="1"/>
  <c r="S87" i="1" s="1"/>
  <c r="J85" i="1"/>
  <c r="S85" i="1" s="1"/>
  <c r="J82" i="1"/>
  <c r="O82" i="1" s="1"/>
  <c r="J79" i="1"/>
  <c r="O79" i="1" s="1"/>
  <c r="J76" i="1"/>
  <c r="O76" i="1" s="1"/>
  <c r="J72" i="1"/>
  <c r="S72" i="1" s="1"/>
  <c r="J68" i="1"/>
  <c r="O68" i="1" s="1"/>
  <c r="J65" i="1"/>
  <c r="O65" i="1" s="1"/>
  <c r="J62" i="1"/>
  <c r="O62" i="1" s="1"/>
  <c r="J59" i="1"/>
  <c r="J56" i="1"/>
  <c r="O56" i="1" s="1"/>
  <c r="J53" i="1"/>
  <c r="S53" i="1" s="1"/>
  <c r="J50" i="1"/>
  <c r="J48" i="1"/>
  <c r="S48" i="1" s="1"/>
  <c r="J45" i="1"/>
  <c r="O45" i="1" s="1"/>
  <c r="S45" i="1"/>
  <c r="O42" i="1"/>
  <c r="J42" i="1"/>
  <c r="S42" i="1" s="1"/>
  <c r="J41" i="1"/>
  <c r="O41" i="1" s="1"/>
  <c r="J38" i="1"/>
  <c r="J35" i="1"/>
  <c r="S35" i="1" s="1"/>
  <c r="J31" i="1"/>
  <c r="S31" i="1" s="1"/>
  <c r="J28" i="1"/>
  <c r="O28" i="1" s="1"/>
  <c r="J25" i="1"/>
  <c r="S25" i="1" s="1"/>
  <c r="J22" i="1"/>
  <c r="S22" i="1" s="1"/>
  <c r="J18" i="1"/>
  <c r="O18" i="1" s="1"/>
  <c r="J15" i="1"/>
  <c r="O15" i="1" s="1"/>
  <c r="J12" i="1"/>
  <c r="S12" i="1" s="1"/>
  <c r="O12" i="1"/>
  <c r="O152" i="1"/>
  <c r="L151" i="1"/>
  <c r="U151" i="1" s="1"/>
  <c r="Q150" i="1"/>
  <c r="U150" i="1"/>
  <c r="L147" i="1"/>
  <c r="Q147" i="1" s="1"/>
  <c r="L146" i="1"/>
  <c r="U146" i="1" s="1"/>
  <c r="L145" i="1"/>
  <c r="L144" i="1"/>
  <c r="Q144" i="1" s="1"/>
  <c r="L143" i="1"/>
  <c r="Q143" i="1" s="1"/>
  <c r="L142" i="1"/>
  <c r="U142" i="1" s="1"/>
  <c r="Q142" i="1"/>
  <c r="L141" i="1"/>
  <c r="L140" i="1"/>
  <c r="Q140" i="1" s="1"/>
  <c r="L139" i="1"/>
  <c r="Q139" i="1" s="1"/>
  <c r="L138" i="1"/>
  <c r="Q138" i="1" s="1"/>
  <c r="L137" i="1"/>
  <c r="Q137" i="1" s="1"/>
  <c r="L136" i="1"/>
  <c r="U136" i="1" s="1"/>
  <c r="L135" i="1"/>
  <c r="Q135" i="1" s="1"/>
  <c r="U135" i="1"/>
  <c r="Q134" i="1"/>
  <c r="U134" i="1"/>
  <c r="L133" i="1"/>
  <c r="U133" i="1" s="1"/>
  <c r="Q132" i="1"/>
  <c r="L131" i="1"/>
  <c r="Q131" i="1" s="1"/>
  <c r="L129" i="1"/>
  <c r="Q129" i="1" s="1"/>
  <c r="L127" i="1"/>
  <c r="Q127" i="1" s="1"/>
  <c r="L126" i="1"/>
  <c r="Q126" i="1" s="1"/>
  <c r="L125" i="1"/>
  <c r="L124" i="1"/>
  <c r="Q124" i="1" s="1"/>
  <c r="L123" i="1"/>
  <c r="Q123" i="1" s="1"/>
  <c r="L122" i="1"/>
  <c r="Q122" i="1" s="1"/>
  <c r="L121" i="1"/>
  <c r="Q121" i="1" s="1"/>
  <c r="L120" i="1"/>
  <c r="Q120" i="1" s="1"/>
  <c r="L119" i="1"/>
  <c r="L118" i="1"/>
  <c r="U118" i="1" s="1"/>
  <c r="L117" i="1"/>
  <c r="Q117" i="1" s="1"/>
  <c r="L115" i="1"/>
  <c r="U115" i="1" s="1"/>
  <c r="Q115" i="1"/>
  <c r="L114" i="1"/>
  <c r="L113" i="1"/>
  <c r="Q113" i="1" s="1"/>
  <c r="L112" i="1"/>
  <c r="Q112" i="1" s="1"/>
  <c r="L111" i="1"/>
  <c r="U111" i="1" s="1"/>
  <c r="L110" i="1"/>
  <c r="L109" i="1"/>
  <c r="Q109" i="1" s="1"/>
  <c r="U109" i="1"/>
  <c r="U108" i="1"/>
  <c r="L108" i="1"/>
  <c r="Q108" i="1" s="1"/>
  <c r="L107" i="1"/>
  <c r="U107" i="1" s="1"/>
  <c r="L106" i="1"/>
  <c r="U106" i="1" s="1"/>
  <c r="L105" i="1"/>
  <c r="Q105" i="1" s="1"/>
  <c r="L104" i="1"/>
  <c r="U104" i="1" s="1"/>
  <c r="L103" i="1"/>
  <c r="U103" i="1" s="1"/>
  <c r="L102" i="1"/>
  <c r="Q102" i="1" s="1"/>
  <c r="L101" i="1"/>
  <c r="Q101" i="1" s="1"/>
  <c r="L100" i="1"/>
  <c r="U100" i="1" s="1"/>
  <c r="L99" i="1"/>
  <c r="U99" i="1" s="1"/>
  <c r="L98" i="1"/>
  <c r="Q98" i="1" s="1"/>
  <c r="L97" i="1"/>
  <c r="Q97" i="1" s="1"/>
  <c r="L96" i="1"/>
  <c r="U96" i="1" s="1"/>
  <c r="L95" i="1"/>
  <c r="U95" i="1" s="1"/>
  <c r="L94" i="1"/>
  <c r="Q94" i="1" s="1"/>
  <c r="L93" i="1"/>
  <c r="Q93" i="1" s="1"/>
  <c r="L92" i="1"/>
  <c r="U92" i="1" s="1"/>
  <c r="L91" i="1"/>
  <c r="U91" i="1" s="1"/>
  <c r="L90" i="1"/>
  <c r="Q90" i="1" s="1"/>
  <c r="U90" i="1"/>
  <c r="L89" i="1"/>
  <c r="Q89" i="1" s="1"/>
  <c r="L88" i="1"/>
  <c r="U88" i="1" s="1"/>
  <c r="L87" i="1"/>
  <c r="Q87" i="1" s="1"/>
  <c r="L86" i="1"/>
  <c r="L85" i="1"/>
  <c r="Q85" i="1" s="1"/>
  <c r="L84" i="1"/>
  <c r="Q84" i="1" s="1"/>
  <c r="L83" i="1"/>
  <c r="U83" i="1" s="1"/>
  <c r="L82" i="1"/>
  <c r="U82" i="1" s="1"/>
  <c r="L81" i="1"/>
  <c r="Q81" i="1" s="1"/>
  <c r="L80" i="1"/>
  <c r="U80" i="1" s="1"/>
  <c r="L79" i="1"/>
  <c r="Q79" i="1" s="1"/>
  <c r="L78" i="1"/>
  <c r="U78" i="1" s="1"/>
  <c r="L77" i="1"/>
  <c r="U77" i="1" s="1"/>
  <c r="L76" i="1"/>
  <c r="U76" i="1" s="1"/>
  <c r="L75" i="1"/>
  <c r="Q75" i="1" s="1"/>
  <c r="L74" i="1"/>
  <c r="U74" i="1" s="1"/>
  <c r="L73" i="1"/>
  <c r="U73" i="1" s="1"/>
  <c r="L72" i="1"/>
  <c r="Q72" i="1" s="1"/>
  <c r="L71" i="1"/>
  <c r="Q71" i="1" s="1"/>
  <c r="U71" i="1"/>
  <c r="L70" i="1"/>
  <c r="U70" i="1" s="1"/>
  <c r="L69" i="1"/>
  <c r="Q69" i="1" s="1"/>
  <c r="L68" i="1"/>
  <c r="L67" i="1"/>
  <c r="U67" i="1" s="1"/>
  <c r="L66" i="1"/>
  <c r="Q66" i="1" s="1"/>
  <c r="L65" i="1"/>
  <c r="L64" i="1"/>
  <c r="Q64" i="1" s="1"/>
  <c r="L63" i="1"/>
  <c r="U63" i="1" s="1"/>
  <c r="L62" i="1"/>
  <c r="U62" i="1" s="1"/>
  <c r="L61" i="1"/>
  <c r="L60" i="1"/>
  <c r="L59" i="1"/>
  <c r="Q59" i="1" s="1"/>
  <c r="L58" i="1"/>
  <c r="U58" i="1" s="1"/>
  <c r="L57" i="1"/>
  <c r="U57" i="1" s="1"/>
  <c r="L56" i="1"/>
  <c r="U56" i="1" s="1"/>
  <c r="L55" i="1"/>
  <c r="U55" i="1" s="1"/>
  <c r="L54" i="1"/>
  <c r="U54" i="1" s="1"/>
  <c r="L53" i="1"/>
  <c r="U53" i="1" s="1"/>
  <c r="L52" i="1"/>
  <c r="Q52" i="1" s="1"/>
  <c r="L51" i="1"/>
  <c r="Q51" i="1" s="1"/>
  <c r="L50" i="1"/>
  <c r="U50" i="1" s="1"/>
  <c r="L49" i="1"/>
  <c r="Q49" i="1" s="1"/>
  <c r="L48" i="1"/>
  <c r="U48" i="1" s="1"/>
  <c r="L47" i="1"/>
  <c r="U47" i="1" s="1"/>
  <c r="L46" i="1"/>
  <c r="L45" i="1"/>
  <c r="U45" i="1" s="1"/>
  <c r="L44" i="1"/>
  <c r="Q44" i="1" s="1"/>
  <c r="L43" i="1"/>
  <c r="U43" i="1" s="1"/>
  <c r="L41" i="1"/>
  <c r="Q41" i="1" s="1"/>
  <c r="L40" i="1"/>
  <c r="Q40" i="1" s="1"/>
  <c r="L39" i="1"/>
  <c r="U39" i="1" s="1"/>
  <c r="L38" i="1"/>
  <c r="U38" i="1" s="1"/>
  <c r="L37" i="1"/>
  <c r="L36" i="1"/>
  <c r="Q36" i="1" s="1"/>
  <c r="L35" i="1"/>
  <c r="Q35" i="1" s="1"/>
  <c r="L34" i="1"/>
  <c r="U34" i="1" s="1"/>
  <c r="L33" i="1"/>
  <c r="U33" i="1" s="1"/>
  <c r="L32" i="1"/>
  <c r="U32" i="1" s="1"/>
  <c r="L31" i="1"/>
  <c r="U31" i="1" s="1"/>
  <c r="L30" i="1"/>
  <c r="Q30" i="1" s="1"/>
  <c r="L29" i="1"/>
  <c r="L28" i="1"/>
  <c r="U28" i="1" s="1"/>
  <c r="Q28" i="1"/>
  <c r="Q27" i="1"/>
  <c r="L27" i="1"/>
  <c r="U27" i="1" s="1"/>
  <c r="L26" i="1"/>
  <c r="Q26" i="1" s="1"/>
  <c r="U26" i="1"/>
  <c r="L25" i="1"/>
  <c r="Q25" i="1" s="1"/>
  <c r="L24" i="1"/>
  <c r="U24" i="1" s="1"/>
  <c r="L23" i="1"/>
  <c r="L22" i="1"/>
  <c r="Q22" i="1" s="1"/>
  <c r="L21" i="1"/>
  <c r="Q21" i="1" s="1"/>
  <c r="L20" i="1"/>
  <c r="Q20" i="1" s="1"/>
  <c r="U20" i="1"/>
  <c r="L19" i="1"/>
  <c r="L18" i="1"/>
  <c r="U18" i="1" s="1"/>
  <c r="L17" i="1"/>
  <c r="U17" i="1" s="1"/>
  <c r="L16" i="1"/>
  <c r="Q16" i="1" s="1"/>
  <c r="L15" i="1"/>
  <c r="U15" i="1" s="1"/>
  <c r="L14" i="1"/>
  <c r="U14" i="1" s="1"/>
  <c r="L13" i="1"/>
  <c r="U13" i="1"/>
  <c r="Q13" i="1"/>
  <c r="L12" i="1"/>
  <c r="Q12" i="1" s="1"/>
  <c r="L11" i="1"/>
  <c r="U11" i="1" s="1"/>
  <c r="U152" i="1"/>
  <c r="Q152" i="1"/>
  <c r="I151" i="1"/>
  <c r="R151" i="1" s="1"/>
  <c r="I150" i="1"/>
  <c r="N150" i="1" s="1"/>
  <c r="O149" i="1"/>
  <c r="U148" i="1"/>
  <c r="I148" i="1"/>
  <c r="R148" i="1" s="1"/>
  <c r="P147" i="1"/>
  <c r="N145" i="1"/>
  <c r="R142" i="1"/>
  <c r="N141" i="1"/>
  <c r="J139" i="1"/>
  <c r="S139" i="1" s="1"/>
  <c r="N136" i="1"/>
  <c r="L128" i="1"/>
  <c r="Q128" i="1" s="1"/>
  <c r="J145" i="1"/>
  <c r="O145" i="1" s="1"/>
  <c r="J142" i="1"/>
  <c r="S142" i="1" s="1"/>
  <c r="J138" i="1"/>
  <c r="S138" i="1" s="1"/>
  <c r="J135" i="1"/>
  <c r="O135" i="1" s="1"/>
  <c r="J132" i="1"/>
  <c r="S132" i="1" s="1"/>
  <c r="J129" i="1"/>
  <c r="O129" i="1" s="1"/>
  <c r="S126" i="1"/>
  <c r="O126" i="1"/>
  <c r="J123" i="1"/>
  <c r="O123" i="1" s="1"/>
  <c r="J121" i="1"/>
  <c r="O121" i="1" s="1"/>
  <c r="S119" i="1"/>
  <c r="O119" i="1"/>
  <c r="J116" i="1"/>
  <c r="O116" i="1" s="1"/>
  <c r="J113" i="1"/>
  <c r="O113" i="1" s="1"/>
  <c r="J109" i="1"/>
  <c r="O109" i="1" s="1"/>
  <c r="J106" i="1"/>
  <c r="S106" i="1" s="1"/>
  <c r="J102" i="1"/>
  <c r="O102" i="1" s="1"/>
  <c r="J99" i="1"/>
  <c r="O99" i="1" s="1"/>
  <c r="J95" i="1"/>
  <c r="O95" i="1" s="1"/>
  <c r="J92" i="1"/>
  <c r="S92" i="1" s="1"/>
  <c r="J88" i="1"/>
  <c r="J84" i="1"/>
  <c r="S84" i="1" s="1"/>
  <c r="J81" i="1"/>
  <c r="O81" i="1" s="1"/>
  <c r="J78" i="1"/>
  <c r="O78" i="1" s="1"/>
  <c r="J74" i="1"/>
  <c r="O74" i="1" s="1"/>
  <c r="J69" i="1"/>
  <c r="O69" i="1" s="1"/>
  <c r="J66" i="1"/>
  <c r="S66" i="1" s="1"/>
  <c r="J63" i="1"/>
  <c r="O63" i="1" s="1"/>
  <c r="J60" i="1"/>
  <c r="O60" i="1" s="1"/>
  <c r="J57" i="1"/>
  <c r="O57" i="1" s="1"/>
  <c r="J54" i="1"/>
  <c r="O54" i="1" s="1"/>
  <c r="J51" i="1"/>
  <c r="O51" i="1" s="1"/>
  <c r="J47" i="1"/>
  <c r="S47" i="1" s="1"/>
  <c r="J44" i="1"/>
  <c r="S44" i="1" s="1"/>
  <c r="J39" i="1"/>
  <c r="O39" i="1" s="1"/>
  <c r="J36" i="1"/>
  <c r="S36" i="1" s="1"/>
  <c r="S33" i="1"/>
  <c r="J33" i="1"/>
  <c r="O33" i="1" s="1"/>
  <c r="J30" i="1"/>
  <c r="S30" i="1" s="1"/>
  <c r="O30" i="1"/>
  <c r="J27" i="1"/>
  <c r="O27" i="1" s="1"/>
  <c r="J24" i="1"/>
  <c r="O24" i="1" s="1"/>
  <c r="J21" i="1"/>
  <c r="S21" i="1" s="1"/>
  <c r="J19" i="1"/>
  <c r="S19" i="1" s="1"/>
  <c r="J16" i="1"/>
  <c r="O16" i="1" s="1"/>
  <c r="J13" i="1"/>
  <c r="O13" i="1" s="1"/>
  <c r="K146" i="1"/>
  <c r="P146" i="1" s="1"/>
  <c r="K145" i="1"/>
  <c r="T145" i="1" s="1"/>
  <c r="K144" i="1"/>
  <c r="P144" i="1" s="1"/>
  <c r="T144" i="1"/>
  <c r="K143" i="1"/>
  <c r="P143" i="1" s="1"/>
  <c r="K142" i="1"/>
  <c r="P142" i="1" s="1"/>
  <c r="K141" i="1"/>
  <c r="T141" i="1" s="1"/>
  <c r="P141" i="1"/>
  <c r="K140" i="1"/>
  <c r="P140" i="1" s="1"/>
  <c r="K139" i="1"/>
  <c r="T139" i="1" s="1"/>
  <c r="K138" i="1"/>
  <c r="P138" i="1" s="1"/>
  <c r="K137" i="1"/>
  <c r="P137" i="1" s="1"/>
  <c r="K136" i="1"/>
  <c r="T136" i="1" s="1"/>
  <c r="K135" i="1"/>
  <c r="T135" i="1" s="1"/>
  <c r="P135" i="1"/>
  <c r="K134" i="1"/>
  <c r="P134" i="1" s="1"/>
  <c r="K133" i="1"/>
  <c r="P133" i="1" s="1"/>
  <c r="K132" i="1"/>
  <c r="P132" i="1" s="1"/>
  <c r="T132" i="1"/>
  <c r="K131" i="1"/>
  <c r="T131" i="1" s="1"/>
  <c r="K130" i="1"/>
  <c r="T130" i="1" s="1"/>
  <c r="K129" i="1"/>
  <c r="P129" i="1" s="1"/>
  <c r="K128" i="1"/>
  <c r="P128" i="1" s="1"/>
  <c r="T128" i="1"/>
  <c r="T127" i="1"/>
  <c r="K127" i="1"/>
  <c r="K126" i="1"/>
  <c r="P126" i="1" s="1"/>
  <c r="T126" i="1"/>
  <c r="K125" i="1"/>
  <c r="P125" i="1" s="1"/>
  <c r="K124" i="1"/>
  <c r="P124" i="1" s="1"/>
  <c r="K123" i="1"/>
  <c r="T123" i="1" s="1"/>
  <c r="P123" i="1"/>
  <c r="K122" i="1"/>
  <c r="P122" i="1" s="1"/>
  <c r="K121" i="1"/>
  <c r="P121" i="1" s="1"/>
  <c r="K119" i="1"/>
  <c r="P119" i="1" s="1"/>
  <c r="K117" i="1"/>
  <c r="P117" i="1" s="1"/>
  <c r="K116" i="1"/>
  <c r="T116" i="1" s="1"/>
  <c r="K115" i="1"/>
  <c r="P115" i="1" s="1"/>
  <c r="K114" i="1"/>
  <c r="T114" i="1" s="1"/>
  <c r="K113" i="1"/>
  <c r="P113" i="1" s="1"/>
  <c r="P112" i="1"/>
  <c r="T112" i="1"/>
  <c r="K111" i="1"/>
  <c r="T111" i="1" s="1"/>
  <c r="P111" i="1"/>
  <c r="K110" i="1"/>
  <c r="P110" i="1" s="1"/>
  <c r="K109" i="1"/>
  <c r="P109" i="1" s="1"/>
  <c r="T109" i="1"/>
  <c r="K108" i="1"/>
  <c r="T108" i="1" s="1"/>
  <c r="K107" i="1"/>
  <c r="P107" i="1" s="1"/>
  <c r="K106" i="1"/>
  <c r="P106" i="1" s="1"/>
  <c r="K104" i="1"/>
  <c r="P104" i="1" s="1"/>
  <c r="T104" i="1"/>
  <c r="K103" i="1"/>
  <c r="T103" i="1" s="1"/>
  <c r="K102" i="1"/>
  <c r="T102" i="1" s="1"/>
  <c r="P101" i="1"/>
  <c r="T101" i="1"/>
  <c r="K100" i="1"/>
  <c r="P100" i="1" s="1"/>
  <c r="K99" i="1"/>
  <c r="P99" i="1" s="1"/>
  <c r="K98" i="1"/>
  <c r="P98" i="1" s="1"/>
  <c r="K97" i="1"/>
  <c r="P97" i="1" s="1"/>
  <c r="K96" i="1"/>
  <c r="T96" i="1" s="1"/>
  <c r="K95" i="1"/>
  <c r="P95" i="1" s="1"/>
  <c r="K94" i="1"/>
  <c r="P94" i="1" s="1"/>
  <c r="T94" i="1"/>
  <c r="K93" i="1"/>
  <c r="P93" i="1" s="1"/>
  <c r="K92" i="1"/>
  <c r="P92" i="1" s="1"/>
  <c r="T91" i="1"/>
  <c r="P91" i="1"/>
  <c r="K90" i="1"/>
  <c r="T90" i="1" s="1"/>
  <c r="K89" i="1"/>
  <c r="T89" i="1" s="1"/>
  <c r="P89" i="1"/>
  <c r="K88" i="1"/>
  <c r="T88" i="1" s="1"/>
  <c r="K87" i="1"/>
  <c r="P87" i="1" s="1"/>
  <c r="K86" i="1"/>
  <c r="P86" i="1" s="1"/>
  <c r="K85" i="1"/>
  <c r="P85" i="1" s="1"/>
  <c r="K84" i="1"/>
  <c r="P84" i="1" s="1"/>
  <c r="K83" i="1"/>
  <c r="P83" i="1" s="1"/>
  <c r="K82" i="1"/>
  <c r="P82" i="1" s="1"/>
  <c r="K81" i="1"/>
  <c r="P81" i="1" s="1"/>
  <c r="K80" i="1"/>
  <c r="P80" i="1" s="1"/>
  <c r="K79" i="1"/>
  <c r="P79" i="1" s="1"/>
  <c r="K77" i="1"/>
  <c r="P77" i="1" s="1"/>
  <c r="T77" i="1"/>
  <c r="K76" i="1"/>
  <c r="P76" i="1" s="1"/>
  <c r="K75" i="1"/>
  <c r="T75" i="1" s="1"/>
  <c r="K74" i="1"/>
  <c r="T74" i="1" s="1"/>
  <c r="P74" i="1"/>
  <c r="K73" i="1"/>
  <c r="P73" i="1" s="1"/>
  <c r="K72" i="1"/>
  <c r="P72" i="1" s="1"/>
  <c r="K71" i="1"/>
  <c r="P71" i="1" s="1"/>
  <c r="T71" i="1"/>
  <c r="T69" i="1"/>
  <c r="K69" i="1"/>
  <c r="P69" i="1" s="1"/>
  <c r="K68" i="1"/>
  <c r="P68" i="1" s="1"/>
  <c r="T68" i="1"/>
  <c r="K67" i="1"/>
  <c r="T67" i="1" s="1"/>
  <c r="K65" i="1"/>
  <c r="P65" i="1" s="1"/>
  <c r="K64" i="1"/>
  <c r="P64" i="1" s="1"/>
  <c r="K63" i="1"/>
  <c r="P63" i="1" s="1"/>
  <c r="K62" i="1"/>
  <c r="T62" i="1" s="1"/>
  <c r="K61" i="1"/>
  <c r="T61" i="1" s="1"/>
  <c r="P61" i="1"/>
  <c r="K60" i="1"/>
  <c r="P60" i="1" s="1"/>
  <c r="K59" i="1"/>
  <c r="P59" i="1" s="1"/>
  <c r="K58" i="1"/>
  <c r="T58" i="1" s="1"/>
  <c r="K57" i="1"/>
  <c r="P57" i="1" s="1"/>
  <c r="K56" i="1"/>
  <c r="T56" i="1" s="1"/>
  <c r="K55" i="1"/>
  <c r="P55" i="1" s="1"/>
  <c r="K54" i="1"/>
  <c r="T54" i="1" s="1"/>
  <c r="P54" i="1"/>
  <c r="K53" i="1"/>
  <c r="P53" i="1" s="1"/>
  <c r="K52" i="1"/>
  <c r="P52" i="1" s="1"/>
  <c r="K51" i="1"/>
  <c r="P51" i="1" s="1"/>
  <c r="K50" i="1"/>
  <c r="T50" i="1" s="1"/>
  <c r="K49" i="1"/>
  <c r="P49" i="1" s="1"/>
  <c r="K48" i="1"/>
  <c r="T48" i="1" s="1"/>
  <c r="K47" i="1"/>
  <c r="P47" i="1" s="1"/>
  <c r="K46" i="1"/>
  <c r="P46" i="1" s="1"/>
  <c r="K45" i="1"/>
  <c r="T45" i="1" s="1"/>
  <c r="K44" i="1"/>
  <c r="P44" i="1" s="1"/>
  <c r="T44" i="1"/>
  <c r="K43" i="1"/>
  <c r="P43" i="1" s="1"/>
  <c r="K42" i="1"/>
  <c r="P42" i="1" s="1"/>
  <c r="K41" i="1"/>
  <c r="P41" i="1" s="1"/>
  <c r="K40" i="1"/>
  <c r="T40" i="1" s="1"/>
  <c r="K39" i="1"/>
  <c r="T39" i="1" s="1"/>
  <c r="K38" i="1"/>
  <c r="P38" i="1" s="1"/>
  <c r="K37" i="1"/>
  <c r="P37" i="1" s="1"/>
  <c r="K36" i="1"/>
  <c r="P36" i="1" s="1"/>
  <c r="K35" i="1"/>
  <c r="P35" i="1" s="1"/>
  <c r="K34" i="1"/>
  <c r="P34" i="1" s="1"/>
  <c r="K33" i="1"/>
  <c r="P33" i="1" s="1"/>
  <c r="K30" i="1"/>
  <c r="P30" i="1" s="1"/>
  <c r="K29" i="1"/>
  <c r="T29" i="1" s="1"/>
  <c r="K28" i="1"/>
  <c r="P28" i="1" s="1"/>
  <c r="T28" i="1"/>
  <c r="K27" i="1"/>
  <c r="P27" i="1" s="1"/>
  <c r="K26" i="1"/>
  <c r="P26" i="1" s="1"/>
  <c r="K25" i="1"/>
  <c r="T25" i="1" s="1"/>
  <c r="K24" i="1"/>
  <c r="P24" i="1" s="1"/>
  <c r="K23" i="1"/>
  <c r="P23" i="1" s="1"/>
  <c r="K22" i="1"/>
  <c r="P22" i="1" s="1"/>
  <c r="K20" i="1"/>
  <c r="P20" i="1" s="1"/>
  <c r="K19" i="1"/>
  <c r="P19" i="1" s="1"/>
  <c r="K18" i="1"/>
  <c r="T18" i="1" s="1"/>
  <c r="K17" i="1"/>
  <c r="P17" i="1" s="1"/>
  <c r="P16" i="1"/>
  <c r="T16" i="1"/>
  <c r="K16" i="1"/>
  <c r="K15" i="1"/>
  <c r="P15" i="1" s="1"/>
  <c r="T15" i="1"/>
  <c r="K14" i="1"/>
  <c r="P14" i="1" s="1"/>
  <c r="K13" i="1"/>
  <c r="T13" i="1" s="1"/>
  <c r="K12" i="1"/>
  <c r="P12" i="1" s="1"/>
  <c r="K11" i="1"/>
  <c r="P11" i="1" s="1"/>
  <c r="T152" i="1"/>
  <c r="P152" i="1"/>
  <c r="T150" i="1"/>
  <c r="U149" i="1"/>
  <c r="N148" i="1"/>
  <c r="T147" i="1"/>
  <c r="O147" i="1"/>
  <c r="R135" i="1"/>
  <c r="U132" i="1"/>
  <c r="L130" i="1"/>
  <c r="Q130" i="1" s="1"/>
  <c r="P127" i="1"/>
  <c r="I122" i="1"/>
  <c r="R122" i="1" s="1"/>
  <c r="L116" i="1"/>
  <c r="Q116" i="1" s="1"/>
  <c r="K105" i="1"/>
  <c r="P105" i="1" s="1"/>
  <c r="O94" i="1"/>
  <c r="L42" i="1"/>
  <c r="P149" i="1"/>
  <c r="T118" i="1"/>
  <c r="P78" i="1"/>
  <c r="T70" i="1"/>
  <c r="P32" i="1"/>
  <c r="T21" i="1"/>
  <c r="T31" i="1"/>
  <c r="N1" i="5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  <c r="T85" i="1" l="1"/>
  <c r="O21" i="1"/>
  <c r="S109" i="1"/>
  <c r="R146" i="1"/>
  <c r="U124" i="1"/>
  <c r="N25" i="1"/>
  <c r="N31" i="1"/>
  <c r="N42" i="1"/>
  <c r="S71" i="1"/>
  <c r="P29" i="1"/>
  <c r="T34" i="1"/>
  <c r="O19" i="1"/>
  <c r="S24" i="1"/>
  <c r="S81" i="1"/>
  <c r="O106" i="1"/>
  <c r="S113" i="1"/>
  <c r="Q106" i="1"/>
  <c r="Q32" i="1"/>
  <c r="U72" i="1"/>
  <c r="U94" i="1"/>
  <c r="S65" i="1"/>
  <c r="O134" i="1"/>
  <c r="R23" i="1"/>
  <c r="N50" i="1"/>
  <c r="N76" i="1"/>
  <c r="T24" i="1"/>
  <c r="T60" i="1"/>
  <c r="S129" i="1"/>
  <c r="U30" i="1"/>
  <c r="U36" i="1"/>
  <c r="U44" i="1"/>
  <c r="Q67" i="1"/>
  <c r="U102" i="1"/>
  <c r="Q111" i="1"/>
  <c r="S68" i="1"/>
  <c r="S90" i="1"/>
  <c r="O128" i="1"/>
  <c r="S143" i="1"/>
  <c r="R13" i="1"/>
  <c r="R62" i="1"/>
  <c r="R75" i="1"/>
  <c r="N77" i="1"/>
  <c r="R92" i="1"/>
  <c r="R107" i="1"/>
  <c r="O89" i="1"/>
  <c r="Q39" i="1"/>
  <c r="Q63" i="1"/>
  <c r="R53" i="1"/>
  <c r="T110" i="1"/>
  <c r="P13" i="1"/>
  <c r="P25" i="1"/>
  <c r="T84" i="1"/>
  <c r="S51" i="1"/>
  <c r="O142" i="1"/>
  <c r="U35" i="1"/>
  <c r="Q50" i="1"/>
  <c r="Q56" i="1"/>
  <c r="Q70" i="1"/>
  <c r="U81" i="1"/>
  <c r="Q103" i="1"/>
  <c r="Q107" i="1"/>
  <c r="U120" i="1"/>
  <c r="U122" i="1"/>
  <c r="Q146" i="1"/>
  <c r="O25" i="1"/>
  <c r="O35" i="1"/>
  <c r="S56" i="1"/>
  <c r="O87" i="1"/>
  <c r="S124" i="1"/>
  <c r="P151" i="1"/>
  <c r="N28" i="1"/>
  <c r="N35" i="1"/>
  <c r="R36" i="1"/>
  <c r="N46" i="1"/>
  <c r="R54" i="1"/>
  <c r="N82" i="1"/>
  <c r="R115" i="1"/>
  <c r="N131" i="1"/>
  <c r="R134" i="1"/>
  <c r="O11" i="1"/>
  <c r="S17" i="1"/>
  <c r="S127" i="1"/>
  <c r="Q55" i="1"/>
  <c r="Q136" i="1"/>
  <c r="N86" i="1"/>
  <c r="T36" i="1"/>
  <c r="P39" i="1"/>
  <c r="P90" i="1"/>
  <c r="P96" i="1"/>
  <c r="P145" i="1"/>
  <c r="S16" i="1"/>
  <c r="S54" i="1"/>
  <c r="Q31" i="1"/>
  <c r="Q34" i="1"/>
  <c r="Q76" i="1"/>
  <c r="Q95" i="1"/>
  <c r="U98" i="1"/>
  <c r="U129" i="1"/>
  <c r="U138" i="1"/>
  <c r="U144" i="1"/>
  <c r="O85" i="1"/>
  <c r="O103" i="1"/>
  <c r="S110" i="1"/>
  <c r="N15" i="1"/>
  <c r="N24" i="1"/>
  <c r="R27" i="1"/>
  <c r="N29" i="1"/>
  <c r="R37" i="1"/>
  <c r="R58" i="1"/>
  <c r="N100" i="1"/>
  <c r="R103" i="1"/>
  <c r="R138" i="1"/>
  <c r="O58" i="1"/>
  <c r="S67" i="1"/>
  <c r="S77" i="1"/>
  <c r="O120" i="1"/>
  <c r="Q19" i="1"/>
  <c r="U19" i="1"/>
  <c r="Q61" i="1"/>
  <c r="U61" i="1"/>
  <c r="O140" i="1"/>
  <c r="S140" i="1"/>
  <c r="S150" i="1"/>
  <c r="O150" i="1"/>
  <c r="N22" i="1"/>
  <c r="R22" i="1"/>
  <c r="R88" i="1"/>
  <c r="N88" i="1"/>
  <c r="O46" i="1"/>
  <c r="S46" i="1"/>
  <c r="O73" i="1"/>
  <c r="S73" i="1"/>
  <c r="O104" i="1"/>
  <c r="S104" i="1"/>
  <c r="T19" i="1"/>
  <c r="P48" i="1"/>
  <c r="T80" i="1"/>
  <c r="T106" i="1"/>
  <c r="S88" i="1"/>
  <c r="O88" i="1"/>
  <c r="Q23" i="1"/>
  <c r="U23" i="1"/>
  <c r="Q86" i="1"/>
  <c r="U86" i="1"/>
  <c r="Q141" i="1"/>
  <c r="U141" i="1"/>
  <c r="O125" i="1"/>
  <c r="S125" i="1"/>
  <c r="O141" i="1"/>
  <c r="S141" i="1"/>
  <c r="N108" i="1"/>
  <c r="R108" i="1"/>
  <c r="R51" i="1"/>
  <c r="N51" i="1"/>
  <c r="N59" i="1"/>
  <c r="R59" i="1"/>
  <c r="N74" i="1"/>
  <c r="R74" i="1"/>
  <c r="N129" i="1"/>
  <c r="R129" i="1"/>
  <c r="S26" i="1"/>
  <c r="O26" i="1"/>
  <c r="S49" i="1"/>
  <c r="O49" i="1"/>
  <c r="O75" i="1"/>
  <c r="S75" i="1"/>
  <c r="S130" i="1"/>
  <c r="O130" i="1"/>
  <c r="T99" i="1"/>
  <c r="T12" i="1"/>
  <c r="T14" i="1"/>
  <c r="P18" i="1"/>
  <c r="T20" i="1"/>
  <c r="T22" i="1"/>
  <c r="T43" i="1"/>
  <c r="T47" i="1"/>
  <c r="P50" i="1"/>
  <c r="T52" i="1"/>
  <c r="P58" i="1"/>
  <c r="P62" i="1"/>
  <c r="T73" i="1"/>
  <c r="P75" i="1"/>
  <c r="T81" i="1"/>
  <c r="T95" i="1"/>
  <c r="T100" i="1"/>
  <c r="T119" i="1"/>
  <c r="T122" i="1"/>
  <c r="P130" i="1"/>
  <c r="T134" i="1"/>
  <c r="P136" i="1"/>
  <c r="T138" i="1"/>
  <c r="T140" i="1"/>
  <c r="S27" i="1"/>
  <c r="O36" i="1"/>
  <c r="O44" i="1"/>
  <c r="S63" i="1"/>
  <c r="S102" i="1"/>
  <c r="S116" i="1"/>
  <c r="O132" i="1"/>
  <c r="Q24" i="1"/>
  <c r="Q46" i="1"/>
  <c r="U46" i="1"/>
  <c r="U49" i="1"/>
  <c r="Q65" i="1"/>
  <c r="U65" i="1"/>
  <c r="Q68" i="1"/>
  <c r="U68" i="1"/>
  <c r="Q110" i="1"/>
  <c r="U110" i="1"/>
  <c r="U113" i="1"/>
  <c r="Q119" i="1"/>
  <c r="U119" i="1"/>
  <c r="U121" i="1"/>
  <c r="U125" i="1"/>
  <c r="Q125" i="1"/>
  <c r="S18" i="1"/>
  <c r="O72" i="1"/>
  <c r="S79" i="1"/>
  <c r="N14" i="1"/>
  <c r="R14" i="1"/>
  <c r="R17" i="1"/>
  <c r="N38" i="1"/>
  <c r="R40" i="1"/>
  <c r="N57" i="1"/>
  <c r="R57" i="1"/>
  <c r="R60" i="1"/>
  <c r="N60" i="1"/>
  <c r="N63" i="1"/>
  <c r="R63" i="1"/>
  <c r="N69" i="1"/>
  <c r="R69" i="1"/>
  <c r="R83" i="1"/>
  <c r="N83" i="1"/>
  <c r="R109" i="1"/>
  <c r="N127" i="1"/>
  <c r="S100" i="1"/>
  <c r="O117" i="1"/>
  <c r="S117" i="1"/>
  <c r="S95" i="1"/>
  <c r="P148" i="1"/>
  <c r="T148" i="1"/>
  <c r="Q29" i="1"/>
  <c r="U29" i="1"/>
  <c r="Q114" i="1"/>
  <c r="U114" i="1"/>
  <c r="S38" i="1"/>
  <c r="O38" i="1"/>
  <c r="S59" i="1"/>
  <c r="O59" i="1"/>
  <c r="R18" i="1"/>
  <c r="N18" i="1"/>
  <c r="N78" i="1"/>
  <c r="R78" i="1"/>
  <c r="S91" i="1"/>
  <c r="O91" i="1"/>
  <c r="T49" i="1"/>
  <c r="T82" i="1"/>
  <c r="T121" i="1"/>
  <c r="T137" i="1"/>
  <c r="O47" i="1"/>
  <c r="Q77" i="1"/>
  <c r="Q118" i="1"/>
  <c r="S151" i="1"/>
  <c r="O151" i="1"/>
  <c r="N19" i="1"/>
  <c r="R19" i="1"/>
  <c r="R65" i="1"/>
  <c r="R116" i="1"/>
  <c r="N116" i="1"/>
  <c r="Q42" i="1"/>
  <c r="U42" i="1"/>
  <c r="O138" i="1"/>
  <c r="T11" i="1"/>
  <c r="T23" i="1"/>
  <c r="T27" i="1"/>
  <c r="T33" i="1"/>
  <c r="P45" i="1"/>
  <c r="P67" i="1"/>
  <c r="T72" i="1"/>
  <c r="T105" i="1"/>
  <c r="P116" i="1"/>
  <c r="T125" i="1"/>
  <c r="T129" i="1"/>
  <c r="P131" i="1"/>
  <c r="T133" i="1"/>
  <c r="T143" i="1"/>
  <c r="S13" i="1"/>
  <c r="S78" i="1"/>
  <c r="O84" i="1"/>
  <c r="S121" i="1"/>
  <c r="Q37" i="1"/>
  <c r="U37" i="1"/>
  <c r="Q47" i="1"/>
  <c r="U60" i="1"/>
  <c r="Q60" i="1"/>
  <c r="U79" i="1"/>
  <c r="Q91" i="1"/>
  <c r="Q99" i="1"/>
  <c r="Q145" i="1"/>
  <c r="U145" i="1"/>
  <c r="O50" i="1"/>
  <c r="S50" i="1"/>
  <c r="O93" i="1"/>
  <c r="O112" i="1"/>
  <c r="S122" i="1"/>
  <c r="S137" i="1"/>
  <c r="O137" i="1"/>
  <c r="R41" i="1"/>
  <c r="N41" i="1"/>
  <c r="R44" i="1"/>
  <c r="N44" i="1"/>
  <c r="N55" i="1"/>
  <c r="R61" i="1"/>
  <c r="N61" i="1"/>
  <c r="R64" i="1"/>
  <c r="N64" i="1"/>
  <c r="N67" i="1"/>
  <c r="R81" i="1"/>
  <c r="N81" i="1"/>
  <c r="R84" i="1"/>
  <c r="N84" i="1"/>
  <c r="N104" i="1"/>
  <c r="R112" i="1"/>
  <c r="N112" i="1"/>
  <c r="R125" i="1"/>
  <c r="N133" i="1"/>
  <c r="R133" i="1"/>
  <c r="O70" i="1"/>
  <c r="Q17" i="1"/>
  <c r="U21" i="1"/>
  <c r="U25" i="1"/>
  <c r="Q48" i="1"/>
  <c r="Q53" i="1"/>
  <c r="Q82" i="1"/>
  <c r="Q88" i="1"/>
  <c r="Q92" i="1"/>
  <c r="Q96" i="1"/>
  <c r="Q100" i="1"/>
  <c r="Q104" i="1"/>
  <c r="U123" i="1"/>
  <c r="U127" i="1"/>
  <c r="U131" i="1"/>
  <c r="Q151" i="1"/>
  <c r="O22" i="1"/>
  <c r="S82" i="1"/>
  <c r="O96" i="1"/>
  <c r="O105" i="1"/>
  <c r="N39" i="1"/>
  <c r="R49" i="1"/>
  <c r="N66" i="1"/>
  <c r="R95" i="1"/>
  <c r="N101" i="1"/>
  <c r="N105" i="1"/>
  <c r="R110" i="1"/>
  <c r="R114" i="1"/>
  <c r="R118" i="1"/>
  <c r="N120" i="1"/>
  <c r="N126" i="1"/>
  <c r="O14" i="1"/>
  <c r="O20" i="1"/>
  <c r="O61" i="1"/>
  <c r="S136" i="1"/>
  <c r="S97" i="1"/>
  <c r="O139" i="1"/>
  <c r="T55" i="1"/>
  <c r="T41" i="1"/>
  <c r="T83" i="1"/>
  <c r="T86" i="1"/>
  <c r="P88" i="1"/>
  <c r="T92" i="1"/>
  <c r="T98" i="1"/>
  <c r="T107" i="1"/>
  <c r="S39" i="1"/>
  <c r="S57" i="1"/>
  <c r="O66" i="1"/>
  <c r="S69" i="1"/>
  <c r="S123" i="1"/>
  <c r="U130" i="1"/>
  <c r="Q14" i="1"/>
  <c r="Q18" i="1"/>
  <c r="U22" i="1"/>
  <c r="Q33" i="1"/>
  <c r="Q38" i="1"/>
  <c r="U41" i="1"/>
  <c r="Q45" i="1"/>
  <c r="U52" i="1"/>
  <c r="Q57" i="1"/>
  <c r="U64" i="1"/>
  <c r="U69" i="1"/>
  <c r="Q73" i="1"/>
  <c r="Q80" i="1"/>
  <c r="Q83" i="1"/>
  <c r="U84" i="1"/>
  <c r="U87" i="1"/>
  <c r="U117" i="1"/>
  <c r="U139" i="1"/>
  <c r="O48" i="1"/>
  <c r="S115" i="1"/>
  <c r="R26" i="1"/>
  <c r="R30" i="1"/>
  <c r="N34" i="1"/>
  <c r="N43" i="1"/>
  <c r="R47" i="1"/>
  <c r="R71" i="1"/>
  <c r="R79" i="1"/>
  <c r="R89" i="1"/>
  <c r="R90" i="1"/>
  <c r="R97" i="1"/>
  <c r="N122" i="1"/>
  <c r="N139" i="1"/>
  <c r="S148" i="1"/>
  <c r="O34" i="1"/>
  <c r="S37" i="1"/>
  <c r="P102" i="1"/>
  <c r="U128" i="1"/>
  <c r="R143" i="1"/>
  <c r="T79" i="1"/>
  <c r="T17" i="1"/>
  <c r="T26" i="1"/>
  <c r="T30" i="1"/>
  <c r="T38" i="1"/>
  <c r="P40" i="1"/>
  <c r="T42" i="1"/>
  <c r="T46" i="1"/>
  <c r="P56" i="1"/>
  <c r="T57" i="1"/>
  <c r="T59" i="1"/>
  <c r="T63" i="1"/>
  <c r="T64" i="1"/>
  <c r="T76" i="1"/>
  <c r="T87" i="1"/>
  <c r="T93" i="1"/>
  <c r="T97" i="1"/>
  <c r="P108" i="1"/>
  <c r="T113" i="1"/>
  <c r="T115" i="1"/>
  <c r="T117" i="1"/>
  <c r="T124" i="1"/>
  <c r="T142" i="1"/>
  <c r="T146" i="1"/>
  <c r="S60" i="1"/>
  <c r="S74" i="1"/>
  <c r="O92" i="1"/>
  <c r="S99" i="1"/>
  <c r="S135" i="1"/>
  <c r="S145" i="1"/>
  <c r="Q133" i="1"/>
  <c r="Q11" i="1"/>
  <c r="U12" i="1"/>
  <c r="Q15" i="1"/>
  <c r="U16" i="1"/>
  <c r="U40" i="1"/>
  <c r="Q43" i="1"/>
  <c r="U51" i="1"/>
  <c r="Q54" i="1"/>
  <c r="Q58" i="1"/>
  <c r="U59" i="1"/>
  <c r="Q62" i="1"/>
  <c r="U66" i="1"/>
  <c r="Q74" i="1"/>
  <c r="U75" i="1"/>
  <c r="Q78" i="1"/>
  <c r="U85" i="1"/>
  <c r="U89" i="1"/>
  <c r="U93" i="1"/>
  <c r="U97" i="1"/>
  <c r="U101" i="1"/>
  <c r="U105" i="1"/>
  <c r="U112" i="1"/>
  <c r="U116" i="1"/>
  <c r="U126" i="1"/>
  <c r="U137" i="1"/>
  <c r="U140" i="1"/>
  <c r="U143" i="1"/>
  <c r="U147" i="1"/>
  <c r="S15" i="1"/>
  <c r="S28" i="1"/>
  <c r="O31" i="1"/>
  <c r="S41" i="1"/>
  <c r="O53" i="1"/>
  <c r="S62" i="1"/>
  <c r="S76" i="1"/>
  <c r="S98" i="1"/>
  <c r="S108" i="1"/>
  <c r="S118" i="1"/>
  <c r="S131" i="1"/>
  <c r="R150" i="1"/>
  <c r="R12" i="1"/>
  <c r="R16" i="1"/>
  <c r="N20" i="1"/>
  <c r="N21" i="1"/>
  <c r="R32" i="1"/>
  <c r="N45" i="1"/>
  <c r="R48" i="1"/>
  <c r="N52" i="1"/>
  <c r="R56" i="1"/>
  <c r="R68" i="1"/>
  <c r="R72" i="1"/>
  <c r="R80" i="1"/>
  <c r="N85" i="1"/>
  <c r="N87" i="1"/>
  <c r="R91" i="1"/>
  <c r="R94" i="1"/>
  <c r="R98" i="1"/>
  <c r="R102" i="1"/>
  <c r="R106" i="1"/>
  <c r="R113" i="1"/>
  <c r="R117" i="1"/>
  <c r="R121" i="1"/>
  <c r="R124" i="1"/>
  <c r="R128" i="1"/>
  <c r="R132" i="1"/>
  <c r="R137" i="1"/>
  <c r="R140" i="1"/>
  <c r="N149" i="1"/>
  <c r="S29" i="1"/>
  <c r="O32" i="1"/>
  <c r="O40" i="1"/>
  <c r="O43" i="1"/>
  <c r="S52" i="1"/>
  <c r="S64" i="1"/>
  <c r="S111" i="1"/>
  <c r="S133" i="1"/>
  <c r="T35" i="1"/>
  <c r="T37" i="1"/>
  <c r="T51" i="1"/>
  <c r="T53" i="1"/>
  <c r="T65" i="1"/>
  <c r="P103" i="1"/>
  <c r="P114" i="1"/>
  <c r="P139" i="1"/>
  <c r="N151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J2" i="1"/>
  <c r="K2" i="1"/>
  <c r="L2" i="1"/>
  <c r="I2" i="1"/>
  <c r="Q3" i="1" l="1"/>
  <c r="Q5" i="1"/>
  <c r="Q6" i="1"/>
  <c r="U7" i="1"/>
  <c r="U8" i="1"/>
  <c r="Q10" i="1"/>
  <c r="S3" i="1"/>
  <c r="P3" i="1"/>
  <c r="Q4" i="1"/>
  <c r="P5" i="1"/>
  <c r="T7" i="1"/>
  <c r="T9" i="1"/>
  <c r="U9" i="1"/>
  <c r="P4" i="1"/>
  <c r="O5" i="1"/>
  <c r="O6" i="1"/>
  <c r="T6" i="1"/>
  <c r="O7" i="1"/>
  <c r="O8" i="1"/>
  <c r="P8" i="1"/>
  <c r="O9" i="1"/>
  <c r="S10" i="1"/>
  <c r="T10" i="1"/>
  <c r="P2" i="1"/>
  <c r="Q2" i="1"/>
  <c r="N4" i="1"/>
  <c r="N5" i="1"/>
  <c r="R7" i="1"/>
  <c r="N8" i="1"/>
  <c r="N10" i="1"/>
  <c r="N2" i="1"/>
  <c r="U2" i="1"/>
  <c r="O2" i="1"/>
  <c r="N3" i="1"/>
  <c r="O4" i="1"/>
  <c r="R4" i="1"/>
  <c r="S4" i="1"/>
  <c r="U4" i="1"/>
  <c r="N6" i="1"/>
  <c r="P6" i="1"/>
  <c r="R6" i="1"/>
  <c r="Q7" i="1"/>
  <c r="R8" i="1"/>
  <c r="T8" i="1"/>
  <c r="N9" i="1"/>
  <c r="R9" i="1"/>
  <c r="O10" i="1"/>
  <c r="S2" i="1"/>
  <c r="T2" i="1"/>
  <c r="U10" i="1" l="1"/>
  <c r="Q9" i="1"/>
  <c r="U6" i="1"/>
  <c r="U3" i="1"/>
  <c r="Q8" i="1"/>
  <c r="U5" i="1"/>
  <c r="T3" i="1"/>
  <c r="P10" i="1"/>
  <c r="P7" i="1"/>
  <c r="T5" i="1"/>
  <c r="T4" i="1"/>
  <c r="P9" i="1"/>
  <c r="S7" i="1"/>
  <c r="S5" i="1"/>
  <c r="O3" i="1"/>
  <c r="S9" i="1"/>
  <c r="S8" i="1"/>
  <c r="R10" i="1"/>
  <c r="N7" i="1"/>
  <c r="R5" i="1"/>
  <c r="S6" i="1"/>
  <c r="R3" i="1"/>
  <c r="R2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25：持续伤害效果（用于直接结算dot）
30：控制效果
40：护盾</t>
        </r>
      </text>
    </comment>
  </commentList>
</comments>
</file>

<file path=xl/sharedStrings.xml><?xml version="1.0" encoding="utf-8"?>
<sst xmlns="http://schemas.openxmlformats.org/spreadsheetml/2006/main" count="753" uniqueCount="483">
  <si>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</si>
  <si>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</si>
  <si>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</si>
  <si>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</si>
  <si>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</si>
  <si>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</si>
  <si>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</si>
  <si>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</si>
  <si>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</si>
  <si>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</si>
  <si>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</si>
  <si>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</si>
  <si>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忽略_50级生命</t>
    <phoneticPr fontId="1" type="noConversion"/>
  </si>
  <si>
    <t>忽略_50级攻击</t>
    <phoneticPr fontId="1" type="noConversion"/>
  </si>
  <si>
    <t>忽略_50级防御</t>
    <phoneticPr fontId="1" type="noConversion"/>
  </si>
  <si>
    <t>忽略_50级速度</t>
    <phoneticPr fontId="1" type="noConversion"/>
  </si>
  <si>
    <t>忽略_100级生命</t>
    <phoneticPr fontId="1" type="noConversion"/>
  </si>
  <si>
    <t>忽略_100级攻击</t>
    <phoneticPr fontId="1" type="noConversion"/>
  </si>
  <si>
    <t>忽略_100级防御</t>
    <phoneticPr fontId="1" type="noConversion"/>
  </si>
  <si>
    <t>忽略_100级速度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</si>
  <si>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</si>
  <si>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</si>
  <si>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</si>
  <si>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</si>
  <si>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</si>
  <si>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</si>
  <si>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</si>
  <si>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</si>
  <si>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</si>
  <si>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</si>
  <si>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</si>
  <si>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</si>
  <si>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</si>
  <si>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</si>
  <si>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</si>
  <si>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</si>
  <si>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</si>
  <si>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</si>
  <si>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</si>
  <si>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</si>
  <si>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</si>
  <si>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</si>
  <si>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</si>
  <si>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</si>
  <si>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</si>
  <si>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</si>
  <si>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</si>
  <si>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</si>
  <si>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</si>
  <si>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</si>
  <si>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</si>
  <si>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</si>
  <si>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</si>
  <si>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</si>
  <si>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</si>
  <si>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</si>
  <si>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</si>
  <si>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</si>
  <si>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</si>
  <si>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</si>
  <si>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</si>
  <si>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</si>
  <si>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</si>
  <si>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</si>
  <si>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</si>
  <si>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</si>
  <si>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</si>
  <si>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</si>
  <si>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</si>
  <si>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</si>
  <si>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</si>
  <si>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</si>
  <si>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</si>
  <si>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</si>
  <si>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</si>
  <si>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</si>
  <si>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</si>
  <si>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</si>
  <si>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</si>
  <si>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</si>
  <si>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</si>
  <si>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</si>
  <si>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</si>
  <si>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</si>
  <si>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</si>
  <si>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</si>
  <si>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</si>
  <si>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</si>
  <si>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</si>
  <si>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</si>
  <si>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</si>
  <si>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</si>
  <si>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</si>
  <si>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</si>
  <si>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</si>
  <si>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</si>
  <si>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</si>
  <si>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</si>
  <si>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</si>
  <si>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</si>
  <si>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</si>
  <si>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</si>
  <si>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</si>
  <si>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</si>
  <si>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</si>
  <si>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</si>
  <si>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</si>
  <si>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</si>
  <si>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</si>
  <si>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</si>
  <si>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</si>
  <si>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</si>
  <si>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</si>
  <si>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</si>
  <si>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</si>
  <si>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</si>
  <si>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</si>
  <si>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</si>
  <si>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</si>
  <si>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</si>
  <si>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</si>
  <si>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</si>
  <si>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</si>
  <si>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</si>
  <si>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</si>
  <si>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</si>
  <si>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</si>
  <si>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</si>
  <si>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</si>
  <si>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</si>
  <si>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</si>
  <si>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</si>
  <si>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</si>
  <si>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</si>
  <si>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</si>
  <si>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</si>
  <si>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</si>
  <si>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</si>
  <si>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</si>
  <si>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</si>
  <si>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</si>
  <si>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</si>
  <si>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</si>
  <si>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</si>
  <si>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</si>
  <si>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</si>
  <si>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</si>
  <si>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</si>
  <si>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</si>
  <si>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</si>
  <si>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</si>
  <si>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</si>
  <si>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</si>
  <si>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</si>
  <si>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</si>
  <si>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</si>
  <si>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</si>
  <si>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</si>
  <si>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</si>
  <si>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</si>
  <si>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</si>
  <si>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</si>
  <si>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</si>
  <si>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</si>
  <si>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</si>
  <si>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</si>
  <si>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</si>
  <si>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</si>
  <si>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</si>
  <si>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</si>
  <si>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</si>
  <si>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</si>
  <si>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</si>
  <si>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</si>
  <si>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</si>
  <si>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</si>
  <si>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</si>
  <si>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</si>
  <si>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</si>
  <si>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</si>
  <si>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</si>
  <si>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</si>
  <si>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</si>
  <si>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</si>
  <si>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</si>
  <si>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</si>
  <si>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</si>
  <si>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</si>
  <si>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</si>
  <si>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</si>
  <si>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</si>
  <si>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</si>
  <si>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</si>
  <si>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</si>
  <si>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</si>
  <si>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</si>
  <si>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</si>
  <si>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</si>
  <si>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</si>
  <si>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</si>
  <si>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</si>
  <si>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</si>
  <si>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</si>
  <si>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</si>
  <si>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</si>
  <si>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</si>
  <si>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</si>
  <si>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</si>
  <si>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</si>
  <si>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</si>
  <si>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</si>
  <si>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</si>
  <si>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</si>
  <si>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</si>
  <si>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</si>
  <si>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</si>
  <si>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</si>
  <si>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</si>
  <si>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</si>
  <si>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</si>
  <si>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</si>
  <si>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</si>
  <si>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</si>
  <si>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</si>
  <si>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</si>
  <si>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</si>
  <si>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</si>
  <si>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</si>
  <si>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</si>
  <si>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</si>
  <si>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</si>
  <si>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</si>
  <si>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</si>
  <si>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</si>
  <si>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</si>
  <si>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</si>
  <si>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</si>
  <si>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</si>
  <si>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</si>
  <si>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</si>
  <si>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</si>
  <si>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</si>
  <si>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</si>
  <si>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</si>
  <si>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</si>
  <si>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</si>
  <si>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</si>
  <si>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</si>
  <si>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</si>
  <si>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</si>
  <si>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</si>
  <si>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</si>
  <si>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</si>
  <si>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</si>
  <si>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</si>
  <si>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</si>
  <si>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</si>
  <si>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</si>
  <si>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</si>
  <si>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</si>
  <si>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</si>
  <si>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</si>
  <si>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</si>
  <si>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</si>
  <si>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</si>
  <si>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</si>
  <si>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</si>
  <si>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</si>
  <si>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</si>
  <si>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</si>
  <si>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</si>
  <si>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</si>
  <si>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</si>
  <si>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造成的伤害增加$value$</t>
    <phoneticPr fontId="1" type="noConversion"/>
  </si>
  <si>
    <t>受到的伤害减少$value$</t>
    <phoneticPr fontId="1" type="noConversion"/>
  </si>
  <si>
    <t>施加的治疗增加$value$</t>
    <phoneticPr fontId="1" type="noConversion"/>
  </si>
  <si>
    <t>受到的治疗增加$value$</t>
    <phoneticPr fontId="1" type="noConversion"/>
  </si>
  <si>
    <t>造成的伤害减少$value$</t>
    <phoneticPr fontId="1" type="noConversion"/>
  </si>
  <si>
    <t>受到的伤害增加$value$</t>
    <phoneticPr fontId="1" type="noConversion"/>
  </si>
  <si>
    <t>施加的治疗减少$value$</t>
    <phoneticPr fontId="1" type="noConversion"/>
  </si>
  <si>
    <t>受到的治疗减少$value$</t>
    <phoneticPr fontId="1" type="noConversion"/>
  </si>
  <si>
    <t>执行类型_3</t>
    <phoneticPr fontId="1" type="noConversion"/>
  </si>
  <si>
    <t>执行参数_3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</si>
  <si>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</si>
  <si>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</si>
  <si>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</si>
  <si>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</si>
  <si>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</si>
  <si>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</si>
  <si>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</si>
  <si>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</si>
  <si>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</si>
  <si>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</si>
  <si>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</si>
  <si>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</si>
  <si>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</si>
  <si>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</si>
  <si>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</si>
  <si>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</si>
  <si>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</si>
  <si>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</si>
  <si>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</si>
  <si>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</si>
  <si>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</si>
  <si>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</si>
  <si>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</si>
  <si>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回合数:1,状态编号:203,数值:20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</si>
  <si>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</si>
  <si>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</si>
  <si>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</si>
  <si>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忽略_说明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</si>
  <si>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</si>
  <si>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</si>
  <si>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</si>
  <si>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</si>
  <si>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</si>
  <si>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</si>
  <si>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</si>
  <si>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</si>
  <si>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回合数:2,状态编号:201,数值:15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</si>
  <si>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</si>
  <si>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</si>
  <si>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</si>
  <si>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</si>
  <si>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</si>
  <si>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</si>
  <si>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</si>
  <si>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回合数:2,状态编号:101,数值:15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</si>
  <si>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</si>
  <si>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</si>
  <si>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</si>
  <si>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</si>
  <si>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</si>
  <si>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</si>
  <si>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</si>
  <si>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</si>
  <si>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</si>
  <si>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</si>
  <si>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</si>
  <si>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</si>
  <si>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</si>
  <si>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回合数:2,状态编号:202,数值:20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</si>
  <si>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</si>
  <si>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</si>
  <si>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</si>
  <si>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</si>
  <si>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</si>
  <si>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</si>
  <si>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</si>
  <si>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</si>
  <si>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</si>
  <si>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</si>
  <si>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</si>
  <si>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</si>
  <si>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</si>
  <si>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寄生种子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</si>
  <si>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</si>
  <si>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</si>
  <si>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</si>
  <si>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</si>
  <si>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</si>
  <si>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</si>
  <si>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</si>
  <si>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友方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</si>
  <si>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</si>
  <si>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</si>
  <si>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</si>
  <si>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</si>
  <si>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</si>
  <si>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</si>
  <si>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</si>
  <si>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</si>
  <si>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</si>
  <si>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</si>
  <si>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</si>
  <si>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</si>
  <si>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</si>
  <si>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一般</t>
    <phoneticPr fontId="1" type="noConversion"/>
  </si>
  <si>
    <t>烟雾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</si>
  <si>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</si>
  <si>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</si>
  <si>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</si>
  <si>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</si>
  <si>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</si>
  <si>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1002 1004 1005 3001 3002</t>
    <phoneticPr fontId="1" type="noConversion"/>
  </si>
  <si>
    <t>乱抓</t>
    <phoneticPr fontId="1" type="noConversion"/>
  </si>
  <si>
    <t>乱抓</t>
    <phoneticPr fontId="1" type="noConversion"/>
  </si>
  <si>
    <t>系数:0.5</t>
    <phoneticPr fontId="1" type="noConversion"/>
  </si>
  <si>
    <t>1006 1006 1006 1006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</si>
  <si>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</si>
  <si>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</si>
  <si>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</si>
  <si>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系数:1.3</t>
    <phoneticPr fontId="1" type="noConversion"/>
  </si>
  <si>
    <t>1004 1006 3001 3002 6001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</si>
  <si>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</si>
  <si>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</si>
  <si>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</si>
  <si>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</si>
  <si>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必杀</t>
    <phoneticPr fontId="1" type="noConversion"/>
  </si>
  <si>
    <t>敌方</t>
    <phoneticPr fontId="1" type="noConversion"/>
  </si>
  <si>
    <t>伤害</t>
    <phoneticPr fontId="1" type="noConversion"/>
  </si>
  <si>
    <t>系数:2.8</t>
    <phoneticPr fontId="1" type="noConversion"/>
  </si>
  <si>
    <t>系数:3.5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</si>
  <si>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</si>
  <si>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</si>
  <si>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</si>
  <si>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</si>
  <si>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</si>
  <si>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1006 3002 6001 7001 8001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</si>
  <si>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</si>
  <si>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</si>
  <si>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</si>
  <si>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</si>
  <si>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</si>
  <si>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</si>
  <si>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</si>
  <si>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</si>
  <si>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</si>
  <si>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</si>
  <si>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</si>
  <si>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</si>
  <si>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</si>
  <si>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</si>
  <si>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</si>
  <si>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</si>
  <si>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</si>
  <si>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一般</t>
    <phoneticPr fontId="1" type="noConversion"/>
  </si>
  <si>
    <t>摇尾巴</t>
    <phoneticPr fontId="1" type="noConversion"/>
  </si>
  <si>
    <t>敌方</t>
    <phoneticPr fontId="1" type="noConversion"/>
  </si>
  <si>
    <t>回合数:2,状态编号:202,数值:15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</si>
  <si>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</si>
  <si>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</si>
  <si>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</si>
  <si>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</si>
  <si>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</si>
  <si>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</si>
  <si>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</si>
  <si>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</si>
  <si>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</si>
  <si>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’+2*10防</t>
    <phoneticPr fontId="1" type="noConversion"/>
  </si>
  <si>
    <t>回合数:2,状态编号:102,数值:10</t>
    <phoneticPr fontId="1" type="noConversion"/>
  </si>
  <si>
    <t>1001 1007 4001 4002 4003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</si>
  <si>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</si>
  <si>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</si>
  <si>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</si>
  <si>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</si>
  <si>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</si>
  <si>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</si>
  <si>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</si>
  <si>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</si>
  <si>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</si>
  <si>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</si>
  <si>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</si>
  <si>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</si>
  <si>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</si>
  <si>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</si>
  <si>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系数:0.5</t>
    <phoneticPr fontId="1" type="noConversion"/>
  </si>
  <si>
    <t>回合数:2,状态编号:203,数值:10</t>
    <phoneticPr fontId="1" type="noConversion"/>
  </si>
  <si>
    <t>1007 1008 4002 4003 4004</t>
    <phoneticPr fontId="1" type="noConversion"/>
  </si>
  <si>
    <t>1008 1009 4002 4004 4005</t>
    <phoneticPr fontId="1" type="noConversion"/>
  </si>
  <si>
    <t>水流喷射</t>
    <phoneticPr fontId="1" type="noConversion"/>
  </si>
  <si>
    <t>水流喷射</t>
    <phoneticPr fontId="1" type="noConversion"/>
  </si>
  <si>
    <t>系数:1.1</t>
    <phoneticPr fontId="1" type="noConversion"/>
  </si>
  <si>
    <t>回合数:2,状态编号:303</t>
    <phoneticPr fontId="1" type="noConversion"/>
  </si>
  <si>
    <t>火箭头槌</t>
    <phoneticPr fontId="1" type="noConversion"/>
  </si>
  <si>
    <t>系数:2.3</t>
    <phoneticPr fontId="1" type="noConversion"/>
  </si>
  <si>
    <t>火箭头槌</t>
    <phoneticPr fontId="1" type="noConversion"/>
  </si>
  <si>
    <t>技能列表</t>
    <phoneticPr fontId="1" type="noConversion"/>
  </si>
  <si>
    <t>1002 2001 2002 2004</t>
    <phoneticPr fontId="1" type="noConversion"/>
  </si>
  <si>
    <t>1003 2001 2002 2003</t>
    <phoneticPr fontId="1" type="noConversion"/>
  </si>
  <si>
    <t>1003 2001 2003 2005</t>
    <phoneticPr fontId="1" type="noConversion"/>
  </si>
  <si>
    <t>添加状态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</si>
  <si>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</si>
  <si>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</si>
  <si>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</si>
  <si>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</si>
  <si>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</si>
  <si>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</si>
  <si>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</si>
  <si>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</si>
  <si>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</si>
  <si>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</si>
  <si>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回合数:10,状态编号:1001,数值:15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</si>
</sst>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2" fillId="10" borderId="1" xfId="0" applyFont="1" applyFill="1" applyBorder="1" applyAlignment="1">
      <alignment vertical="center" textRotation="255"/>
    </xf>
    <xf numFmtId="0" fontId="3" fillId="10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1" borderId="1" xfId="0" applyFont="1" applyFill="1" applyBorder="1"/>
    <xf numFmtId="0" fontId="3" fillId="12" borderId="1" xfId="0" applyFont="1" applyFill="1" applyBorder="1"/>
    <xf numFmtId="0" fontId="2" fillId="13" borderId="1" xfId="0" applyFont="1" applyFill="1" applyBorder="1" applyAlignment="1">
      <alignment vertical="center" textRotation="255"/>
    </xf>
    <xf numFmtId="0" fontId="2" fillId="13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4" borderId="0" xfId="0" applyFont="1" applyFill="1"/>
    <xf numFmtId="0" fontId="3" fillId="15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9" fontId="3" fillId="0" borderId="0" xfId="0" applyNumberFormat="1" applyFont="1"/>
    <xf numFmtId="0" fontId="3" fillId="8" borderId="0" xfId="0" applyFont="1" applyFill="1"/>
    <xf numFmtId="0" fontId="0" fillId="8" borderId="0" xfId="0" applyFill="1"/>
    <xf numFmtId="9" fontId="3" fillId="8" borderId="0" xfId="0" quotePrefix="1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zoomScale="55" zoomScaleNormal="55" workbookViewId="0">
      <selection activeCell="J1" sqref="J1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4" width="13.5" style="4" customWidth="1"/>
    <col min="5" max="12" width="9.875" style="4" bestFit="1" customWidth="1"/>
    <col min="13" max="13" width="49.875" style="4" customWidth="1"/>
    <col min="14" max="21" width="14.25" style="4" bestFit="1" customWidth="1"/>
    <col min="22" max="16384" width="9" style="4"/>
  </cols>
  <sheetData>
    <row r="1" spans="1:21" ht="255.75" customHeight="1" x14ac:dyDescent="0.35">
      <c r="A1" s="1" t="s">
        <v>2</v>
      </c>
      <c r="B1" s="2" t="s">
        <v>3</v>
      </c>
      <c r="C1" s="3" t="s">
        <v>1</v>
      </c>
      <c r="D1" s="3" t="s">
        <v>43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467</v>
      </c>
      <c r="N1" s="3" t="s">
        <v>12</v>
      </c>
      <c r="O1" s="3" t="s">
        <v>13</v>
      </c>
      <c r="P1" s="3" t="s">
        <v>14</v>
      </c>
      <c r="Q1" s="3" t="s">
        <v>15</v>
      </c>
      <c r="R1" s="7" t="s">
        <v>16</v>
      </c>
      <c r="S1" s="7" t="s">
        <v>17</v>
      </c>
      <c r="T1" s="7" t="s">
        <v>18</v>
      </c>
      <c r="U1" s="7" t="s">
        <v>19</v>
      </c>
    </row>
    <row r="2" spans="1:21" x14ac:dyDescent="0.35">
      <c r="B2" s="15">
        <v>1</v>
      </c>
      <c r="C2" s="16" t="str">
        <f>忽略_初始数值!A2</f>
        <v>妙蛙种子</v>
      </c>
      <c r="D2" s="4" t="s">
        <v>197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>
        <f>E2/100</f>
        <v>4.5</v>
      </c>
      <c r="J2" s="4">
        <f t="shared" ref="J2:L2" si="0">F2/100</f>
        <v>0.49</v>
      </c>
      <c r="K2" s="4">
        <f t="shared" si="0"/>
        <v>0.49</v>
      </c>
      <c r="L2" s="4">
        <f t="shared" si="0"/>
        <v>0.45</v>
      </c>
      <c r="M2" s="4" t="s">
        <v>468</v>
      </c>
      <c r="N2" s="4">
        <f t="shared" ref="N2:N33" si="1">E2+49*I2</f>
        <v>670.5</v>
      </c>
      <c r="O2" s="4">
        <f t="shared" ref="O2:O33" si="2">F2+49*J2</f>
        <v>73.009999999999991</v>
      </c>
      <c r="P2" s="4">
        <f t="shared" ref="P2:P33" si="3">G2+49*K2</f>
        <v>73.009999999999991</v>
      </c>
      <c r="Q2" s="4">
        <f t="shared" ref="Q2:Q33" si="4">H2+49*L2</f>
        <v>67.05</v>
      </c>
      <c r="R2" s="4">
        <f t="shared" ref="R2:R33" si="5">E2+99*I2</f>
        <v>895.5</v>
      </c>
      <c r="S2" s="4">
        <f t="shared" ref="S2:S33" si="6">F2+99*J2</f>
        <v>97.509999999999991</v>
      </c>
      <c r="T2" s="4">
        <f t="shared" ref="T2:T33" si="7">G2+99*K2</f>
        <v>97.509999999999991</v>
      </c>
      <c r="U2" s="4">
        <f t="shared" ref="U2:U33" si="8">H2+99*L2</f>
        <v>89.550000000000011</v>
      </c>
    </row>
    <row r="3" spans="1:21" x14ac:dyDescent="0.35">
      <c r="B3" s="15">
        <v>2</v>
      </c>
      <c r="C3" s="16" t="str">
        <f>忽略_初始数值!A3</f>
        <v>妙蛙草</v>
      </c>
      <c r="D3" s="4" t="s">
        <v>197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>
        <f t="shared" ref="I3:I11" si="9">E3/100</f>
        <v>6</v>
      </c>
      <c r="J3" s="4">
        <f t="shared" ref="J3:J11" si="10">F3/100</f>
        <v>0.62</v>
      </c>
      <c r="K3" s="4">
        <f t="shared" ref="K3:K11" si="11">G3/100</f>
        <v>0.63</v>
      </c>
      <c r="L3" s="4">
        <f t="shared" ref="L3:L11" si="12">H3/100</f>
        <v>0.6</v>
      </c>
      <c r="M3" s="4" t="s">
        <v>469</v>
      </c>
      <c r="N3" s="4">
        <f t="shared" si="1"/>
        <v>894</v>
      </c>
      <c r="O3" s="4">
        <f t="shared" si="2"/>
        <v>92.38</v>
      </c>
      <c r="P3" s="4">
        <f t="shared" si="3"/>
        <v>93.87</v>
      </c>
      <c r="Q3" s="4">
        <f t="shared" si="4"/>
        <v>89.4</v>
      </c>
      <c r="R3" s="4">
        <f t="shared" si="5"/>
        <v>1194</v>
      </c>
      <c r="S3" s="4">
        <f t="shared" si="6"/>
        <v>123.38</v>
      </c>
      <c r="T3" s="4">
        <f t="shared" si="7"/>
        <v>125.37</v>
      </c>
      <c r="U3" s="4">
        <f t="shared" si="8"/>
        <v>119.4</v>
      </c>
    </row>
    <row r="4" spans="1:21" x14ac:dyDescent="0.35">
      <c r="B4" s="15">
        <v>3</v>
      </c>
      <c r="C4" s="16" t="str">
        <f>忽略_初始数值!A4</f>
        <v>妙蛙花</v>
      </c>
      <c r="D4" s="4" t="s">
        <v>197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>
        <f t="shared" si="9"/>
        <v>8</v>
      </c>
      <c r="J4" s="4">
        <f t="shared" si="10"/>
        <v>0.82</v>
      </c>
      <c r="K4" s="4">
        <f t="shared" si="11"/>
        <v>0.83</v>
      </c>
      <c r="L4" s="4">
        <f t="shared" si="12"/>
        <v>0.8</v>
      </c>
      <c r="M4" s="4" t="s">
        <v>470</v>
      </c>
      <c r="N4" s="4">
        <f t="shared" si="1"/>
        <v>1192</v>
      </c>
      <c r="O4" s="4">
        <f t="shared" si="2"/>
        <v>122.18</v>
      </c>
      <c r="P4" s="4">
        <f t="shared" si="3"/>
        <v>123.66999999999999</v>
      </c>
      <c r="Q4" s="4">
        <f t="shared" si="4"/>
        <v>119.2</v>
      </c>
      <c r="R4" s="4">
        <f t="shared" si="5"/>
        <v>1592</v>
      </c>
      <c r="S4" s="4">
        <f t="shared" si="6"/>
        <v>163.18</v>
      </c>
      <c r="T4" s="4">
        <f t="shared" si="7"/>
        <v>165.17000000000002</v>
      </c>
      <c r="U4" s="4">
        <f t="shared" si="8"/>
        <v>159.19999999999999</v>
      </c>
    </row>
    <row r="5" spans="1:21" x14ac:dyDescent="0.35">
      <c r="B5" s="15">
        <v>4</v>
      </c>
      <c r="C5" s="16" t="str">
        <f>忽略_初始数值!A5</f>
        <v>小火龙</v>
      </c>
      <c r="D5" s="4" t="s">
        <v>35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>
        <f t="shared" si="9"/>
        <v>3.9</v>
      </c>
      <c r="J5" s="4">
        <f t="shared" si="10"/>
        <v>0.52</v>
      </c>
      <c r="K5" s="4">
        <f t="shared" si="11"/>
        <v>0.43</v>
      </c>
      <c r="L5" s="4">
        <f t="shared" si="12"/>
        <v>0.65</v>
      </c>
      <c r="M5" s="4" t="s">
        <v>384</v>
      </c>
      <c r="N5" s="4">
        <f t="shared" si="1"/>
        <v>581.1</v>
      </c>
      <c r="O5" s="4">
        <f t="shared" si="2"/>
        <v>77.48</v>
      </c>
      <c r="P5" s="4">
        <f t="shared" si="3"/>
        <v>64.069999999999993</v>
      </c>
      <c r="Q5" s="4">
        <f t="shared" si="4"/>
        <v>96.85</v>
      </c>
      <c r="R5" s="4">
        <f t="shared" si="5"/>
        <v>776.09999999999991</v>
      </c>
      <c r="S5" s="4">
        <f t="shared" si="6"/>
        <v>103.48</v>
      </c>
      <c r="T5" s="4">
        <f t="shared" si="7"/>
        <v>85.57</v>
      </c>
      <c r="U5" s="4">
        <f t="shared" si="8"/>
        <v>129.35000000000002</v>
      </c>
    </row>
    <row r="6" spans="1:21" x14ac:dyDescent="0.35">
      <c r="B6" s="15">
        <v>5</v>
      </c>
      <c r="C6" s="16" t="str">
        <f>忽略_初始数值!A6</f>
        <v>火恐龙</v>
      </c>
      <c r="D6" s="4" t="s">
        <v>35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>
        <f t="shared" si="9"/>
        <v>5.8</v>
      </c>
      <c r="J6" s="4">
        <f t="shared" si="10"/>
        <v>0.64</v>
      </c>
      <c r="K6" s="4">
        <f t="shared" si="11"/>
        <v>0.57999999999999996</v>
      </c>
      <c r="L6" s="4">
        <f t="shared" si="12"/>
        <v>0.8</v>
      </c>
      <c r="M6" s="4" t="s">
        <v>393</v>
      </c>
      <c r="N6" s="4">
        <f t="shared" si="1"/>
        <v>864.2</v>
      </c>
      <c r="O6" s="4">
        <f t="shared" si="2"/>
        <v>95.36</v>
      </c>
      <c r="P6" s="4">
        <f t="shared" si="3"/>
        <v>86.42</v>
      </c>
      <c r="Q6" s="4">
        <f t="shared" si="4"/>
        <v>119.2</v>
      </c>
      <c r="R6" s="4">
        <f t="shared" si="5"/>
        <v>1154.1999999999998</v>
      </c>
      <c r="S6" s="4">
        <f t="shared" si="6"/>
        <v>127.36</v>
      </c>
      <c r="T6" s="4">
        <f t="shared" si="7"/>
        <v>115.41999999999999</v>
      </c>
      <c r="U6" s="4">
        <f t="shared" si="8"/>
        <v>159.19999999999999</v>
      </c>
    </row>
    <row r="7" spans="1:21" x14ac:dyDescent="0.35">
      <c r="B7" s="15">
        <v>6</v>
      </c>
      <c r="C7" s="16" t="str">
        <f>忽略_初始数值!A7</f>
        <v>喷火龙</v>
      </c>
      <c r="D7" s="4" t="s">
        <v>196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>
        <f t="shared" si="9"/>
        <v>7.8</v>
      </c>
      <c r="J7" s="4">
        <f t="shared" si="10"/>
        <v>0.84</v>
      </c>
      <c r="K7" s="4">
        <f t="shared" si="11"/>
        <v>0.78</v>
      </c>
      <c r="L7" s="4">
        <f t="shared" si="12"/>
        <v>1</v>
      </c>
      <c r="M7" s="4" t="s">
        <v>408</v>
      </c>
      <c r="N7" s="4">
        <f t="shared" si="1"/>
        <v>1162.2</v>
      </c>
      <c r="O7" s="4">
        <f t="shared" si="2"/>
        <v>125.16</v>
      </c>
      <c r="P7" s="4">
        <f t="shared" si="3"/>
        <v>116.22</v>
      </c>
      <c r="Q7" s="4">
        <f t="shared" si="4"/>
        <v>149</v>
      </c>
      <c r="R7" s="4">
        <f t="shared" si="5"/>
        <v>1552.1999999999998</v>
      </c>
      <c r="S7" s="4">
        <f t="shared" si="6"/>
        <v>167.16</v>
      </c>
      <c r="T7" s="4">
        <f t="shared" si="7"/>
        <v>155.22</v>
      </c>
      <c r="U7" s="4">
        <f t="shared" si="8"/>
        <v>199</v>
      </c>
    </row>
    <row r="8" spans="1:21" x14ac:dyDescent="0.35">
      <c r="B8" s="15">
        <v>7</v>
      </c>
      <c r="C8" s="16" t="str">
        <f>忽略_初始数值!A8</f>
        <v>杰尼龟</v>
      </c>
      <c r="D8" s="4" t="s">
        <v>36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>
        <f t="shared" si="9"/>
        <v>4.4000000000000004</v>
      </c>
      <c r="J8" s="4">
        <f t="shared" si="10"/>
        <v>0.48</v>
      </c>
      <c r="K8" s="4">
        <f t="shared" si="11"/>
        <v>0.65</v>
      </c>
      <c r="L8" s="4">
        <f t="shared" si="12"/>
        <v>0.43</v>
      </c>
      <c r="M8" s="4" t="s">
        <v>441</v>
      </c>
      <c r="N8" s="4">
        <f t="shared" si="1"/>
        <v>655.6</v>
      </c>
      <c r="O8" s="4">
        <f t="shared" si="2"/>
        <v>71.52</v>
      </c>
      <c r="P8" s="4">
        <f t="shared" si="3"/>
        <v>96.85</v>
      </c>
      <c r="Q8" s="4">
        <f t="shared" si="4"/>
        <v>64.069999999999993</v>
      </c>
      <c r="R8" s="4">
        <f t="shared" si="5"/>
        <v>875.6</v>
      </c>
      <c r="S8" s="4">
        <f t="shared" si="6"/>
        <v>95.52</v>
      </c>
      <c r="T8" s="4">
        <f t="shared" si="7"/>
        <v>129.35000000000002</v>
      </c>
      <c r="U8" s="4">
        <f t="shared" si="8"/>
        <v>85.57</v>
      </c>
    </row>
    <row r="9" spans="1:21" x14ac:dyDescent="0.35">
      <c r="B9" s="15">
        <v>8</v>
      </c>
      <c r="C9" s="16" t="str">
        <f>忽略_初始数值!A9</f>
        <v>卡咪龟</v>
      </c>
      <c r="D9" s="4" t="s">
        <v>36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>
        <f t="shared" si="9"/>
        <v>5.9</v>
      </c>
      <c r="J9" s="4">
        <f t="shared" si="10"/>
        <v>0.63</v>
      </c>
      <c r="K9" s="4">
        <f t="shared" si="11"/>
        <v>0.8</v>
      </c>
      <c r="L9" s="4">
        <f t="shared" si="12"/>
        <v>0.57999999999999996</v>
      </c>
      <c r="M9" s="4" t="s">
        <v>458</v>
      </c>
      <c r="N9" s="4">
        <f t="shared" si="1"/>
        <v>879.1</v>
      </c>
      <c r="O9" s="4">
        <f t="shared" si="2"/>
        <v>93.87</v>
      </c>
      <c r="P9" s="4">
        <f t="shared" si="3"/>
        <v>119.2</v>
      </c>
      <c r="Q9" s="4">
        <f t="shared" si="4"/>
        <v>86.42</v>
      </c>
      <c r="R9" s="4">
        <f t="shared" si="5"/>
        <v>1174.0999999999999</v>
      </c>
      <c r="S9" s="4">
        <f t="shared" si="6"/>
        <v>125.37</v>
      </c>
      <c r="T9" s="4">
        <f t="shared" si="7"/>
        <v>159.19999999999999</v>
      </c>
      <c r="U9" s="4">
        <f t="shared" si="8"/>
        <v>115.41999999999999</v>
      </c>
    </row>
    <row r="10" spans="1:21" x14ac:dyDescent="0.35">
      <c r="B10" s="15">
        <v>9</v>
      </c>
      <c r="C10" s="16" t="str">
        <f>忽略_初始数值!A10</f>
        <v>水箭龟</v>
      </c>
      <c r="D10" s="4" t="s">
        <v>36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>
        <f t="shared" si="9"/>
        <v>7.9</v>
      </c>
      <c r="J10" s="4">
        <f t="shared" si="10"/>
        <v>0.83</v>
      </c>
      <c r="K10" s="4">
        <f t="shared" si="11"/>
        <v>1</v>
      </c>
      <c r="L10" s="4">
        <f t="shared" si="12"/>
        <v>0.78</v>
      </c>
      <c r="M10" s="4" t="s">
        <v>459</v>
      </c>
      <c r="N10" s="4">
        <f t="shared" si="1"/>
        <v>1177.0999999999999</v>
      </c>
      <c r="O10" s="4">
        <f t="shared" si="2"/>
        <v>123.66999999999999</v>
      </c>
      <c r="P10" s="4">
        <f t="shared" si="3"/>
        <v>149</v>
      </c>
      <c r="Q10" s="4">
        <f t="shared" si="4"/>
        <v>116.22</v>
      </c>
      <c r="R10" s="4">
        <f t="shared" si="5"/>
        <v>1572.1</v>
      </c>
      <c r="S10" s="4">
        <f t="shared" si="6"/>
        <v>165.17000000000002</v>
      </c>
      <c r="T10" s="4">
        <f t="shared" si="7"/>
        <v>199</v>
      </c>
      <c r="U10" s="4">
        <f t="shared" si="8"/>
        <v>155.22</v>
      </c>
    </row>
    <row r="11" spans="1:21" x14ac:dyDescent="0.35">
      <c r="B11" s="15">
        <v>10</v>
      </c>
      <c r="C11" s="16" t="str">
        <f>忽略_初始数值!A11</f>
        <v>绿毛虫</v>
      </c>
      <c r="D11" s="4" t="s">
        <v>33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f t="shared" si="9"/>
        <v>4.5</v>
      </c>
      <c r="J11" s="4">
        <f t="shared" si="10"/>
        <v>0.3</v>
      </c>
      <c r="K11" s="4">
        <f t="shared" si="11"/>
        <v>0.35</v>
      </c>
      <c r="L11" s="4">
        <f t="shared" si="12"/>
        <v>0.45</v>
      </c>
      <c r="M11" s="4">
        <v>1001</v>
      </c>
      <c r="N11" s="4">
        <f t="shared" si="1"/>
        <v>670.5</v>
      </c>
      <c r="O11" s="4">
        <f t="shared" si="2"/>
        <v>44.7</v>
      </c>
      <c r="P11" s="4">
        <f t="shared" si="3"/>
        <v>52.15</v>
      </c>
      <c r="Q11" s="4">
        <f t="shared" si="4"/>
        <v>67.05</v>
      </c>
      <c r="R11" s="4">
        <f t="shared" si="5"/>
        <v>895.5</v>
      </c>
      <c r="S11" s="4">
        <f t="shared" si="6"/>
        <v>59.7</v>
      </c>
      <c r="T11" s="4">
        <f t="shared" si="7"/>
        <v>69.650000000000006</v>
      </c>
      <c r="U11" s="4">
        <f t="shared" si="8"/>
        <v>89.550000000000011</v>
      </c>
    </row>
    <row r="12" spans="1:21" x14ac:dyDescent="0.35">
      <c r="A12" s="4">
        <v>1</v>
      </c>
      <c r="B12" s="15">
        <v>11</v>
      </c>
      <c r="C12" s="16" t="str">
        <f>忽略_初始数值!A12</f>
        <v>铁甲蛹</v>
      </c>
      <c r="D12" s="4" t="s">
        <v>33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f t="shared" ref="I12:I75" si="13">E12/100</f>
        <v>5</v>
      </c>
      <c r="J12" s="4">
        <f t="shared" ref="J12:J75" si="14">F12/100</f>
        <v>0.2</v>
      </c>
      <c r="K12" s="4">
        <f t="shared" ref="K12:K75" si="15">G12/100</f>
        <v>0.55000000000000004</v>
      </c>
      <c r="L12" s="4">
        <f t="shared" ref="L12:L75" si="16">H12/100</f>
        <v>0.3</v>
      </c>
      <c r="M12" s="4">
        <v>1001</v>
      </c>
      <c r="N12" s="4">
        <f t="shared" si="1"/>
        <v>745</v>
      </c>
      <c r="O12" s="4">
        <f t="shared" si="2"/>
        <v>29.8</v>
      </c>
      <c r="P12" s="4">
        <f t="shared" si="3"/>
        <v>81.95</v>
      </c>
      <c r="Q12" s="4">
        <f t="shared" si="4"/>
        <v>44.7</v>
      </c>
      <c r="R12" s="4">
        <f t="shared" si="5"/>
        <v>995</v>
      </c>
      <c r="S12" s="4">
        <f t="shared" si="6"/>
        <v>39.799999999999997</v>
      </c>
      <c r="T12" s="4">
        <f t="shared" si="7"/>
        <v>109.45</v>
      </c>
      <c r="U12" s="4">
        <f t="shared" si="8"/>
        <v>59.7</v>
      </c>
    </row>
    <row r="13" spans="1:21" x14ac:dyDescent="0.35">
      <c r="A13" s="4">
        <v>1</v>
      </c>
      <c r="B13" s="15">
        <v>12</v>
      </c>
      <c r="C13" s="16" t="str">
        <f>忽略_初始数值!A13</f>
        <v>巴大蝶</v>
      </c>
      <c r="D13" s="4" t="s">
        <v>195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f t="shared" si="13"/>
        <v>6</v>
      </c>
      <c r="J13" s="4">
        <f t="shared" si="14"/>
        <v>0.45</v>
      </c>
      <c r="K13" s="4">
        <f t="shared" si="15"/>
        <v>0.5</v>
      </c>
      <c r="L13" s="4">
        <f t="shared" si="16"/>
        <v>0.7</v>
      </c>
      <c r="M13" s="4">
        <v>1001</v>
      </c>
      <c r="N13" s="4">
        <f t="shared" si="1"/>
        <v>894</v>
      </c>
      <c r="O13" s="4">
        <f t="shared" si="2"/>
        <v>67.05</v>
      </c>
      <c r="P13" s="4">
        <f t="shared" si="3"/>
        <v>74.5</v>
      </c>
      <c r="Q13" s="4">
        <f t="shared" si="4"/>
        <v>104.3</v>
      </c>
      <c r="R13" s="4">
        <f t="shared" si="5"/>
        <v>1194</v>
      </c>
      <c r="S13" s="4">
        <f t="shared" si="6"/>
        <v>89.550000000000011</v>
      </c>
      <c r="T13" s="4">
        <f t="shared" si="7"/>
        <v>99.5</v>
      </c>
      <c r="U13" s="4">
        <f t="shared" si="8"/>
        <v>139.30000000000001</v>
      </c>
    </row>
    <row r="14" spans="1:21" x14ac:dyDescent="0.35">
      <c r="A14" s="4">
        <v>1</v>
      </c>
      <c r="B14" s="15">
        <v>13</v>
      </c>
      <c r="C14" s="16" t="str">
        <f>忽略_初始数值!A14</f>
        <v>独角虫</v>
      </c>
      <c r="D14" s="4" t="s">
        <v>194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f t="shared" si="13"/>
        <v>4</v>
      </c>
      <c r="J14" s="4">
        <f t="shared" si="14"/>
        <v>0.35</v>
      </c>
      <c r="K14" s="4">
        <f t="shared" si="15"/>
        <v>0.3</v>
      </c>
      <c r="L14" s="4">
        <f t="shared" si="16"/>
        <v>0.5</v>
      </c>
      <c r="M14" s="4">
        <v>1001</v>
      </c>
      <c r="N14" s="4">
        <f t="shared" si="1"/>
        <v>596</v>
      </c>
      <c r="O14" s="4">
        <f t="shared" si="2"/>
        <v>52.15</v>
      </c>
      <c r="P14" s="4">
        <f t="shared" si="3"/>
        <v>44.7</v>
      </c>
      <c r="Q14" s="4">
        <f t="shared" si="4"/>
        <v>74.5</v>
      </c>
      <c r="R14" s="4">
        <f t="shared" si="5"/>
        <v>796</v>
      </c>
      <c r="S14" s="4">
        <f t="shared" si="6"/>
        <v>69.650000000000006</v>
      </c>
      <c r="T14" s="4">
        <f t="shared" si="7"/>
        <v>59.7</v>
      </c>
      <c r="U14" s="4">
        <f t="shared" si="8"/>
        <v>99.5</v>
      </c>
    </row>
    <row r="15" spans="1:21" x14ac:dyDescent="0.35">
      <c r="A15" s="4">
        <v>1</v>
      </c>
      <c r="B15" s="15">
        <v>14</v>
      </c>
      <c r="C15" s="16" t="str">
        <f>忽略_初始数值!A15</f>
        <v>铁壳蛹</v>
      </c>
      <c r="D15" s="4" t="s">
        <v>194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f t="shared" si="13"/>
        <v>4.5</v>
      </c>
      <c r="J15" s="4">
        <f t="shared" si="14"/>
        <v>0.25</v>
      </c>
      <c r="K15" s="4">
        <f t="shared" si="15"/>
        <v>0.5</v>
      </c>
      <c r="L15" s="4">
        <f t="shared" si="16"/>
        <v>0.35</v>
      </c>
      <c r="M15" s="4">
        <v>1001</v>
      </c>
      <c r="N15" s="4">
        <f t="shared" si="1"/>
        <v>670.5</v>
      </c>
      <c r="O15" s="4">
        <f t="shared" si="2"/>
        <v>37.25</v>
      </c>
      <c r="P15" s="4">
        <f t="shared" si="3"/>
        <v>74.5</v>
      </c>
      <c r="Q15" s="4">
        <f t="shared" si="4"/>
        <v>52.15</v>
      </c>
      <c r="R15" s="4">
        <f t="shared" si="5"/>
        <v>895.5</v>
      </c>
      <c r="S15" s="4">
        <f t="shared" si="6"/>
        <v>49.75</v>
      </c>
      <c r="T15" s="4">
        <f t="shared" si="7"/>
        <v>99.5</v>
      </c>
      <c r="U15" s="4">
        <f t="shared" si="8"/>
        <v>69.650000000000006</v>
      </c>
    </row>
    <row r="16" spans="1:21" x14ac:dyDescent="0.35">
      <c r="A16" s="4">
        <v>1</v>
      </c>
      <c r="B16" s="15">
        <v>15</v>
      </c>
      <c r="C16" s="16" t="str">
        <f>忽略_初始数值!A16</f>
        <v>大针蜂</v>
      </c>
      <c r="D16" s="4" t="s">
        <v>194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f t="shared" si="13"/>
        <v>6.5</v>
      </c>
      <c r="J16" s="4">
        <f t="shared" si="14"/>
        <v>0.9</v>
      </c>
      <c r="K16" s="4">
        <f t="shared" si="15"/>
        <v>0.4</v>
      </c>
      <c r="L16" s="4">
        <f t="shared" si="16"/>
        <v>0.75</v>
      </c>
      <c r="M16" s="4">
        <v>1001</v>
      </c>
      <c r="N16" s="4">
        <f t="shared" si="1"/>
        <v>968.5</v>
      </c>
      <c r="O16" s="4">
        <f t="shared" si="2"/>
        <v>134.1</v>
      </c>
      <c r="P16" s="4">
        <f t="shared" si="3"/>
        <v>59.6</v>
      </c>
      <c r="Q16" s="4">
        <f t="shared" si="4"/>
        <v>111.75</v>
      </c>
      <c r="R16" s="4">
        <f t="shared" si="5"/>
        <v>1293.5</v>
      </c>
      <c r="S16" s="4">
        <f t="shared" si="6"/>
        <v>179.10000000000002</v>
      </c>
      <c r="T16" s="4">
        <f t="shared" si="7"/>
        <v>79.599999999999994</v>
      </c>
      <c r="U16" s="4">
        <f t="shared" si="8"/>
        <v>149.25</v>
      </c>
    </row>
    <row r="17" spans="1:21" x14ac:dyDescent="0.35">
      <c r="A17" s="4">
        <v>1</v>
      </c>
      <c r="B17" s="15">
        <v>16</v>
      </c>
      <c r="C17" s="16" t="str">
        <f>忽略_初始数值!A17</f>
        <v>波波</v>
      </c>
      <c r="D17" s="4" t="s">
        <v>198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f t="shared" si="13"/>
        <v>4</v>
      </c>
      <c r="J17" s="4">
        <f t="shared" si="14"/>
        <v>0.45</v>
      </c>
      <c r="K17" s="4">
        <f t="shared" si="15"/>
        <v>0.4</v>
      </c>
      <c r="L17" s="4">
        <f t="shared" si="16"/>
        <v>0.56000000000000005</v>
      </c>
      <c r="M17" s="4">
        <v>1001</v>
      </c>
      <c r="N17" s="4">
        <f t="shared" si="1"/>
        <v>596</v>
      </c>
      <c r="O17" s="4">
        <f t="shared" si="2"/>
        <v>67.05</v>
      </c>
      <c r="P17" s="4">
        <f t="shared" si="3"/>
        <v>59.6</v>
      </c>
      <c r="Q17" s="4">
        <f t="shared" si="4"/>
        <v>83.44</v>
      </c>
      <c r="R17" s="4">
        <f t="shared" si="5"/>
        <v>796</v>
      </c>
      <c r="S17" s="4">
        <f t="shared" si="6"/>
        <v>89.550000000000011</v>
      </c>
      <c r="T17" s="4">
        <f t="shared" si="7"/>
        <v>79.599999999999994</v>
      </c>
      <c r="U17" s="4">
        <f t="shared" si="8"/>
        <v>111.44</v>
      </c>
    </row>
    <row r="18" spans="1:21" x14ac:dyDescent="0.35">
      <c r="A18" s="4">
        <v>1</v>
      </c>
      <c r="B18" s="15">
        <v>17</v>
      </c>
      <c r="C18" s="16" t="str">
        <f>忽略_初始数值!A18</f>
        <v>比比鸟</v>
      </c>
      <c r="D18" s="4" t="s">
        <v>198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f t="shared" si="13"/>
        <v>6.3</v>
      </c>
      <c r="J18" s="4">
        <f t="shared" si="14"/>
        <v>0.6</v>
      </c>
      <c r="K18" s="4">
        <f t="shared" si="15"/>
        <v>0.55000000000000004</v>
      </c>
      <c r="L18" s="4">
        <f t="shared" si="16"/>
        <v>0.71</v>
      </c>
      <c r="M18" s="4">
        <v>1001</v>
      </c>
      <c r="N18" s="4">
        <f t="shared" si="1"/>
        <v>938.7</v>
      </c>
      <c r="O18" s="4">
        <f t="shared" si="2"/>
        <v>89.4</v>
      </c>
      <c r="P18" s="4">
        <f t="shared" si="3"/>
        <v>81.95</v>
      </c>
      <c r="Q18" s="4">
        <f t="shared" si="4"/>
        <v>105.78999999999999</v>
      </c>
      <c r="R18" s="4">
        <f t="shared" si="5"/>
        <v>1253.6999999999998</v>
      </c>
      <c r="S18" s="4">
        <f t="shared" si="6"/>
        <v>119.4</v>
      </c>
      <c r="T18" s="4">
        <f t="shared" si="7"/>
        <v>109.45</v>
      </c>
      <c r="U18" s="4">
        <f t="shared" si="8"/>
        <v>141.29</v>
      </c>
    </row>
    <row r="19" spans="1:21" x14ac:dyDescent="0.35">
      <c r="A19" s="4">
        <v>1</v>
      </c>
      <c r="B19" s="15">
        <v>18</v>
      </c>
      <c r="C19" s="16" t="str">
        <f>忽略_初始数值!A19</f>
        <v>大比鸟</v>
      </c>
      <c r="D19" s="4" t="s">
        <v>198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f t="shared" si="13"/>
        <v>8.3000000000000007</v>
      </c>
      <c r="J19" s="4">
        <f t="shared" si="14"/>
        <v>0.8</v>
      </c>
      <c r="K19" s="4">
        <f t="shared" si="15"/>
        <v>0.75</v>
      </c>
      <c r="L19" s="4">
        <f t="shared" si="16"/>
        <v>1.01</v>
      </c>
      <c r="M19" s="4">
        <v>1001</v>
      </c>
      <c r="N19" s="4">
        <f t="shared" si="1"/>
        <v>1236.7</v>
      </c>
      <c r="O19" s="4">
        <f t="shared" si="2"/>
        <v>119.2</v>
      </c>
      <c r="P19" s="4">
        <f t="shared" si="3"/>
        <v>111.75</v>
      </c>
      <c r="Q19" s="4">
        <f t="shared" si="4"/>
        <v>150.49</v>
      </c>
      <c r="R19" s="4">
        <f t="shared" si="5"/>
        <v>1651.7</v>
      </c>
      <c r="S19" s="4">
        <f t="shared" si="6"/>
        <v>159.19999999999999</v>
      </c>
      <c r="T19" s="4">
        <f t="shared" si="7"/>
        <v>149.25</v>
      </c>
      <c r="U19" s="4">
        <f t="shared" si="8"/>
        <v>200.99</v>
      </c>
    </row>
    <row r="20" spans="1:21" x14ac:dyDescent="0.35">
      <c r="A20" s="4">
        <v>1</v>
      </c>
      <c r="B20" s="15">
        <v>19</v>
      </c>
      <c r="C20" s="16" t="str">
        <f>忽略_初始数值!A20</f>
        <v>小拉达</v>
      </c>
      <c r="D20" s="4" t="s">
        <v>27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f t="shared" si="13"/>
        <v>3</v>
      </c>
      <c r="J20" s="4">
        <f t="shared" si="14"/>
        <v>0.56000000000000005</v>
      </c>
      <c r="K20" s="4">
        <f t="shared" si="15"/>
        <v>0.35</v>
      </c>
      <c r="L20" s="4">
        <f t="shared" si="16"/>
        <v>0.72</v>
      </c>
      <c r="M20" s="4">
        <v>1001</v>
      </c>
      <c r="N20" s="4">
        <f t="shared" si="1"/>
        <v>447</v>
      </c>
      <c r="O20" s="4">
        <f t="shared" si="2"/>
        <v>83.44</v>
      </c>
      <c r="P20" s="4">
        <f t="shared" si="3"/>
        <v>52.15</v>
      </c>
      <c r="Q20" s="4">
        <f t="shared" si="4"/>
        <v>107.28</v>
      </c>
      <c r="R20" s="4">
        <f t="shared" si="5"/>
        <v>597</v>
      </c>
      <c r="S20" s="4">
        <f t="shared" si="6"/>
        <v>111.44</v>
      </c>
      <c r="T20" s="4">
        <f t="shared" si="7"/>
        <v>69.650000000000006</v>
      </c>
      <c r="U20" s="4">
        <f t="shared" si="8"/>
        <v>143.28</v>
      </c>
    </row>
    <row r="21" spans="1:21" x14ac:dyDescent="0.35">
      <c r="A21" s="4">
        <v>1</v>
      </c>
      <c r="B21" s="15">
        <v>20</v>
      </c>
      <c r="C21" s="16" t="str">
        <f>忽略_初始数值!A21</f>
        <v>拉达</v>
      </c>
      <c r="D21" s="4" t="s">
        <v>27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f t="shared" si="13"/>
        <v>5.5</v>
      </c>
      <c r="J21" s="4">
        <f t="shared" si="14"/>
        <v>0.81</v>
      </c>
      <c r="K21" s="4">
        <f t="shared" si="15"/>
        <v>0.6</v>
      </c>
      <c r="L21" s="4">
        <f t="shared" si="16"/>
        <v>0.97</v>
      </c>
      <c r="M21" s="4">
        <v>1001</v>
      </c>
      <c r="N21" s="4">
        <f t="shared" si="1"/>
        <v>819.5</v>
      </c>
      <c r="O21" s="4">
        <f t="shared" si="2"/>
        <v>120.69</v>
      </c>
      <c r="P21" s="4">
        <f t="shared" si="3"/>
        <v>89.4</v>
      </c>
      <c r="Q21" s="4">
        <f t="shared" si="4"/>
        <v>144.53</v>
      </c>
      <c r="R21" s="4">
        <f t="shared" si="5"/>
        <v>1094.5</v>
      </c>
      <c r="S21" s="4">
        <f t="shared" si="6"/>
        <v>161.19</v>
      </c>
      <c r="T21" s="4">
        <f t="shared" si="7"/>
        <v>119.4</v>
      </c>
      <c r="U21" s="4">
        <f t="shared" si="8"/>
        <v>193.03</v>
      </c>
    </row>
    <row r="22" spans="1:21" x14ac:dyDescent="0.35">
      <c r="A22" s="4">
        <v>1</v>
      </c>
      <c r="B22" s="15">
        <v>21</v>
      </c>
      <c r="C22" s="16" t="str">
        <f>忽略_初始数值!A22</f>
        <v>烈雀</v>
      </c>
      <c r="D22" s="4" t="s">
        <v>198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f t="shared" si="13"/>
        <v>4</v>
      </c>
      <c r="J22" s="4">
        <f t="shared" si="14"/>
        <v>0.6</v>
      </c>
      <c r="K22" s="4">
        <f t="shared" si="15"/>
        <v>0.3</v>
      </c>
      <c r="L22" s="4">
        <f t="shared" si="16"/>
        <v>0.7</v>
      </c>
      <c r="M22" s="4">
        <v>1001</v>
      </c>
      <c r="N22" s="4">
        <f t="shared" si="1"/>
        <v>596</v>
      </c>
      <c r="O22" s="4">
        <f t="shared" si="2"/>
        <v>89.4</v>
      </c>
      <c r="P22" s="4">
        <f t="shared" si="3"/>
        <v>44.7</v>
      </c>
      <c r="Q22" s="4">
        <f t="shared" si="4"/>
        <v>104.3</v>
      </c>
      <c r="R22" s="4">
        <f t="shared" si="5"/>
        <v>796</v>
      </c>
      <c r="S22" s="4">
        <f t="shared" si="6"/>
        <v>119.4</v>
      </c>
      <c r="T22" s="4">
        <f t="shared" si="7"/>
        <v>59.7</v>
      </c>
      <c r="U22" s="4">
        <f t="shared" si="8"/>
        <v>139.30000000000001</v>
      </c>
    </row>
    <row r="23" spans="1:21" x14ac:dyDescent="0.35">
      <c r="A23" s="4">
        <v>1</v>
      </c>
      <c r="B23" s="15">
        <v>22</v>
      </c>
      <c r="C23" s="16" t="str">
        <f>忽略_初始数值!A23</f>
        <v>大嘴雀</v>
      </c>
      <c r="D23" s="4" t="s">
        <v>198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f t="shared" si="13"/>
        <v>6.5</v>
      </c>
      <c r="J23" s="4">
        <f t="shared" si="14"/>
        <v>0.9</v>
      </c>
      <c r="K23" s="4">
        <f t="shared" si="15"/>
        <v>0.65</v>
      </c>
      <c r="L23" s="4">
        <f t="shared" si="16"/>
        <v>1</v>
      </c>
      <c r="M23" s="4">
        <v>1001</v>
      </c>
      <c r="N23" s="4">
        <f t="shared" si="1"/>
        <v>968.5</v>
      </c>
      <c r="O23" s="4">
        <f t="shared" si="2"/>
        <v>134.1</v>
      </c>
      <c r="P23" s="4">
        <f t="shared" si="3"/>
        <v>96.85</v>
      </c>
      <c r="Q23" s="4">
        <f t="shared" si="4"/>
        <v>149</v>
      </c>
      <c r="R23" s="4">
        <f t="shared" si="5"/>
        <v>1293.5</v>
      </c>
      <c r="S23" s="4">
        <f t="shared" si="6"/>
        <v>179.10000000000002</v>
      </c>
      <c r="T23" s="4">
        <f t="shared" si="7"/>
        <v>129.35000000000002</v>
      </c>
      <c r="U23" s="4">
        <f t="shared" si="8"/>
        <v>199</v>
      </c>
    </row>
    <row r="24" spans="1:21" x14ac:dyDescent="0.35">
      <c r="A24" s="4">
        <v>1</v>
      </c>
      <c r="B24" s="15">
        <v>23</v>
      </c>
      <c r="C24" s="16" t="str">
        <f>忽略_初始数值!A24</f>
        <v>阿柏蛇</v>
      </c>
      <c r="D24" s="4" t="s">
        <v>30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f t="shared" si="13"/>
        <v>3.5</v>
      </c>
      <c r="J24" s="4">
        <f t="shared" si="14"/>
        <v>0.6</v>
      </c>
      <c r="K24" s="4">
        <f t="shared" si="15"/>
        <v>0.44</v>
      </c>
      <c r="L24" s="4">
        <f t="shared" si="16"/>
        <v>0.55000000000000004</v>
      </c>
      <c r="M24" s="4">
        <v>1001</v>
      </c>
      <c r="N24" s="4">
        <f t="shared" si="1"/>
        <v>521.5</v>
      </c>
      <c r="O24" s="4">
        <f t="shared" si="2"/>
        <v>89.4</v>
      </c>
      <c r="P24" s="4">
        <f t="shared" si="3"/>
        <v>65.56</v>
      </c>
      <c r="Q24" s="4">
        <f t="shared" si="4"/>
        <v>81.95</v>
      </c>
      <c r="R24" s="4">
        <f t="shared" si="5"/>
        <v>696.5</v>
      </c>
      <c r="S24" s="4">
        <f t="shared" si="6"/>
        <v>119.4</v>
      </c>
      <c r="T24" s="4">
        <f t="shared" si="7"/>
        <v>87.56</v>
      </c>
      <c r="U24" s="4">
        <f t="shared" si="8"/>
        <v>109.45</v>
      </c>
    </row>
    <row r="25" spans="1:21" x14ac:dyDescent="0.35">
      <c r="A25" s="4">
        <v>1</v>
      </c>
      <c r="B25" s="15">
        <v>24</v>
      </c>
      <c r="C25" s="16" t="str">
        <f>忽略_初始数值!A25</f>
        <v>阿柏怪</v>
      </c>
      <c r="D25" s="4" t="s">
        <v>30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f t="shared" si="13"/>
        <v>6</v>
      </c>
      <c r="J25" s="4">
        <f t="shared" si="14"/>
        <v>0.95</v>
      </c>
      <c r="K25" s="4">
        <f t="shared" si="15"/>
        <v>0.69</v>
      </c>
      <c r="L25" s="4">
        <f t="shared" si="16"/>
        <v>0.8</v>
      </c>
      <c r="M25" s="4">
        <v>1001</v>
      </c>
      <c r="N25" s="4">
        <f t="shared" si="1"/>
        <v>894</v>
      </c>
      <c r="O25" s="4">
        <f t="shared" si="2"/>
        <v>141.55000000000001</v>
      </c>
      <c r="P25" s="4">
        <f t="shared" si="3"/>
        <v>102.81</v>
      </c>
      <c r="Q25" s="4">
        <f t="shared" si="4"/>
        <v>119.2</v>
      </c>
      <c r="R25" s="4">
        <f t="shared" si="5"/>
        <v>1194</v>
      </c>
      <c r="S25" s="4">
        <f t="shared" si="6"/>
        <v>189.05</v>
      </c>
      <c r="T25" s="4">
        <f t="shared" si="7"/>
        <v>137.31</v>
      </c>
      <c r="U25" s="4">
        <f t="shared" si="8"/>
        <v>159.19999999999999</v>
      </c>
    </row>
    <row r="26" spans="1:21" x14ac:dyDescent="0.35">
      <c r="A26" s="4">
        <v>1</v>
      </c>
      <c r="B26" s="15">
        <v>25</v>
      </c>
      <c r="C26" s="16" t="str">
        <f>忽略_初始数值!A26</f>
        <v>皮卡丘</v>
      </c>
      <c r="D26" s="4" t="s">
        <v>38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f t="shared" si="13"/>
        <v>3.5</v>
      </c>
      <c r="J26" s="4">
        <f t="shared" si="14"/>
        <v>0.55000000000000004</v>
      </c>
      <c r="K26" s="4">
        <f t="shared" si="15"/>
        <v>0.4</v>
      </c>
      <c r="L26" s="4">
        <f t="shared" si="16"/>
        <v>0.9</v>
      </c>
      <c r="M26" s="4">
        <v>1001</v>
      </c>
      <c r="N26" s="4">
        <f t="shared" si="1"/>
        <v>521.5</v>
      </c>
      <c r="O26" s="4">
        <f t="shared" si="2"/>
        <v>81.95</v>
      </c>
      <c r="P26" s="4">
        <f t="shared" si="3"/>
        <v>59.6</v>
      </c>
      <c r="Q26" s="4">
        <f t="shared" si="4"/>
        <v>134.1</v>
      </c>
      <c r="R26" s="4">
        <f t="shared" si="5"/>
        <v>696.5</v>
      </c>
      <c r="S26" s="4">
        <f t="shared" si="6"/>
        <v>109.45</v>
      </c>
      <c r="T26" s="4">
        <f t="shared" si="7"/>
        <v>79.599999999999994</v>
      </c>
      <c r="U26" s="4">
        <f t="shared" si="8"/>
        <v>179.10000000000002</v>
      </c>
    </row>
    <row r="27" spans="1:21" x14ac:dyDescent="0.35">
      <c r="A27" s="4">
        <v>1</v>
      </c>
      <c r="B27" s="15">
        <v>26</v>
      </c>
      <c r="C27" s="16" t="str">
        <f>忽略_初始数值!A27</f>
        <v>雷丘</v>
      </c>
      <c r="D27" s="4" t="s">
        <v>38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f t="shared" si="13"/>
        <v>6</v>
      </c>
      <c r="J27" s="4">
        <f t="shared" si="14"/>
        <v>0.9</v>
      </c>
      <c r="K27" s="4">
        <f t="shared" si="15"/>
        <v>0.55000000000000004</v>
      </c>
      <c r="L27" s="4">
        <f t="shared" si="16"/>
        <v>1.1000000000000001</v>
      </c>
      <c r="M27" s="4">
        <v>1001</v>
      </c>
      <c r="N27" s="4">
        <f t="shared" si="1"/>
        <v>894</v>
      </c>
      <c r="O27" s="4">
        <f t="shared" si="2"/>
        <v>134.1</v>
      </c>
      <c r="P27" s="4">
        <f t="shared" si="3"/>
        <v>81.95</v>
      </c>
      <c r="Q27" s="4">
        <f t="shared" si="4"/>
        <v>163.9</v>
      </c>
      <c r="R27" s="4">
        <f t="shared" si="5"/>
        <v>1194</v>
      </c>
      <c r="S27" s="4">
        <f t="shared" si="6"/>
        <v>179.10000000000002</v>
      </c>
      <c r="T27" s="4">
        <f t="shared" si="7"/>
        <v>109.45</v>
      </c>
      <c r="U27" s="4">
        <f t="shared" si="8"/>
        <v>218.9</v>
      </c>
    </row>
    <row r="28" spans="1:21" x14ac:dyDescent="0.35">
      <c r="A28" s="4">
        <v>1</v>
      </c>
      <c r="B28" s="15">
        <v>27</v>
      </c>
      <c r="C28" s="16" t="str">
        <f>忽略_初始数值!A28</f>
        <v>穿山鼠</v>
      </c>
      <c r="D28" s="4" t="s">
        <v>31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f t="shared" si="13"/>
        <v>5</v>
      </c>
      <c r="J28" s="4">
        <f t="shared" si="14"/>
        <v>0.75</v>
      </c>
      <c r="K28" s="4">
        <f t="shared" si="15"/>
        <v>0.85</v>
      </c>
      <c r="L28" s="4">
        <f t="shared" si="16"/>
        <v>0.4</v>
      </c>
      <c r="M28" s="4">
        <v>1001</v>
      </c>
      <c r="N28" s="4">
        <f t="shared" si="1"/>
        <v>745</v>
      </c>
      <c r="O28" s="4">
        <f t="shared" si="2"/>
        <v>111.75</v>
      </c>
      <c r="P28" s="4">
        <f t="shared" si="3"/>
        <v>126.65</v>
      </c>
      <c r="Q28" s="4">
        <f t="shared" si="4"/>
        <v>59.6</v>
      </c>
      <c r="R28" s="4">
        <f t="shared" si="5"/>
        <v>995</v>
      </c>
      <c r="S28" s="4">
        <f t="shared" si="6"/>
        <v>149.25</v>
      </c>
      <c r="T28" s="4">
        <f t="shared" si="7"/>
        <v>169.14999999999998</v>
      </c>
      <c r="U28" s="4">
        <f t="shared" si="8"/>
        <v>79.599999999999994</v>
      </c>
    </row>
    <row r="29" spans="1:21" x14ac:dyDescent="0.35">
      <c r="A29" s="4">
        <v>1</v>
      </c>
      <c r="B29" s="15">
        <v>28</v>
      </c>
      <c r="C29" s="16" t="str">
        <f>忽略_初始数值!A29</f>
        <v>穿山王</v>
      </c>
      <c r="D29" s="4" t="s">
        <v>31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f t="shared" si="13"/>
        <v>7.5</v>
      </c>
      <c r="J29" s="4">
        <f t="shared" si="14"/>
        <v>1</v>
      </c>
      <c r="K29" s="4">
        <f t="shared" si="15"/>
        <v>1.1000000000000001</v>
      </c>
      <c r="L29" s="4">
        <f t="shared" si="16"/>
        <v>0.65</v>
      </c>
      <c r="M29" s="4">
        <v>1001</v>
      </c>
      <c r="N29" s="4">
        <f t="shared" si="1"/>
        <v>1117.5</v>
      </c>
      <c r="O29" s="4">
        <f t="shared" si="2"/>
        <v>149</v>
      </c>
      <c r="P29" s="4">
        <f t="shared" si="3"/>
        <v>163.9</v>
      </c>
      <c r="Q29" s="4">
        <f t="shared" si="4"/>
        <v>96.85</v>
      </c>
      <c r="R29" s="4">
        <f t="shared" si="5"/>
        <v>1492.5</v>
      </c>
      <c r="S29" s="4">
        <f t="shared" si="6"/>
        <v>199</v>
      </c>
      <c r="T29" s="4">
        <f t="shared" si="7"/>
        <v>218.9</v>
      </c>
      <c r="U29" s="4">
        <f t="shared" si="8"/>
        <v>129.35000000000002</v>
      </c>
    </row>
    <row r="30" spans="1:21" x14ac:dyDescent="0.35">
      <c r="A30" s="4">
        <v>1</v>
      </c>
      <c r="B30" s="15">
        <v>29</v>
      </c>
      <c r="C30" s="16" t="str">
        <f>忽略_初始数值!A30</f>
        <v>尼多兰</v>
      </c>
      <c r="D30" s="4" t="s">
        <v>30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f t="shared" si="13"/>
        <v>5.5</v>
      </c>
      <c r="J30" s="4">
        <f t="shared" si="14"/>
        <v>0.47</v>
      </c>
      <c r="K30" s="4">
        <f t="shared" si="15"/>
        <v>0.52</v>
      </c>
      <c r="L30" s="4">
        <f t="shared" si="16"/>
        <v>0.41</v>
      </c>
      <c r="M30" s="4">
        <v>1001</v>
      </c>
      <c r="N30" s="4">
        <f t="shared" si="1"/>
        <v>819.5</v>
      </c>
      <c r="O30" s="4">
        <f t="shared" si="2"/>
        <v>70.03</v>
      </c>
      <c r="P30" s="4">
        <f t="shared" si="3"/>
        <v>77.48</v>
      </c>
      <c r="Q30" s="4">
        <f t="shared" si="4"/>
        <v>61.09</v>
      </c>
      <c r="R30" s="4">
        <f t="shared" si="5"/>
        <v>1094.5</v>
      </c>
      <c r="S30" s="4">
        <f t="shared" si="6"/>
        <v>93.53</v>
      </c>
      <c r="T30" s="4">
        <f t="shared" si="7"/>
        <v>103.48</v>
      </c>
      <c r="U30" s="4">
        <f t="shared" si="8"/>
        <v>81.59</v>
      </c>
    </row>
    <row r="31" spans="1:21" x14ac:dyDescent="0.35">
      <c r="A31" s="4">
        <v>1</v>
      </c>
      <c r="B31" s="15">
        <v>30</v>
      </c>
      <c r="C31" s="16" t="str">
        <f>忽略_初始数值!A31</f>
        <v>尼多娜</v>
      </c>
      <c r="D31" s="4" t="s">
        <v>30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f t="shared" si="13"/>
        <v>7</v>
      </c>
      <c r="J31" s="4">
        <f t="shared" si="14"/>
        <v>0.62</v>
      </c>
      <c r="K31" s="4">
        <f t="shared" si="15"/>
        <v>0.67</v>
      </c>
      <c r="L31" s="4">
        <f t="shared" si="16"/>
        <v>0.56000000000000005</v>
      </c>
      <c r="M31" s="4">
        <v>1001</v>
      </c>
      <c r="N31" s="4">
        <f t="shared" si="1"/>
        <v>1043</v>
      </c>
      <c r="O31" s="4">
        <f t="shared" si="2"/>
        <v>92.38</v>
      </c>
      <c r="P31" s="4">
        <f t="shared" si="3"/>
        <v>99.830000000000013</v>
      </c>
      <c r="Q31" s="4">
        <f t="shared" si="4"/>
        <v>83.44</v>
      </c>
      <c r="R31" s="4">
        <f t="shared" si="5"/>
        <v>1393</v>
      </c>
      <c r="S31" s="4">
        <f t="shared" si="6"/>
        <v>123.38</v>
      </c>
      <c r="T31" s="4">
        <f t="shared" si="7"/>
        <v>133.32999999999998</v>
      </c>
      <c r="U31" s="4">
        <f t="shared" si="8"/>
        <v>111.44</v>
      </c>
    </row>
    <row r="32" spans="1:21" x14ac:dyDescent="0.35">
      <c r="A32" s="4">
        <v>1</v>
      </c>
      <c r="B32" s="15">
        <v>31</v>
      </c>
      <c r="C32" s="16" t="str">
        <f>忽略_初始数值!A32</f>
        <v>尼多后</v>
      </c>
      <c r="D32" s="4" t="s">
        <v>199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f t="shared" si="13"/>
        <v>9</v>
      </c>
      <c r="J32" s="4">
        <f t="shared" si="14"/>
        <v>0.92</v>
      </c>
      <c r="K32" s="4">
        <f t="shared" si="15"/>
        <v>0.87</v>
      </c>
      <c r="L32" s="4">
        <f t="shared" si="16"/>
        <v>0.76</v>
      </c>
      <c r="M32" s="4">
        <v>1001</v>
      </c>
      <c r="N32" s="4">
        <f t="shared" si="1"/>
        <v>1341</v>
      </c>
      <c r="O32" s="4">
        <f t="shared" si="2"/>
        <v>137.08000000000001</v>
      </c>
      <c r="P32" s="4">
        <f t="shared" si="3"/>
        <v>129.63</v>
      </c>
      <c r="Q32" s="4">
        <f t="shared" si="4"/>
        <v>113.24000000000001</v>
      </c>
      <c r="R32" s="4">
        <f t="shared" si="5"/>
        <v>1791</v>
      </c>
      <c r="S32" s="4">
        <f t="shared" si="6"/>
        <v>183.07999999999998</v>
      </c>
      <c r="T32" s="4">
        <f t="shared" si="7"/>
        <v>173.13</v>
      </c>
      <c r="U32" s="4">
        <f t="shared" si="8"/>
        <v>151.24</v>
      </c>
    </row>
    <row r="33" spans="1:21" x14ac:dyDescent="0.35">
      <c r="A33" s="4">
        <v>1</v>
      </c>
      <c r="B33" s="15">
        <v>32</v>
      </c>
      <c r="C33" s="16" t="str">
        <f>忽略_初始数值!A33</f>
        <v>尼多朗</v>
      </c>
      <c r="D33" s="4" t="s">
        <v>30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f t="shared" si="13"/>
        <v>4.5999999999999996</v>
      </c>
      <c r="J33" s="4">
        <f t="shared" si="14"/>
        <v>0.56999999999999995</v>
      </c>
      <c r="K33" s="4">
        <f t="shared" si="15"/>
        <v>0.4</v>
      </c>
      <c r="L33" s="4">
        <f t="shared" si="16"/>
        <v>0.5</v>
      </c>
      <c r="M33" s="4">
        <v>1001</v>
      </c>
      <c r="N33" s="4">
        <f t="shared" si="1"/>
        <v>685.4</v>
      </c>
      <c r="O33" s="4">
        <f t="shared" si="2"/>
        <v>84.929999999999993</v>
      </c>
      <c r="P33" s="4">
        <f t="shared" si="3"/>
        <v>59.6</v>
      </c>
      <c r="Q33" s="4">
        <f t="shared" si="4"/>
        <v>74.5</v>
      </c>
      <c r="R33" s="4">
        <f t="shared" si="5"/>
        <v>915.4</v>
      </c>
      <c r="S33" s="4">
        <f t="shared" si="6"/>
        <v>113.42999999999999</v>
      </c>
      <c r="T33" s="4">
        <f t="shared" si="7"/>
        <v>79.599999999999994</v>
      </c>
      <c r="U33" s="4">
        <f t="shared" si="8"/>
        <v>99.5</v>
      </c>
    </row>
    <row r="34" spans="1:21" x14ac:dyDescent="0.35">
      <c r="A34" s="4">
        <v>1</v>
      </c>
      <c r="B34" s="15">
        <v>33</v>
      </c>
      <c r="C34" s="16" t="str">
        <f>忽略_初始数值!A34</f>
        <v>尼多力诺</v>
      </c>
      <c r="D34" s="4" t="s">
        <v>30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f t="shared" si="13"/>
        <v>6.1</v>
      </c>
      <c r="J34" s="4">
        <f t="shared" si="14"/>
        <v>0.72</v>
      </c>
      <c r="K34" s="4">
        <f t="shared" si="15"/>
        <v>0.56999999999999995</v>
      </c>
      <c r="L34" s="4">
        <f t="shared" si="16"/>
        <v>0.65</v>
      </c>
      <c r="M34" s="4">
        <v>1001</v>
      </c>
      <c r="N34" s="4">
        <f t="shared" ref="N34:N65" si="17">E34+49*I34</f>
        <v>908.9</v>
      </c>
      <c r="O34" s="4">
        <f t="shared" ref="O34:O65" si="18">F34+49*J34</f>
        <v>107.28</v>
      </c>
      <c r="P34" s="4">
        <f t="shared" ref="P34:P65" si="19">G34+49*K34</f>
        <v>84.929999999999993</v>
      </c>
      <c r="Q34" s="4">
        <f t="shared" ref="Q34:Q65" si="20">H34+49*L34</f>
        <v>96.85</v>
      </c>
      <c r="R34" s="4">
        <f t="shared" ref="R34:R65" si="21">E34+99*I34</f>
        <v>1213.9000000000001</v>
      </c>
      <c r="S34" s="4">
        <f t="shared" ref="S34:S65" si="22">F34+99*J34</f>
        <v>143.28</v>
      </c>
      <c r="T34" s="4">
        <f t="shared" ref="T34:T65" si="23">G34+99*K34</f>
        <v>113.42999999999999</v>
      </c>
      <c r="U34" s="4">
        <f t="shared" ref="U34:U65" si="24">H34+99*L34</f>
        <v>129.35000000000002</v>
      </c>
    </row>
    <row r="35" spans="1:21" x14ac:dyDescent="0.35">
      <c r="A35" s="4">
        <v>1</v>
      </c>
      <c r="B35" s="15">
        <v>34</v>
      </c>
      <c r="C35" s="16" t="str">
        <f>忽略_初始数值!A35</f>
        <v>尼多王</v>
      </c>
      <c r="D35" s="4" t="s">
        <v>199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f t="shared" si="13"/>
        <v>8.1</v>
      </c>
      <c r="J35" s="4">
        <f t="shared" si="14"/>
        <v>1.02</v>
      </c>
      <c r="K35" s="4">
        <f t="shared" si="15"/>
        <v>0.77</v>
      </c>
      <c r="L35" s="4">
        <f t="shared" si="16"/>
        <v>0.85</v>
      </c>
      <c r="M35" s="4">
        <v>1001</v>
      </c>
      <c r="N35" s="4">
        <f t="shared" si="17"/>
        <v>1206.9000000000001</v>
      </c>
      <c r="O35" s="4">
        <f t="shared" si="18"/>
        <v>151.98000000000002</v>
      </c>
      <c r="P35" s="4">
        <f t="shared" si="19"/>
        <v>114.73</v>
      </c>
      <c r="Q35" s="4">
        <f t="shared" si="20"/>
        <v>126.65</v>
      </c>
      <c r="R35" s="4">
        <f t="shared" si="21"/>
        <v>1611.9</v>
      </c>
      <c r="S35" s="4">
        <f t="shared" si="22"/>
        <v>202.98000000000002</v>
      </c>
      <c r="T35" s="4">
        <f t="shared" si="23"/>
        <v>153.23000000000002</v>
      </c>
      <c r="U35" s="4">
        <f t="shared" si="24"/>
        <v>169.14999999999998</v>
      </c>
    </row>
    <row r="36" spans="1:21" x14ac:dyDescent="0.35">
      <c r="A36" s="4">
        <v>1</v>
      </c>
      <c r="B36" s="15">
        <v>35</v>
      </c>
      <c r="C36" s="16" t="str">
        <f>忽略_初始数值!A36</f>
        <v>皮皮</v>
      </c>
      <c r="D36" s="4" t="s">
        <v>27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f t="shared" si="13"/>
        <v>7</v>
      </c>
      <c r="J36" s="4">
        <f t="shared" si="14"/>
        <v>0.45</v>
      </c>
      <c r="K36" s="4">
        <f t="shared" si="15"/>
        <v>0.48</v>
      </c>
      <c r="L36" s="4">
        <f t="shared" si="16"/>
        <v>0.35</v>
      </c>
      <c r="M36" s="4">
        <v>1001</v>
      </c>
      <c r="N36" s="4">
        <f t="shared" si="17"/>
        <v>1043</v>
      </c>
      <c r="O36" s="4">
        <f t="shared" si="18"/>
        <v>67.05</v>
      </c>
      <c r="P36" s="4">
        <f t="shared" si="19"/>
        <v>71.52</v>
      </c>
      <c r="Q36" s="4">
        <f t="shared" si="20"/>
        <v>52.15</v>
      </c>
      <c r="R36" s="4">
        <f t="shared" si="21"/>
        <v>1393</v>
      </c>
      <c r="S36" s="4">
        <f t="shared" si="22"/>
        <v>89.550000000000011</v>
      </c>
      <c r="T36" s="4">
        <f t="shared" si="23"/>
        <v>95.52</v>
      </c>
      <c r="U36" s="4">
        <f t="shared" si="24"/>
        <v>69.650000000000006</v>
      </c>
    </row>
    <row r="37" spans="1:21" x14ac:dyDescent="0.35">
      <c r="A37" s="4">
        <v>1</v>
      </c>
      <c r="B37" s="15">
        <v>36</v>
      </c>
      <c r="C37" s="16" t="str">
        <f>忽略_初始数值!A37</f>
        <v>皮可西</v>
      </c>
      <c r="D37" s="4" t="s">
        <v>27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f t="shared" si="13"/>
        <v>9.5</v>
      </c>
      <c r="J37" s="4">
        <f t="shared" si="14"/>
        <v>0.7</v>
      </c>
      <c r="K37" s="4">
        <f t="shared" si="15"/>
        <v>0.73</v>
      </c>
      <c r="L37" s="4">
        <f t="shared" si="16"/>
        <v>0.6</v>
      </c>
      <c r="M37" s="4">
        <v>1001</v>
      </c>
      <c r="N37" s="4">
        <f t="shared" si="17"/>
        <v>1415.5</v>
      </c>
      <c r="O37" s="4">
        <f t="shared" si="18"/>
        <v>104.3</v>
      </c>
      <c r="P37" s="4">
        <f t="shared" si="19"/>
        <v>108.77</v>
      </c>
      <c r="Q37" s="4">
        <f t="shared" si="20"/>
        <v>89.4</v>
      </c>
      <c r="R37" s="4">
        <f t="shared" si="21"/>
        <v>1890.5</v>
      </c>
      <c r="S37" s="4">
        <f t="shared" si="22"/>
        <v>139.30000000000001</v>
      </c>
      <c r="T37" s="4">
        <f t="shared" si="23"/>
        <v>145.26999999999998</v>
      </c>
      <c r="U37" s="4">
        <f t="shared" si="24"/>
        <v>119.4</v>
      </c>
    </row>
    <row r="38" spans="1:21" x14ac:dyDescent="0.35">
      <c r="A38" s="4">
        <v>1</v>
      </c>
      <c r="B38" s="15">
        <v>37</v>
      </c>
      <c r="C38" s="16" t="str">
        <f>忽略_初始数值!A38</f>
        <v>六尾</v>
      </c>
      <c r="D38" s="4" t="s">
        <v>35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f t="shared" si="13"/>
        <v>3.8</v>
      </c>
      <c r="J38" s="4">
        <f t="shared" si="14"/>
        <v>0.41</v>
      </c>
      <c r="K38" s="4">
        <f t="shared" si="15"/>
        <v>0.4</v>
      </c>
      <c r="L38" s="4">
        <f t="shared" si="16"/>
        <v>0.65</v>
      </c>
      <c r="M38" s="4">
        <v>1001</v>
      </c>
      <c r="N38" s="4">
        <f t="shared" si="17"/>
        <v>566.20000000000005</v>
      </c>
      <c r="O38" s="4">
        <f t="shared" si="18"/>
        <v>61.09</v>
      </c>
      <c r="P38" s="4">
        <f t="shared" si="19"/>
        <v>59.6</v>
      </c>
      <c r="Q38" s="4">
        <f t="shared" si="20"/>
        <v>96.85</v>
      </c>
      <c r="R38" s="4">
        <f t="shared" si="21"/>
        <v>756.2</v>
      </c>
      <c r="S38" s="4">
        <f t="shared" si="22"/>
        <v>81.59</v>
      </c>
      <c r="T38" s="4">
        <f t="shared" si="23"/>
        <v>79.599999999999994</v>
      </c>
      <c r="U38" s="4">
        <f t="shared" si="24"/>
        <v>129.35000000000002</v>
      </c>
    </row>
    <row r="39" spans="1:21" x14ac:dyDescent="0.35">
      <c r="A39" s="4">
        <v>1</v>
      </c>
      <c r="B39" s="15">
        <v>38</v>
      </c>
      <c r="C39" s="16" t="str">
        <f>忽略_初始数值!A39</f>
        <v>九尾</v>
      </c>
      <c r="D39" s="4" t="s">
        <v>35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f t="shared" si="13"/>
        <v>7.3</v>
      </c>
      <c r="J39" s="4">
        <f t="shared" si="14"/>
        <v>0.76</v>
      </c>
      <c r="K39" s="4">
        <f t="shared" si="15"/>
        <v>0.75</v>
      </c>
      <c r="L39" s="4">
        <f t="shared" si="16"/>
        <v>1</v>
      </c>
      <c r="M39" s="4">
        <v>1001</v>
      </c>
      <c r="N39" s="4">
        <f t="shared" si="17"/>
        <v>1087.7</v>
      </c>
      <c r="O39" s="4">
        <f t="shared" si="18"/>
        <v>113.24000000000001</v>
      </c>
      <c r="P39" s="4">
        <f t="shared" si="19"/>
        <v>111.75</v>
      </c>
      <c r="Q39" s="4">
        <f t="shared" si="20"/>
        <v>149</v>
      </c>
      <c r="R39" s="4">
        <f t="shared" si="21"/>
        <v>1452.6999999999998</v>
      </c>
      <c r="S39" s="4">
        <f t="shared" si="22"/>
        <v>151.24</v>
      </c>
      <c r="T39" s="4">
        <f t="shared" si="23"/>
        <v>149.25</v>
      </c>
      <c r="U39" s="4">
        <f t="shared" si="24"/>
        <v>199</v>
      </c>
    </row>
    <row r="40" spans="1:21" x14ac:dyDescent="0.35">
      <c r="A40" s="4">
        <v>1</v>
      </c>
      <c r="B40" s="15">
        <v>39</v>
      </c>
      <c r="C40" s="16" t="str">
        <f>忽略_初始数值!A40</f>
        <v>胖丁</v>
      </c>
      <c r="D40" s="4" t="s">
        <v>27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f t="shared" si="13"/>
        <v>11.5</v>
      </c>
      <c r="J40" s="4">
        <f t="shared" si="14"/>
        <v>0.45</v>
      </c>
      <c r="K40" s="4">
        <f t="shared" si="15"/>
        <v>0.2</v>
      </c>
      <c r="L40" s="4">
        <f t="shared" si="16"/>
        <v>0.2</v>
      </c>
      <c r="M40" s="4">
        <v>1001</v>
      </c>
      <c r="N40" s="4">
        <f t="shared" si="17"/>
        <v>1713.5</v>
      </c>
      <c r="O40" s="4">
        <f t="shared" si="18"/>
        <v>67.05</v>
      </c>
      <c r="P40" s="4">
        <f t="shared" si="19"/>
        <v>29.8</v>
      </c>
      <c r="Q40" s="4">
        <f t="shared" si="20"/>
        <v>29.8</v>
      </c>
      <c r="R40" s="4">
        <f t="shared" si="21"/>
        <v>2288.5</v>
      </c>
      <c r="S40" s="4">
        <f t="shared" si="22"/>
        <v>89.550000000000011</v>
      </c>
      <c r="T40" s="4">
        <f t="shared" si="23"/>
        <v>39.799999999999997</v>
      </c>
      <c r="U40" s="4">
        <f t="shared" si="24"/>
        <v>39.799999999999997</v>
      </c>
    </row>
    <row r="41" spans="1:21" x14ac:dyDescent="0.35">
      <c r="A41" s="4">
        <v>1</v>
      </c>
      <c r="B41" s="15">
        <v>40</v>
      </c>
      <c r="C41" s="16" t="str">
        <f>忽略_初始数值!A41</f>
        <v>胖可丁</v>
      </c>
      <c r="D41" s="4" t="s">
        <v>27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f t="shared" si="13"/>
        <v>14</v>
      </c>
      <c r="J41" s="4">
        <f t="shared" si="14"/>
        <v>0.7</v>
      </c>
      <c r="K41" s="4">
        <f t="shared" si="15"/>
        <v>0.45</v>
      </c>
      <c r="L41" s="4">
        <f t="shared" si="16"/>
        <v>0.45</v>
      </c>
      <c r="M41" s="4">
        <v>1001</v>
      </c>
      <c r="N41" s="4">
        <f t="shared" si="17"/>
        <v>2086</v>
      </c>
      <c r="O41" s="4">
        <f t="shared" si="18"/>
        <v>104.3</v>
      </c>
      <c r="P41" s="4">
        <f t="shared" si="19"/>
        <v>67.05</v>
      </c>
      <c r="Q41" s="4">
        <f t="shared" si="20"/>
        <v>67.05</v>
      </c>
      <c r="R41" s="4">
        <f t="shared" si="21"/>
        <v>2786</v>
      </c>
      <c r="S41" s="4">
        <f t="shared" si="22"/>
        <v>139.30000000000001</v>
      </c>
      <c r="T41" s="4">
        <f t="shared" si="23"/>
        <v>89.550000000000011</v>
      </c>
      <c r="U41" s="4">
        <f t="shared" si="24"/>
        <v>89.550000000000011</v>
      </c>
    </row>
    <row r="42" spans="1:21" x14ac:dyDescent="0.35">
      <c r="A42" s="4">
        <v>1</v>
      </c>
      <c r="B42" s="15">
        <v>41</v>
      </c>
      <c r="C42" s="16" t="str">
        <f>忽略_初始数值!A42</f>
        <v>超音蝠</v>
      </c>
      <c r="D42" s="4" t="s">
        <v>200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f t="shared" si="13"/>
        <v>4</v>
      </c>
      <c r="J42" s="4">
        <f t="shared" si="14"/>
        <v>0.45</v>
      </c>
      <c r="K42" s="4">
        <f t="shared" si="15"/>
        <v>0.35</v>
      </c>
      <c r="L42" s="4">
        <f t="shared" si="16"/>
        <v>0.55000000000000004</v>
      </c>
      <c r="M42" s="4">
        <v>1001</v>
      </c>
      <c r="N42" s="4">
        <f t="shared" si="17"/>
        <v>596</v>
      </c>
      <c r="O42" s="4">
        <f t="shared" si="18"/>
        <v>67.05</v>
      </c>
      <c r="P42" s="4">
        <f t="shared" si="19"/>
        <v>52.15</v>
      </c>
      <c r="Q42" s="4">
        <f t="shared" si="20"/>
        <v>81.95</v>
      </c>
      <c r="R42" s="4">
        <f t="shared" si="21"/>
        <v>796</v>
      </c>
      <c r="S42" s="4">
        <f t="shared" si="22"/>
        <v>89.550000000000011</v>
      </c>
      <c r="T42" s="4">
        <f t="shared" si="23"/>
        <v>69.650000000000006</v>
      </c>
      <c r="U42" s="4">
        <f t="shared" si="24"/>
        <v>109.45</v>
      </c>
    </row>
    <row r="43" spans="1:21" x14ac:dyDescent="0.35">
      <c r="A43" s="4">
        <v>1</v>
      </c>
      <c r="B43" s="15">
        <v>42</v>
      </c>
      <c r="C43" s="16" t="str">
        <f>忽略_初始数值!A43</f>
        <v>大嘴蝠</v>
      </c>
      <c r="D43" s="4" t="s">
        <v>200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f t="shared" si="13"/>
        <v>7.5</v>
      </c>
      <c r="J43" s="4">
        <f t="shared" si="14"/>
        <v>0.8</v>
      </c>
      <c r="K43" s="4">
        <f t="shared" si="15"/>
        <v>0.7</v>
      </c>
      <c r="L43" s="4">
        <f t="shared" si="16"/>
        <v>0.9</v>
      </c>
      <c r="M43" s="4">
        <v>1001</v>
      </c>
      <c r="N43" s="4">
        <f t="shared" si="17"/>
        <v>1117.5</v>
      </c>
      <c r="O43" s="4">
        <f t="shared" si="18"/>
        <v>119.2</v>
      </c>
      <c r="P43" s="4">
        <f t="shared" si="19"/>
        <v>104.3</v>
      </c>
      <c r="Q43" s="4">
        <f t="shared" si="20"/>
        <v>134.1</v>
      </c>
      <c r="R43" s="4">
        <f t="shared" si="21"/>
        <v>1492.5</v>
      </c>
      <c r="S43" s="4">
        <f t="shared" si="22"/>
        <v>159.19999999999999</v>
      </c>
      <c r="T43" s="4">
        <f t="shared" si="23"/>
        <v>139.30000000000001</v>
      </c>
      <c r="U43" s="4">
        <f t="shared" si="24"/>
        <v>179.10000000000002</v>
      </c>
    </row>
    <row r="44" spans="1:21" x14ac:dyDescent="0.35">
      <c r="A44" s="4">
        <v>1</v>
      </c>
      <c r="B44" s="15">
        <v>43</v>
      </c>
      <c r="C44" s="16" t="str">
        <f>忽略_初始数值!A44</f>
        <v>走路草</v>
      </c>
      <c r="D44" s="4" t="s">
        <v>197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f t="shared" si="13"/>
        <v>4.5</v>
      </c>
      <c r="J44" s="4">
        <f t="shared" si="14"/>
        <v>0.5</v>
      </c>
      <c r="K44" s="4">
        <f t="shared" si="15"/>
        <v>0.55000000000000004</v>
      </c>
      <c r="L44" s="4">
        <f t="shared" si="16"/>
        <v>0.3</v>
      </c>
      <c r="M44" s="4">
        <v>1001</v>
      </c>
      <c r="N44" s="4">
        <f t="shared" si="17"/>
        <v>670.5</v>
      </c>
      <c r="O44" s="4">
        <f t="shared" si="18"/>
        <v>74.5</v>
      </c>
      <c r="P44" s="4">
        <f t="shared" si="19"/>
        <v>81.95</v>
      </c>
      <c r="Q44" s="4">
        <f t="shared" si="20"/>
        <v>44.7</v>
      </c>
      <c r="R44" s="4">
        <f t="shared" si="21"/>
        <v>895.5</v>
      </c>
      <c r="S44" s="4">
        <f t="shared" si="22"/>
        <v>99.5</v>
      </c>
      <c r="T44" s="4">
        <f t="shared" si="23"/>
        <v>109.45</v>
      </c>
      <c r="U44" s="4">
        <f t="shared" si="24"/>
        <v>59.7</v>
      </c>
    </row>
    <row r="45" spans="1:21" x14ac:dyDescent="0.35">
      <c r="A45" s="4">
        <v>1</v>
      </c>
      <c r="B45" s="15">
        <v>44</v>
      </c>
      <c r="C45" s="16" t="str">
        <f>忽略_初始数值!A45</f>
        <v>臭臭花</v>
      </c>
      <c r="D45" s="4" t="s">
        <v>197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f t="shared" si="13"/>
        <v>6</v>
      </c>
      <c r="J45" s="4">
        <f t="shared" si="14"/>
        <v>0.65</v>
      </c>
      <c r="K45" s="4">
        <f t="shared" si="15"/>
        <v>0.7</v>
      </c>
      <c r="L45" s="4">
        <f t="shared" si="16"/>
        <v>0.4</v>
      </c>
      <c r="M45" s="4">
        <v>1001</v>
      </c>
      <c r="N45" s="4">
        <f t="shared" si="17"/>
        <v>894</v>
      </c>
      <c r="O45" s="4">
        <f t="shared" si="18"/>
        <v>96.85</v>
      </c>
      <c r="P45" s="4">
        <f t="shared" si="19"/>
        <v>104.3</v>
      </c>
      <c r="Q45" s="4">
        <f t="shared" si="20"/>
        <v>59.6</v>
      </c>
      <c r="R45" s="4">
        <f t="shared" si="21"/>
        <v>1194</v>
      </c>
      <c r="S45" s="4">
        <f t="shared" si="22"/>
        <v>129.35000000000002</v>
      </c>
      <c r="T45" s="4">
        <f t="shared" si="23"/>
        <v>139.30000000000001</v>
      </c>
      <c r="U45" s="4">
        <f t="shared" si="24"/>
        <v>79.599999999999994</v>
      </c>
    </row>
    <row r="46" spans="1:21" x14ac:dyDescent="0.35">
      <c r="A46" s="4">
        <v>1</v>
      </c>
      <c r="B46" s="15">
        <v>45</v>
      </c>
      <c r="C46" s="16" t="str">
        <f>忽略_初始数值!A46</f>
        <v>霸王花</v>
      </c>
      <c r="D46" s="4" t="s">
        <v>197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f t="shared" si="13"/>
        <v>7.5</v>
      </c>
      <c r="J46" s="4">
        <f t="shared" si="14"/>
        <v>0.8</v>
      </c>
      <c r="K46" s="4">
        <f t="shared" si="15"/>
        <v>0.85</v>
      </c>
      <c r="L46" s="4">
        <f t="shared" si="16"/>
        <v>0.5</v>
      </c>
      <c r="M46" s="4">
        <v>1001</v>
      </c>
      <c r="N46" s="4">
        <f t="shared" si="17"/>
        <v>1117.5</v>
      </c>
      <c r="O46" s="4">
        <f t="shared" si="18"/>
        <v>119.2</v>
      </c>
      <c r="P46" s="4">
        <f t="shared" si="19"/>
        <v>126.65</v>
      </c>
      <c r="Q46" s="4">
        <f t="shared" si="20"/>
        <v>74.5</v>
      </c>
      <c r="R46" s="4">
        <f t="shared" si="21"/>
        <v>1492.5</v>
      </c>
      <c r="S46" s="4">
        <f t="shared" si="22"/>
        <v>159.19999999999999</v>
      </c>
      <c r="T46" s="4">
        <f t="shared" si="23"/>
        <v>169.14999999999998</v>
      </c>
      <c r="U46" s="4">
        <f t="shared" si="24"/>
        <v>99.5</v>
      </c>
    </row>
    <row r="47" spans="1:21" x14ac:dyDescent="0.35">
      <c r="A47" s="4">
        <v>1</v>
      </c>
      <c r="B47" s="15">
        <v>46</v>
      </c>
      <c r="C47" s="16" t="str">
        <f>忽略_初始数值!A47</f>
        <v>派拉斯</v>
      </c>
      <c r="D47" s="4" t="s">
        <v>201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f t="shared" si="13"/>
        <v>3.5</v>
      </c>
      <c r="J47" s="4">
        <f t="shared" si="14"/>
        <v>0.7</v>
      </c>
      <c r="K47" s="4">
        <f t="shared" si="15"/>
        <v>0.55000000000000004</v>
      </c>
      <c r="L47" s="4">
        <f t="shared" si="16"/>
        <v>0.25</v>
      </c>
      <c r="M47" s="4">
        <v>1001</v>
      </c>
      <c r="N47" s="4">
        <f t="shared" si="17"/>
        <v>521.5</v>
      </c>
      <c r="O47" s="4">
        <f t="shared" si="18"/>
        <v>104.3</v>
      </c>
      <c r="P47" s="4">
        <f t="shared" si="19"/>
        <v>81.95</v>
      </c>
      <c r="Q47" s="4">
        <f t="shared" si="20"/>
        <v>37.25</v>
      </c>
      <c r="R47" s="4">
        <f t="shared" si="21"/>
        <v>696.5</v>
      </c>
      <c r="S47" s="4">
        <f t="shared" si="22"/>
        <v>139.30000000000001</v>
      </c>
      <c r="T47" s="4">
        <f t="shared" si="23"/>
        <v>109.45</v>
      </c>
      <c r="U47" s="4">
        <f t="shared" si="24"/>
        <v>49.75</v>
      </c>
    </row>
    <row r="48" spans="1:21" x14ac:dyDescent="0.35">
      <c r="A48" s="4">
        <v>1</v>
      </c>
      <c r="B48" s="15">
        <v>47</v>
      </c>
      <c r="C48" s="16" t="str">
        <f>忽略_初始数值!A48</f>
        <v>派拉斯特</v>
      </c>
      <c r="D48" s="4" t="s">
        <v>201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f t="shared" si="13"/>
        <v>6</v>
      </c>
      <c r="J48" s="4">
        <f t="shared" si="14"/>
        <v>0.95</v>
      </c>
      <c r="K48" s="4">
        <f t="shared" si="15"/>
        <v>0.8</v>
      </c>
      <c r="L48" s="4">
        <f t="shared" si="16"/>
        <v>0.3</v>
      </c>
      <c r="M48" s="4">
        <v>1001</v>
      </c>
      <c r="N48" s="4">
        <f t="shared" si="17"/>
        <v>894</v>
      </c>
      <c r="O48" s="4">
        <f t="shared" si="18"/>
        <v>141.55000000000001</v>
      </c>
      <c r="P48" s="4">
        <f t="shared" si="19"/>
        <v>119.2</v>
      </c>
      <c r="Q48" s="4">
        <f t="shared" si="20"/>
        <v>44.7</v>
      </c>
      <c r="R48" s="4">
        <f t="shared" si="21"/>
        <v>1194</v>
      </c>
      <c r="S48" s="4">
        <f t="shared" si="22"/>
        <v>189.05</v>
      </c>
      <c r="T48" s="4">
        <f t="shared" si="23"/>
        <v>159.19999999999999</v>
      </c>
      <c r="U48" s="4">
        <f t="shared" si="24"/>
        <v>59.7</v>
      </c>
    </row>
    <row r="49" spans="1:21" x14ac:dyDescent="0.35">
      <c r="A49" s="4">
        <v>1</v>
      </c>
      <c r="B49" s="15">
        <v>48</v>
      </c>
      <c r="C49" s="16" t="str">
        <f>忽略_初始数值!A49</f>
        <v>毛球</v>
      </c>
      <c r="D49" s="4" t="s">
        <v>194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f t="shared" si="13"/>
        <v>6</v>
      </c>
      <c r="J49" s="4">
        <f t="shared" si="14"/>
        <v>0.55000000000000004</v>
      </c>
      <c r="K49" s="4">
        <f t="shared" si="15"/>
        <v>0.5</v>
      </c>
      <c r="L49" s="4">
        <f t="shared" si="16"/>
        <v>0.45</v>
      </c>
      <c r="M49" s="4">
        <v>1001</v>
      </c>
      <c r="N49" s="4">
        <f t="shared" si="17"/>
        <v>894</v>
      </c>
      <c r="O49" s="4">
        <f t="shared" si="18"/>
        <v>81.95</v>
      </c>
      <c r="P49" s="4">
        <f t="shared" si="19"/>
        <v>74.5</v>
      </c>
      <c r="Q49" s="4">
        <f t="shared" si="20"/>
        <v>67.05</v>
      </c>
      <c r="R49" s="4">
        <f t="shared" si="21"/>
        <v>1194</v>
      </c>
      <c r="S49" s="4">
        <f t="shared" si="22"/>
        <v>109.45</v>
      </c>
      <c r="T49" s="4">
        <f t="shared" si="23"/>
        <v>99.5</v>
      </c>
      <c r="U49" s="4">
        <f t="shared" si="24"/>
        <v>89.550000000000011</v>
      </c>
    </row>
    <row r="50" spans="1:21" x14ac:dyDescent="0.35">
      <c r="A50" s="4">
        <v>1</v>
      </c>
      <c r="B50" s="15">
        <v>49</v>
      </c>
      <c r="C50" s="16" t="str">
        <f>忽略_初始数值!A50</f>
        <v>摩鲁蛾</v>
      </c>
      <c r="D50" s="4" t="s">
        <v>194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f t="shared" si="13"/>
        <v>7</v>
      </c>
      <c r="J50" s="4">
        <f t="shared" si="14"/>
        <v>0.65</v>
      </c>
      <c r="K50" s="4">
        <f t="shared" si="15"/>
        <v>0.6</v>
      </c>
      <c r="L50" s="4">
        <f t="shared" si="16"/>
        <v>0.9</v>
      </c>
      <c r="M50" s="4">
        <v>1001</v>
      </c>
      <c r="N50" s="4">
        <f t="shared" si="17"/>
        <v>1043</v>
      </c>
      <c r="O50" s="4">
        <f t="shared" si="18"/>
        <v>96.85</v>
      </c>
      <c r="P50" s="4">
        <f t="shared" si="19"/>
        <v>89.4</v>
      </c>
      <c r="Q50" s="4">
        <f t="shared" si="20"/>
        <v>134.1</v>
      </c>
      <c r="R50" s="4">
        <f t="shared" si="21"/>
        <v>1393</v>
      </c>
      <c r="S50" s="4">
        <f t="shared" si="22"/>
        <v>129.35000000000002</v>
      </c>
      <c r="T50" s="4">
        <f t="shared" si="23"/>
        <v>119.4</v>
      </c>
      <c r="U50" s="4">
        <f t="shared" si="24"/>
        <v>179.10000000000002</v>
      </c>
    </row>
    <row r="51" spans="1:21" x14ac:dyDescent="0.35">
      <c r="A51" s="4">
        <v>1</v>
      </c>
      <c r="B51" s="15">
        <v>50</v>
      </c>
      <c r="C51" s="16" t="str">
        <f>忽略_初始数值!A51</f>
        <v>地鼠</v>
      </c>
      <c r="D51" s="4" t="s">
        <v>31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f t="shared" si="13"/>
        <v>1</v>
      </c>
      <c r="J51" s="4">
        <f t="shared" si="14"/>
        <v>0.55000000000000004</v>
      </c>
      <c r="K51" s="4">
        <f t="shared" si="15"/>
        <v>0.25</v>
      </c>
      <c r="L51" s="4">
        <f t="shared" si="16"/>
        <v>0.95</v>
      </c>
      <c r="M51" s="4">
        <v>1001</v>
      </c>
      <c r="N51" s="4">
        <f t="shared" si="17"/>
        <v>149</v>
      </c>
      <c r="O51" s="4">
        <f t="shared" si="18"/>
        <v>81.95</v>
      </c>
      <c r="P51" s="4">
        <f t="shared" si="19"/>
        <v>37.25</v>
      </c>
      <c r="Q51" s="4">
        <f t="shared" si="20"/>
        <v>141.55000000000001</v>
      </c>
      <c r="R51" s="4">
        <f t="shared" si="21"/>
        <v>199</v>
      </c>
      <c r="S51" s="4">
        <f t="shared" si="22"/>
        <v>109.45</v>
      </c>
      <c r="T51" s="4">
        <f t="shared" si="23"/>
        <v>49.75</v>
      </c>
      <c r="U51" s="4">
        <f t="shared" si="24"/>
        <v>189.05</v>
      </c>
    </row>
    <row r="52" spans="1:21" x14ac:dyDescent="0.35">
      <c r="A52" s="4">
        <v>1</v>
      </c>
      <c r="B52" s="15">
        <v>51</v>
      </c>
      <c r="C52" s="16" t="str">
        <f>忽略_初始数值!A52</f>
        <v>三地鼠</v>
      </c>
      <c r="D52" s="4" t="s">
        <v>31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f t="shared" si="13"/>
        <v>3.5</v>
      </c>
      <c r="J52" s="4">
        <f t="shared" si="14"/>
        <v>1</v>
      </c>
      <c r="K52" s="4">
        <f t="shared" si="15"/>
        <v>0.5</v>
      </c>
      <c r="L52" s="4">
        <f t="shared" si="16"/>
        <v>1.2</v>
      </c>
      <c r="M52" s="4">
        <v>1001</v>
      </c>
      <c r="N52" s="4">
        <f t="shared" si="17"/>
        <v>521.5</v>
      </c>
      <c r="O52" s="4">
        <f t="shared" si="18"/>
        <v>149</v>
      </c>
      <c r="P52" s="4">
        <f t="shared" si="19"/>
        <v>74.5</v>
      </c>
      <c r="Q52" s="4">
        <f t="shared" si="20"/>
        <v>178.8</v>
      </c>
      <c r="R52" s="4">
        <f t="shared" si="21"/>
        <v>696.5</v>
      </c>
      <c r="S52" s="4">
        <f t="shared" si="22"/>
        <v>199</v>
      </c>
      <c r="T52" s="4">
        <f t="shared" si="23"/>
        <v>99.5</v>
      </c>
      <c r="U52" s="4">
        <f t="shared" si="24"/>
        <v>238.8</v>
      </c>
    </row>
    <row r="53" spans="1:21" x14ac:dyDescent="0.35">
      <c r="A53" s="4">
        <v>1</v>
      </c>
      <c r="B53" s="15">
        <v>52</v>
      </c>
      <c r="C53" s="16" t="str">
        <f>忽略_初始数值!A53</f>
        <v>喵喵</v>
      </c>
      <c r="D53" s="4" t="s">
        <v>27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f t="shared" si="13"/>
        <v>4</v>
      </c>
      <c r="J53" s="4">
        <f t="shared" si="14"/>
        <v>0.45</v>
      </c>
      <c r="K53" s="4">
        <f t="shared" si="15"/>
        <v>0.35</v>
      </c>
      <c r="L53" s="4">
        <f t="shared" si="16"/>
        <v>0.9</v>
      </c>
      <c r="M53" s="4">
        <v>1001</v>
      </c>
      <c r="N53" s="4">
        <f t="shared" si="17"/>
        <v>596</v>
      </c>
      <c r="O53" s="4">
        <f t="shared" si="18"/>
        <v>67.05</v>
      </c>
      <c r="P53" s="4">
        <f t="shared" si="19"/>
        <v>52.15</v>
      </c>
      <c r="Q53" s="4">
        <f t="shared" si="20"/>
        <v>134.1</v>
      </c>
      <c r="R53" s="4">
        <f t="shared" si="21"/>
        <v>796</v>
      </c>
      <c r="S53" s="4">
        <f t="shared" si="22"/>
        <v>89.550000000000011</v>
      </c>
      <c r="T53" s="4">
        <f t="shared" si="23"/>
        <v>69.650000000000006</v>
      </c>
      <c r="U53" s="4">
        <f t="shared" si="24"/>
        <v>179.10000000000002</v>
      </c>
    </row>
    <row r="54" spans="1:21" x14ac:dyDescent="0.35">
      <c r="A54" s="4">
        <v>1</v>
      </c>
      <c r="B54" s="15">
        <v>53</v>
      </c>
      <c r="C54" s="16" t="str">
        <f>忽略_初始数值!A54</f>
        <v>猫老大</v>
      </c>
      <c r="D54" s="4" t="s">
        <v>27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f t="shared" si="13"/>
        <v>6.5</v>
      </c>
      <c r="J54" s="4">
        <f t="shared" si="14"/>
        <v>0.7</v>
      </c>
      <c r="K54" s="4">
        <f t="shared" si="15"/>
        <v>0.6</v>
      </c>
      <c r="L54" s="4">
        <f t="shared" si="16"/>
        <v>1.1499999999999999</v>
      </c>
      <c r="M54" s="4">
        <v>1001</v>
      </c>
      <c r="N54" s="4">
        <f t="shared" si="17"/>
        <v>968.5</v>
      </c>
      <c r="O54" s="4">
        <f t="shared" si="18"/>
        <v>104.3</v>
      </c>
      <c r="P54" s="4">
        <f t="shared" si="19"/>
        <v>89.4</v>
      </c>
      <c r="Q54" s="4">
        <f t="shared" si="20"/>
        <v>171.35</v>
      </c>
      <c r="R54" s="4">
        <f t="shared" si="21"/>
        <v>1293.5</v>
      </c>
      <c r="S54" s="4">
        <f t="shared" si="22"/>
        <v>139.30000000000001</v>
      </c>
      <c r="T54" s="4">
        <f t="shared" si="23"/>
        <v>119.4</v>
      </c>
      <c r="U54" s="4">
        <f t="shared" si="24"/>
        <v>228.85</v>
      </c>
    </row>
    <row r="55" spans="1:21" x14ac:dyDescent="0.35">
      <c r="A55" s="4">
        <v>1</v>
      </c>
      <c r="B55" s="15">
        <v>54</v>
      </c>
      <c r="C55" s="16" t="str">
        <f>忽略_初始数值!A55</f>
        <v>可达鸭</v>
      </c>
      <c r="D55" s="4" t="s">
        <v>36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f t="shared" si="13"/>
        <v>5</v>
      </c>
      <c r="J55" s="4">
        <f t="shared" si="14"/>
        <v>0.52</v>
      </c>
      <c r="K55" s="4">
        <f t="shared" si="15"/>
        <v>0.48</v>
      </c>
      <c r="L55" s="4">
        <f t="shared" si="16"/>
        <v>0.55000000000000004</v>
      </c>
      <c r="M55" s="4">
        <v>1001</v>
      </c>
      <c r="N55" s="4">
        <f t="shared" si="17"/>
        <v>745</v>
      </c>
      <c r="O55" s="4">
        <f t="shared" si="18"/>
        <v>77.48</v>
      </c>
      <c r="P55" s="4">
        <f t="shared" si="19"/>
        <v>71.52</v>
      </c>
      <c r="Q55" s="4">
        <f t="shared" si="20"/>
        <v>81.95</v>
      </c>
      <c r="R55" s="4">
        <f t="shared" si="21"/>
        <v>995</v>
      </c>
      <c r="S55" s="4">
        <f t="shared" si="22"/>
        <v>103.48</v>
      </c>
      <c r="T55" s="4">
        <f t="shared" si="23"/>
        <v>95.52</v>
      </c>
      <c r="U55" s="4">
        <f t="shared" si="24"/>
        <v>109.45</v>
      </c>
    </row>
    <row r="56" spans="1:21" x14ac:dyDescent="0.35">
      <c r="A56" s="4">
        <v>1</v>
      </c>
      <c r="B56" s="15">
        <v>55</v>
      </c>
      <c r="C56" s="16" t="str">
        <f>忽略_初始数值!A56</f>
        <v>哥达鸭</v>
      </c>
      <c r="D56" s="4" t="s">
        <v>36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f t="shared" si="13"/>
        <v>8</v>
      </c>
      <c r="J56" s="4">
        <f t="shared" si="14"/>
        <v>0.82</v>
      </c>
      <c r="K56" s="4">
        <f t="shared" si="15"/>
        <v>0.78</v>
      </c>
      <c r="L56" s="4">
        <f t="shared" si="16"/>
        <v>0.85</v>
      </c>
      <c r="M56" s="4">
        <v>1001</v>
      </c>
      <c r="N56" s="4">
        <f t="shared" si="17"/>
        <v>1192</v>
      </c>
      <c r="O56" s="4">
        <f t="shared" si="18"/>
        <v>122.18</v>
      </c>
      <c r="P56" s="4">
        <f t="shared" si="19"/>
        <v>116.22</v>
      </c>
      <c r="Q56" s="4">
        <f t="shared" si="20"/>
        <v>126.65</v>
      </c>
      <c r="R56" s="4">
        <f t="shared" si="21"/>
        <v>1592</v>
      </c>
      <c r="S56" s="4">
        <f t="shared" si="22"/>
        <v>163.18</v>
      </c>
      <c r="T56" s="4">
        <f t="shared" si="23"/>
        <v>155.22</v>
      </c>
      <c r="U56" s="4">
        <f t="shared" si="24"/>
        <v>169.14999999999998</v>
      </c>
    </row>
    <row r="57" spans="1:21" x14ac:dyDescent="0.35">
      <c r="A57" s="4">
        <v>1</v>
      </c>
      <c r="B57" s="15">
        <v>56</v>
      </c>
      <c r="C57" s="16" t="str">
        <f>忽略_初始数值!A57</f>
        <v>猴怪</v>
      </c>
      <c r="D57" s="4" t="s">
        <v>28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f t="shared" si="13"/>
        <v>4</v>
      </c>
      <c r="J57" s="4">
        <f t="shared" si="14"/>
        <v>0.8</v>
      </c>
      <c r="K57" s="4">
        <f t="shared" si="15"/>
        <v>0.35</v>
      </c>
      <c r="L57" s="4">
        <f t="shared" si="16"/>
        <v>0.7</v>
      </c>
      <c r="M57" s="4">
        <v>1001</v>
      </c>
      <c r="N57" s="4">
        <f t="shared" si="17"/>
        <v>596</v>
      </c>
      <c r="O57" s="4">
        <f t="shared" si="18"/>
        <v>119.2</v>
      </c>
      <c r="P57" s="4">
        <f t="shared" si="19"/>
        <v>52.15</v>
      </c>
      <c r="Q57" s="4">
        <f t="shared" si="20"/>
        <v>104.3</v>
      </c>
      <c r="R57" s="4">
        <f t="shared" si="21"/>
        <v>796</v>
      </c>
      <c r="S57" s="4">
        <f t="shared" si="22"/>
        <v>159.19999999999999</v>
      </c>
      <c r="T57" s="4">
        <f t="shared" si="23"/>
        <v>69.650000000000006</v>
      </c>
      <c r="U57" s="4">
        <f t="shared" si="24"/>
        <v>139.30000000000001</v>
      </c>
    </row>
    <row r="58" spans="1:21" x14ac:dyDescent="0.35">
      <c r="A58" s="4">
        <v>1</v>
      </c>
      <c r="B58" s="15">
        <v>57</v>
      </c>
      <c r="C58" s="16" t="str">
        <f>忽略_初始数值!A58</f>
        <v>火暴猴</v>
      </c>
      <c r="D58" s="4" t="s">
        <v>28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f t="shared" si="13"/>
        <v>6.5</v>
      </c>
      <c r="J58" s="4">
        <f t="shared" si="14"/>
        <v>1.05</v>
      </c>
      <c r="K58" s="4">
        <f t="shared" si="15"/>
        <v>0.6</v>
      </c>
      <c r="L58" s="4">
        <f t="shared" si="16"/>
        <v>0.95</v>
      </c>
      <c r="M58" s="4">
        <v>1001</v>
      </c>
      <c r="N58" s="4">
        <f t="shared" si="17"/>
        <v>968.5</v>
      </c>
      <c r="O58" s="4">
        <f t="shared" si="18"/>
        <v>156.44999999999999</v>
      </c>
      <c r="P58" s="4">
        <f t="shared" si="19"/>
        <v>89.4</v>
      </c>
      <c r="Q58" s="4">
        <f t="shared" si="20"/>
        <v>141.55000000000001</v>
      </c>
      <c r="R58" s="4">
        <f t="shared" si="21"/>
        <v>1293.5</v>
      </c>
      <c r="S58" s="4">
        <f t="shared" si="22"/>
        <v>208.95</v>
      </c>
      <c r="T58" s="4">
        <f t="shared" si="23"/>
        <v>119.4</v>
      </c>
      <c r="U58" s="4">
        <f t="shared" si="24"/>
        <v>189.05</v>
      </c>
    </row>
    <row r="59" spans="1:21" x14ac:dyDescent="0.35">
      <c r="A59" s="4">
        <v>1</v>
      </c>
      <c r="B59" s="15">
        <v>58</v>
      </c>
      <c r="C59" s="16" t="str">
        <f>忽略_初始数值!A59</f>
        <v>卡蒂狗</v>
      </c>
      <c r="D59" s="4" t="s">
        <v>35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f t="shared" si="13"/>
        <v>5.5</v>
      </c>
      <c r="J59" s="4">
        <f t="shared" si="14"/>
        <v>0.7</v>
      </c>
      <c r="K59" s="4">
        <f t="shared" si="15"/>
        <v>0.45</v>
      </c>
      <c r="L59" s="4">
        <f t="shared" si="16"/>
        <v>0.6</v>
      </c>
      <c r="M59" s="4">
        <v>1001</v>
      </c>
      <c r="N59" s="4">
        <f t="shared" si="17"/>
        <v>819.5</v>
      </c>
      <c r="O59" s="4">
        <f t="shared" si="18"/>
        <v>104.3</v>
      </c>
      <c r="P59" s="4">
        <f t="shared" si="19"/>
        <v>67.05</v>
      </c>
      <c r="Q59" s="4">
        <f t="shared" si="20"/>
        <v>89.4</v>
      </c>
      <c r="R59" s="4">
        <f t="shared" si="21"/>
        <v>1094.5</v>
      </c>
      <c r="S59" s="4">
        <f t="shared" si="22"/>
        <v>139.30000000000001</v>
      </c>
      <c r="T59" s="4">
        <f t="shared" si="23"/>
        <v>89.550000000000011</v>
      </c>
      <c r="U59" s="4">
        <f t="shared" si="24"/>
        <v>119.4</v>
      </c>
    </row>
    <row r="60" spans="1:21" x14ac:dyDescent="0.35">
      <c r="A60" s="4">
        <v>1</v>
      </c>
      <c r="B60" s="15">
        <v>59</v>
      </c>
      <c r="C60" s="16" t="str">
        <f>忽略_初始数值!A60</f>
        <v>风速狗</v>
      </c>
      <c r="D60" s="4" t="s">
        <v>35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f t="shared" si="13"/>
        <v>9</v>
      </c>
      <c r="J60" s="4">
        <f t="shared" si="14"/>
        <v>1.1000000000000001</v>
      </c>
      <c r="K60" s="4">
        <f t="shared" si="15"/>
        <v>0.8</v>
      </c>
      <c r="L60" s="4">
        <f t="shared" si="16"/>
        <v>0.95</v>
      </c>
      <c r="M60" s="4">
        <v>1001</v>
      </c>
      <c r="N60" s="4">
        <f t="shared" si="17"/>
        <v>1341</v>
      </c>
      <c r="O60" s="4">
        <f t="shared" si="18"/>
        <v>163.9</v>
      </c>
      <c r="P60" s="4">
        <f t="shared" si="19"/>
        <v>119.2</v>
      </c>
      <c r="Q60" s="4">
        <f t="shared" si="20"/>
        <v>141.55000000000001</v>
      </c>
      <c r="R60" s="4">
        <f t="shared" si="21"/>
        <v>1791</v>
      </c>
      <c r="S60" s="4">
        <f t="shared" si="22"/>
        <v>218.9</v>
      </c>
      <c r="T60" s="4">
        <f t="shared" si="23"/>
        <v>159.19999999999999</v>
      </c>
      <c r="U60" s="4">
        <f t="shared" si="24"/>
        <v>189.05</v>
      </c>
    </row>
    <row r="61" spans="1:21" x14ac:dyDescent="0.35">
      <c r="A61" s="4">
        <v>1</v>
      </c>
      <c r="B61" s="15">
        <v>60</v>
      </c>
      <c r="C61" s="16" t="str">
        <f>忽略_初始数值!A61</f>
        <v>蚊香蝌蚪</v>
      </c>
      <c r="D61" s="4" t="s">
        <v>36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f t="shared" si="13"/>
        <v>4</v>
      </c>
      <c r="J61" s="4">
        <f t="shared" si="14"/>
        <v>0.5</v>
      </c>
      <c r="K61" s="4">
        <f t="shared" si="15"/>
        <v>0.4</v>
      </c>
      <c r="L61" s="4">
        <f t="shared" si="16"/>
        <v>0.9</v>
      </c>
      <c r="M61" s="4">
        <v>1001</v>
      </c>
      <c r="N61" s="4">
        <f t="shared" si="17"/>
        <v>596</v>
      </c>
      <c r="O61" s="4">
        <f t="shared" si="18"/>
        <v>74.5</v>
      </c>
      <c r="P61" s="4">
        <f t="shared" si="19"/>
        <v>59.6</v>
      </c>
      <c r="Q61" s="4">
        <f t="shared" si="20"/>
        <v>134.1</v>
      </c>
      <c r="R61" s="4">
        <f t="shared" si="21"/>
        <v>796</v>
      </c>
      <c r="S61" s="4">
        <f t="shared" si="22"/>
        <v>99.5</v>
      </c>
      <c r="T61" s="4">
        <f t="shared" si="23"/>
        <v>79.599999999999994</v>
      </c>
      <c r="U61" s="4">
        <f t="shared" si="24"/>
        <v>179.10000000000002</v>
      </c>
    </row>
    <row r="62" spans="1:21" x14ac:dyDescent="0.35">
      <c r="A62" s="4">
        <v>1</v>
      </c>
      <c r="B62" s="15">
        <v>61</v>
      </c>
      <c r="C62" s="16" t="str">
        <f>忽略_初始数值!A62</f>
        <v>蚊香君</v>
      </c>
      <c r="D62" s="4" t="s">
        <v>36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f t="shared" si="13"/>
        <v>6.5</v>
      </c>
      <c r="J62" s="4">
        <f t="shared" si="14"/>
        <v>0.65</v>
      </c>
      <c r="K62" s="4">
        <f t="shared" si="15"/>
        <v>0.65</v>
      </c>
      <c r="L62" s="4">
        <f t="shared" si="16"/>
        <v>0.9</v>
      </c>
      <c r="M62" s="4">
        <v>1001</v>
      </c>
      <c r="N62" s="4">
        <f t="shared" si="17"/>
        <v>968.5</v>
      </c>
      <c r="O62" s="4">
        <f t="shared" si="18"/>
        <v>96.85</v>
      </c>
      <c r="P62" s="4">
        <f t="shared" si="19"/>
        <v>96.85</v>
      </c>
      <c r="Q62" s="4">
        <f t="shared" si="20"/>
        <v>134.1</v>
      </c>
      <c r="R62" s="4">
        <f t="shared" si="21"/>
        <v>1293.5</v>
      </c>
      <c r="S62" s="4">
        <f t="shared" si="22"/>
        <v>129.35000000000002</v>
      </c>
      <c r="T62" s="4">
        <f t="shared" si="23"/>
        <v>129.35000000000002</v>
      </c>
      <c r="U62" s="4">
        <f t="shared" si="24"/>
        <v>179.10000000000002</v>
      </c>
    </row>
    <row r="63" spans="1:21" x14ac:dyDescent="0.35">
      <c r="A63" s="4">
        <v>1</v>
      </c>
      <c r="B63" s="15">
        <v>62</v>
      </c>
      <c r="C63" s="16" t="str">
        <f>忽略_初始数值!A63</f>
        <v>蚊香泳士</v>
      </c>
      <c r="D63" s="4" t="s">
        <v>202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f t="shared" si="13"/>
        <v>9</v>
      </c>
      <c r="J63" s="4">
        <f t="shared" si="14"/>
        <v>0.95</v>
      </c>
      <c r="K63" s="4">
        <f t="shared" si="15"/>
        <v>0.95</v>
      </c>
      <c r="L63" s="4">
        <f t="shared" si="16"/>
        <v>0.7</v>
      </c>
      <c r="M63" s="4">
        <v>1001</v>
      </c>
      <c r="N63" s="4">
        <f t="shared" si="17"/>
        <v>1341</v>
      </c>
      <c r="O63" s="4">
        <f t="shared" si="18"/>
        <v>141.55000000000001</v>
      </c>
      <c r="P63" s="4">
        <f t="shared" si="19"/>
        <v>141.55000000000001</v>
      </c>
      <c r="Q63" s="4">
        <f t="shared" si="20"/>
        <v>104.3</v>
      </c>
      <c r="R63" s="4">
        <f t="shared" si="21"/>
        <v>1791</v>
      </c>
      <c r="S63" s="4">
        <f t="shared" si="22"/>
        <v>189.05</v>
      </c>
      <c r="T63" s="4">
        <f t="shared" si="23"/>
        <v>189.05</v>
      </c>
      <c r="U63" s="4">
        <f t="shared" si="24"/>
        <v>139.30000000000001</v>
      </c>
    </row>
    <row r="64" spans="1:21" x14ac:dyDescent="0.35">
      <c r="A64" s="4">
        <v>1</v>
      </c>
      <c r="B64" s="15">
        <v>63</v>
      </c>
      <c r="C64" s="16" t="str">
        <f>忽略_初始数值!A64</f>
        <v>凯西</v>
      </c>
      <c r="D64" s="4" t="s">
        <v>41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f t="shared" si="13"/>
        <v>2.5</v>
      </c>
      <c r="J64" s="4">
        <f t="shared" si="14"/>
        <v>0.2</v>
      </c>
      <c r="K64" s="4">
        <f t="shared" si="15"/>
        <v>0.15</v>
      </c>
      <c r="L64" s="4">
        <f t="shared" si="16"/>
        <v>0.9</v>
      </c>
      <c r="M64" s="4">
        <v>1001</v>
      </c>
      <c r="N64" s="4">
        <f t="shared" si="17"/>
        <v>372.5</v>
      </c>
      <c r="O64" s="4">
        <f t="shared" si="18"/>
        <v>29.8</v>
      </c>
      <c r="P64" s="4">
        <f t="shared" si="19"/>
        <v>22.35</v>
      </c>
      <c r="Q64" s="4">
        <f t="shared" si="20"/>
        <v>134.1</v>
      </c>
      <c r="R64" s="4">
        <f t="shared" si="21"/>
        <v>497.5</v>
      </c>
      <c r="S64" s="4">
        <f t="shared" si="22"/>
        <v>39.799999999999997</v>
      </c>
      <c r="T64" s="4">
        <f t="shared" si="23"/>
        <v>29.85</v>
      </c>
      <c r="U64" s="4">
        <f t="shared" si="24"/>
        <v>179.10000000000002</v>
      </c>
    </row>
    <row r="65" spans="1:21" x14ac:dyDescent="0.35">
      <c r="A65" s="4">
        <v>1</v>
      </c>
      <c r="B65" s="15">
        <v>64</v>
      </c>
      <c r="C65" s="16" t="str">
        <f>忽略_初始数值!A65</f>
        <v>勇基拉</v>
      </c>
      <c r="D65" s="4" t="s">
        <v>41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f t="shared" si="13"/>
        <v>4</v>
      </c>
      <c r="J65" s="4">
        <f t="shared" si="14"/>
        <v>0.35</v>
      </c>
      <c r="K65" s="4">
        <f t="shared" si="15"/>
        <v>0.3</v>
      </c>
      <c r="L65" s="4">
        <f t="shared" si="16"/>
        <v>1.05</v>
      </c>
      <c r="M65" s="4">
        <v>1001</v>
      </c>
      <c r="N65" s="4">
        <f t="shared" si="17"/>
        <v>596</v>
      </c>
      <c r="O65" s="4">
        <f t="shared" si="18"/>
        <v>52.15</v>
      </c>
      <c r="P65" s="4">
        <f t="shared" si="19"/>
        <v>44.7</v>
      </c>
      <c r="Q65" s="4">
        <f t="shared" si="20"/>
        <v>156.44999999999999</v>
      </c>
      <c r="R65" s="4">
        <f t="shared" si="21"/>
        <v>796</v>
      </c>
      <c r="S65" s="4">
        <f t="shared" si="22"/>
        <v>69.650000000000006</v>
      </c>
      <c r="T65" s="4">
        <f t="shared" si="23"/>
        <v>59.7</v>
      </c>
      <c r="U65" s="4">
        <f t="shared" si="24"/>
        <v>208.95</v>
      </c>
    </row>
    <row r="66" spans="1:21" x14ac:dyDescent="0.35">
      <c r="A66" s="4">
        <v>1</v>
      </c>
      <c r="B66" s="15">
        <v>65</v>
      </c>
      <c r="C66" s="16" t="str">
        <f>忽略_初始数值!A66</f>
        <v>胡地</v>
      </c>
      <c r="D66" s="4" t="s">
        <v>41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f t="shared" si="13"/>
        <v>5.5</v>
      </c>
      <c r="J66" s="4">
        <f t="shared" si="14"/>
        <v>0.5</v>
      </c>
      <c r="K66" s="4">
        <f t="shared" si="15"/>
        <v>0.45</v>
      </c>
      <c r="L66" s="4">
        <f t="shared" si="16"/>
        <v>1.2</v>
      </c>
      <c r="M66" s="4">
        <v>1001</v>
      </c>
      <c r="N66" s="4">
        <f t="shared" ref="N66:N97" si="25">E66+49*I66</f>
        <v>819.5</v>
      </c>
      <c r="O66" s="4">
        <f t="shared" ref="O66:O97" si="26">F66+49*J66</f>
        <v>74.5</v>
      </c>
      <c r="P66" s="4">
        <f t="shared" ref="P66:P97" si="27">G66+49*K66</f>
        <v>67.05</v>
      </c>
      <c r="Q66" s="4">
        <f t="shared" ref="Q66:Q97" si="28">H66+49*L66</f>
        <v>178.8</v>
      </c>
      <c r="R66" s="4">
        <f t="shared" ref="R66:R97" si="29">E66+99*I66</f>
        <v>1094.5</v>
      </c>
      <c r="S66" s="4">
        <f t="shared" ref="S66:S97" si="30">F66+99*J66</f>
        <v>99.5</v>
      </c>
      <c r="T66" s="4">
        <f t="shared" ref="T66:T97" si="31">G66+99*K66</f>
        <v>89.550000000000011</v>
      </c>
      <c r="U66" s="4">
        <f t="shared" ref="U66:U97" si="32">H66+99*L66</f>
        <v>238.8</v>
      </c>
    </row>
    <row r="67" spans="1:21" x14ac:dyDescent="0.35">
      <c r="A67" s="4">
        <v>1</v>
      </c>
      <c r="B67" s="15">
        <v>66</v>
      </c>
      <c r="C67" s="16" t="str">
        <f>忽略_初始数值!A67</f>
        <v>腕力</v>
      </c>
      <c r="D67" s="4" t="s">
        <v>28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f t="shared" si="13"/>
        <v>7</v>
      </c>
      <c r="J67" s="4">
        <f t="shared" si="14"/>
        <v>0.8</v>
      </c>
      <c r="K67" s="4">
        <f t="shared" si="15"/>
        <v>0.5</v>
      </c>
      <c r="L67" s="4">
        <f t="shared" si="16"/>
        <v>0.35</v>
      </c>
      <c r="M67" s="4">
        <v>1001</v>
      </c>
      <c r="N67" s="4">
        <f t="shared" si="25"/>
        <v>1043</v>
      </c>
      <c r="O67" s="4">
        <f t="shared" si="26"/>
        <v>119.2</v>
      </c>
      <c r="P67" s="4">
        <f t="shared" si="27"/>
        <v>74.5</v>
      </c>
      <c r="Q67" s="4">
        <f t="shared" si="28"/>
        <v>52.15</v>
      </c>
      <c r="R67" s="4">
        <f t="shared" si="29"/>
        <v>1393</v>
      </c>
      <c r="S67" s="4">
        <f t="shared" si="30"/>
        <v>159.19999999999999</v>
      </c>
      <c r="T67" s="4">
        <f t="shared" si="31"/>
        <v>99.5</v>
      </c>
      <c r="U67" s="4">
        <f t="shared" si="32"/>
        <v>69.650000000000006</v>
      </c>
    </row>
    <row r="68" spans="1:21" x14ac:dyDescent="0.35">
      <c r="A68" s="4">
        <v>1</v>
      </c>
      <c r="B68" s="15">
        <v>67</v>
      </c>
      <c r="C68" s="16" t="str">
        <f>忽略_初始数值!A68</f>
        <v>豪力</v>
      </c>
      <c r="D68" s="4" t="s">
        <v>28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f t="shared" si="13"/>
        <v>8</v>
      </c>
      <c r="J68" s="4">
        <f t="shared" si="14"/>
        <v>1</v>
      </c>
      <c r="K68" s="4">
        <f t="shared" si="15"/>
        <v>0.7</v>
      </c>
      <c r="L68" s="4">
        <f t="shared" si="16"/>
        <v>0.45</v>
      </c>
      <c r="M68" s="4">
        <v>1001</v>
      </c>
      <c r="N68" s="4">
        <f t="shared" si="25"/>
        <v>1192</v>
      </c>
      <c r="O68" s="4">
        <f t="shared" si="26"/>
        <v>149</v>
      </c>
      <c r="P68" s="4">
        <f t="shared" si="27"/>
        <v>104.3</v>
      </c>
      <c r="Q68" s="4">
        <f t="shared" si="28"/>
        <v>67.05</v>
      </c>
      <c r="R68" s="4">
        <f t="shared" si="29"/>
        <v>1592</v>
      </c>
      <c r="S68" s="4">
        <f t="shared" si="30"/>
        <v>199</v>
      </c>
      <c r="T68" s="4">
        <f t="shared" si="31"/>
        <v>139.30000000000001</v>
      </c>
      <c r="U68" s="4">
        <f t="shared" si="32"/>
        <v>89.550000000000011</v>
      </c>
    </row>
    <row r="69" spans="1:21" x14ac:dyDescent="0.35">
      <c r="A69" s="4">
        <v>1</v>
      </c>
      <c r="B69" s="15">
        <v>68</v>
      </c>
      <c r="C69" s="16" t="str">
        <f>忽略_初始数值!A69</f>
        <v>怪力</v>
      </c>
      <c r="D69" s="4" t="s">
        <v>28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f t="shared" si="13"/>
        <v>9</v>
      </c>
      <c r="J69" s="4">
        <f t="shared" si="14"/>
        <v>1.3</v>
      </c>
      <c r="K69" s="4">
        <f t="shared" si="15"/>
        <v>0.8</v>
      </c>
      <c r="L69" s="4">
        <f t="shared" si="16"/>
        <v>0.55000000000000004</v>
      </c>
      <c r="M69" s="4">
        <v>1001</v>
      </c>
      <c r="N69" s="4">
        <f t="shared" si="25"/>
        <v>1341</v>
      </c>
      <c r="O69" s="4">
        <f t="shared" si="26"/>
        <v>193.7</v>
      </c>
      <c r="P69" s="4">
        <f t="shared" si="27"/>
        <v>119.2</v>
      </c>
      <c r="Q69" s="4">
        <f t="shared" si="28"/>
        <v>81.95</v>
      </c>
      <c r="R69" s="4">
        <f t="shared" si="29"/>
        <v>1791</v>
      </c>
      <c r="S69" s="4">
        <f t="shared" si="30"/>
        <v>258.70000000000005</v>
      </c>
      <c r="T69" s="4">
        <f t="shared" si="31"/>
        <v>159.19999999999999</v>
      </c>
      <c r="U69" s="4">
        <f t="shared" si="32"/>
        <v>109.45</v>
      </c>
    </row>
    <row r="70" spans="1:21" x14ac:dyDescent="0.35">
      <c r="A70" s="4">
        <v>1</v>
      </c>
      <c r="B70" s="15">
        <v>69</v>
      </c>
      <c r="C70" s="16" t="str">
        <f>忽略_初始数值!A70</f>
        <v>喇叭芽</v>
      </c>
      <c r="D70" s="4" t="s">
        <v>197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f t="shared" si="13"/>
        <v>5</v>
      </c>
      <c r="J70" s="4">
        <f t="shared" si="14"/>
        <v>0.75</v>
      </c>
      <c r="K70" s="4">
        <f t="shared" si="15"/>
        <v>0.35</v>
      </c>
      <c r="L70" s="4">
        <f t="shared" si="16"/>
        <v>0.4</v>
      </c>
      <c r="M70" s="4">
        <v>1001</v>
      </c>
      <c r="N70" s="4">
        <f t="shared" si="25"/>
        <v>745</v>
      </c>
      <c r="O70" s="4">
        <f t="shared" si="26"/>
        <v>111.75</v>
      </c>
      <c r="P70" s="4">
        <f t="shared" si="27"/>
        <v>52.15</v>
      </c>
      <c r="Q70" s="4">
        <f t="shared" si="28"/>
        <v>59.6</v>
      </c>
      <c r="R70" s="4">
        <f t="shared" si="29"/>
        <v>995</v>
      </c>
      <c r="S70" s="4">
        <f t="shared" si="30"/>
        <v>149.25</v>
      </c>
      <c r="T70" s="4">
        <f t="shared" si="31"/>
        <v>69.650000000000006</v>
      </c>
      <c r="U70" s="4">
        <f t="shared" si="32"/>
        <v>79.599999999999994</v>
      </c>
    </row>
    <row r="71" spans="1:21" x14ac:dyDescent="0.35">
      <c r="A71" s="4">
        <v>1</v>
      </c>
      <c r="B71" s="15">
        <v>70</v>
      </c>
      <c r="C71" s="16" t="str">
        <f>忽略_初始数值!A71</f>
        <v>口呆花</v>
      </c>
      <c r="D71" s="4" t="s">
        <v>197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f t="shared" si="13"/>
        <v>6.5</v>
      </c>
      <c r="J71" s="4">
        <f t="shared" si="14"/>
        <v>0.9</v>
      </c>
      <c r="K71" s="4">
        <f t="shared" si="15"/>
        <v>0.5</v>
      </c>
      <c r="L71" s="4">
        <f t="shared" si="16"/>
        <v>0.55000000000000004</v>
      </c>
      <c r="M71" s="4">
        <v>1001</v>
      </c>
      <c r="N71" s="4">
        <f t="shared" si="25"/>
        <v>968.5</v>
      </c>
      <c r="O71" s="4">
        <f t="shared" si="26"/>
        <v>134.1</v>
      </c>
      <c r="P71" s="4">
        <f t="shared" si="27"/>
        <v>74.5</v>
      </c>
      <c r="Q71" s="4">
        <f t="shared" si="28"/>
        <v>81.95</v>
      </c>
      <c r="R71" s="4">
        <f t="shared" si="29"/>
        <v>1293.5</v>
      </c>
      <c r="S71" s="4">
        <f t="shared" si="30"/>
        <v>179.10000000000002</v>
      </c>
      <c r="T71" s="4">
        <f t="shared" si="31"/>
        <v>99.5</v>
      </c>
      <c r="U71" s="4">
        <f t="shared" si="32"/>
        <v>109.45</v>
      </c>
    </row>
    <row r="72" spans="1:21" x14ac:dyDescent="0.35">
      <c r="A72" s="4">
        <v>1</v>
      </c>
      <c r="B72" s="15">
        <v>71</v>
      </c>
      <c r="C72" s="16" t="str">
        <f>忽略_初始数值!A72</f>
        <v>大食花</v>
      </c>
      <c r="D72" s="4" t="s">
        <v>197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f t="shared" si="13"/>
        <v>8</v>
      </c>
      <c r="J72" s="4">
        <f t="shared" si="14"/>
        <v>1.05</v>
      </c>
      <c r="K72" s="4">
        <f t="shared" si="15"/>
        <v>0.65</v>
      </c>
      <c r="L72" s="4">
        <f t="shared" si="16"/>
        <v>0.7</v>
      </c>
      <c r="M72" s="4">
        <v>1001</v>
      </c>
      <c r="N72" s="4">
        <f t="shared" si="25"/>
        <v>1192</v>
      </c>
      <c r="O72" s="4">
        <f t="shared" si="26"/>
        <v>156.44999999999999</v>
      </c>
      <c r="P72" s="4">
        <f t="shared" si="27"/>
        <v>96.85</v>
      </c>
      <c r="Q72" s="4">
        <f t="shared" si="28"/>
        <v>104.3</v>
      </c>
      <c r="R72" s="4">
        <f t="shared" si="29"/>
        <v>1592</v>
      </c>
      <c r="S72" s="4">
        <f t="shared" si="30"/>
        <v>208.95</v>
      </c>
      <c r="T72" s="4">
        <f t="shared" si="31"/>
        <v>129.35000000000002</v>
      </c>
      <c r="U72" s="4">
        <f t="shared" si="32"/>
        <v>139.30000000000001</v>
      </c>
    </row>
    <row r="73" spans="1:21" x14ac:dyDescent="0.35">
      <c r="A73" s="4">
        <v>1</v>
      </c>
      <c r="B73" s="15">
        <v>72</v>
      </c>
      <c r="C73" s="16" t="str">
        <f>忽略_初始数值!A73</f>
        <v>玛瑙水母</v>
      </c>
      <c r="D73" s="4" t="s">
        <v>203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f t="shared" si="13"/>
        <v>4</v>
      </c>
      <c r="J73" s="4">
        <f t="shared" si="14"/>
        <v>0.4</v>
      </c>
      <c r="K73" s="4">
        <f t="shared" si="15"/>
        <v>0.35</v>
      </c>
      <c r="L73" s="4">
        <f t="shared" si="16"/>
        <v>0.7</v>
      </c>
      <c r="M73" s="4">
        <v>1001</v>
      </c>
      <c r="N73" s="4">
        <f t="shared" si="25"/>
        <v>596</v>
      </c>
      <c r="O73" s="4">
        <f t="shared" si="26"/>
        <v>59.6</v>
      </c>
      <c r="P73" s="4">
        <f t="shared" si="27"/>
        <v>52.15</v>
      </c>
      <c r="Q73" s="4">
        <f t="shared" si="28"/>
        <v>104.3</v>
      </c>
      <c r="R73" s="4">
        <f t="shared" si="29"/>
        <v>796</v>
      </c>
      <c r="S73" s="4">
        <f t="shared" si="30"/>
        <v>79.599999999999994</v>
      </c>
      <c r="T73" s="4">
        <f t="shared" si="31"/>
        <v>69.650000000000006</v>
      </c>
      <c r="U73" s="4">
        <f t="shared" si="32"/>
        <v>139.30000000000001</v>
      </c>
    </row>
    <row r="74" spans="1:21" x14ac:dyDescent="0.35">
      <c r="A74" s="4">
        <v>1</v>
      </c>
      <c r="B74" s="15">
        <v>73</v>
      </c>
      <c r="C74" s="16" t="str">
        <f>忽略_初始数值!A74</f>
        <v>毒刺水母</v>
      </c>
      <c r="D74" s="4" t="s">
        <v>203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f t="shared" si="13"/>
        <v>8</v>
      </c>
      <c r="J74" s="4">
        <f t="shared" si="14"/>
        <v>0.7</v>
      </c>
      <c r="K74" s="4">
        <f t="shared" si="15"/>
        <v>0.65</v>
      </c>
      <c r="L74" s="4">
        <f t="shared" si="16"/>
        <v>1</v>
      </c>
      <c r="M74" s="4">
        <v>1001</v>
      </c>
      <c r="N74" s="4">
        <f t="shared" si="25"/>
        <v>1192</v>
      </c>
      <c r="O74" s="4">
        <f t="shared" si="26"/>
        <v>104.3</v>
      </c>
      <c r="P74" s="4">
        <f t="shared" si="27"/>
        <v>96.85</v>
      </c>
      <c r="Q74" s="4">
        <f t="shared" si="28"/>
        <v>149</v>
      </c>
      <c r="R74" s="4">
        <f t="shared" si="29"/>
        <v>1592</v>
      </c>
      <c r="S74" s="4">
        <f t="shared" si="30"/>
        <v>139.30000000000001</v>
      </c>
      <c r="T74" s="4">
        <f t="shared" si="31"/>
        <v>129.35000000000002</v>
      </c>
      <c r="U74" s="4">
        <f t="shared" si="32"/>
        <v>199</v>
      </c>
    </row>
    <row r="75" spans="1:21" x14ac:dyDescent="0.35">
      <c r="A75" s="4">
        <v>1</v>
      </c>
      <c r="B75" s="15">
        <v>74</v>
      </c>
      <c r="C75" s="16" t="str">
        <f>忽略_初始数值!A75</f>
        <v>小拳石</v>
      </c>
      <c r="D75" s="4" t="s">
        <v>204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f t="shared" si="13"/>
        <v>4</v>
      </c>
      <c r="J75" s="4">
        <f t="shared" si="14"/>
        <v>0.8</v>
      </c>
      <c r="K75" s="4">
        <f t="shared" si="15"/>
        <v>1</v>
      </c>
      <c r="L75" s="4">
        <f t="shared" si="16"/>
        <v>0.2</v>
      </c>
      <c r="M75" s="4">
        <v>1001</v>
      </c>
      <c r="N75" s="4">
        <f t="shared" si="25"/>
        <v>596</v>
      </c>
      <c r="O75" s="4">
        <f t="shared" si="26"/>
        <v>119.2</v>
      </c>
      <c r="P75" s="4">
        <f t="shared" si="27"/>
        <v>149</v>
      </c>
      <c r="Q75" s="4">
        <f t="shared" si="28"/>
        <v>29.8</v>
      </c>
      <c r="R75" s="4">
        <f t="shared" si="29"/>
        <v>796</v>
      </c>
      <c r="S75" s="4">
        <f t="shared" si="30"/>
        <v>159.19999999999999</v>
      </c>
      <c r="T75" s="4">
        <f t="shared" si="31"/>
        <v>199</v>
      </c>
      <c r="U75" s="4">
        <f t="shared" si="32"/>
        <v>39.799999999999997</v>
      </c>
    </row>
    <row r="76" spans="1:21" x14ac:dyDescent="0.35">
      <c r="A76" s="4">
        <v>1</v>
      </c>
      <c r="B76" s="15">
        <v>75</v>
      </c>
      <c r="C76" s="16" t="str">
        <f>忽略_初始数值!A76</f>
        <v>隆隆石</v>
      </c>
      <c r="D76" s="4" t="s">
        <v>204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f t="shared" ref="I76:I139" si="33">E76/100</f>
        <v>5.5</v>
      </c>
      <c r="J76" s="4">
        <f t="shared" ref="J76:J139" si="34">F76/100</f>
        <v>0.95</v>
      </c>
      <c r="K76" s="4">
        <f t="shared" ref="K76:K139" si="35">G76/100</f>
        <v>1.1499999999999999</v>
      </c>
      <c r="L76" s="4">
        <f t="shared" ref="L76:L139" si="36">H76/100</f>
        <v>0.35</v>
      </c>
      <c r="M76" s="4">
        <v>1001</v>
      </c>
      <c r="N76" s="4">
        <f t="shared" si="25"/>
        <v>819.5</v>
      </c>
      <c r="O76" s="4">
        <f t="shared" si="26"/>
        <v>141.55000000000001</v>
      </c>
      <c r="P76" s="4">
        <f t="shared" si="27"/>
        <v>171.35</v>
      </c>
      <c r="Q76" s="4">
        <f t="shared" si="28"/>
        <v>52.15</v>
      </c>
      <c r="R76" s="4">
        <f t="shared" si="29"/>
        <v>1094.5</v>
      </c>
      <c r="S76" s="4">
        <f t="shared" si="30"/>
        <v>189.05</v>
      </c>
      <c r="T76" s="4">
        <f t="shared" si="31"/>
        <v>228.85</v>
      </c>
      <c r="U76" s="4">
        <f t="shared" si="32"/>
        <v>69.650000000000006</v>
      </c>
    </row>
    <row r="77" spans="1:21" x14ac:dyDescent="0.35">
      <c r="A77" s="4">
        <v>1</v>
      </c>
      <c r="B77" s="15">
        <v>76</v>
      </c>
      <c r="C77" s="16" t="str">
        <f>忽略_初始数值!A77</f>
        <v>隆隆岩</v>
      </c>
      <c r="D77" s="4" t="s">
        <v>204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f t="shared" si="33"/>
        <v>8</v>
      </c>
      <c r="J77" s="4">
        <f t="shared" si="34"/>
        <v>1.2</v>
      </c>
      <c r="K77" s="4">
        <f t="shared" si="35"/>
        <v>1.3</v>
      </c>
      <c r="L77" s="4">
        <f t="shared" si="36"/>
        <v>0.45</v>
      </c>
      <c r="M77" s="4">
        <v>1001</v>
      </c>
      <c r="N77" s="4">
        <f t="shared" si="25"/>
        <v>1192</v>
      </c>
      <c r="O77" s="4">
        <f t="shared" si="26"/>
        <v>178.8</v>
      </c>
      <c r="P77" s="4">
        <f t="shared" si="27"/>
        <v>193.7</v>
      </c>
      <c r="Q77" s="4">
        <f t="shared" si="28"/>
        <v>67.05</v>
      </c>
      <c r="R77" s="4">
        <f t="shared" si="29"/>
        <v>1592</v>
      </c>
      <c r="S77" s="4">
        <f t="shared" si="30"/>
        <v>238.8</v>
      </c>
      <c r="T77" s="4">
        <f t="shared" si="31"/>
        <v>258.70000000000005</v>
      </c>
      <c r="U77" s="4">
        <f t="shared" si="32"/>
        <v>89.550000000000011</v>
      </c>
    </row>
    <row r="78" spans="1:21" x14ac:dyDescent="0.35">
      <c r="A78" s="4">
        <v>1</v>
      </c>
      <c r="B78" s="15">
        <v>77</v>
      </c>
      <c r="C78" s="16" t="str">
        <f>忽略_初始数值!A78</f>
        <v>小火马</v>
      </c>
      <c r="D78" s="4" t="s">
        <v>35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f t="shared" si="33"/>
        <v>5</v>
      </c>
      <c r="J78" s="4">
        <f t="shared" si="34"/>
        <v>0.85</v>
      </c>
      <c r="K78" s="4">
        <f t="shared" si="35"/>
        <v>0.55000000000000004</v>
      </c>
      <c r="L78" s="4">
        <f t="shared" si="36"/>
        <v>0.9</v>
      </c>
      <c r="M78" s="4">
        <v>1001</v>
      </c>
      <c r="N78" s="4">
        <f t="shared" si="25"/>
        <v>745</v>
      </c>
      <c r="O78" s="4">
        <f t="shared" si="26"/>
        <v>126.65</v>
      </c>
      <c r="P78" s="4">
        <f t="shared" si="27"/>
        <v>81.95</v>
      </c>
      <c r="Q78" s="4">
        <f t="shared" si="28"/>
        <v>134.1</v>
      </c>
      <c r="R78" s="4">
        <f t="shared" si="29"/>
        <v>995</v>
      </c>
      <c r="S78" s="4">
        <f t="shared" si="30"/>
        <v>169.14999999999998</v>
      </c>
      <c r="T78" s="4">
        <f t="shared" si="31"/>
        <v>109.45</v>
      </c>
      <c r="U78" s="4">
        <f t="shared" si="32"/>
        <v>179.10000000000002</v>
      </c>
    </row>
    <row r="79" spans="1:21" x14ac:dyDescent="0.35">
      <c r="A79" s="4">
        <v>1</v>
      </c>
      <c r="B79" s="15">
        <v>78</v>
      </c>
      <c r="C79" s="16" t="str">
        <f>忽略_初始数值!A79</f>
        <v>烈焰马</v>
      </c>
      <c r="D79" s="4" t="s">
        <v>35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f t="shared" si="33"/>
        <v>6.5</v>
      </c>
      <c r="J79" s="4">
        <f t="shared" si="34"/>
        <v>1</v>
      </c>
      <c r="K79" s="4">
        <f t="shared" si="35"/>
        <v>0.7</v>
      </c>
      <c r="L79" s="4">
        <f t="shared" si="36"/>
        <v>1.05</v>
      </c>
      <c r="M79" s="4">
        <v>1001</v>
      </c>
      <c r="N79" s="4">
        <f t="shared" si="25"/>
        <v>968.5</v>
      </c>
      <c r="O79" s="4">
        <f t="shared" si="26"/>
        <v>149</v>
      </c>
      <c r="P79" s="4">
        <f t="shared" si="27"/>
        <v>104.3</v>
      </c>
      <c r="Q79" s="4">
        <f t="shared" si="28"/>
        <v>156.44999999999999</v>
      </c>
      <c r="R79" s="4">
        <f t="shared" si="29"/>
        <v>1293.5</v>
      </c>
      <c r="S79" s="4">
        <f t="shared" si="30"/>
        <v>199</v>
      </c>
      <c r="T79" s="4">
        <f t="shared" si="31"/>
        <v>139.30000000000001</v>
      </c>
      <c r="U79" s="4">
        <f t="shared" si="32"/>
        <v>208.95</v>
      </c>
    </row>
    <row r="80" spans="1:21" x14ac:dyDescent="0.35">
      <c r="A80" s="4">
        <v>1</v>
      </c>
      <c r="B80" s="15">
        <v>79</v>
      </c>
      <c r="C80" s="16" t="str">
        <f>忽略_初始数值!A80</f>
        <v>呆呆兽</v>
      </c>
      <c r="D80" s="4" t="s">
        <v>205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f t="shared" si="33"/>
        <v>9</v>
      </c>
      <c r="J80" s="4">
        <f t="shared" si="34"/>
        <v>0.65</v>
      </c>
      <c r="K80" s="4">
        <f t="shared" si="35"/>
        <v>0.65</v>
      </c>
      <c r="L80" s="4">
        <f t="shared" si="36"/>
        <v>0.15</v>
      </c>
      <c r="M80" s="4">
        <v>1001</v>
      </c>
      <c r="N80" s="4">
        <f t="shared" si="25"/>
        <v>1341</v>
      </c>
      <c r="O80" s="4">
        <f t="shared" si="26"/>
        <v>96.85</v>
      </c>
      <c r="P80" s="4">
        <f t="shared" si="27"/>
        <v>96.85</v>
      </c>
      <c r="Q80" s="4">
        <f t="shared" si="28"/>
        <v>22.35</v>
      </c>
      <c r="R80" s="4">
        <f t="shared" si="29"/>
        <v>1791</v>
      </c>
      <c r="S80" s="4">
        <f t="shared" si="30"/>
        <v>129.35000000000002</v>
      </c>
      <c r="T80" s="4">
        <f t="shared" si="31"/>
        <v>129.35000000000002</v>
      </c>
      <c r="U80" s="4">
        <f t="shared" si="32"/>
        <v>29.85</v>
      </c>
    </row>
    <row r="81" spans="1:21" x14ac:dyDescent="0.35">
      <c r="A81" s="4">
        <v>1</v>
      </c>
      <c r="B81" s="15">
        <v>80</v>
      </c>
      <c r="C81" s="16" t="str">
        <f>忽略_初始数值!A81</f>
        <v>呆壳兽</v>
      </c>
      <c r="D81" s="4" t="s">
        <v>205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f t="shared" si="33"/>
        <v>9.5</v>
      </c>
      <c r="J81" s="4">
        <f t="shared" si="34"/>
        <v>0.75</v>
      </c>
      <c r="K81" s="4">
        <f t="shared" si="35"/>
        <v>1.1000000000000001</v>
      </c>
      <c r="L81" s="4">
        <f t="shared" si="36"/>
        <v>0.3</v>
      </c>
      <c r="M81" s="4">
        <v>1001</v>
      </c>
      <c r="N81" s="4">
        <f t="shared" si="25"/>
        <v>1415.5</v>
      </c>
      <c r="O81" s="4">
        <f t="shared" si="26"/>
        <v>111.75</v>
      </c>
      <c r="P81" s="4">
        <f t="shared" si="27"/>
        <v>163.9</v>
      </c>
      <c r="Q81" s="4">
        <f t="shared" si="28"/>
        <v>44.7</v>
      </c>
      <c r="R81" s="4">
        <f t="shared" si="29"/>
        <v>1890.5</v>
      </c>
      <c r="S81" s="4">
        <f t="shared" si="30"/>
        <v>149.25</v>
      </c>
      <c r="T81" s="4">
        <f t="shared" si="31"/>
        <v>218.9</v>
      </c>
      <c r="U81" s="4">
        <f t="shared" si="32"/>
        <v>59.7</v>
      </c>
    </row>
    <row r="82" spans="1:21" x14ac:dyDescent="0.35">
      <c r="A82" s="4">
        <v>1</v>
      </c>
      <c r="B82" s="15">
        <v>81</v>
      </c>
      <c r="C82" s="16" t="str">
        <f>忽略_初始数值!A82</f>
        <v>小磁怪</v>
      </c>
      <c r="D82" s="4" t="s">
        <v>38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f t="shared" si="33"/>
        <v>2.5</v>
      </c>
      <c r="J82" s="4">
        <f t="shared" si="34"/>
        <v>0.35</v>
      </c>
      <c r="K82" s="4">
        <f t="shared" si="35"/>
        <v>0.7</v>
      </c>
      <c r="L82" s="4">
        <f t="shared" si="36"/>
        <v>0.45</v>
      </c>
      <c r="M82" s="4">
        <v>1001</v>
      </c>
      <c r="N82" s="4">
        <f t="shared" si="25"/>
        <v>372.5</v>
      </c>
      <c r="O82" s="4">
        <f t="shared" si="26"/>
        <v>52.15</v>
      </c>
      <c r="P82" s="4">
        <f t="shared" si="27"/>
        <v>104.3</v>
      </c>
      <c r="Q82" s="4">
        <f t="shared" si="28"/>
        <v>67.05</v>
      </c>
      <c r="R82" s="4">
        <f t="shared" si="29"/>
        <v>497.5</v>
      </c>
      <c r="S82" s="4">
        <f t="shared" si="30"/>
        <v>69.650000000000006</v>
      </c>
      <c r="T82" s="4">
        <f t="shared" si="31"/>
        <v>139.30000000000001</v>
      </c>
      <c r="U82" s="4">
        <f t="shared" si="32"/>
        <v>89.550000000000011</v>
      </c>
    </row>
    <row r="83" spans="1:21" x14ac:dyDescent="0.35">
      <c r="A83" s="4">
        <v>1</v>
      </c>
      <c r="B83" s="15">
        <v>82</v>
      </c>
      <c r="C83" s="16" t="str">
        <f>忽略_初始数值!A83</f>
        <v>三合一磁怪</v>
      </c>
      <c r="D83" s="4" t="s">
        <v>38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f t="shared" si="33"/>
        <v>5</v>
      </c>
      <c r="J83" s="4">
        <f t="shared" si="34"/>
        <v>0.6</v>
      </c>
      <c r="K83" s="4">
        <f t="shared" si="35"/>
        <v>0.95</v>
      </c>
      <c r="L83" s="4">
        <f t="shared" si="36"/>
        <v>0.7</v>
      </c>
      <c r="M83" s="4">
        <v>1001</v>
      </c>
      <c r="N83" s="4">
        <f t="shared" si="25"/>
        <v>745</v>
      </c>
      <c r="O83" s="4">
        <f t="shared" si="26"/>
        <v>89.4</v>
      </c>
      <c r="P83" s="4">
        <f t="shared" si="27"/>
        <v>141.55000000000001</v>
      </c>
      <c r="Q83" s="4">
        <f t="shared" si="28"/>
        <v>104.3</v>
      </c>
      <c r="R83" s="4">
        <f t="shared" si="29"/>
        <v>995</v>
      </c>
      <c r="S83" s="4">
        <f t="shared" si="30"/>
        <v>119.4</v>
      </c>
      <c r="T83" s="4">
        <f t="shared" si="31"/>
        <v>189.05</v>
      </c>
      <c r="U83" s="4">
        <f t="shared" si="32"/>
        <v>139.30000000000001</v>
      </c>
    </row>
    <row r="84" spans="1:21" x14ac:dyDescent="0.35">
      <c r="A84" s="4">
        <v>1</v>
      </c>
      <c r="B84" s="15">
        <v>83</v>
      </c>
      <c r="C84" s="16" t="str">
        <f>忽略_初始数值!A84</f>
        <v>大葱鸭</v>
      </c>
      <c r="D84" s="4" t="s">
        <v>198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f t="shared" si="33"/>
        <v>5.2</v>
      </c>
      <c r="J84" s="4">
        <f t="shared" si="34"/>
        <v>0.9</v>
      </c>
      <c r="K84" s="4">
        <f t="shared" si="35"/>
        <v>0.55000000000000004</v>
      </c>
      <c r="L84" s="4">
        <f t="shared" si="36"/>
        <v>0.6</v>
      </c>
      <c r="M84" s="4">
        <v>1001</v>
      </c>
      <c r="N84" s="4">
        <f t="shared" si="25"/>
        <v>774.8</v>
      </c>
      <c r="O84" s="4">
        <f t="shared" si="26"/>
        <v>134.1</v>
      </c>
      <c r="P84" s="4">
        <f t="shared" si="27"/>
        <v>81.95</v>
      </c>
      <c r="Q84" s="4">
        <f t="shared" si="28"/>
        <v>89.4</v>
      </c>
      <c r="R84" s="4">
        <f t="shared" si="29"/>
        <v>1034.8000000000002</v>
      </c>
      <c r="S84" s="4">
        <f t="shared" si="30"/>
        <v>179.10000000000002</v>
      </c>
      <c r="T84" s="4">
        <f t="shared" si="31"/>
        <v>109.45</v>
      </c>
      <c r="U84" s="4">
        <f t="shared" si="32"/>
        <v>119.4</v>
      </c>
    </row>
    <row r="85" spans="1:21" x14ac:dyDescent="0.35">
      <c r="A85" s="4">
        <v>1</v>
      </c>
      <c r="B85" s="15">
        <v>84</v>
      </c>
      <c r="C85" s="16" t="str">
        <f>忽略_初始数值!A85</f>
        <v>嘟嘟</v>
      </c>
      <c r="D85" s="4" t="s">
        <v>198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f t="shared" si="33"/>
        <v>3.5</v>
      </c>
      <c r="J85" s="4">
        <f t="shared" si="34"/>
        <v>0.85</v>
      </c>
      <c r="K85" s="4">
        <f t="shared" si="35"/>
        <v>0.45</v>
      </c>
      <c r="L85" s="4">
        <f t="shared" si="36"/>
        <v>0.75</v>
      </c>
      <c r="M85" s="4">
        <v>1001</v>
      </c>
      <c r="N85" s="4">
        <f t="shared" si="25"/>
        <v>521.5</v>
      </c>
      <c r="O85" s="4">
        <f t="shared" si="26"/>
        <v>126.65</v>
      </c>
      <c r="P85" s="4">
        <f t="shared" si="27"/>
        <v>67.05</v>
      </c>
      <c r="Q85" s="4">
        <f t="shared" si="28"/>
        <v>111.75</v>
      </c>
      <c r="R85" s="4">
        <f t="shared" si="29"/>
        <v>696.5</v>
      </c>
      <c r="S85" s="4">
        <f t="shared" si="30"/>
        <v>169.14999999999998</v>
      </c>
      <c r="T85" s="4">
        <f t="shared" si="31"/>
        <v>89.550000000000011</v>
      </c>
      <c r="U85" s="4">
        <f t="shared" si="32"/>
        <v>149.25</v>
      </c>
    </row>
    <row r="86" spans="1:21" x14ac:dyDescent="0.35">
      <c r="A86" s="4">
        <v>1</v>
      </c>
      <c r="B86" s="15">
        <v>85</v>
      </c>
      <c r="C86" s="16" t="str">
        <f>忽略_初始数值!A86</f>
        <v>嘟嘟利</v>
      </c>
      <c r="D86" s="4" t="s">
        <v>198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f t="shared" si="33"/>
        <v>6</v>
      </c>
      <c r="J86" s="4">
        <f t="shared" si="34"/>
        <v>1.1000000000000001</v>
      </c>
      <c r="K86" s="4">
        <f t="shared" si="35"/>
        <v>0.7</v>
      </c>
      <c r="L86" s="4">
        <f t="shared" si="36"/>
        <v>1.1000000000000001</v>
      </c>
      <c r="M86" s="4">
        <v>1001</v>
      </c>
      <c r="N86" s="4">
        <f t="shared" si="25"/>
        <v>894</v>
      </c>
      <c r="O86" s="4">
        <f t="shared" si="26"/>
        <v>163.9</v>
      </c>
      <c r="P86" s="4">
        <f t="shared" si="27"/>
        <v>104.3</v>
      </c>
      <c r="Q86" s="4">
        <f t="shared" si="28"/>
        <v>163.9</v>
      </c>
      <c r="R86" s="4">
        <f t="shared" si="29"/>
        <v>1194</v>
      </c>
      <c r="S86" s="4">
        <f t="shared" si="30"/>
        <v>218.9</v>
      </c>
      <c r="T86" s="4">
        <f t="shared" si="31"/>
        <v>139.30000000000001</v>
      </c>
      <c r="U86" s="4">
        <f t="shared" si="32"/>
        <v>218.9</v>
      </c>
    </row>
    <row r="87" spans="1:21" x14ac:dyDescent="0.35">
      <c r="A87" s="4">
        <v>1</v>
      </c>
      <c r="B87" s="15">
        <v>86</v>
      </c>
      <c r="C87" s="16" t="str">
        <f>忽略_初始数值!A87</f>
        <v>小海狮</v>
      </c>
      <c r="D87" s="4" t="s">
        <v>36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f t="shared" si="33"/>
        <v>6.5</v>
      </c>
      <c r="J87" s="4">
        <f t="shared" si="34"/>
        <v>0.45</v>
      </c>
      <c r="K87" s="4">
        <f t="shared" si="35"/>
        <v>0.55000000000000004</v>
      </c>
      <c r="L87" s="4">
        <f t="shared" si="36"/>
        <v>0.45</v>
      </c>
      <c r="M87" s="4">
        <v>1001</v>
      </c>
      <c r="N87" s="4">
        <f t="shared" si="25"/>
        <v>968.5</v>
      </c>
      <c r="O87" s="4">
        <f t="shared" si="26"/>
        <v>67.05</v>
      </c>
      <c r="P87" s="4">
        <f t="shared" si="27"/>
        <v>81.95</v>
      </c>
      <c r="Q87" s="4">
        <f t="shared" si="28"/>
        <v>67.05</v>
      </c>
      <c r="R87" s="4">
        <f t="shared" si="29"/>
        <v>1293.5</v>
      </c>
      <c r="S87" s="4">
        <f t="shared" si="30"/>
        <v>89.550000000000011</v>
      </c>
      <c r="T87" s="4">
        <f t="shared" si="31"/>
        <v>109.45</v>
      </c>
      <c r="U87" s="4">
        <f t="shared" si="32"/>
        <v>89.550000000000011</v>
      </c>
    </row>
    <row r="88" spans="1:21" x14ac:dyDescent="0.35">
      <c r="A88" s="4">
        <v>1</v>
      </c>
      <c r="B88" s="15">
        <v>87</v>
      </c>
      <c r="C88" s="16" t="str">
        <f>忽略_初始数值!A88</f>
        <v>白海狮</v>
      </c>
      <c r="D88" s="4" t="s">
        <v>206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f t="shared" si="33"/>
        <v>9</v>
      </c>
      <c r="J88" s="4">
        <f t="shared" si="34"/>
        <v>0.7</v>
      </c>
      <c r="K88" s="4">
        <f t="shared" si="35"/>
        <v>0.8</v>
      </c>
      <c r="L88" s="4">
        <f t="shared" si="36"/>
        <v>0.7</v>
      </c>
      <c r="M88" s="4">
        <v>1001</v>
      </c>
      <c r="N88" s="4">
        <f t="shared" si="25"/>
        <v>1341</v>
      </c>
      <c r="O88" s="4">
        <f t="shared" si="26"/>
        <v>104.3</v>
      </c>
      <c r="P88" s="4">
        <f t="shared" si="27"/>
        <v>119.2</v>
      </c>
      <c r="Q88" s="4">
        <f t="shared" si="28"/>
        <v>104.3</v>
      </c>
      <c r="R88" s="4">
        <f t="shared" si="29"/>
        <v>1791</v>
      </c>
      <c r="S88" s="4">
        <f t="shared" si="30"/>
        <v>139.30000000000001</v>
      </c>
      <c r="T88" s="4">
        <f t="shared" si="31"/>
        <v>159.19999999999999</v>
      </c>
      <c r="U88" s="4">
        <f t="shared" si="32"/>
        <v>139.30000000000001</v>
      </c>
    </row>
    <row r="89" spans="1:21" x14ac:dyDescent="0.35">
      <c r="A89" s="4">
        <v>1</v>
      </c>
      <c r="B89" s="15">
        <v>88</v>
      </c>
      <c r="C89" s="16" t="str">
        <f>忽略_初始数值!A89</f>
        <v>臭泥</v>
      </c>
      <c r="D89" s="4" t="s">
        <v>30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f t="shared" si="33"/>
        <v>8</v>
      </c>
      <c r="J89" s="4">
        <f t="shared" si="34"/>
        <v>0.8</v>
      </c>
      <c r="K89" s="4">
        <f t="shared" si="35"/>
        <v>0.5</v>
      </c>
      <c r="L89" s="4">
        <f t="shared" si="36"/>
        <v>0.25</v>
      </c>
      <c r="M89" s="4">
        <v>1001</v>
      </c>
      <c r="N89" s="4">
        <f t="shared" si="25"/>
        <v>1192</v>
      </c>
      <c r="O89" s="4">
        <f t="shared" si="26"/>
        <v>119.2</v>
      </c>
      <c r="P89" s="4">
        <f t="shared" si="27"/>
        <v>74.5</v>
      </c>
      <c r="Q89" s="4">
        <f t="shared" si="28"/>
        <v>37.25</v>
      </c>
      <c r="R89" s="4">
        <f t="shared" si="29"/>
        <v>1592</v>
      </c>
      <c r="S89" s="4">
        <f t="shared" si="30"/>
        <v>159.19999999999999</v>
      </c>
      <c r="T89" s="4">
        <f t="shared" si="31"/>
        <v>99.5</v>
      </c>
      <c r="U89" s="4">
        <f t="shared" si="32"/>
        <v>49.75</v>
      </c>
    </row>
    <row r="90" spans="1:21" x14ac:dyDescent="0.35">
      <c r="A90" s="4">
        <v>1</v>
      </c>
      <c r="B90" s="15">
        <v>89</v>
      </c>
      <c r="C90" s="16" t="str">
        <f>忽略_初始数值!A90</f>
        <v>臭臭泥</v>
      </c>
      <c r="D90" s="4" t="s">
        <v>30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f t="shared" si="33"/>
        <v>10.5</v>
      </c>
      <c r="J90" s="4">
        <f t="shared" si="34"/>
        <v>1.05</v>
      </c>
      <c r="K90" s="4">
        <f t="shared" si="35"/>
        <v>0.75</v>
      </c>
      <c r="L90" s="4">
        <f t="shared" si="36"/>
        <v>0.5</v>
      </c>
      <c r="M90" s="4">
        <v>1001</v>
      </c>
      <c r="N90" s="4">
        <f t="shared" si="25"/>
        <v>1564.5</v>
      </c>
      <c r="O90" s="4">
        <f t="shared" si="26"/>
        <v>156.44999999999999</v>
      </c>
      <c r="P90" s="4">
        <f t="shared" si="27"/>
        <v>111.75</v>
      </c>
      <c r="Q90" s="4">
        <f t="shared" si="28"/>
        <v>74.5</v>
      </c>
      <c r="R90" s="4">
        <f t="shared" si="29"/>
        <v>2089.5</v>
      </c>
      <c r="S90" s="4">
        <f t="shared" si="30"/>
        <v>208.95</v>
      </c>
      <c r="T90" s="4">
        <f t="shared" si="31"/>
        <v>149.25</v>
      </c>
      <c r="U90" s="4">
        <f t="shared" si="32"/>
        <v>99.5</v>
      </c>
    </row>
    <row r="91" spans="1:21" x14ac:dyDescent="0.35">
      <c r="A91" s="4">
        <v>1</v>
      </c>
      <c r="B91" s="15">
        <v>90</v>
      </c>
      <c r="C91" s="16" t="str">
        <f>忽略_初始数值!A91</f>
        <v>大舌贝</v>
      </c>
      <c r="D91" s="4" t="s">
        <v>36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f t="shared" si="33"/>
        <v>3</v>
      </c>
      <c r="J91" s="4">
        <f t="shared" si="34"/>
        <v>0.65</v>
      </c>
      <c r="K91" s="4">
        <f t="shared" si="35"/>
        <v>1</v>
      </c>
      <c r="L91" s="4">
        <f t="shared" si="36"/>
        <v>0.4</v>
      </c>
      <c r="M91" s="4">
        <v>1001</v>
      </c>
      <c r="N91" s="4">
        <f t="shared" si="25"/>
        <v>447</v>
      </c>
      <c r="O91" s="4">
        <f t="shared" si="26"/>
        <v>96.85</v>
      </c>
      <c r="P91" s="4">
        <f t="shared" si="27"/>
        <v>149</v>
      </c>
      <c r="Q91" s="4">
        <f t="shared" si="28"/>
        <v>59.6</v>
      </c>
      <c r="R91" s="4">
        <f t="shared" si="29"/>
        <v>597</v>
      </c>
      <c r="S91" s="4">
        <f t="shared" si="30"/>
        <v>129.35000000000002</v>
      </c>
      <c r="T91" s="4">
        <f t="shared" si="31"/>
        <v>199</v>
      </c>
      <c r="U91" s="4">
        <f t="shared" si="32"/>
        <v>79.599999999999994</v>
      </c>
    </row>
    <row r="92" spans="1:21" x14ac:dyDescent="0.35">
      <c r="A92" s="4">
        <v>1</v>
      </c>
      <c r="B92" s="15">
        <v>91</v>
      </c>
      <c r="C92" s="16" t="str">
        <f>忽略_初始数值!A92</f>
        <v>刺甲贝</v>
      </c>
      <c r="D92" s="4" t="s">
        <v>206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f t="shared" si="33"/>
        <v>5</v>
      </c>
      <c r="J92" s="4">
        <f t="shared" si="34"/>
        <v>0.95</v>
      </c>
      <c r="K92" s="4">
        <f t="shared" si="35"/>
        <v>1.8</v>
      </c>
      <c r="L92" s="4">
        <f t="shared" si="36"/>
        <v>0.7</v>
      </c>
      <c r="M92" s="4">
        <v>1001</v>
      </c>
      <c r="N92" s="4">
        <f t="shared" si="25"/>
        <v>745</v>
      </c>
      <c r="O92" s="4">
        <f t="shared" si="26"/>
        <v>141.55000000000001</v>
      </c>
      <c r="P92" s="4">
        <f t="shared" si="27"/>
        <v>268.2</v>
      </c>
      <c r="Q92" s="4">
        <f t="shared" si="28"/>
        <v>104.3</v>
      </c>
      <c r="R92" s="4">
        <f t="shared" si="29"/>
        <v>995</v>
      </c>
      <c r="S92" s="4">
        <f t="shared" si="30"/>
        <v>189.05</v>
      </c>
      <c r="T92" s="4">
        <f t="shared" si="31"/>
        <v>358.20000000000005</v>
      </c>
      <c r="U92" s="4">
        <f t="shared" si="32"/>
        <v>139.30000000000001</v>
      </c>
    </row>
    <row r="93" spans="1:21" x14ac:dyDescent="0.35">
      <c r="A93" s="4">
        <v>1</v>
      </c>
      <c r="B93" s="15">
        <v>92</v>
      </c>
      <c r="C93" s="16" t="str">
        <f>忽略_初始数值!A93</f>
        <v>鬼斯</v>
      </c>
      <c r="D93" s="4" t="s">
        <v>207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f t="shared" si="33"/>
        <v>3</v>
      </c>
      <c r="J93" s="4">
        <f t="shared" si="34"/>
        <v>0.35</v>
      </c>
      <c r="K93" s="4">
        <f t="shared" si="35"/>
        <v>0.3</v>
      </c>
      <c r="L93" s="4">
        <f t="shared" si="36"/>
        <v>0.8</v>
      </c>
      <c r="M93" s="4">
        <v>1001</v>
      </c>
      <c r="N93" s="4">
        <f t="shared" si="25"/>
        <v>447</v>
      </c>
      <c r="O93" s="4">
        <f t="shared" si="26"/>
        <v>52.15</v>
      </c>
      <c r="P93" s="4">
        <f t="shared" si="27"/>
        <v>44.7</v>
      </c>
      <c r="Q93" s="4">
        <f t="shared" si="28"/>
        <v>119.2</v>
      </c>
      <c r="R93" s="4">
        <f t="shared" si="29"/>
        <v>597</v>
      </c>
      <c r="S93" s="4">
        <f t="shared" si="30"/>
        <v>69.650000000000006</v>
      </c>
      <c r="T93" s="4">
        <f t="shared" si="31"/>
        <v>59.7</v>
      </c>
      <c r="U93" s="4">
        <f t="shared" si="32"/>
        <v>159.19999999999999</v>
      </c>
    </row>
    <row r="94" spans="1:21" x14ac:dyDescent="0.35">
      <c r="A94" s="4">
        <v>1</v>
      </c>
      <c r="B94" s="15">
        <v>93</v>
      </c>
      <c r="C94" s="16" t="str">
        <f>忽略_初始数值!A94</f>
        <v>鬼斯通</v>
      </c>
      <c r="D94" s="4" t="s">
        <v>207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f t="shared" si="33"/>
        <v>4.5</v>
      </c>
      <c r="J94" s="4">
        <f t="shared" si="34"/>
        <v>0.5</v>
      </c>
      <c r="K94" s="4">
        <f t="shared" si="35"/>
        <v>0.45</v>
      </c>
      <c r="L94" s="4">
        <f t="shared" si="36"/>
        <v>0.95</v>
      </c>
      <c r="M94" s="4">
        <v>1001</v>
      </c>
      <c r="N94" s="4">
        <f t="shared" si="25"/>
        <v>670.5</v>
      </c>
      <c r="O94" s="4">
        <f t="shared" si="26"/>
        <v>74.5</v>
      </c>
      <c r="P94" s="4">
        <f t="shared" si="27"/>
        <v>67.05</v>
      </c>
      <c r="Q94" s="4">
        <f t="shared" si="28"/>
        <v>141.55000000000001</v>
      </c>
      <c r="R94" s="4">
        <f t="shared" si="29"/>
        <v>895.5</v>
      </c>
      <c r="S94" s="4">
        <f t="shared" si="30"/>
        <v>99.5</v>
      </c>
      <c r="T94" s="4">
        <f t="shared" si="31"/>
        <v>89.550000000000011</v>
      </c>
      <c r="U94" s="4">
        <f t="shared" si="32"/>
        <v>189.05</v>
      </c>
    </row>
    <row r="95" spans="1:21" x14ac:dyDescent="0.35">
      <c r="A95" s="4">
        <v>1</v>
      </c>
      <c r="B95" s="15">
        <v>94</v>
      </c>
      <c r="C95" s="16" t="str">
        <f>忽略_初始数值!A95</f>
        <v>耿鬼</v>
      </c>
      <c r="D95" s="4" t="s">
        <v>207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f t="shared" si="33"/>
        <v>6</v>
      </c>
      <c r="J95" s="4">
        <f t="shared" si="34"/>
        <v>0.65</v>
      </c>
      <c r="K95" s="4">
        <f t="shared" si="35"/>
        <v>0.6</v>
      </c>
      <c r="L95" s="4">
        <f t="shared" si="36"/>
        <v>1.1000000000000001</v>
      </c>
      <c r="M95" s="4">
        <v>1001</v>
      </c>
      <c r="N95" s="4">
        <f t="shared" si="25"/>
        <v>894</v>
      </c>
      <c r="O95" s="4">
        <f t="shared" si="26"/>
        <v>96.85</v>
      </c>
      <c r="P95" s="4">
        <f t="shared" si="27"/>
        <v>89.4</v>
      </c>
      <c r="Q95" s="4">
        <f t="shared" si="28"/>
        <v>163.9</v>
      </c>
      <c r="R95" s="4">
        <f t="shared" si="29"/>
        <v>1194</v>
      </c>
      <c r="S95" s="4">
        <f t="shared" si="30"/>
        <v>129.35000000000002</v>
      </c>
      <c r="T95" s="4">
        <f t="shared" si="31"/>
        <v>119.4</v>
      </c>
      <c r="U95" s="4">
        <f t="shared" si="32"/>
        <v>218.9</v>
      </c>
    </row>
    <row r="96" spans="1:21" x14ac:dyDescent="0.35">
      <c r="A96" s="4">
        <v>1</v>
      </c>
      <c r="B96" s="15">
        <v>95</v>
      </c>
      <c r="C96" s="16" t="str">
        <f>忽略_初始数值!A96</f>
        <v>大岩蛇</v>
      </c>
      <c r="D96" s="4" t="s">
        <v>204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f t="shared" si="33"/>
        <v>3.5</v>
      </c>
      <c r="J96" s="4">
        <f t="shared" si="34"/>
        <v>0.45</v>
      </c>
      <c r="K96" s="4">
        <f t="shared" si="35"/>
        <v>1.6</v>
      </c>
      <c r="L96" s="4">
        <f t="shared" si="36"/>
        <v>0.7</v>
      </c>
      <c r="M96" s="4">
        <v>1001</v>
      </c>
      <c r="N96" s="4">
        <f t="shared" si="25"/>
        <v>521.5</v>
      </c>
      <c r="O96" s="4">
        <f t="shared" si="26"/>
        <v>67.05</v>
      </c>
      <c r="P96" s="4">
        <f t="shared" si="27"/>
        <v>238.4</v>
      </c>
      <c r="Q96" s="4">
        <f t="shared" si="28"/>
        <v>104.3</v>
      </c>
      <c r="R96" s="4">
        <f t="shared" si="29"/>
        <v>696.5</v>
      </c>
      <c r="S96" s="4">
        <f t="shared" si="30"/>
        <v>89.550000000000011</v>
      </c>
      <c r="T96" s="4">
        <f t="shared" si="31"/>
        <v>318.39999999999998</v>
      </c>
      <c r="U96" s="4">
        <f t="shared" si="32"/>
        <v>139.30000000000001</v>
      </c>
    </row>
    <row r="97" spans="1:21" x14ac:dyDescent="0.35">
      <c r="A97" s="4">
        <v>1</v>
      </c>
      <c r="B97" s="15">
        <v>96</v>
      </c>
      <c r="C97" s="16" t="str">
        <f>忽略_初始数值!A97</f>
        <v>催眠貘</v>
      </c>
      <c r="D97" s="4" t="s">
        <v>41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f t="shared" si="33"/>
        <v>6</v>
      </c>
      <c r="J97" s="4">
        <f t="shared" si="34"/>
        <v>0.48</v>
      </c>
      <c r="K97" s="4">
        <f t="shared" si="35"/>
        <v>0.45</v>
      </c>
      <c r="L97" s="4">
        <f t="shared" si="36"/>
        <v>0.42</v>
      </c>
      <c r="M97" s="4">
        <v>1001</v>
      </c>
      <c r="N97" s="4">
        <f t="shared" si="25"/>
        <v>894</v>
      </c>
      <c r="O97" s="4">
        <f t="shared" si="26"/>
        <v>71.52</v>
      </c>
      <c r="P97" s="4">
        <f t="shared" si="27"/>
        <v>67.05</v>
      </c>
      <c r="Q97" s="4">
        <f t="shared" si="28"/>
        <v>62.58</v>
      </c>
      <c r="R97" s="4">
        <f t="shared" si="29"/>
        <v>1194</v>
      </c>
      <c r="S97" s="4">
        <f t="shared" si="30"/>
        <v>95.52</v>
      </c>
      <c r="T97" s="4">
        <f t="shared" si="31"/>
        <v>89.550000000000011</v>
      </c>
      <c r="U97" s="4">
        <f t="shared" si="32"/>
        <v>83.58</v>
      </c>
    </row>
    <row r="98" spans="1:21" x14ac:dyDescent="0.35">
      <c r="A98" s="4">
        <v>1</v>
      </c>
      <c r="B98" s="15">
        <v>97</v>
      </c>
      <c r="C98" s="16" t="str">
        <f>忽略_初始数值!A98</f>
        <v>引梦貘人</v>
      </c>
      <c r="D98" s="4" t="s">
        <v>41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f t="shared" si="33"/>
        <v>8.5</v>
      </c>
      <c r="J98" s="4">
        <f t="shared" si="34"/>
        <v>0.73</v>
      </c>
      <c r="K98" s="4">
        <f t="shared" si="35"/>
        <v>0.7</v>
      </c>
      <c r="L98" s="4">
        <f t="shared" si="36"/>
        <v>0.67</v>
      </c>
      <c r="M98" s="4">
        <v>1001</v>
      </c>
      <c r="N98" s="4">
        <f t="shared" ref="N98:N129" si="37">E98+49*I98</f>
        <v>1266.5</v>
      </c>
      <c r="O98" s="4">
        <f t="shared" ref="O98:O129" si="38">F98+49*J98</f>
        <v>108.77</v>
      </c>
      <c r="P98" s="4">
        <f t="shared" ref="P98:P129" si="39">G98+49*K98</f>
        <v>104.3</v>
      </c>
      <c r="Q98" s="4">
        <f t="shared" ref="Q98:Q129" si="40">H98+49*L98</f>
        <v>99.830000000000013</v>
      </c>
      <c r="R98" s="4">
        <f t="shared" ref="R98:R129" si="41">E98+99*I98</f>
        <v>1691.5</v>
      </c>
      <c r="S98" s="4">
        <f t="shared" ref="S98:S129" si="42">F98+99*J98</f>
        <v>145.26999999999998</v>
      </c>
      <c r="T98" s="4">
        <f t="shared" ref="T98:T129" si="43">G98+99*K98</f>
        <v>139.30000000000001</v>
      </c>
      <c r="U98" s="4">
        <f t="shared" ref="U98:U129" si="44">H98+99*L98</f>
        <v>133.32999999999998</v>
      </c>
    </row>
    <row r="99" spans="1:21" x14ac:dyDescent="0.35">
      <c r="A99" s="4">
        <v>1</v>
      </c>
      <c r="B99" s="15">
        <v>98</v>
      </c>
      <c r="C99" s="16" t="str">
        <f>忽略_初始数值!A99</f>
        <v>大钳蟹</v>
      </c>
      <c r="D99" s="4" t="s">
        <v>36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f t="shared" si="33"/>
        <v>3</v>
      </c>
      <c r="J99" s="4">
        <f t="shared" si="34"/>
        <v>1.05</v>
      </c>
      <c r="K99" s="4">
        <f t="shared" si="35"/>
        <v>0.9</v>
      </c>
      <c r="L99" s="4">
        <f t="shared" si="36"/>
        <v>0.5</v>
      </c>
      <c r="M99" s="4">
        <v>1001</v>
      </c>
      <c r="N99" s="4">
        <f t="shared" si="37"/>
        <v>447</v>
      </c>
      <c r="O99" s="4">
        <f t="shared" si="38"/>
        <v>156.44999999999999</v>
      </c>
      <c r="P99" s="4">
        <f t="shared" si="39"/>
        <v>134.1</v>
      </c>
      <c r="Q99" s="4">
        <f t="shared" si="40"/>
        <v>74.5</v>
      </c>
      <c r="R99" s="4">
        <f t="shared" si="41"/>
        <v>597</v>
      </c>
      <c r="S99" s="4">
        <f t="shared" si="42"/>
        <v>208.95</v>
      </c>
      <c r="T99" s="4">
        <f t="shared" si="43"/>
        <v>179.10000000000002</v>
      </c>
      <c r="U99" s="4">
        <f t="shared" si="44"/>
        <v>99.5</v>
      </c>
    </row>
    <row r="100" spans="1:21" x14ac:dyDescent="0.35">
      <c r="A100" s="4">
        <v>1</v>
      </c>
      <c r="B100" s="15">
        <v>99</v>
      </c>
      <c r="C100" s="16" t="str">
        <f>忽略_初始数值!A100</f>
        <v>巨钳蟹</v>
      </c>
      <c r="D100" s="4" t="s">
        <v>36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f t="shared" si="33"/>
        <v>5.5</v>
      </c>
      <c r="J100" s="4">
        <f t="shared" si="34"/>
        <v>1.3</v>
      </c>
      <c r="K100" s="4">
        <f t="shared" si="35"/>
        <v>1.1499999999999999</v>
      </c>
      <c r="L100" s="4">
        <f t="shared" si="36"/>
        <v>0.75</v>
      </c>
      <c r="M100" s="4">
        <v>1001</v>
      </c>
      <c r="N100" s="4">
        <f t="shared" si="37"/>
        <v>819.5</v>
      </c>
      <c r="O100" s="4">
        <f t="shared" si="38"/>
        <v>193.7</v>
      </c>
      <c r="P100" s="4">
        <f t="shared" si="39"/>
        <v>171.35</v>
      </c>
      <c r="Q100" s="4">
        <f t="shared" si="40"/>
        <v>111.75</v>
      </c>
      <c r="R100" s="4">
        <f t="shared" si="41"/>
        <v>1094.5</v>
      </c>
      <c r="S100" s="4">
        <f t="shared" si="42"/>
        <v>258.70000000000005</v>
      </c>
      <c r="T100" s="4">
        <f t="shared" si="43"/>
        <v>228.85</v>
      </c>
      <c r="U100" s="4">
        <f t="shared" si="44"/>
        <v>149.25</v>
      </c>
    </row>
    <row r="101" spans="1:21" x14ac:dyDescent="0.35">
      <c r="A101" s="4">
        <v>1</v>
      </c>
      <c r="B101" s="15">
        <v>100</v>
      </c>
      <c r="C101" s="16" t="str">
        <f>忽略_初始数值!A101</f>
        <v>霹雳电球</v>
      </c>
      <c r="D101" s="4" t="s">
        <v>38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f t="shared" si="33"/>
        <v>4</v>
      </c>
      <c r="J101" s="4">
        <f t="shared" si="34"/>
        <v>0.3</v>
      </c>
      <c r="K101" s="4">
        <f t="shared" si="35"/>
        <v>0.5</v>
      </c>
      <c r="L101" s="4">
        <f t="shared" si="36"/>
        <v>1</v>
      </c>
      <c r="M101" s="4">
        <v>1001</v>
      </c>
      <c r="N101" s="4">
        <f t="shared" si="37"/>
        <v>596</v>
      </c>
      <c r="O101" s="4">
        <f t="shared" si="38"/>
        <v>44.7</v>
      </c>
      <c r="P101" s="4">
        <f t="shared" si="39"/>
        <v>74.5</v>
      </c>
      <c r="Q101" s="4">
        <f t="shared" si="40"/>
        <v>149</v>
      </c>
      <c r="R101" s="4">
        <f t="shared" si="41"/>
        <v>796</v>
      </c>
      <c r="S101" s="4">
        <f t="shared" si="42"/>
        <v>59.7</v>
      </c>
      <c r="T101" s="4">
        <f t="shared" si="43"/>
        <v>99.5</v>
      </c>
      <c r="U101" s="4">
        <f t="shared" si="44"/>
        <v>199</v>
      </c>
    </row>
    <row r="102" spans="1:21" x14ac:dyDescent="0.35">
      <c r="A102" s="4">
        <v>1</v>
      </c>
      <c r="B102" s="15">
        <v>101</v>
      </c>
      <c r="C102" s="16" t="str">
        <f>忽略_初始数值!A102</f>
        <v>顽皮雷弹</v>
      </c>
      <c r="D102" s="4" t="s">
        <v>38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f t="shared" si="33"/>
        <v>6</v>
      </c>
      <c r="J102" s="4">
        <f t="shared" si="34"/>
        <v>0.5</v>
      </c>
      <c r="K102" s="4">
        <f t="shared" si="35"/>
        <v>0.7</v>
      </c>
      <c r="L102" s="4">
        <f t="shared" si="36"/>
        <v>1.5</v>
      </c>
      <c r="M102" s="4">
        <v>1001</v>
      </c>
      <c r="N102" s="4">
        <f t="shared" si="37"/>
        <v>894</v>
      </c>
      <c r="O102" s="4">
        <f t="shared" si="38"/>
        <v>74.5</v>
      </c>
      <c r="P102" s="4">
        <f t="shared" si="39"/>
        <v>104.3</v>
      </c>
      <c r="Q102" s="4">
        <f t="shared" si="40"/>
        <v>223.5</v>
      </c>
      <c r="R102" s="4">
        <f t="shared" si="41"/>
        <v>1194</v>
      </c>
      <c r="S102" s="4">
        <f t="shared" si="42"/>
        <v>99.5</v>
      </c>
      <c r="T102" s="4">
        <f t="shared" si="43"/>
        <v>139.30000000000001</v>
      </c>
      <c r="U102" s="4">
        <f t="shared" si="44"/>
        <v>298.5</v>
      </c>
    </row>
    <row r="103" spans="1:21" x14ac:dyDescent="0.35">
      <c r="A103" s="4">
        <v>1</v>
      </c>
      <c r="B103" s="15">
        <v>102</v>
      </c>
      <c r="C103" s="16" t="str">
        <f>忽略_初始数值!A103</f>
        <v>蛋蛋</v>
      </c>
      <c r="D103" s="4" t="s">
        <v>208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f t="shared" si="33"/>
        <v>6</v>
      </c>
      <c r="J103" s="4">
        <f t="shared" si="34"/>
        <v>0.4</v>
      </c>
      <c r="K103" s="4">
        <f t="shared" si="35"/>
        <v>0.8</v>
      </c>
      <c r="L103" s="4">
        <f t="shared" si="36"/>
        <v>0.4</v>
      </c>
      <c r="M103" s="4">
        <v>1001</v>
      </c>
      <c r="N103" s="4">
        <f t="shared" si="37"/>
        <v>894</v>
      </c>
      <c r="O103" s="4">
        <f t="shared" si="38"/>
        <v>59.6</v>
      </c>
      <c r="P103" s="4">
        <f t="shared" si="39"/>
        <v>119.2</v>
      </c>
      <c r="Q103" s="4">
        <f t="shared" si="40"/>
        <v>59.6</v>
      </c>
      <c r="R103" s="4">
        <f t="shared" si="41"/>
        <v>1194</v>
      </c>
      <c r="S103" s="4">
        <f t="shared" si="42"/>
        <v>79.599999999999994</v>
      </c>
      <c r="T103" s="4">
        <f t="shared" si="43"/>
        <v>159.19999999999999</v>
      </c>
      <c r="U103" s="4">
        <f t="shared" si="44"/>
        <v>79.599999999999994</v>
      </c>
    </row>
    <row r="104" spans="1:21" x14ac:dyDescent="0.35">
      <c r="A104" s="4">
        <v>1</v>
      </c>
      <c r="B104" s="15">
        <v>103</v>
      </c>
      <c r="C104" s="16" t="str">
        <f>忽略_初始数值!A104</f>
        <v>椰蛋树</v>
      </c>
      <c r="D104" s="4" t="s">
        <v>208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f t="shared" si="33"/>
        <v>9.5</v>
      </c>
      <c r="J104" s="4">
        <f t="shared" si="34"/>
        <v>0.95</v>
      </c>
      <c r="K104" s="4">
        <f t="shared" si="35"/>
        <v>0.85</v>
      </c>
      <c r="L104" s="4">
        <f t="shared" si="36"/>
        <v>0.55000000000000004</v>
      </c>
      <c r="M104" s="4">
        <v>1001</v>
      </c>
      <c r="N104" s="4">
        <f t="shared" si="37"/>
        <v>1415.5</v>
      </c>
      <c r="O104" s="4">
        <f t="shared" si="38"/>
        <v>141.55000000000001</v>
      </c>
      <c r="P104" s="4">
        <f t="shared" si="39"/>
        <v>126.65</v>
      </c>
      <c r="Q104" s="4">
        <f t="shared" si="40"/>
        <v>81.95</v>
      </c>
      <c r="R104" s="4">
        <f t="shared" si="41"/>
        <v>1890.5</v>
      </c>
      <c r="S104" s="4">
        <f t="shared" si="42"/>
        <v>189.05</v>
      </c>
      <c r="T104" s="4">
        <f t="shared" si="43"/>
        <v>169.14999999999998</v>
      </c>
      <c r="U104" s="4">
        <f t="shared" si="44"/>
        <v>109.45</v>
      </c>
    </row>
    <row r="105" spans="1:21" x14ac:dyDescent="0.35">
      <c r="A105" s="4">
        <v>1</v>
      </c>
      <c r="B105" s="15">
        <v>104</v>
      </c>
      <c r="C105" s="16" t="str">
        <f>忽略_初始数值!A105</f>
        <v>卡拉卡拉</v>
      </c>
      <c r="D105" s="4" t="s">
        <v>31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f t="shared" si="33"/>
        <v>5</v>
      </c>
      <c r="J105" s="4">
        <f t="shared" si="34"/>
        <v>0.5</v>
      </c>
      <c r="K105" s="4">
        <f t="shared" si="35"/>
        <v>0.95</v>
      </c>
      <c r="L105" s="4">
        <f t="shared" si="36"/>
        <v>0.35</v>
      </c>
      <c r="M105" s="4">
        <v>1001</v>
      </c>
      <c r="N105" s="4">
        <f t="shared" si="37"/>
        <v>745</v>
      </c>
      <c r="O105" s="4">
        <f t="shared" si="38"/>
        <v>74.5</v>
      </c>
      <c r="P105" s="4">
        <f t="shared" si="39"/>
        <v>141.55000000000001</v>
      </c>
      <c r="Q105" s="4">
        <f t="shared" si="40"/>
        <v>52.15</v>
      </c>
      <c r="R105" s="4">
        <f t="shared" si="41"/>
        <v>995</v>
      </c>
      <c r="S105" s="4">
        <f t="shared" si="42"/>
        <v>99.5</v>
      </c>
      <c r="T105" s="4">
        <f t="shared" si="43"/>
        <v>189.05</v>
      </c>
      <c r="U105" s="4">
        <f t="shared" si="44"/>
        <v>69.650000000000006</v>
      </c>
    </row>
    <row r="106" spans="1:21" x14ac:dyDescent="0.35">
      <c r="A106" s="4">
        <v>1</v>
      </c>
      <c r="B106" s="15">
        <v>105</v>
      </c>
      <c r="C106" s="16" t="str">
        <f>忽略_初始数值!A106</f>
        <v>嘎啦嘎啦</v>
      </c>
      <c r="D106" s="4" t="s">
        <v>31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f t="shared" si="33"/>
        <v>6</v>
      </c>
      <c r="J106" s="4">
        <f t="shared" si="34"/>
        <v>0.8</v>
      </c>
      <c r="K106" s="4">
        <f t="shared" si="35"/>
        <v>1.1000000000000001</v>
      </c>
      <c r="L106" s="4">
        <f t="shared" si="36"/>
        <v>0.45</v>
      </c>
      <c r="M106" s="4">
        <v>1001</v>
      </c>
      <c r="N106" s="4">
        <f t="shared" si="37"/>
        <v>894</v>
      </c>
      <c r="O106" s="4">
        <f t="shared" si="38"/>
        <v>119.2</v>
      </c>
      <c r="P106" s="4">
        <f t="shared" si="39"/>
        <v>163.9</v>
      </c>
      <c r="Q106" s="4">
        <f t="shared" si="40"/>
        <v>67.05</v>
      </c>
      <c r="R106" s="4">
        <f t="shared" si="41"/>
        <v>1194</v>
      </c>
      <c r="S106" s="4">
        <f t="shared" si="42"/>
        <v>159.19999999999999</v>
      </c>
      <c r="T106" s="4">
        <f t="shared" si="43"/>
        <v>218.9</v>
      </c>
      <c r="U106" s="4">
        <f t="shared" si="44"/>
        <v>89.550000000000011</v>
      </c>
    </row>
    <row r="107" spans="1:21" x14ac:dyDescent="0.35">
      <c r="A107" s="4">
        <v>1</v>
      </c>
      <c r="B107" s="15">
        <v>106</v>
      </c>
      <c r="C107" s="16" t="str">
        <f>忽略_初始数值!A107</f>
        <v>飞腿郎</v>
      </c>
      <c r="D107" s="4" t="s">
        <v>28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f t="shared" si="33"/>
        <v>5</v>
      </c>
      <c r="J107" s="4">
        <f t="shared" si="34"/>
        <v>1.2</v>
      </c>
      <c r="K107" s="4">
        <f t="shared" si="35"/>
        <v>0.53</v>
      </c>
      <c r="L107" s="4">
        <f t="shared" si="36"/>
        <v>0.87</v>
      </c>
      <c r="M107" s="4">
        <v>1001</v>
      </c>
      <c r="N107" s="4">
        <f t="shared" si="37"/>
        <v>745</v>
      </c>
      <c r="O107" s="4">
        <f t="shared" si="38"/>
        <v>178.8</v>
      </c>
      <c r="P107" s="4">
        <f t="shared" si="39"/>
        <v>78.97</v>
      </c>
      <c r="Q107" s="4">
        <f t="shared" si="40"/>
        <v>129.63</v>
      </c>
      <c r="R107" s="4">
        <f t="shared" si="41"/>
        <v>995</v>
      </c>
      <c r="S107" s="4">
        <f t="shared" si="42"/>
        <v>238.8</v>
      </c>
      <c r="T107" s="4">
        <f t="shared" si="43"/>
        <v>105.47</v>
      </c>
      <c r="U107" s="4">
        <f t="shared" si="44"/>
        <v>173.13</v>
      </c>
    </row>
    <row r="108" spans="1:21" x14ac:dyDescent="0.35">
      <c r="A108" s="4">
        <v>1</v>
      </c>
      <c r="B108" s="15">
        <v>107</v>
      </c>
      <c r="C108" s="16" t="str">
        <f>忽略_初始数值!A108</f>
        <v>快拳郎</v>
      </c>
      <c r="D108" s="4" t="s">
        <v>28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f t="shared" si="33"/>
        <v>5</v>
      </c>
      <c r="J108" s="4">
        <f t="shared" si="34"/>
        <v>1.05</v>
      </c>
      <c r="K108" s="4">
        <f t="shared" si="35"/>
        <v>0.79</v>
      </c>
      <c r="L108" s="4">
        <f t="shared" si="36"/>
        <v>0.76</v>
      </c>
      <c r="M108" s="4">
        <v>1001</v>
      </c>
      <c r="N108" s="4">
        <f t="shared" si="37"/>
        <v>745</v>
      </c>
      <c r="O108" s="4">
        <f t="shared" si="38"/>
        <v>156.44999999999999</v>
      </c>
      <c r="P108" s="4">
        <f t="shared" si="39"/>
        <v>117.71000000000001</v>
      </c>
      <c r="Q108" s="4">
        <f t="shared" si="40"/>
        <v>113.24000000000001</v>
      </c>
      <c r="R108" s="4">
        <f t="shared" si="41"/>
        <v>995</v>
      </c>
      <c r="S108" s="4">
        <f t="shared" si="42"/>
        <v>208.95</v>
      </c>
      <c r="T108" s="4">
        <f t="shared" si="43"/>
        <v>157.21</v>
      </c>
      <c r="U108" s="4">
        <f t="shared" si="44"/>
        <v>151.24</v>
      </c>
    </row>
    <row r="109" spans="1:21" x14ac:dyDescent="0.35">
      <c r="A109" s="4">
        <v>1</v>
      </c>
      <c r="B109" s="15">
        <v>108</v>
      </c>
      <c r="C109" s="16" t="str">
        <f>忽略_初始数值!A109</f>
        <v>大舌头</v>
      </c>
      <c r="D109" s="4" t="s">
        <v>27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f t="shared" si="33"/>
        <v>9</v>
      </c>
      <c r="J109" s="4">
        <f t="shared" si="34"/>
        <v>0.55000000000000004</v>
      </c>
      <c r="K109" s="4">
        <f t="shared" si="35"/>
        <v>0.75</v>
      </c>
      <c r="L109" s="4">
        <f t="shared" si="36"/>
        <v>0.3</v>
      </c>
      <c r="M109" s="4">
        <v>1001</v>
      </c>
      <c r="N109" s="4">
        <f t="shared" si="37"/>
        <v>1341</v>
      </c>
      <c r="O109" s="4">
        <f t="shared" si="38"/>
        <v>81.95</v>
      </c>
      <c r="P109" s="4">
        <f t="shared" si="39"/>
        <v>111.75</v>
      </c>
      <c r="Q109" s="4">
        <f t="shared" si="40"/>
        <v>44.7</v>
      </c>
      <c r="R109" s="4">
        <f t="shared" si="41"/>
        <v>1791</v>
      </c>
      <c r="S109" s="4">
        <f t="shared" si="42"/>
        <v>109.45</v>
      </c>
      <c r="T109" s="4">
        <f t="shared" si="43"/>
        <v>149.25</v>
      </c>
      <c r="U109" s="4">
        <f t="shared" si="44"/>
        <v>59.7</v>
      </c>
    </row>
    <row r="110" spans="1:21" x14ac:dyDescent="0.35">
      <c r="A110" s="4">
        <v>1</v>
      </c>
      <c r="B110" s="15">
        <v>109</v>
      </c>
      <c r="C110" s="16" t="str">
        <f>忽略_初始数值!A110</f>
        <v>瓦斯弹</v>
      </c>
      <c r="D110" s="4" t="s">
        <v>30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f t="shared" si="33"/>
        <v>4</v>
      </c>
      <c r="J110" s="4">
        <f t="shared" si="34"/>
        <v>0.65</v>
      </c>
      <c r="K110" s="4">
        <f t="shared" si="35"/>
        <v>0.95</v>
      </c>
      <c r="L110" s="4">
        <f t="shared" si="36"/>
        <v>0.35</v>
      </c>
      <c r="M110" s="4">
        <v>1001</v>
      </c>
      <c r="N110" s="4">
        <f t="shared" si="37"/>
        <v>596</v>
      </c>
      <c r="O110" s="4">
        <f t="shared" si="38"/>
        <v>96.85</v>
      </c>
      <c r="P110" s="4">
        <f t="shared" si="39"/>
        <v>141.55000000000001</v>
      </c>
      <c r="Q110" s="4">
        <f t="shared" si="40"/>
        <v>52.15</v>
      </c>
      <c r="R110" s="4">
        <f t="shared" si="41"/>
        <v>796</v>
      </c>
      <c r="S110" s="4">
        <f t="shared" si="42"/>
        <v>129.35000000000002</v>
      </c>
      <c r="T110" s="4">
        <f t="shared" si="43"/>
        <v>189.05</v>
      </c>
      <c r="U110" s="4">
        <f t="shared" si="44"/>
        <v>69.650000000000006</v>
      </c>
    </row>
    <row r="111" spans="1:21" x14ac:dyDescent="0.35">
      <c r="A111" s="4">
        <v>1</v>
      </c>
      <c r="B111" s="15">
        <v>110</v>
      </c>
      <c r="C111" s="16" t="str">
        <f>忽略_初始数值!A111</f>
        <v>双弹瓦斯</v>
      </c>
      <c r="D111" s="4" t="s">
        <v>30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f t="shared" si="33"/>
        <v>6.5</v>
      </c>
      <c r="J111" s="4">
        <f t="shared" si="34"/>
        <v>0.9</v>
      </c>
      <c r="K111" s="4">
        <f t="shared" si="35"/>
        <v>1.2</v>
      </c>
      <c r="L111" s="4">
        <f t="shared" si="36"/>
        <v>0.6</v>
      </c>
      <c r="M111" s="4">
        <v>1001</v>
      </c>
      <c r="N111" s="4">
        <f t="shared" si="37"/>
        <v>968.5</v>
      </c>
      <c r="O111" s="4">
        <f t="shared" si="38"/>
        <v>134.1</v>
      </c>
      <c r="P111" s="4">
        <f t="shared" si="39"/>
        <v>178.8</v>
      </c>
      <c r="Q111" s="4">
        <f t="shared" si="40"/>
        <v>89.4</v>
      </c>
      <c r="R111" s="4">
        <f t="shared" si="41"/>
        <v>1293.5</v>
      </c>
      <c r="S111" s="4">
        <f t="shared" si="42"/>
        <v>179.10000000000002</v>
      </c>
      <c r="T111" s="4">
        <f t="shared" si="43"/>
        <v>238.8</v>
      </c>
      <c r="U111" s="4">
        <f t="shared" si="44"/>
        <v>119.4</v>
      </c>
    </row>
    <row r="112" spans="1:21" x14ac:dyDescent="0.35">
      <c r="A112" s="4">
        <v>1</v>
      </c>
      <c r="B112" s="15">
        <v>111</v>
      </c>
      <c r="C112" s="16" t="str">
        <f>忽略_初始数值!A112</f>
        <v>独角犀牛</v>
      </c>
      <c r="D112" s="4" t="s">
        <v>209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f t="shared" si="33"/>
        <v>8</v>
      </c>
      <c r="J112" s="4">
        <f t="shared" si="34"/>
        <v>0.85</v>
      </c>
      <c r="K112" s="4">
        <f t="shared" si="35"/>
        <v>0.95</v>
      </c>
      <c r="L112" s="4">
        <f t="shared" si="36"/>
        <v>0.25</v>
      </c>
      <c r="M112" s="4">
        <v>1001</v>
      </c>
      <c r="N112" s="4">
        <f t="shared" si="37"/>
        <v>1192</v>
      </c>
      <c r="O112" s="4">
        <f t="shared" si="38"/>
        <v>126.65</v>
      </c>
      <c r="P112" s="4">
        <f t="shared" si="39"/>
        <v>141.55000000000001</v>
      </c>
      <c r="Q112" s="4">
        <f t="shared" si="40"/>
        <v>37.25</v>
      </c>
      <c r="R112" s="4">
        <f t="shared" si="41"/>
        <v>1592</v>
      </c>
      <c r="S112" s="4">
        <f t="shared" si="42"/>
        <v>169.14999999999998</v>
      </c>
      <c r="T112" s="4">
        <f t="shared" si="43"/>
        <v>189.05</v>
      </c>
      <c r="U112" s="4">
        <f t="shared" si="44"/>
        <v>49.75</v>
      </c>
    </row>
    <row r="113" spans="1:21" x14ac:dyDescent="0.35">
      <c r="A113" s="4">
        <v>1</v>
      </c>
      <c r="B113" s="15">
        <v>112</v>
      </c>
      <c r="C113" s="16" t="str">
        <f>忽略_初始数值!A113</f>
        <v>钻角犀兽</v>
      </c>
      <c r="D113" s="4" t="s">
        <v>209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f t="shared" si="33"/>
        <v>10.5</v>
      </c>
      <c r="J113" s="4">
        <f t="shared" si="34"/>
        <v>1.3</v>
      </c>
      <c r="K113" s="4">
        <f t="shared" si="35"/>
        <v>1.2</v>
      </c>
      <c r="L113" s="4">
        <f t="shared" si="36"/>
        <v>0.4</v>
      </c>
      <c r="M113" s="4">
        <v>1001</v>
      </c>
      <c r="N113" s="4">
        <f t="shared" si="37"/>
        <v>1564.5</v>
      </c>
      <c r="O113" s="4">
        <f t="shared" si="38"/>
        <v>193.7</v>
      </c>
      <c r="P113" s="4">
        <f t="shared" si="39"/>
        <v>178.8</v>
      </c>
      <c r="Q113" s="4">
        <f t="shared" si="40"/>
        <v>59.6</v>
      </c>
      <c r="R113" s="4">
        <f t="shared" si="41"/>
        <v>2089.5</v>
      </c>
      <c r="S113" s="4">
        <f t="shared" si="42"/>
        <v>258.70000000000005</v>
      </c>
      <c r="T113" s="4">
        <f t="shared" si="43"/>
        <v>238.8</v>
      </c>
      <c r="U113" s="4">
        <f t="shared" si="44"/>
        <v>79.599999999999994</v>
      </c>
    </row>
    <row r="114" spans="1:21" x14ac:dyDescent="0.35">
      <c r="A114" s="4">
        <v>1</v>
      </c>
      <c r="B114" s="15">
        <v>113</v>
      </c>
      <c r="C114" s="16" t="str">
        <f>忽略_初始数值!A114</f>
        <v>吉利蛋</v>
      </c>
      <c r="D114" s="4" t="s">
        <v>27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f t="shared" si="33"/>
        <v>25</v>
      </c>
      <c r="J114" s="4">
        <f t="shared" si="34"/>
        <v>0.05</v>
      </c>
      <c r="K114" s="4">
        <f t="shared" si="35"/>
        <v>0.05</v>
      </c>
      <c r="L114" s="4">
        <f t="shared" si="36"/>
        <v>0.5</v>
      </c>
      <c r="M114" s="4">
        <v>1001</v>
      </c>
      <c r="N114" s="4">
        <f t="shared" si="37"/>
        <v>3725</v>
      </c>
      <c r="O114" s="4">
        <f t="shared" si="38"/>
        <v>7.45</v>
      </c>
      <c r="P114" s="4">
        <f t="shared" si="39"/>
        <v>7.45</v>
      </c>
      <c r="Q114" s="4">
        <f t="shared" si="40"/>
        <v>74.5</v>
      </c>
      <c r="R114" s="4">
        <f t="shared" si="41"/>
        <v>4975</v>
      </c>
      <c r="S114" s="4">
        <f t="shared" si="42"/>
        <v>9.9499999999999993</v>
      </c>
      <c r="T114" s="4">
        <f t="shared" si="43"/>
        <v>9.9499999999999993</v>
      </c>
      <c r="U114" s="4">
        <f t="shared" si="44"/>
        <v>99.5</v>
      </c>
    </row>
    <row r="115" spans="1:21" x14ac:dyDescent="0.35">
      <c r="A115" s="4">
        <v>1</v>
      </c>
      <c r="B115" s="15">
        <v>114</v>
      </c>
      <c r="C115" s="16" t="str">
        <f>忽略_初始数值!A115</f>
        <v>蔓藤怪</v>
      </c>
      <c r="D115" s="4" t="s">
        <v>37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f t="shared" si="33"/>
        <v>6.5</v>
      </c>
      <c r="J115" s="4">
        <f t="shared" si="34"/>
        <v>0.55000000000000004</v>
      </c>
      <c r="K115" s="4">
        <f t="shared" si="35"/>
        <v>1.1499999999999999</v>
      </c>
      <c r="L115" s="4">
        <f t="shared" si="36"/>
        <v>0.6</v>
      </c>
      <c r="M115" s="4">
        <v>1001</v>
      </c>
      <c r="N115" s="4">
        <f t="shared" si="37"/>
        <v>968.5</v>
      </c>
      <c r="O115" s="4">
        <f t="shared" si="38"/>
        <v>81.95</v>
      </c>
      <c r="P115" s="4">
        <f t="shared" si="39"/>
        <v>171.35</v>
      </c>
      <c r="Q115" s="4">
        <f t="shared" si="40"/>
        <v>89.4</v>
      </c>
      <c r="R115" s="4">
        <f t="shared" si="41"/>
        <v>1293.5</v>
      </c>
      <c r="S115" s="4">
        <f t="shared" si="42"/>
        <v>109.45</v>
      </c>
      <c r="T115" s="4">
        <f t="shared" si="43"/>
        <v>228.85</v>
      </c>
      <c r="U115" s="4">
        <f t="shared" si="44"/>
        <v>119.4</v>
      </c>
    </row>
    <row r="116" spans="1:21" x14ac:dyDescent="0.35">
      <c r="A116" s="4">
        <v>1</v>
      </c>
      <c r="B116" s="15">
        <v>115</v>
      </c>
      <c r="C116" s="16" t="str">
        <f>忽略_初始数值!A116</f>
        <v>袋兽</v>
      </c>
      <c r="D116" s="4" t="s">
        <v>27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f t="shared" si="33"/>
        <v>10.5</v>
      </c>
      <c r="J116" s="4">
        <f t="shared" si="34"/>
        <v>0.95</v>
      </c>
      <c r="K116" s="4">
        <f t="shared" si="35"/>
        <v>0.8</v>
      </c>
      <c r="L116" s="4">
        <f t="shared" si="36"/>
        <v>0.9</v>
      </c>
      <c r="M116" s="4">
        <v>1001</v>
      </c>
      <c r="N116" s="4">
        <f t="shared" si="37"/>
        <v>1564.5</v>
      </c>
      <c r="O116" s="4">
        <f t="shared" si="38"/>
        <v>141.55000000000001</v>
      </c>
      <c r="P116" s="4">
        <f t="shared" si="39"/>
        <v>119.2</v>
      </c>
      <c r="Q116" s="4">
        <f t="shared" si="40"/>
        <v>134.1</v>
      </c>
      <c r="R116" s="4">
        <f t="shared" si="41"/>
        <v>2089.5</v>
      </c>
      <c r="S116" s="4">
        <f t="shared" si="42"/>
        <v>189.05</v>
      </c>
      <c r="T116" s="4">
        <f t="shared" si="43"/>
        <v>159.19999999999999</v>
      </c>
      <c r="U116" s="4">
        <f t="shared" si="44"/>
        <v>179.10000000000002</v>
      </c>
    </row>
    <row r="117" spans="1:21" x14ac:dyDescent="0.35">
      <c r="A117" s="4">
        <v>1</v>
      </c>
      <c r="B117" s="15">
        <v>116</v>
      </c>
      <c r="C117" s="16" t="str">
        <f>忽略_初始数值!A117</f>
        <v>墨海马</v>
      </c>
      <c r="D117" s="4" t="s">
        <v>36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f t="shared" si="33"/>
        <v>3</v>
      </c>
      <c r="J117" s="4">
        <f t="shared" si="34"/>
        <v>0.4</v>
      </c>
      <c r="K117" s="4">
        <f t="shared" si="35"/>
        <v>0.7</v>
      </c>
      <c r="L117" s="4">
        <f t="shared" si="36"/>
        <v>0.6</v>
      </c>
      <c r="M117" s="4">
        <v>1001</v>
      </c>
      <c r="N117" s="4">
        <f t="shared" si="37"/>
        <v>447</v>
      </c>
      <c r="O117" s="4">
        <f t="shared" si="38"/>
        <v>59.6</v>
      </c>
      <c r="P117" s="4">
        <f t="shared" si="39"/>
        <v>104.3</v>
      </c>
      <c r="Q117" s="4">
        <f t="shared" si="40"/>
        <v>89.4</v>
      </c>
      <c r="R117" s="4">
        <f t="shared" si="41"/>
        <v>597</v>
      </c>
      <c r="S117" s="4">
        <f t="shared" si="42"/>
        <v>79.599999999999994</v>
      </c>
      <c r="T117" s="4">
        <f t="shared" si="43"/>
        <v>139.30000000000001</v>
      </c>
      <c r="U117" s="4">
        <f t="shared" si="44"/>
        <v>119.4</v>
      </c>
    </row>
    <row r="118" spans="1:21" x14ac:dyDescent="0.35">
      <c r="A118" s="4">
        <v>1</v>
      </c>
      <c r="B118" s="15">
        <v>117</v>
      </c>
      <c r="C118" s="16" t="str">
        <f>忽略_初始数值!A118</f>
        <v>海刺龙</v>
      </c>
      <c r="D118" s="4" t="s">
        <v>36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f t="shared" si="33"/>
        <v>5.5</v>
      </c>
      <c r="J118" s="4">
        <f t="shared" si="34"/>
        <v>0.65</v>
      </c>
      <c r="K118" s="4">
        <f t="shared" si="35"/>
        <v>0.95</v>
      </c>
      <c r="L118" s="4">
        <f t="shared" si="36"/>
        <v>0.85</v>
      </c>
      <c r="M118" s="4">
        <v>1001</v>
      </c>
      <c r="N118" s="4">
        <f t="shared" si="37"/>
        <v>819.5</v>
      </c>
      <c r="O118" s="4">
        <f t="shared" si="38"/>
        <v>96.85</v>
      </c>
      <c r="P118" s="4">
        <f t="shared" si="39"/>
        <v>141.55000000000001</v>
      </c>
      <c r="Q118" s="4">
        <f t="shared" si="40"/>
        <v>126.65</v>
      </c>
      <c r="R118" s="4">
        <f t="shared" si="41"/>
        <v>1094.5</v>
      </c>
      <c r="S118" s="4">
        <f t="shared" si="42"/>
        <v>129.35000000000002</v>
      </c>
      <c r="T118" s="4">
        <f t="shared" si="43"/>
        <v>189.05</v>
      </c>
      <c r="U118" s="4">
        <f t="shared" si="44"/>
        <v>169.14999999999998</v>
      </c>
    </row>
    <row r="119" spans="1:21" x14ac:dyDescent="0.35">
      <c r="A119" s="4">
        <v>1</v>
      </c>
      <c r="B119" s="15">
        <v>118</v>
      </c>
      <c r="C119" s="16" t="str">
        <f>忽略_初始数值!A119</f>
        <v>角金鱼</v>
      </c>
      <c r="D119" s="4" t="s">
        <v>36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f t="shared" si="33"/>
        <v>4.5</v>
      </c>
      <c r="J119" s="4">
        <f t="shared" si="34"/>
        <v>0.67</v>
      </c>
      <c r="K119" s="4">
        <f t="shared" si="35"/>
        <v>0.6</v>
      </c>
      <c r="L119" s="4">
        <f t="shared" si="36"/>
        <v>0.63</v>
      </c>
      <c r="M119" s="4">
        <v>1001</v>
      </c>
      <c r="N119" s="4">
        <f t="shared" si="37"/>
        <v>670.5</v>
      </c>
      <c r="O119" s="4">
        <f t="shared" si="38"/>
        <v>99.830000000000013</v>
      </c>
      <c r="P119" s="4">
        <f t="shared" si="39"/>
        <v>89.4</v>
      </c>
      <c r="Q119" s="4">
        <f t="shared" si="40"/>
        <v>93.87</v>
      </c>
      <c r="R119" s="4">
        <f t="shared" si="41"/>
        <v>895.5</v>
      </c>
      <c r="S119" s="4">
        <f t="shared" si="42"/>
        <v>133.32999999999998</v>
      </c>
      <c r="T119" s="4">
        <f t="shared" si="43"/>
        <v>119.4</v>
      </c>
      <c r="U119" s="4">
        <f t="shared" si="44"/>
        <v>125.37</v>
      </c>
    </row>
    <row r="120" spans="1:21" x14ac:dyDescent="0.35">
      <c r="A120" s="4">
        <v>1</v>
      </c>
      <c r="B120" s="15">
        <v>119</v>
      </c>
      <c r="C120" s="16" t="str">
        <f>忽略_初始数值!A120</f>
        <v>金鱼王</v>
      </c>
      <c r="D120" s="4" t="s">
        <v>36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f t="shared" si="33"/>
        <v>8</v>
      </c>
      <c r="J120" s="4">
        <f t="shared" si="34"/>
        <v>0.92</v>
      </c>
      <c r="K120" s="4">
        <f t="shared" si="35"/>
        <v>0.65</v>
      </c>
      <c r="L120" s="4">
        <f t="shared" si="36"/>
        <v>0.68</v>
      </c>
      <c r="M120" s="4">
        <v>1001</v>
      </c>
      <c r="N120" s="4">
        <f t="shared" si="37"/>
        <v>1192</v>
      </c>
      <c r="O120" s="4">
        <f t="shared" si="38"/>
        <v>137.08000000000001</v>
      </c>
      <c r="P120" s="4">
        <f t="shared" si="39"/>
        <v>96.85</v>
      </c>
      <c r="Q120" s="4">
        <f t="shared" si="40"/>
        <v>101.32</v>
      </c>
      <c r="R120" s="4">
        <f t="shared" si="41"/>
        <v>1592</v>
      </c>
      <c r="S120" s="4">
        <f t="shared" si="42"/>
        <v>183.07999999999998</v>
      </c>
      <c r="T120" s="4">
        <f t="shared" si="43"/>
        <v>129.35000000000002</v>
      </c>
      <c r="U120" s="4">
        <f t="shared" si="44"/>
        <v>135.32</v>
      </c>
    </row>
    <row r="121" spans="1:21" x14ac:dyDescent="0.35">
      <c r="A121" s="4">
        <v>1</v>
      </c>
      <c r="B121" s="15">
        <v>120</v>
      </c>
      <c r="C121" s="16" t="str">
        <f>忽略_初始数值!A121</f>
        <v>海星星</v>
      </c>
      <c r="D121" s="4" t="s">
        <v>36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f t="shared" si="33"/>
        <v>3</v>
      </c>
      <c r="J121" s="4">
        <f t="shared" si="34"/>
        <v>0.45</v>
      </c>
      <c r="K121" s="4">
        <f t="shared" si="35"/>
        <v>0.55000000000000004</v>
      </c>
      <c r="L121" s="4">
        <f t="shared" si="36"/>
        <v>0.85</v>
      </c>
      <c r="M121" s="4">
        <v>1001</v>
      </c>
      <c r="N121" s="4">
        <f t="shared" si="37"/>
        <v>447</v>
      </c>
      <c r="O121" s="4">
        <f t="shared" si="38"/>
        <v>67.05</v>
      </c>
      <c r="P121" s="4">
        <f t="shared" si="39"/>
        <v>81.95</v>
      </c>
      <c r="Q121" s="4">
        <f t="shared" si="40"/>
        <v>126.65</v>
      </c>
      <c r="R121" s="4">
        <f t="shared" si="41"/>
        <v>597</v>
      </c>
      <c r="S121" s="4">
        <f t="shared" si="42"/>
        <v>89.550000000000011</v>
      </c>
      <c r="T121" s="4">
        <f t="shared" si="43"/>
        <v>109.45</v>
      </c>
      <c r="U121" s="4">
        <f t="shared" si="44"/>
        <v>169.14999999999998</v>
      </c>
    </row>
    <row r="122" spans="1:21" x14ac:dyDescent="0.35">
      <c r="A122" s="4">
        <v>1</v>
      </c>
      <c r="B122" s="15">
        <v>121</v>
      </c>
      <c r="C122" s="16" t="str">
        <f>忽略_初始数值!A122</f>
        <v>宝石海星</v>
      </c>
      <c r="D122" s="4" t="s">
        <v>205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f t="shared" si="33"/>
        <v>6</v>
      </c>
      <c r="J122" s="4">
        <f t="shared" si="34"/>
        <v>0.75</v>
      </c>
      <c r="K122" s="4">
        <f t="shared" si="35"/>
        <v>0.85</v>
      </c>
      <c r="L122" s="4">
        <f t="shared" si="36"/>
        <v>1.1499999999999999</v>
      </c>
      <c r="M122" s="4">
        <v>1001</v>
      </c>
      <c r="N122" s="4">
        <f t="shared" si="37"/>
        <v>894</v>
      </c>
      <c r="O122" s="4">
        <f t="shared" si="38"/>
        <v>111.75</v>
      </c>
      <c r="P122" s="4">
        <f t="shared" si="39"/>
        <v>126.65</v>
      </c>
      <c r="Q122" s="4">
        <f t="shared" si="40"/>
        <v>171.35</v>
      </c>
      <c r="R122" s="4">
        <f t="shared" si="41"/>
        <v>1194</v>
      </c>
      <c r="S122" s="4">
        <f t="shared" si="42"/>
        <v>149.25</v>
      </c>
      <c r="T122" s="4">
        <f t="shared" si="43"/>
        <v>169.14999999999998</v>
      </c>
      <c r="U122" s="4">
        <f t="shared" si="44"/>
        <v>228.85</v>
      </c>
    </row>
    <row r="123" spans="1:21" x14ac:dyDescent="0.35">
      <c r="A123" s="4">
        <v>1</v>
      </c>
      <c r="B123" s="15">
        <v>122</v>
      </c>
      <c r="C123" s="16" t="str">
        <f>忽略_初始数值!A123</f>
        <v>魔墙人偶</v>
      </c>
      <c r="D123" s="4" t="s">
        <v>41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f t="shared" si="33"/>
        <v>4</v>
      </c>
      <c r="J123" s="4">
        <f t="shared" si="34"/>
        <v>0.45</v>
      </c>
      <c r="K123" s="4">
        <f t="shared" si="35"/>
        <v>0.65</v>
      </c>
      <c r="L123" s="4">
        <f t="shared" si="36"/>
        <v>0.9</v>
      </c>
      <c r="M123" s="4">
        <v>1001</v>
      </c>
      <c r="N123" s="4">
        <f t="shared" si="37"/>
        <v>596</v>
      </c>
      <c r="O123" s="4">
        <f t="shared" si="38"/>
        <v>67.05</v>
      </c>
      <c r="P123" s="4">
        <f t="shared" si="39"/>
        <v>96.85</v>
      </c>
      <c r="Q123" s="4">
        <f t="shared" si="40"/>
        <v>134.1</v>
      </c>
      <c r="R123" s="4">
        <f t="shared" si="41"/>
        <v>796</v>
      </c>
      <c r="S123" s="4">
        <f t="shared" si="42"/>
        <v>89.550000000000011</v>
      </c>
      <c r="T123" s="4">
        <f t="shared" si="43"/>
        <v>129.35000000000002</v>
      </c>
      <c r="U123" s="4">
        <f t="shared" si="44"/>
        <v>179.10000000000002</v>
      </c>
    </row>
    <row r="124" spans="1:21" x14ac:dyDescent="0.35">
      <c r="A124" s="4">
        <v>1</v>
      </c>
      <c r="B124" s="15">
        <v>123</v>
      </c>
      <c r="C124" s="16" t="str">
        <f>忽略_初始数值!A124</f>
        <v>飞天螳螂</v>
      </c>
      <c r="D124" s="4" t="s">
        <v>195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f t="shared" si="33"/>
        <v>7</v>
      </c>
      <c r="J124" s="4">
        <f t="shared" si="34"/>
        <v>1.1000000000000001</v>
      </c>
      <c r="K124" s="4">
        <f t="shared" si="35"/>
        <v>0.8</v>
      </c>
      <c r="L124" s="4">
        <f t="shared" si="36"/>
        <v>1.05</v>
      </c>
      <c r="M124" s="4">
        <v>1001</v>
      </c>
      <c r="N124" s="4">
        <f t="shared" si="37"/>
        <v>1043</v>
      </c>
      <c r="O124" s="4">
        <f t="shared" si="38"/>
        <v>163.9</v>
      </c>
      <c r="P124" s="4">
        <f t="shared" si="39"/>
        <v>119.2</v>
      </c>
      <c r="Q124" s="4">
        <f t="shared" si="40"/>
        <v>156.44999999999999</v>
      </c>
      <c r="R124" s="4">
        <f t="shared" si="41"/>
        <v>1393</v>
      </c>
      <c r="S124" s="4">
        <f t="shared" si="42"/>
        <v>218.9</v>
      </c>
      <c r="T124" s="4">
        <f t="shared" si="43"/>
        <v>159.19999999999999</v>
      </c>
      <c r="U124" s="4">
        <f t="shared" si="44"/>
        <v>208.95</v>
      </c>
    </row>
    <row r="125" spans="1:21" x14ac:dyDescent="0.35">
      <c r="A125" s="4">
        <v>1</v>
      </c>
      <c r="B125" s="15">
        <v>124</v>
      </c>
      <c r="C125" s="16" t="str">
        <f>忽略_初始数值!A125</f>
        <v>迷唇姐</v>
      </c>
      <c r="D125" s="4" t="s">
        <v>210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f t="shared" si="33"/>
        <v>6.5</v>
      </c>
      <c r="J125" s="4">
        <f t="shared" si="34"/>
        <v>0.5</v>
      </c>
      <c r="K125" s="4">
        <f t="shared" si="35"/>
        <v>0.35</v>
      </c>
      <c r="L125" s="4">
        <f t="shared" si="36"/>
        <v>0.95</v>
      </c>
      <c r="M125" s="4">
        <v>1001</v>
      </c>
      <c r="N125" s="4">
        <f t="shared" si="37"/>
        <v>968.5</v>
      </c>
      <c r="O125" s="4">
        <f t="shared" si="38"/>
        <v>74.5</v>
      </c>
      <c r="P125" s="4">
        <f t="shared" si="39"/>
        <v>52.15</v>
      </c>
      <c r="Q125" s="4">
        <f t="shared" si="40"/>
        <v>141.55000000000001</v>
      </c>
      <c r="R125" s="4">
        <f t="shared" si="41"/>
        <v>1293.5</v>
      </c>
      <c r="S125" s="4">
        <f t="shared" si="42"/>
        <v>99.5</v>
      </c>
      <c r="T125" s="4">
        <f t="shared" si="43"/>
        <v>69.650000000000006</v>
      </c>
      <c r="U125" s="4">
        <f t="shared" si="44"/>
        <v>189.05</v>
      </c>
    </row>
    <row r="126" spans="1:21" x14ac:dyDescent="0.35">
      <c r="A126" s="4">
        <v>1</v>
      </c>
      <c r="B126" s="15">
        <v>125</v>
      </c>
      <c r="C126" s="16" t="str">
        <f>忽略_初始数值!A126</f>
        <v>电击兽</v>
      </c>
      <c r="D126" s="4" t="s">
        <v>38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f t="shared" si="33"/>
        <v>6.5</v>
      </c>
      <c r="J126" s="4">
        <f t="shared" si="34"/>
        <v>0.83</v>
      </c>
      <c r="K126" s="4">
        <f t="shared" si="35"/>
        <v>0.56999999999999995</v>
      </c>
      <c r="L126" s="4">
        <f t="shared" si="36"/>
        <v>1.05</v>
      </c>
      <c r="M126" s="4">
        <v>1001</v>
      </c>
      <c r="N126" s="4">
        <f t="shared" si="37"/>
        <v>968.5</v>
      </c>
      <c r="O126" s="4">
        <f t="shared" si="38"/>
        <v>123.66999999999999</v>
      </c>
      <c r="P126" s="4">
        <f t="shared" si="39"/>
        <v>84.929999999999993</v>
      </c>
      <c r="Q126" s="4">
        <f t="shared" si="40"/>
        <v>156.44999999999999</v>
      </c>
      <c r="R126" s="4">
        <f t="shared" si="41"/>
        <v>1293.5</v>
      </c>
      <c r="S126" s="4">
        <f t="shared" si="42"/>
        <v>165.17000000000002</v>
      </c>
      <c r="T126" s="4">
        <f t="shared" si="43"/>
        <v>113.42999999999999</v>
      </c>
      <c r="U126" s="4">
        <f t="shared" si="44"/>
        <v>208.95</v>
      </c>
    </row>
    <row r="127" spans="1:21" x14ac:dyDescent="0.35">
      <c r="A127" s="4">
        <v>1</v>
      </c>
      <c r="B127" s="15">
        <v>126</v>
      </c>
      <c r="C127" s="16" t="str">
        <f>忽略_初始数值!A127</f>
        <v>鸭嘴火兽</v>
      </c>
      <c r="D127" s="4" t="s">
        <v>35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f t="shared" si="33"/>
        <v>6.5</v>
      </c>
      <c r="J127" s="4">
        <f t="shared" si="34"/>
        <v>0.95</v>
      </c>
      <c r="K127" s="4">
        <f t="shared" si="35"/>
        <v>0.56999999999999995</v>
      </c>
      <c r="L127" s="4">
        <f t="shared" si="36"/>
        <v>0.93</v>
      </c>
      <c r="M127" s="4">
        <v>1001</v>
      </c>
      <c r="N127" s="4">
        <f t="shared" si="37"/>
        <v>968.5</v>
      </c>
      <c r="O127" s="4">
        <f t="shared" si="38"/>
        <v>141.55000000000001</v>
      </c>
      <c r="P127" s="4">
        <f t="shared" si="39"/>
        <v>84.929999999999993</v>
      </c>
      <c r="Q127" s="4">
        <f t="shared" si="40"/>
        <v>138.57</v>
      </c>
      <c r="R127" s="4">
        <f t="shared" si="41"/>
        <v>1293.5</v>
      </c>
      <c r="S127" s="4">
        <f t="shared" si="42"/>
        <v>189.05</v>
      </c>
      <c r="T127" s="4">
        <f t="shared" si="43"/>
        <v>113.42999999999999</v>
      </c>
      <c r="U127" s="4">
        <f t="shared" si="44"/>
        <v>185.07</v>
      </c>
    </row>
    <row r="128" spans="1:21" x14ac:dyDescent="0.35">
      <c r="A128" s="4">
        <v>1</v>
      </c>
      <c r="B128" s="15">
        <v>127</v>
      </c>
      <c r="C128" s="16" t="str">
        <f>忽略_初始数值!A128</f>
        <v>凯罗斯</v>
      </c>
      <c r="D128" s="4" t="s">
        <v>33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f t="shared" si="33"/>
        <v>6.5</v>
      </c>
      <c r="J128" s="4">
        <f t="shared" si="34"/>
        <v>1.25</v>
      </c>
      <c r="K128" s="4">
        <f t="shared" si="35"/>
        <v>1</v>
      </c>
      <c r="L128" s="4">
        <f t="shared" si="36"/>
        <v>0.85</v>
      </c>
      <c r="M128" s="4">
        <v>1001</v>
      </c>
      <c r="N128" s="4">
        <f t="shared" si="37"/>
        <v>968.5</v>
      </c>
      <c r="O128" s="4">
        <f t="shared" si="38"/>
        <v>186.25</v>
      </c>
      <c r="P128" s="4">
        <f t="shared" si="39"/>
        <v>149</v>
      </c>
      <c r="Q128" s="4">
        <f t="shared" si="40"/>
        <v>126.65</v>
      </c>
      <c r="R128" s="4">
        <f t="shared" si="41"/>
        <v>1293.5</v>
      </c>
      <c r="S128" s="4">
        <f t="shared" si="42"/>
        <v>248.75</v>
      </c>
      <c r="T128" s="4">
        <f t="shared" si="43"/>
        <v>199</v>
      </c>
      <c r="U128" s="4">
        <f t="shared" si="44"/>
        <v>169.14999999999998</v>
      </c>
    </row>
    <row r="129" spans="1:21" x14ac:dyDescent="0.35">
      <c r="A129" s="4">
        <v>1</v>
      </c>
      <c r="B129" s="15">
        <v>128</v>
      </c>
      <c r="C129" s="16" t="str">
        <f>忽略_初始数值!A129</f>
        <v>肯泰罗</v>
      </c>
      <c r="D129" s="4" t="s">
        <v>27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f t="shared" si="33"/>
        <v>7.5</v>
      </c>
      <c r="J129" s="4">
        <f t="shared" si="34"/>
        <v>1</v>
      </c>
      <c r="K129" s="4">
        <f t="shared" si="35"/>
        <v>0.95</v>
      </c>
      <c r="L129" s="4">
        <f t="shared" si="36"/>
        <v>1.1000000000000001</v>
      </c>
      <c r="M129" s="4">
        <v>1001</v>
      </c>
      <c r="N129" s="4">
        <f t="shared" si="37"/>
        <v>1117.5</v>
      </c>
      <c r="O129" s="4">
        <f t="shared" si="38"/>
        <v>149</v>
      </c>
      <c r="P129" s="4">
        <f t="shared" si="39"/>
        <v>141.55000000000001</v>
      </c>
      <c r="Q129" s="4">
        <f t="shared" si="40"/>
        <v>163.9</v>
      </c>
      <c r="R129" s="4">
        <f t="shared" si="41"/>
        <v>1492.5</v>
      </c>
      <c r="S129" s="4">
        <f t="shared" si="42"/>
        <v>199</v>
      </c>
      <c r="T129" s="4">
        <f t="shared" si="43"/>
        <v>189.05</v>
      </c>
      <c r="U129" s="4">
        <f t="shared" si="44"/>
        <v>218.9</v>
      </c>
    </row>
    <row r="130" spans="1:21" x14ac:dyDescent="0.35">
      <c r="A130" s="4">
        <v>1</v>
      </c>
      <c r="B130" s="15">
        <v>129</v>
      </c>
      <c r="C130" s="16" t="str">
        <f>忽略_初始数值!A130</f>
        <v>鲤鱼王</v>
      </c>
      <c r="D130" s="4" t="s">
        <v>36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f t="shared" si="33"/>
        <v>2</v>
      </c>
      <c r="J130" s="4">
        <f t="shared" si="34"/>
        <v>0.1</v>
      </c>
      <c r="K130" s="4">
        <f t="shared" si="35"/>
        <v>0.55000000000000004</v>
      </c>
      <c r="L130" s="4">
        <f t="shared" si="36"/>
        <v>0.8</v>
      </c>
      <c r="M130" s="4">
        <v>1001</v>
      </c>
      <c r="N130" s="4">
        <f t="shared" ref="N130:N152" si="45">E130+49*I130</f>
        <v>298</v>
      </c>
      <c r="O130" s="4">
        <f t="shared" ref="O130:O152" si="46">F130+49*J130</f>
        <v>14.9</v>
      </c>
      <c r="P130" s="4">
        <f t="shared" ref="P130:P152" si="47">G130+49*K130</f>
        <v>81.95</v>
      </c>
      <c r="Q130" s="4">
        <f t="shared" ref="Q130:Q152" si="48">H130+49*L130</f>
        <v>119.2</v>
      </c>
      <c r="R130" s="4">
        <f t="shared" ref="R130:R152" si="49">E130+99*I130</f>
        <v>398</v>
      </c>
      <c r="S130" s="4">
        <f t="shared" ref="S130:S152" si="50">F130+99*J130</f>
        <v>19.899999999999999</v>
      </c>
      <c r="T130" s="4">
        <f t="shared" ref="T130:T152" si="51">G130+99*K130</f>
        <v>109.45</v>
      </c>
      <c r="U130" s="4">
        <f t="shared" ref="U130:U152" si="52">H130+99*L130</f>
        <v>159.19999999999999</v>
      </c>
    </row>
    <row r="131" spans="1:21" x14ac:dyDescent="0.35">
      <c r="A131" s="4">
        <v>1</v>
      </c>
      <c r="B131" s="15">
        <v>130</v>
      </c>
      <c r="C131" s="16" t="str">
        <f>忽略_初始数值!A131</f>
        <v>暴鲤龙</v>
      </c>
      <c r="D131" s="4" t="s">
        <v>211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f t="shared" si="33"/>
        <v>9.5</v>
      </c>
      <c r="J131" s="4">
        <f t="shared" si="34"/>
        <v>1.25</v>
      </c>
      <c r="K131" s="4">
        <f t="shared" si="35"/>
        <v>0.79</v>
      </c>
      <c r="L131" s="4">
        <f t="shared" si="36"/>
        <v>0.81</v>
      </c>
      <c r="M131" s="4">
        <v>1001</v>
      </c>
      <c r="N131" s="4">
        <f t="shared" si="45"/>
        <v>1415.5</v>
      </c>
      <c r="O131" s="4">
        <f t="shared" si="46"/>
        <v>186.25</v>
      </c>
      <c r="P131" s="4">
        <f t="shared" si="47"/>
        <v>117.71000000000001</v>
      </c>
      <c r="Q131" s="4">
        <f t="shared" si="48"/>
        <v>120.69</v>
      </c>
      <c r="R131" s="4">
        <f t="shared" si="49"/>
        <v>1890.5</v>
      </c>
      <c r="S131" s="4">
        <f t="shared" si="50"/>
        <v>248.75</v>
      </c>
      <c r="T131" s="4">
        <f t="shared" si="51"/>
        <v>157.21</v>
      </c>
      <c r="U131" s="4">
        <f t="shared" si="52"/>
        <v>161.19</v>
      </c>
    </row>
    <row r="132" spans="1:21" x14ac:dyDescent="0.35">
      <c r="A132" s="4">
        <v>1</v>
      </c>
      <c r="B132" s="15">
        <v>131</v>
      </c>
      <c r="C132" s="16" t="str">
        <f>忽略_初始数值!A132</f>
        <v>拉普拉斯</v>
      </c>
      <c r="D132" s="4" t="s">
        <v>206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f t="shared" si="33"/>
        <v>13</v>
      </c>
      <c r="J132" s="4">
        <f t="shared" si="34"/>
        <v>0.85</v>
      </c>
      <c r="K132" s="4">
        <f t="shared" si="35"/>
        <v>0.8</v>
      </c>
      <c r="L132" s="4">
        <f t="shared" si="36"/>
        <v>0.6</v>
      </c>
      <c r="M132" s="4">
        <v>1001</v>
      </c>
      <c r="N132" s="4">
        <f t="shared" si="45"/>
        <v>1937</v>
      </c>
      <c r="O132" s="4">
        <f t="shared" si="46"/>
        <v>126.65</v>
      </c>
      <c r="P132" s="4">
        <f t="shared" si="47"/>
        <v>119.2</v>
      </c>
      <c r="Q132" s="4">
        <f t="shared" si="48"/>
        <v>89.4</v>
      </c>
      <c r="R132" s="4">
        <f t="shared" si="49"/>
        <v>2587</v>
      </c>
      <c r="S132" s="4">
        <f t="shared" si="50"/>
        <v>169.14999999999998</v>
      </c>
      <c r="T132" s="4">
        <f t="shared" si="51"/>
        <v>159.19999999999999</v>
      </c>
      <c r="U132" s="4">
        <f t="shared" si="52"/>
        <v>119.4</v>
      </c>
    </row>
    <row r="133" spans="1:21" x14ac:dyDescent="0.35">
      <c r="A133" s="4">
        <v>1</v>
      </c>
      <c r="B133" s="15">
        <v>132</v>
      </c>
      <c r="C133" s="16" t="str">
        <f>忽略_初始数值!A133</f>
        <v>百变怪</v>
      </c>
      <c r="D133" s="4" t="s">
        <v>27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f t="shared" si="33"/>
        <v>4.8</v>
      </c>
      <c r="J133" s="4">
        <f t="shared" si="34"/>
        <v>0.48</v>
      </c>
      <c r="K133" s="4">
        <f t="shared" si="35"/>
        <v>0.48</v>
      </c>
      <c r="L133" s="4">
        <f t="shared" si="36"/>
        <v>0.48</v>
      </c>
      <c r="M133" s="4">
        <v>1001</v>
      </c>
      <c r="N133" s="4">
        <f t="shared" si="45"/>
        <v>715.2</v>
      </c>
      <c r="O133" s="4">
        <f t="shared" si="46"/>
        <v>71.52</v>
      </c>
      <c r="P133" s="4">
        <f t="shared" si="47"/>
        <v>71.52</v>
      </c>
      <c r="Q133" s="4">
        <f t="shared" si="48"/>
        <v>71.52</v>
      </c>
      <c r="R133" s="4">
        <f t="shared" si="49"/>
        <v>955.2</v>
      </c>
      <c r="S133" s="4">
        <f t="shared" si="50"/>
        <v>95.52</v>
      </c>
      <c r="T133" s="4">
        <f t="shared" si="51"/>
        <v>95.52</v>
      </c>
      <c r="U133" s="4">
        <f t="shared" si="52"/>
        <v>95.52</v>
      </c>
    </row>
    <row r="134" spans="1:21" x14ac:dyDescent="0.35">
      <c r="A134" s="4">
        <v>1</v>
      </c>
      <c r="B134" s="15">
        <v>133</v>
      </c>
      <c r="C134" s="16" t="str">
        <f>忽略_初始数值!A134</f>
        <v>伊布</v>
      </c>
      <c r="D134" s="4" t="s">
        <v>27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f t="shared" si="33"/>
        <v>5.5</v>
      </c>
      <c r="J134" s="4">
        <f t="shared" si="34"/>
        <v>0.55000000000000004</v>
      </c>
      <c r="K134" s="4">
        <f t="shared" si="35"/>
        <v>0.5</v>
      </c>
      <c r="L134" s="4">
        <f t="shared" si="36"/>
        <v>0.55000000000000004</v>
      </c>
      <c r="M134" s="4">
        <v>1001</v>
      </c>
      <c r="N134" s="4">
        <f t="shared" si="45"/>
        <v>819.5</v>
      </c>
      <c r="O134" s="4">
        <f t="shared" si="46"/>
        <v>81.95</v>
      </c>
      <c r="P134" s="4">
        <f t="shared" si="47"/>
        <v>74.5</v>
      </c>
      <c r="Q134" s="4">
        <f t="shared" si="48"/>
        <v>81.95</v>
      </c>
      <c r="R134" s="4">
        <f t="shared" si="49"/>
        <v>1094.5</v>
      </c>
      <c r="S134" s="4">
        <f t="shared" si="50"/>
        <v>109.45</v>
      </c>
      <c r="T134" s="4">
        <f t="shared" si="51"/>
        <v>99.5</v>
      </c>
      <c r="U134" s="4">
        <f t="shared" si="52"/>
        <v>109.45</v>
      </c>
    </row>
    <row r="135" spans="1:21" x14ac:dyDescent="0.35">
      <c r="A135" s="4">
        <v>1</v>
      </c>
      <c r="B135" s="15">
        <v>134</v>
      </c>
      <c r="C135" s="16" t="str">
        <f>忽略_初始数值!A135</f>
        <v>水伊布</v>
      </c>
      <c r="D135" s="4" t="s">
        <v>36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f t="shared" si="33"/>
        <v>13</v>
      </c>
      <c r="J135" s="4">
        <f t="shared" si="34"/>
        <v>0.65</v>
      </c>
      <c r="K135" s="4">
        <f t="shared" si="35"/>
        <v>0.6</v>
      </c>
      <c r="L135" s="4">
        <f t="shared" si="36"/>
        <v>0.65</v>
      </c>
      <c r="M135" s="4">
        <v>1001</v>
      </c>
      <c r="N135" s="4">
        <f t="shared" si="45"/>
        <v>1937</v>
      </c>
      <c r="O135" s="4">
        <f t="shared" si="46"/>
        <v>96.85</v>
      </c>
      <c r="P135" s="4">
        <f t="shared" si="47"/>
        <v>89.4</v>
      </c>
      <c r="Q135" s="4">
        <f t="shared" si="48"/>
        <v>96.85</v>
      </c>
      <c r="R135" s="4">
        <f t="shared" si="49"/>
        <v>2587</v>
      </c>
      <c r="S135" s="4">
        <f t="shared" si="50"/>
        <v>129.35000000000002</v>
      </c>
      <c r="T135" s="4">
        <f t="shared" si="51"/>
        <v>119.4</v>
      </c>
      <c r="U135" s="4">
        <f t="shared" si="52"/>
        <v>129.35000000000002</v>
      </c>
    </row>
    <row r="136" spans="1:21" x14ac:dyDescent="0.35">
      <c r="A136" s="4">
        <v>1</v>
      </c>
      <c r="B136" s="15">
        <v>135</v>
      </c>
      <c r="C136" s="16" t="str">
        <f>忽略_初始数值!A136</f>
        <v>雷伊布</v>
      </c>
      <c r="D136" s="4" t="s">
        <v>38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f t="shared" si="33"/>
        <v>6.5</v>
      </c>
      <c r="J136" s="4">
        <f t="shared" si="34"/>
        <v>0.65</v>
      </c>
      <c r="K136" s="4">
        <f t="shared" si="35"/>
        <v>0.6</v>
      </c>
      <c r="L136" s="4">
        <f t="shared" si="36"/>
        <v>1.3</v>
      </c>
      <c r="M136" s="4">
        <v>1001</v>
      </c>
      <c r="N136" s="4">
        <f t="shared" si="45"/>
        <v>968.5</v>
      </c>
      <c r="O136" s="4">
        <f t="shared" si="46"/>
        <v>96.85</v>
      </c>
      <c r="P136" s="4">
        <f t="shared" si="47"/>
        <v>89.4</v>
      </c>
      <c r="Q136" s="4">
        <f t="shared" si="48"/>
        <v>193.7</v>
      </c>
      <c r="R136" s="4">
        <f t="shared" si="49"/>
        <v>1293.5</v>
      </c>
      <c r="S136" s="4">
        <f t="shared" si="50"/>
        <v>129.35000000000002</v>
      </c>
      <c r="T136" s="4">
        <f t="shared" si="51"/>
        <v>119.4</v>
      </c>
      <c r="U136" s="4">
        <f t="shared" si="52"/>
        <v>258.70000000000005</v>
      </c>
    </row>
    <row r="137" spans="1:21" x14ac:dyDescent="0.35">
      <c r="A137" s="4">
        <v>1</v>
      </c>
      <c r="B137" s="15">
        <v>136</v>
      </c>
      <c r="C137" s="16" t="str">
        <f>忽略_初始数值!A137</f>
        <v>火伊布</v>
      </c>
      <c r="D137" s="4" t="s">
        <v>35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f t="shared" si="33"/>
        <v>6.5</v>
      </c>
      <c r="J137" s="4">
        <f t="shared" si="34"/>
        <v>1.3</v>
      </c>
      <c r="K137" s="4">
        <f t="shared" si="35"/>
        <v>0.6</v>
      </c>
      <c r="L137" s="4">
        <f t="shared" si="36"/>
        <v>0.65</v>
      </c>
      <c r="M137" s="4">
        <v>1001</v>
      </c>
      <c r="N137" s="4">
        <f t="shared" si="45"/>
        <v>968.5</v>
      </c>
      <c r="O137" s="4">
        <f t="shared" si="46"/>
        <v>193.7</v>
      </c>
      <c r="P137" s="4">
        <f t="shared" si="47"/>
        <v>89.4</v>
      </c>
      <c r="Q137" s="4">
        <f t="shared" si="48"/>
        <v>96.85</v>
      </c>
      <c r="R137" s="4">
        <f t="shared" si="49"/>
        <v>1293.5</v>
      </c>
      <c r="S137" s="4">
        <f t="shared" si="50"/>
        <v>258.70000000000005</v>
      </c>
      <c r="T137" s="4">
        <f t="shared" si="51"/>
        <v>119.4</v>
      </c>
      <c r="U137" s="4">
        <f t="shared" si="52"/>
        <v>129.35000000000002</v>
      </c>
    </row>
    <row r="138" spans="1:21" x14ac:dyDescent="0.35">
      <c r="A138" s="4">
        <v>1</v>
      </c>
      <c r="B138" s="15">
        <v>137</v>
      </c>
      <c r="C138" s="16" t="str">
        <f>忽略_初始数值!A138</f>
        <v>多边兽</v>
      </c>
      <c r="D138" s="4" t="s">
        <v>27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f t="shared" si="33"/>
        <v>6.5</v>
      </c>
      <c r="J138" s="4">
        <f t="shared" si="34"/>
        <v>0.6</v>
      </c>
      <c r="K138" s="4">
        <f t="shared" si="35"/>
        <v>0.7</v>
      </c>
      <c r="L138" s="4">
        <f t="shared" si="36"/>
        <v>0.4</v>
      </c>
      <c r="M138" s="4">
        <v>1001</v>
      </c>
      <c r="N138" s="4">
        <f t="shared" si="45"/>
        <v>968.5</v>
      </c>
      <c r="O138" s="4">
        <f t="shared" si="46"/>
        <v>89.4</v>
      </c>
      <c r="P138" s="4">
        <f t="shared" si="47"/>
        <v>104.3</v>
      </c>
      <c r="Q138" s="4">
        <f t="shared" si="48"/>
        <v>59.6</v>
      </c>
      <c r="R138" s="4">
        <f t="shared" si="49"/>
        <v>1293.5</v>
      </c>
      <c r="S138" s="4">
        <f t="shared" si="50"/>
        <v>119.4</v>
      </c>
      <c r="T138" s="4">
        <f t="shared" si="51"/>
        <v>139.30000000000001</v>
      </c>
      <c r="U138" s="4">
        <f t="shared" si="52"/>
        <v>79.599999999999994</v>
      </c>
    </row>
    <row r="139" spans="1:21" x14ac:dyDescent="0.35">
      <c r="A139" s="4">
        <v>1</v>
      </c>
      <c r="B139" s="15">
        <v>138</v>
      </c>
      <c r="C139" s="16" t="str">
        <f>忽略_初始数值!A139</f>
        <v>菊石兽</v>
      </c>
      <c r="D139" s="4" t="s">
        <v>212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f t="shared" si="33"/>
        <v>3.5</v>
      </c>
      <c r="J139" s="4">
        <f t="shared" si="34"/>
        <v>0.4</v>
      </c>
      <c r="K139" s="4">
        <f t="shared" si="35"/>
        <v>1</v>
      </c>
      <c r="L139" s="4">
        <f t="shared" si="36"/>
        <v>0.35</v>
      </c>
      <c r="M139" s="4">
        <v>1001</v>
      </c>
      <c r="N139" s="4">
        <f t="shared" si="45"/>
        <v>521.5</v>
      </c>
      <c r="O139" s="4">
        <f t="shared" si="46"/>
        <v>59.6</v>
      </c>
      <c r="P139" s="4">
        <f t="shared" si="47"/>
        <v>149</v>
      </c>
      <c r="Q139" s="4">
        <f t="shared" si="48"/>
        <v>52.15</v>
      </c>
      <c r="R139" s="4">
        <f t="shared" si="49"/>
        <v>696.5</v>
      </c>
      <c r="S139" s="4">
        <f t="shared" si="50"/>
        <v>79.599999999999994</v>
      </c>
      <c r="T139" s="4">
        <f t="shared" si="51"/>
        <v>199</v>
      </c>
      <c r="U139" s="4">
        <f t="shared" si="52"/>
        <v>69.650000000000006</v>
      </c>
    </row>
    <row r="140" spans="1:21" x14ac:dyDescent="0.35">
      <c r="A140" s="4">
        <v>1</v>
      </c>
      <c r="B140" s="15">
        <v>139</v>
      </c>
      <c r="C140" s="16" t="str">
        <f>忽略_初始数值!A140</f>
        <v>多刺菊石兽</v>
      </c>
      <c r="D140" s="4" t="s">
        <v>212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f t="shared" ref="I140:I152" si="53">E140/100</f>
        <v>7</v>
      </c>
      <c r="J140" s="4">
        <f t="shared" ref="J140:J152" si="54">F140/100</f>
        <v>0.6</v>
      </c>
      <c r="K140" s="4">
        <f t="shared" ref="K140:K152" si="55">G140/100</f>
        <v>1.25</v>
      </c>
      <c r="L140" s="4">
        <f t="shared" ref="L140:L152" si="56">H140/100</f>
        <v>0.55000000000000004</v>
      </c>
      <c r="M140" s="4">
        <v>1001</v>
      </c>
      <c r="N140" s="4">
        <f t="shared" si="45"/>
        <v>1043</v>
      </c>
      <c r="O140" s="4">
        <f t="shared" si="46"/>
        <v>89.4</v>
      </c>
      <c r="P140" s="4">
        <f t="shared" si="47"/>
        <v>186.25</v>
      </c>
      <c r="Q140" s="4">
        <f t="shared" si="48"/>
        <v>81.95</v>
      </c>
      <c r="R140" s="4">
        <f t="shared" si="49"/>
        <v>1393</v>
      </c>
      <c r="S140" s="4">
        <f t="shared" si="50"/>
        <v>119.4</v>
      </c>
      <c r="T140" s="4">
        <f t="shared" si="51"/>
        <v>248.75</v>
      </c>
      <c r="U140" s="4">
        <f t="shared" si="52"/>
        <v>109.45</v>
      </c>
    </row>
    <row r="141" spans="1:21" x14ac:dyDescent="0.35">
      <c r="A141" s="4">
        <v>1</v>
      </c>
      <c r="B141" s="15">
        <v>140</v>
      </c>
      <c r="C141" s="16" t="str">
        <f>忽略_初始数值!A141</f>
        <v>化石盔</v>
      </c>
      <c r="D141" s="4" t="s">
        <v>212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f t="shared" si="53"/>
        <v>3</v>
      </c>
      <c r="J141" s="4">
        <f t="shared" si="54"/>
        <v>0.8</v>
      </c>
      <c r="K141" s="4">
        <f t="shared" si="55"/>
        <v>0.9</v>
      </c>
      <c r="L141" s="4">
        <f t="shared" si="56"/>
        <v>0.55000000000000004</v>
      </c>
      <c r="M141" s="4">
        <v>1001</v>
      </c>
      <c r="N141" s="4">
        <f t="shared" si="45"/>
        <v>447</v>
      </c>
      <c r="O141" s="4">
        <f t="shared" si="46"/>
        <v>119.2</v>
      </c>
      <c r="P141" s="4">
        <f t="shared" si="47"/>
        <v>134.1</v>
      </c>
      <c r="Q141" s="4">
        <f t="shared" si="48"/>
        <v>81.95</v>
      </c>
      <c r="R141" s="4">
        <f t="shared" si="49"/>
        <v>597</v>
      </c>
      <c r="S141" s="4">
        <f t="shared" si="50"/>
        <v>159.19999999999999</v>
      </c>
      <c r="T141" s="4">
        <f t="shared" si="51"/>
        <v>179.10000000000002</v>
      </c>
      <c r="U141" s="4">
        <f t="shared" si="52"/>
        <v>109.45</v>
      </c>
    </row>
    <row r="142" spans="1:21" x14ac:dyDescent="0.35">
      <c r="A142" s="4">
        <v>1</v>
      </c>
      <c r="B142" s="15">
        <v>141</v>
      </c>
      <c r="C142" s="16" t="str">
        <f>忽略_初始数值!A142</f>
        <v>镰刀盔</v>
      </c>
      <c r="D142" s="4" t="s">
        <v>212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f t="shared" si="53"/>
        <v>6</v>
      </c>
      <c r="J142" s="4">
        <f t="shared" si="54"/>
        <v>1.1499999999999999</v>
      </c>
      <c r="K142" s="4">
        <f t="shared" si="55"/>
        <v>1.05</v>
      </c>
      <c r="L142" s="4">
        <f t="shared" si="56"/>
        <v>0.8</v>
      </c>
      <c r="M142" s="4">
        <v>1001</v>
      </c>
      <c r="N142" s="4">
        <f t="shared" si="45"/>
        <v>894</v>
      </c>
      <c r="O142" s="4">
        <f t="shared" si="46"/>
        <v>171.35</v>
      </c>
      <c r="P142" s="4">
        <f t="shared" si="47"/>
        <v>156.44999999999999</v>
      </c>
      <c r="Q142" s="4">
        <f t="shared" si="48"/>
        <v>119.2</v>
      </c>
      <c r="R142" s="4">
        <f t="shared" si="49"/>
        <v>1194</v>
      </c>
      <c r="S142" s="4">
        <f t="shared" si="50"/>
        <v>228.85</v>
      </c>
      <c r="T142" s="4">
        <f t="shared" si="51"/>
        <v>208.95</v>
      </c>
      <c r="U142" s="4">
        <f t="shared" si="52"/>
        <v>159.19999999999999</v>
      </c>
    </row>
    <row r="143" spans="1:21" x14ac:dyDescent="0.35">
      <c r="A143" s="4">
        <v>1</v>
      </c>
      <c r="B143" s="15">
        <v>142</v>
      </c>
      <c r="C143" s="16" t="str">
        <f>忽略_初始数值!A143</f>
        <v>化石翼龙</v>
      </c>
      <c r="D143" s="4" t="s">
        <v>213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f t="shared" si="53"/>
        <v>8</v>
      </c>
      <c r="J143" s="4">
        <f t="shared" si="54"/>
        <v>1.05</v>
      </c>
      <c r="K143" s="4">
        <f t="shared" si="55"/>
        <v>0.65</v>
      </c>
      <c r="L143" s="4">
        <f t="shared" si="56"/>
        <v>1.3</v>
      </c>
      <c r="M143" s="4">
        <v>1001</v>
      </c>
      <c r="N143" s="4">
        <f t="shared" si="45"/>
        <v>1192</v>
      </c>
      <c r="O143" s="4">
        <f t="shared" si="46"/>
        <v>156.44999999999999</v>
      </c>
      <c r="P143" s="4">
        <f t="shared" si="47"/>
        <v>96.85</v>
      </c>
      <c r="Q143" s="4">
        <f t="shared" si="48"/>
        <v>193.7</v>
      </c>
      <c r="R143" s="4">
        <f t="shared" si="49"/>
        <v>1592</v>
      </c>
      <c r="S143" s="4">
        <f t="shared" si="50"/>
        <v>208.95</v>
      </c>
      <c r="T143" s="4">
        <f t="shared" si="51"/>
        <v>129.35000000000002</v>
      </c>
      <c r="U143" s="4">
        <f t="shared" si="52"/>
        <v>258.70000000000005</v>
      </c>
    </row>
    <row r="144" spans="1:21" x14ac:dyDescent="0.35">
      <c r="A144" s="4">
        <v>1</v>
      </c>
      <c r="B144" s="15">
        <v>143</v>
      </c>
      <c r="C144" s="16" t="str">
        <f>忽略_初始数值!A144</f>
        <v>卡比兽</v>
      </c>
      <c r="D144" s="4" t="s">
        <v>27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f t="shared" si="53"/>
        <v>16</v>
      </c>
      <c r="J144" s="4">
        <f t="shared" si="54"/>
        <v>1.1000000000000001</v>
      </c>
      <c r="K144" s="4">
        <f t="shared" si="55"/>
        <v>0.65</v>
      </c>
      <c r="L144" s="4">
        <f t="shared" si="56"/>
        <v>0.3</v>
      </c>
      <c r="M144" s="4">
        <v>1001</v>
      </c>
      <c r="N144" s="4">
        <f t="shared" si="45"/>
        <v>2384</v>
      </c>
      <c r="O144" s="4">
        <f t="shared" si="46"/>
        <v>163.9</v>
      </c>
      <c r="P144" s="4">
        <f t="shared" si="47"/>
        <v>96.85</v>
      </c>
      <c r="Q144" s="4">
        <f t="shared" si="48"/>
        <v>44.7</v>
      </c>
      <c r="R144" s="4">
        <f t="shared" si="49"/>
        <v>3184</v>
      </c>
      <c r="S144" s="4">
        <f t="shared" si="50"/>
        <v>218.9</v>
      </c>
      <c r="T144" s="4">
        <f t="shared" si="51"/>
        <v>129.35000000000002</v>
      </c>
      <c r="U144" s="4">
        <f t="shared" si="52"/>
        <v>59.7</v>
      </c>
    </row>
    <row r="145" spans="1:21" x14ac:dyDescent="0.35">
      <c r="A145" s="4">
        <v>1</v>
      </c>
      <c r="B145" s="15">
        <v>144</v>
      </c>
      <c r="C145" s="16" t="str">
        <f>忽略_初始数值!A145</f>
        <v>急冻鸟</v>
      </c>
      <c r="D145" s="4" t="s">
        <v>214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f t="shared" si="53"/>
        <v>9</v>
      </c>
      <c r="J145" s="4">
        <f t="shared" si="54"/>
        <v>0.85</v>
      </c>
      <c r="K145" s="4">
        <f t="shared" si="55"/>
        <v>1</v>
      </c>
      <c r="L145" s="4">
        <f t="shared" si="56"/>
        <v>0.85</v>
      </c>
      <c r="M145" s="4">
        <v>1001</v>
      </c>
      <c r="N145" s="4">
        <f t="shared" si="45"/>
        <v>1341</v>
      </c>
      <c r="O145" s="4">
        <f t="shared" si="46"/>
        <v>126.65</v>
      </c>
      <c r="P145" s="4">
        <f t="shared" si="47"/>
        <v>149</v>
      </c>
      <c r="Q145" s="4">
        <f t="shared" si="48"/>
        <v>126.65</v>
      </c>
      <c r="R145" s="4">
        <f t="shared" si="49"/>
        <v>1791</v>
      </c>
      <c r="S145" s="4">
        <f t="shared" si="50"/>
        <v>169.14999999999998</v>
      </c>
      <c r="T145" s="4">
        <f t="shared" si="51"/>
        <v>199</v>
      </c>
      <c r="U145" s="4">
        <f t="shared" si="52"/>
        <v>169.14999999999998</v>
      </c>
    </row>
    <row r="146" spans="1:21" x14ac:dyDescent="0.35">
      <c r="A146" s="4">
        <v>1</v>
      </c>
      <c r="B146" s="15">
        <v>145</v>
      </c>
      <c r="C146" s="16" t="str">
        <f>忽略_初始数值!A146</f>
        <v>闪电鸟</v>
      </c>
      <c r="D146" s="4" t="s">
        <v>215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f t="shared" si="53"/>
        <v>9</v>
      </c>
      <c r="J146" s="4">
        <f t="shared" si="54"/>
        <v>0.9</v>
      </c>
      <c r="K146" s="4">
        <f t="shared" si="55"/>
        <v>0.85</v>
      </c>
      <c r="L146" s="4">
        <f t="shared" si="56"/>
        <v>1</v>
      </c>
      <c r="M146" s="4">
        <v>1001</v>
      </c>
      <c r="N146" s="4">
        <f t="shared" si="45"/>
        <v>1341</v>
      </c>
      <c r="O146" s="4">
        <f t="shared" si="46"/>
        <v>134.1</v>
      </c>
      <c r="P146" s="4">
        <f t="shared" si="47"/>
        <v>126.65</v>
      </c>
      <c r="Q146" s="4">
        <f t="shared" si="48"/>
        <v>149</v>
      </c>
      <c r="R146" s="4">
        <f t="shared" si="49"/>
        <v>1791</v>
      </c>
      <c r="S146" s="4">
        <f t="shared" si="50"/>
        <v>179.10000000000002</v>
      </c>
      <c r="T146" s="4">
        <f t="shared" si="51"/>
        <v>169.14999999999998</v>
      </c>
      <c r="U146" s="4">
        <f t="shared" si="52"/>
        <v>199</v>
      </c>
    </row>
    <row r="147" spans="1:21" x14ac:dyDescent="0.35">
      <c r="A147" s="4">
        <v>1</v>
      </c>
      <c r="B147" s="15">
        <v>146</v>
      </c>
      <c r="C147" s="16" t="str">
        <f>忽略_初始数值!A147</f>
        <v>火焰鸟</v>
      </c>
      <c r="D147" s="4" t="s">
        <v>196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f t="shared" si="53"/>
        <v>9</v>
      </c>
      <c r="J147" s="4">
        <f t="shared" si="54"/>
        <v>1</v>
      </c>
      <c r="K147" s="4">
        <f t="shared" si="55"/>
        <v>0.9</v>
      </c>
      <c r="L147" s="4">
        <f t="shared" si="56"/>
        <v>0.9</v>
      </c>
      <c r="M147" s="4">
        <v>1001</v>
      </c>
      <c r="N147" s="4">
        <f t="shared" si="45"/>
        <v>1341</v>
      </c>
      <c r="O147" s="4">
        <f t="shared" si="46"/>
        <v>149</v>
      </c>
      <c r="P147" s="4">
        <f t="shared" si="47"/>
        <v>134.1</v>
      </c>
      <c r="Q147" s="4">
        <f t="shared" si="48"/>
        <v>134.1</v>
      </c>
      <c r="R147" s="4">
        <f t="shared" si="49"/>
        <v>1791</v>
      </c>
      <c r="S147" s="4">
        <f t="shared" si="50"/>
        <v>199</v>
      </c>
      <c r="T147" s="4">
        <f t="shared" si="51"/>
        <v>179.10000000000002</v>
      </c>
      <c r="U147" s="4">
        <f t="shared" si="52"/>
        <v>179.10000000000002</v>
      </c>
    </row>
    <row r="148" spans="1:21" x14ac:dyDescent="0.35">
      <c r="A148" s="4">
        <v>1</v>
      </c>
      <c r="B148" s="15">
        <v>147</v>
      </c>
      <c r="C148" s="16" t="str">
        <f>忽略_初始数值!A148</f>
        <v>迷你龙</v>
      </c>
      <c r="D148" s="4" t="s">
        <v>40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f t="shared" si="53"/>
        <v>4.0999999999999996</v>
      </c>
      <c r="J148" s="4">
        <f t="shared" si="54"/>
        <v>0.64</v>
      </c>
      <c r="K148" s="4">
        <f t="shared" si="55"/>
        <v>0.45</v>
      </c>
      <c r="L148" s="4">
        <f t="shared" si="56"/>
        <v>0.5</v>
      </c>
      <c r="M148" s="4">
        <v>1001</v>
      </c>
      <c r="N148" s="4">
        <f t="shared" si="45"/>
        <v>610.9</v>
      </c>
      <c r="O148" s="4">
        <f t="shared" si="46"/>
        <v>95.36</v>
      </c>
      <c r="P148" s="4">
        <f t="shared" si="47"/>
        <v>67.05</v>
      </c>
      <c r="Q148" s="4">
        <f t="shared" si="48"/>
        <v>74.5</v>
      </c>
      <c r="R148" s="4">
        <f t="shared" si="49"/>
        <v>815.9</v>
      </c>
      <c r="S148" s="4">
        <f t="shared" si="50"/>
        <v>127.36</v>
      </c>
      <c r="T148" s="4">
        <f t="shared" si="51"/>
        <v>89.550000000000011</v>
      </c>
      <c r="U148" s="4">
        <f t="shared" si="52"/>
        <v>99.5</v>
      </c>
    </row>
    <row r="149" spans="1:21" x14ac:dyDescent="0.35">
      <c r="A149" s="4">
        <v>1</v>
      </c>
      <c r="B149" s="15">
        <v>148</v>
      </c>
      <c r="C149" s="16" t="str">
        <f>忽略_初始数值!A149</f>
        <v>哈克龙</v>
      </c>
      <c r="D149" s="4" t="s">
        <v>40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f t="shared" si="53"/>
        <v>6.1</v>
      </c>
      <c r="J149" s="4">
        <f t="shared" si="54"/>
        <v>0.84</v>
      </c>
      <c r="K149" s="4">
        <f t="shared" si="55"/>
        <v>0.65</v>
      </c>
      <c r="L149" s="4">
        <f t="shared" si="56"/>
        <v>0.7</v>
      </c>
      <c r="M149" s="4">
        <v>1001</v>
      </c>
      <c r="N149" s="4">
        <f t="shared" si="45"/>
        <v>908.9</v>
      </c>
      <c r="O149" s="4">
        <f t="shared" si="46"/>
        <v>125.16</v>
      </c>
      <c r="P149" s="4">
        <f t="shared" si="47"/>
        <v>96.85</v>
      </c>
      <c r="Q149" s="4">
        <f t="shared" si="48"/>
        <v>104.3</v>
      </c>
      <c r="R149" s="4">
        <f t="shared" si="49"/>
        <v>1213.9000000000001</v>
      </c>
      <c r="S149" s="4">
        <f t="shared" si="50"/>
        <v>167.16</v>
      </c>
      <c r="T149" s="4">
        <f t="shared" si="51"/>
        <v>129.35000000000002</v>
      </c>
      <c r="U149" s="4">
        <f t="shared" si="52"/>
        <v>139.30000000000001</v>
      </c>
    </row>
    <row r="150" spans="1:21" x14ac:dyDescent="0.35">
      <c r="A150" s="4">
        <v>1</v>
      </c>
      <c r="B150" s="15">
        <v>149</v>
      </c>
      <c r="C150" s="16" t="str">
        <f>忽略_初始数值!A150</f>
        <v>快龙</v>
      </c>
      <c r="D150" s="4" t="s">
        <v>216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f t="shared" si="53"/>
        <v>9.1</v>
      </c>
      <c r="J150" s="4">
        <f t="shared" si="54"/>
        <v>1.34</v>
      </c>
      <c r="K150" s="4">
        <f t="shared" si="55"/>
        <v>0.95</v>
      </c>
      <c r="L150" s="4">
        <f t="shared" si="56"/>
        <v>0.8</v>
      </c>
      <c r="M150" s="4">
        <v>1001</v>
      </c>
      <c r="N150" s="4">
        <f t="shared" si="45"/>
        <v>1355.9</v>
      </c>
      <c r="O150" s="4">
        <f t="shared" si="46"/>
        <v>199.66000000000003</v>
      </c>
      <c r="P150" s="4">
        <f t="shared" si="47"/>
        <v>141.55000000000001</v>
      </c>
      <c r="Q150" s="4">
        <f t="shared" si="48"/>
        <v>119.2</v>
      </c>
      <c r="R150" s="4">
        <f t="shared" si="49"/>
        <v>1810.9</v>
      </c>
      <c r="S150" s="4">
        <f t="shared" si="50"/>
        <v>266.65999999999997</v>
      </c>
      <c r="T150" s="4">
        <f t="shared" si="51"/>
        <v>189.05</v>
      </c>
      <c r="U150" s="4">
        <f t="shared" si="52"/>
        <v>159.19999999999999</v>
      </c>
    </row>
    <row r="151" spans="1:21" x14ac:dyDescent="0.35">
      <c r="A151" s="4">
        <v>1</v>
      </c>
      <c r="B151" s="15">
        <v>150</v>
      </c>
      <c r="C151" s="16" t="str">
        <f>忽略_初始数值!A151</f>
        <v>超梦</v>
      </c>
      <c r="D151" s="4" t="s">
        <v>41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f t="shared" si="53"/>
        <v>10.6</v>
      </c>
      <c r="J151" s="4">
        <f t="shared" si="54"/>
        <v>1.1000000000000001</v>
      </c>
      <c r="K151" s="4">
        <f t="shared" si="55"/>
        <v>0.9</v>
      </c>
      <c r="L151" s="4">
        <f t="shared" si="56"/>
        <v>1.3</v>
      </c>
      <c r="M151" s="4">
        <v>1001</v>
      </c>
      <c r="N151" s="4">
        <f t="shared" si="45"/>
        <v>1579.4</v>
      </c>
      <c r="O151" s="4">
        <f t="shared" si="46"/>
        <v>163.9</v>
      </c>
      <c r="P151" s="4">
        <f t="shared" si="47"/>
        <v>134.1</v>
      </c>
      <c r="Q151" s="4">
        <f t="shared" si="48"/>
        <v>193.7</v>
      </c>
      <c r="R151" s="4">
        <f t="shared" si="49"/>
        <v>2109.3999999999996</v>
      </c>
      <c r="S151" s="4">
        <f t="shared" si="50"/>
        <v>218.9</v>
      </c>
      <c r="T151" s="4">
        <f t="shared" si="51"/>
        <v>179.10000000000002</v>
      </c>
      <c r="U151" s="4">
        <f t="shared" si="52"/>
        <v>258.70000000000005</v>
      </c>
    </row>
    <row r="152" spans="1:21" x14ac:dyDescent="0.35">
      <c r="A152" s="4">
        <v>1</v>
      </c>
      <c r="B152" s="15">
        <v>151</v>
      </c>
      <c r="C152" s="16" t="str">
        <f>忽略_初始数值!A152</f>
        <v>梦幻</v>
      </c>
      <c r="D152" s="4" t="s">
        <v>41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f t="shared" si="53"/>
        <v>10</v>
      </c>
      <c r="J152" s="4">
        <f t="shared" si="54"/>
        <v>1</v>
      </c>
      <c r="K152" s="4">
        <f t="shared" si="55"/>
        <v>1</v>
      </c>
      <c r="L152" s="4">
        <f t="shared" si="56"/>
        <v>1</v>
      </c>
      <c r="M152" s="4">
        <v>1001</v>
      </c>
      <c r="N152" s="4">
        <f t="shared" si="45"/>
        <v>1490</v>
      </c>
      <c r="O152" s="4">
        <f t="shared" si="46"/>
        <v>149</v>
      </c>
      <c r="P152" s="4">
        <f t="shared" si="47"/>
        <v>149</v>
      </c>
      <c r="Q152" s="4">
        <f t="shared" si="48"/>
        <v>149</v>
      </c>
      <c r="R152" s="4">
        <f t="shared" si="49"/>
        <v>1990</v>
      </c>
      <c r="S152" s="4">
        <f t="shared" si="50"/>
        <v>199</v>
      </c>
      <c r="T152" s="4">
        <f t="shared" si="51"/>
        <v>199</v>
      </c>
      <c r="U152" s="4">
        <f t="shared" si="52"/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A14" sqref="A14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customWidth="1"/>
    <col min="6" max="6" width="9" customWidth="1"/>
    <col min="7" max="7" width="5.75" customWidth="1"/>
    <col min="8" max="8" width="21.5" customWidth="1"/>
    <col min="9" max="9" width="26" customWidth="1"/>
  </cols>
  <sheetData>
    <row r="1" spans="1:10" ht="191.25" customHeight="1" x14ac:dyDescent="0.2">
      <c r="A1" s="1" t="s">
        <v>2</v>
      </c>
      <c r="B1" s="2" t="s">
        <v>3</v>
      </c>
      <c r="C1" s="3" t="s">
        <v>311</v>
      </c>
      <c r="D1" s="2" t="s">
        <v>1</v>
      </c>
      <c r="E1" s="2" t="s">
        <v>310</v>
      </c>
      <c r="F1" s="2" t="s">
        <v>26</v>
      </c>
      <c r="G1" s="2" t="s">
        <v>307</v>
      </c>
      <c r="H1" s="9" t="s">
        <v>24</v>
      </c>
      <c r="I1" s="2" t="s">
        <v>479</v>
      </c>
      <c r="J1" s="9" t="s">
        <v>480</v>
      </c>
    </row>
    <row r="2" spans="1:10" ht="25.5" x14ac:dyDescent="0.35">
      <c r="A2" s="4"/>
      <c r="B2" s="4">
        <v>1001</v>
      </c>
      <c r="C2" s="4" t="s">
        <v>27</v>
      </c>
      <c r="D2" s="4" t="s">
        <v>217</v>
      </c>
      <c r="E2" s="4" t="s">
        <v>312</v>
      </c>
      <c r="F2" s="4">
        <v>1</v>
      </c>
      <c r="G2" s="4">
        <v>0</v>
      </c>
      <c r="H2" s="4">
        <v>1001</v>
      </c>
      <c r="I2" s="4"/>
    </row>
    <row r="3" spans="1:10" ht="25.5" x14ac:dyDescent="0.35">
      <c r="A3" s="4"/>
      <c r="B3" s="4">
        <v>1002</v>
      </c>
      <c r="C3" s="4" t="s">
        <v>308</v>
      </c>
      <c r="D3" s="4" t="s">
        <v>309</v>
      </c>
      <c r="E3" s="4" t="s">
        <v>313</v>
      </c>
      <c r="F3" s="4">
        <v>0.4</v>
      </c>
      <c r="G3" s="4">
        <v>0</v>
      </c>
      <c r="H3" s="4">
        <v>1002</v>
      </c>
      <c r="I3" s="4"/>
    </row>
    <row r="4" spans="1:10" ht="25.5" x14ac:dyDescent="0.35">
      <c r="A4" s="4"/>
      <c r="B4" s="4">
        <v>1003</v>
      </c>
      <c r="C4" s="4" t="s">
        <v>27</v>
      </c>
      <c r="D4" s="4" t="s">
        <v>321</v>
      </c>
      <c r="E4" s="23" t="s">
        <v>322</v>
      </c>
      <c r="F4" s="4">
        <v>0.35</v>
      </c>
      <c r="G4" s="4">
        <v>0</v>
      </c>
      <c r="H4" s="4">
        <v>1003</v>
      </c>
      <c r="I4" s="23"/>
    </row>
    <row r="5" spans="1:10" ht="25.5" x14ac:dyDescent="0.35">
      <c r="A5" s="4"/>
      <c r="B5" s="4">
        <v>1004</v>
      </c>
      <c r="C5" s="4" t="s">
        <v>370</v>
      </c>
      <c r="D5" s="4" t="s">
        <v>371</v>
      </c>
      <c r="E5" s="23"/>
      <c r="F5" s="4">
        <v>1</v>
      </c>
      <c r="G5" s="4">
        <v>0</v>
      </c>
      <c r="H5" s="4">
        <v>1004</v>
      </c>
      <c r="I5" s="23"/>
    </row>
    <row r="6" spans="1:10" ht="25.5" x14ac:dyDescent="0.35">
      <c r="A6" s="4"/>
      <c r="B6" s="4">
        <v>1005</v>
      </c>
      <c r="C6" s="4" t="s">
        <v>374</v>
      </c>
      <c r="D6" s="4" t="s">
        <v>375</v>
      </c>
      <c r="E6" s="23" t="s">
        <v>376</v>
      </c>
      <c r="F6" s="4">
        <v>0.35</v>
      </c>
      <c r="G6" s="4">
        <v>0</v>
      </c>
      <c r="H6" s="4">
        <v>1005</v>
      </c>
      <c r="I6" s="23"/>
    </row>
    <row r="7" spans="1:10" ht="25.5" x14ac:dyDescent="0.35">
      <c r="A7" s="4"/>
      <c r="B7" s="4">
        <v>1006</v>
      </c>
      <c r="C7" s="4" t="s">
        <v>27</v>
      </c>
      <c r="D7" s="4" t="s">
        <v>385</v>
      </c>
      <c r="E7" s="23"/>
      <c r="F7" s="4">
        <v>0.5</v>
      </c>
      <c r="G7" s="4">
        <v>0</v>
      </c>
      <c r="H7" s="4" t="s">
        <v>388</v>
      </c>
      <c r="I7" s="23"/>
    </row>
    <row r="8" spans="1:10" ht="25.5" x14ac:dyDescent="0.35">
      <c r="A8" s="4"/>
      <c r="B8" s="4">
        <v>1007</v>
      </c>
      <c r="C8" s="4" t="s">
        <v>27</v>
      </c>
      <c r="D8" s="4" t="s">
        <v>424</v>
      </c>
      <c r="E8" s="23" t="s">
        <v>425</v>
      </c>
      <c r="F8" s="4">
        <v>0.35</v>
      </c>
      <c r="G8" s="4">
        <v>0</v>
      </c>
      <c r="H8" s="4">
        <v>1007</v>
      </c>
      <c r="I8" s="23"/>
    </row>
    <row r="9" spans="1:10" ht="25.5" x14ac:dyDescent="0.35">
      <c r="A9" s="4"/>
      <c r="B9" s="4">
        <v>1008</v>
      </c>
      <c r="C9" s="4" t="s">
        <v>447</v>
      </c>
      <c r="D9" s="4" t="s">
        <v>448</v>
      </c>
      <c r="E9" s="23"/>
      <c r="F9" s="4">
        <v>0.4</v>
      </c>
      <c r="G9" s="4">
        <v>1</v>
      </c>
      <c r="H9" s="4">
        <v>1008</v>
      </c>
      <c r="I9" s="23"/>
    </row>
    <row r="10" spans="1:10" ht="25.5" x14ac:dyDescent="0.35">
      <c r="A10" s="4"/>
      <c r="B10" s="4">
        <v>1009</v>
      </c>
      <c r="C10" s="4" t="s">
        <v>447</v>
      </c>
      <c r="D10" s="4" t="s">
        <v>466</v>
      </c>
      <c r="E10" s="23"/>
      <c r="F10" s="4">
        <v>0.45</v>
      </c>
      <c r="G10" s="4">
        <v>1</v>
      </c>
      <c r="H10" s="4">
        <v>1009</v>
      </c>
      <c r="I10" s="23"/>
    </row>
    <row r="11" spans="1:10" ht="25.5" x14ac:dyDescent="0.35">
      <c r="A11" s="4"/>
      <c r="B11" s="4">
        <v>2001</v>
      </c>
      <c r="C11" s="4" t="s">
        <v>37</v>
      </c>
      <c r="D11" s="4" t="s">
        <v>20</v>
      </c>
      <c r="E11" s="25">
        <v>1.5</v>
      </c>
      <c r="F11" s="4">
        <v>0.5</v>
      </c>
      <c r="G11" s="4">
        <v>0</v>
      </c>
      <c r="H11" s="4">
        <v>2001</v>
      </c>
      <c r="I11" s="25"/>
      <c r="J11" s="4"/>
    </row>
    <row r="12" spans="1:10" ht="25.5" x14ac:dyDescent="0.35">
      <c r="A12" s="4"/>
      <c r="B12" s="4">
        <v>2002</v>
      </c>
      <c r="C12" s="4" t="s">
        <v>37</v>
      </c>
      <c r="D12" s="4" t="s">
        <v>329</v>
      </c>
      <c r="E12" s="25" t="s">
        <v>330</v>
      </c>
      <c r="F12" s="4">
        <v>0.35</v>
      </c>
      <c r="G12" s="4">
        <v>1</v>
      </c>
      <c r="H12" s="4">
        <v>2002</v>
      </c>
      <c r="I12" s="25"/>
      <c r="J12" s="4"/>
    </row>
    <row r="13" spans="1:10" ht="25.5" x14ac:dyDescent="0.35">
      <c r="A13" s="4"/>
      <c r="B13" s="4">
        <v>2003</v>
      </c>
      <c r="C13" s="4" t="s">
        <v>343</v>
      </c>
      <c r="D13" s="4" t="s">
        <v>344</v>
      </c>
      <c r="E13" s="25" t="s">
        <v>345</v>
      </c>
      <c r="F13" s="4">
        <v>0.4</v>
      </c>
      <c r="G13" s="4">
        <v>1</v>
      </c>
      <c r="H13" s="4" t="s">
        <v>351</v>
      </c>
      <c r="I13" s="25"/>
      <c r="J13" s="4"/>
    </row>
    <row r="14" spans="1:10" ht="25.5" x14ac:dyDescent="0.35">
      <c r="A14" s="4"/>
      <c r="B14" s="4">
        <v>2004</v>
      </c>
      <c r="C14" s="4" t="s">
        <v>37</v>
      </c>
      <c r="D14" s="4" t="s">
        <v>353</v>
      </c>
      <c r="E14" s="25" t="s">
        <v>354</v>
      </c>
      <c r="F14" s="4">
        <v>1</v>
      </c>
      <c r="G14" s="4">
        <v>0</v>
      </c>
      <c r="H14" s="4">
        <v>2004</v>
      </c>
      <c r="I14" s="4">
        <v>1</v>
      </c>
      <c r="J14" s="4" t="s">
        <v>481</v>
      </c>
    </row>
    <row r="15" spans="1:10" ht="25.5" x14ac:dyDescent="0.35">
      <c r="A15" s="4"/>
      <c r="B15" s="4">
        <v>2005</v>
      </c>
      <c r="C15" s="4" t="s">
        <v>37</v>
      </c>
      <c r="D15" s="4" t="s">
        <v>357</v>
      </c>
      <c r="E15" s="25"/>
      <c r="F15" s="4">
        <v>0.35</v>
      </c>
      <c r="G15" s="4">
        <v>1</v>
      </c>
      <c r="H15" s="4" t="s">
        <v>368</v>
      </c>
      <c r="I15" s="25"/>
      <c r="J15" s="4"/>
    </row>
    <row r="16" spans="1:10" ht="25.5" x14ac:dyDescent="0.35">
      <c r="A16" s="4"/>
      <c r="B16" s="4">
        <v>3001</v>
      </c>
      <c r="C16" s="4" t="s">
        <v>380</v>
      </c>
      <c r="D16" s="4" t="s">
        <v>21</v>
      </c>
      <c r="E16" s="25" t="s">
        <v>381</v>
      </c>
      <c r="F16" s="4">
        <v>0.45</v>
      </c>
      <c r="G16" s="4">
        <v>0</v>
      </c>
      <c r="H16" s="4">
        <v>3001</v>
      </c>
      <c r="I16" s="25"/>
      <c r="J16" s="4"/>
    </row>
    <row r="17" spans="1:10" ht="25.5" x14ac:dyDescent="0.35">
      <c r="A17" s="4"/>
      <c r="B17" s="4">
        <v>3002</v>
      </c>
      <c r="C17" s="4" t="s">
        <v>389</v>
      </c>
      <c r="D17" s="4" t="s">
        <v>390</v>
      </c>
      <c r="E17" s="25"/>
      <c r="F17" s="4">
        <v>0.35</v>
      </c>
      <c r="G17" s="4">
        <v>1</v>
      </c>
      <c r="H17" s="4">
        <v>3002</v>
      </c>
      <c r="I17" s="25"/>
      <c r="J17" s="4"/>
    </row>
    <row r="18" spans="1:10" ht="25.5" x14ac:dyDescent="0.35">
      <c r="A18" s="4"/>
      <c r="B18" s="4">
        <v>4001</v>
      </c>
      <c r="C18" s="4" t="s">
        <v>430</v>
      </c>
      <c r="D18" s="4" t="s">
        <v>431</v>
      </c>
      <c r="E18" s="24" t="s">
        <v>432</v>
      </c>
      <c r="F18" s="4">
        <v>0.35</v>
      </c>
      <c r="G18" s="4">
        <v>0</v>
      </c>
      <c r="H18" s="4">
        <v>4001</v>
      </c>
      <c r="I18" s="24"/>
      <c r="J18" s="4"/>
    </row>
    <row r="19" spans="1:10" ht="25.5" x14ac:dyDescent="0.35">
      <c r="A19" s="4"/>
      <c r="B19" s="4">
        <v>4002</v>
      </c>
      <c r="C19" s="4" t="s">
        <v>434</v>
      </c>
      <c r="D19" s="4" t="s">
        <v>435</v>
      </c>
      <c r="E19" s="24" t="s">
        <v>436</v>
      </c>
      <c r="F19" s="4">
        <v>0.4</v>
      </c>
      <c r="G19" s="4">
        <v>0</v>
      </c>
      <c r="H19" s="4">
        <v>4002</v>
      </c>
      <c r="I19" s="24"/>
      <c r="J19" s="4"/>
    </row>
    <row r="20" spans="1:10" ht="25.5" x14ac:dyDescent="0.35">
      <c r="A20" s="4"/>
      <c r="B20" s="4">
        <v>4003</v>
      </c>
      <c r="C20" s="4" t="s">
        <v>442</v>
      </c>
      <c r="D20" s="4" t="s">
        <v>443</v>
      </c>
      <c r="E20" s="24"/>
      <c r="F20" s="4">
        <v>0.5</v>
      </c>
      <c r="G20" s="4">
        <v>1</v>
      </c>
      <c r="H20" s="4">
        <v>4003</v>
      </c>
      <c r="I20" s="24"/>
      <c r="J20" s="4"/>
    </row>
    <row r="21" spans="1:10" ht="25.5" x14ac:dyDescent="0.35">
      <c r="A21" s="4"/>
      <c r="B21" s="4">
        <v>4004</v>
      </c>
      <c r="C21" s="4" t="s">
        <v>452</v>
      </c>
      <c r="D21" s="4" t="s">
        <v>453</v>
      </c>
      <c r="E21" s="24" t="s">
        <v>454</v>
      </c>
      <c r="F21" s="4">
        <v>0.35</v>
      </c>
      <c r="G21" s="4">
        <v>0</v>
      </c>
      <c r="H21" s="4">
        <v>4004</v>
      </c>
      <c r="I21" s="24"/>
      <c r="J21" s="4"/>
    </row>
    <row r="22" spans="1:10" ht="25.5" x14ac:dyDescent="0.35">
      <c r="A22" s="4"/>
      <c r="B22" s="4">
        <v>4005</v>
      </c>
      <c r="C22" s="4" t="s">
        <v>430</v>
      </c>
      <c r="D22" s="4" t="s">
        <v>460</v>
      </c>
      <c r="E22" s="24"/>
      <c r="F22" s="4">
        <v>0.45</v>
      </c>
      <c r="G22" s="4">
        <v>1</v>
      </c>
      <c r="H22" s="4">
        <v>4005</v>
      </c>
      <c r="I22" s="24"/>
      <c r="J22" s="4"/>
    </row>
    <row r="23" spans="1:10" ht="25.5" x14ac:dyDescent="0.35">
      <c r="A23" s="4"/>
      <c r="B23" s="4">
        <v>5001</v>
      </c>
      <c r="C23" s="4" t="s">
        <v>335</v>
      </c>
      <c r="D23" s="4" t="s">
        <v>336</v>
      </c>
      <c r="E23" s="4" t="s">
        <v>337</v>
      </c>
      <c r="F23" s="4">
        <v>0.3</v>
      </c>
      <c r="G23" s="4">
        <v>1</v>
      </c>
      <c r="H23" s="4">
        <v>5001</v>
      </c>
      <c r="I23" s="4"/>
    </row>
    <row r="24" spans="1:10" ht="25.5" x14ac:dyDescent="0.35">
      <c r="A24" s="4"/>
      <c r="B24" s="4">
        <v>6001</v>
      </c>
      <c r="C24" s="4" t="s">
        <v>394</v>
      </c>
      <c r="D24" s="4" t="s">
        <v>395</v>
      </c>
      <c r="E24" s="4"/>
      <c r="F24" s="4">
        <v>0.8</v>
      </c>
      <c r="G24" s="4">
        <v>2</v>
      </c>
      <c r="H24" s="4">
        <v>6001</v>
      </c>
      <c r="I24" s="4"/>
    </row>
    <row r="25" spans="1:10" ht="25.5" x14ac:dyDescent="0.35">
      <c r="A25" s="4"/>
      <c r="B25" s="4">
        <v>7001</v>
      </c>
      <c r="C25" s="4" t="s">
        <v>403</v>
      </c>
      <c r="D25" s="4" t="s">
        <v>404</v>
      </c>
      <c r="E25" s="4"/>
      <c r="F25" s="4">
        <v>0.3</v>
      </c>
      <c r="G25" s="4">
        <v>0</v>
      </c>
      <c r="H25" s="4">
        <v>7001</v>
      </c>
      <c r="I25" s="4"/>
    </row>
    <row r="26" spans="1:10" ht="25.5" x14ac:dyDescent="0.35">
      <c r="A26" s="4"/>
      <c r="B26" s="4">
        <v>8001</v>
      </c>
      <c r="C26" s="4" t="s">
        <v>409</v>
      </c>
      <c r="D26" s="4" t="s">
        <v>410</v>
      </c>
      <c r="E26" s="4" t="s">
        <v>411</v>
      </c>
      <c r="F26" s="4">
        <v>0.5</v>
      </c>
      <c r="G26" s="4">
        <v>3</v>
      </c>
      <c r="H26" s="4" t="s">
        <v>418</v>
      </c>
      <c r="I26" s="4"/>
    </row>
    <row r="27" spans="1:10" ht="25.5" x14ac:dyDescent="0.35">
      <c r="A27" s="4"/>
      <c r="B27" s="4"/>
      <c r="C27" s="4"/>
      <c r="D27" s="4"/>
      <c r="E27" s="4"/>
      <c r="F27" s="4"/>
      <c r="G27" s="4"/>
      <c r="H27" s="4"/>
      <c r="I27" s="4"/>
    </row>
    <row r="28" spans="1:10" ht="25.5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10" ht="25.5" x14ac:dyDescent="0.35">
      <c r="A29" s="4"/>
      <c r="B29" s="4"/>
      <c r="C29" s="4"/>
      <c r="D29" s="4"/>
      <c r="E29" s="4"/>
      <c r="F29" s="4"/>
      <c r="G29" s="4"/>
      <c r="H29" s="4"/>
      <c r="I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55" zoomScaleNormal="55" workbookViewId="0">
      <selection activeCell="J16" sqref="J16"/>
    </sheetView>
  </sheetViews>
  <sheetFormatPr defaultRowHeight="14.25" x14ac:dyDescent="0.2"/>
  <cols>
    <col min="1" max="1" width="9.875" bestFit="1" customWidth="1"/>
    <col min="2" max="2" width="14.25" bestFit="1" customWidth="1"/>
    <col min="3" max="3" width="9.875" bestFit="1" customWidth="1"/>
    <col min="4" max="4" width="25.75" bestFit="1" customWidth="1"/>
    <col min="5" max="5" width="24.5" customWidth="1"/>
    <col min="6" max="8" width="9.875" bestFit="1" customWidth="1"/>
    <col min="9" max="9" width="17.625" bestFit="1" customWidth="1"/>
    <col min="10" max="10" width="55.75" customWidth="1"/>
    <col min="11" max="11" width="17.625" bestFit="1" customWidth="1"/>
    <col min="12" max="12" width="55.75" customWidth="1"/>
    <col min="13" max="14" width="9.875" customWidth="1"/>
  </cols>
  <sheetData>
    <row r="1" spans="1:14" ht="237.75" customHeight="1" x14ac:dyDescent="0.2">
      <c r="A1" s="1" t="s">
        <v>2</v>
      </c>
      <c r="B1" s="2" t="s">
        <v>3</v>
      </c>
      <c r="C1" s="2" t="s">
        <v>42</v>
      </c>
      <c r="D1" s="3" t="s">
        <v>1</v>
      </c>
      <c r="E1" s="3" t="s">
        <v>283</v>
      </c>
      <c r="F1" s="6" t="s">
        <v>268</v>
      </c>
      <c r="G1" s="6" t="s">
        <v>328</v>
      </c>
      <c r="H1" s="6" t="s">
        <v>272</v>
      </c>
      <c r="I1" s="5" t="s">
        <v>267</v>
      </c>
      <c r="J1" s="5" t="s">
        <v>269</v>
      </c>
      <c r="K1" s="5" t="s">
        <v>270</v>
      </c>
      <c r="L1" s="5" t="s">
        <v>271</v>
      </c>
      <c r="M1" s="5" t="s">
        <v>281</v>
      </c>
      <c r="N1" s="5" t="s">
        <v>282</v>
      </c>
    </row>
    <row r="2" spans="1:14" ht="25.5" x14ac:dyDescent="0.35">
      <c r="A2" s="4"/>
      <c r="B2" s="4">
        <v>1001</v>
      </c>
      <c r="C2" s="4" t="s">
        <v>27</v>
      </c>
      <c r="D2" s="4" t="s">
        <v>217</v>
      </c>
      <c r="E2" s="4"/>
      <c r="F2" s="4">
        <v>1</v>
      </c>
      <c r="G2" s="4" t="s">
        <v>23</v>
      </c>
      <c r="H2" s="4">
        <v>1</v>
      </c>
      <c r="I2" s="4" t="s">
        <v>25</v>
      </c>
      <c r="J2" s="4" t="s">
        <v>290</v>
      </c>
      <c r="K2" s="4"/>
      <c r="L2" s="4"/>
    </row>
    <row r="3" spans="1:14" ht="25.5" x14ac:dyDescent="0.35">
      <c r="A3" s="4"/>
      <c r="B3" s="4">
        <v>1002</v>
      </c>
      <c r="C3" s="4" t="s">
        <v>314</v>
      </c>
      <c r="D3" s="4" t="s">
        <v>315</v>
      </c>
      <c r="E3" s="23" t="s">
        <v>318</v>
      </c>
      <c r="F3" s="4">
        <v>4</v>
      </c>
      <c r="G3" s="4" t="s">
        <v>316</v>
      </c>
      <c r="H3" s="4">
        <v>2</v>
      </c>
      <c r="I3" s="4" t="s">
        <v>317</v>
      </c>
      <c r="J3" s="4" t="s">
        <v>319</v>
      </c>
      <c r="K3" s="4"/>
      <c r="L3" s="4"/>
    </row>
    <row r="4" spans="1:14" ht="25.5" x14ac:dyDescent="0.35">
      <c r="A4" s="4"/>
      <c r="B4" s="4">
        <v>1003</v>
      </c>
      <c r="C4" s="4" t="s">
        <v>27</v>
      </c>
      <c r="D4" s="4" t="s">
        <v>323</v>
      </c>
      <c r="E4" s="23" t="s">
        <v>324</v>
      </c>
      <c r="F4" s="4">
        <v>1</v>
      </c>
      <c r="G4" s="4" t="s">
        <v>325</v>
      </c>
      <c r="H4" s="4">
        <v>1</v>
      </c>
      <c r="I4" s="4" t="s">
        <v>326</v>
      </c>
      <c r="J4" s="4" t="s">
        <v>327</v>
      </c>
      <c r="K4" s="4"/>
      <c r="L4" s="4"/>
    </row>
    <row r="5" spans="1:14" ht="25.5" x14ac:dyDescent="0.35">
      <c r="A5" s="4"/>
      <c r="B5" s="4">
        <v>1004</v>
      </c>
      <c r="C5" s="4" t="s">
        <v>27</v>
      </c>
      <c r="D5" s="4" t="s">
        <v>372</v>
      </c>
      <c r="E5" s="23"/>
      <c r="F5" s="4">
        <v>1</v>
      </c>
      <c r="G5" s="4" t="s">
        <v>23</v>
      </c>
      <c r="H5" s="4">
        <v>1</v>
      </c>
      <c r="I5" s="4" t="s">
        <v>373</v>
      </c>
      <c r="J5" s="4" t="s">
        <v>290</v>
      </c>
      <c r="K5" s="4"/>
      <c r="L5" s="4"/>
    </row>
    <row r="6" spans="1:14" s="26" customFormat="1" ht="25.5" x14ac:dyDescent="0.35">
      <c r="B6" s="26">
        <v>1005</v>
      </c>
      <c r="C6" s="26" t="s">
        <v>377</v>
      </c>
      <c r="D6" s="26" t="s">
        <v>378</v>
      </c>
      <c r="E6" s="26" t="s">
        <v>379</v>
      </c>
      <c r="F6" s="26">
        <v>4</v>
      </c>
      <c r="G6" s="26" t="s">
        <v>23</v>
      </c>
      <c r="H6" s="26">
        <v>2</v>
      </c>
    </row>
    <row r="7" spans="1:14" ht="25.5" x14ac:dyDescent="0.35">
      <c r="A7" s="4"/>
      <c r="B7" s="4">
        <v>1006</v>
      </c>
      <c r="C7" s="4" t="s">
        <v>27</v>
      </c>
      <c r="D7" s="4" t="s">
        <v>386</v>
      </c>
      <c r="E7" s="23"/>
      <c r="F7" s="4">
        <v>5</v>
      </c>
      <c r="G7" s="4" t="s">
        <v>23</v>
      </c>
      <c r="H7" s="4">
        <v>1</v>
      </c>
      <c r="I7" s="4" t="s">
        <v>373</v>
      </c>
      <c r="J7" s="4" t="s">
        <v>387</v>
      </c>
      <c r="K7" s="4"/>
      <c r="L7" s="4"/>
    </row>
    <row r="8" spans="1:14" ht="25.5" x14ac:dyDescent="0.35">
      <c r="A8" s="4"/>
      <c r="B8" s="4">
        <v>1007</v>
      </c>
      <c r="C8" s="4" t="s">
        <v>426</v>
      </c>
      <c r="D8" s="4" t="s">
        <v>427</v>
      </c>
      <c r="E8" s="23"/>
      <c r="F8" s="4">
        <v>4</v>
      </c>
      <c r="G8" s="4" t="s">
        <v>428</v>
      </c>
      <c r="H8" s="4">
        <v>2</v>
      </c>
      <c r="I8" s="4" t="s">
        <v>266</v>
      </c>
      <c r="J8" s="4" t="s">
        <v>429</v>
      </c>
      <c r="L8" s="4"/>
    </row>
    <row r="9" spans="1:14" ht="25.5" x14ac:dyDescent="0.35">
      <c r="A9" s="4"/>
      <c r="B9" s="4">
        <v>1008</v>
      </c>
      <c r="C9" s="4" t="s">
        <v>377</v>
      </c>
      <c r="D9" s="4" t="s">
        <v>449</v>
      </c>
      <c r="E9" s="23"/>
      <c r="F9" s="4">
        <v>4</v>
      </c>
      <c r="G9" s="4" t="s">
        <v>450</v>
      </c>
      <c r="H9" s="4">
        <v>1</v>
      </c>
      <c r="I9" s="4" t="s">
        <v>25</v>
      </c>
      <c r="J9" s="4" t="s">
        <v>451</v>
      </c>
      <c r="L9" s="4"/>
    </row>
    <row r="10" spans="1:14" ht="25.5" x14ac:dyDescent="0.35">
      <c r="A10" s="4"/>
      <c r="B10" s="4">
        <v>1009</v>
      </c>
      <c r="C10" s="4" t="s">
        <v>377</v>
      </c>
      <c r="D10" s="4" t="s">
        <v>464</v>
      </c>
      <c r="E10" s="23"/>
      <c r="F10" s="4">
        <v>5</v>
      </c>
      <c r="G10" s="4" t="s">
        <v>450</v>
      </c>
      <c r="H10" s="4">
        <v>1</v>
      </c>
      <c r="I10" s="4" t="s">
        <v>25</v>
      </c>
      <c r="J10" s="4" t="s">
        <v>465</v>
      </c>
      <c r="L10" s="4"/>
    </row>
    <row r="11" spans="1:14" ht="25.5" x14ac:dyDescent="0.35">
      <c r="A11" s="4"/>
      <c r="B11" s="4">
        <v>2001</v>
      </c>
      <c r="C11" s="4" t="s">
        <v>37</v>
      </c>
      <c r="D11" s="4" t="s">
        <v>20</v>
      </c>
      <c r="E11" s="24" t="s">
        <v>342</v>
      </c>
      <c r="F11" s="4">
        <v>3</v>
      </c>
      <c r="G11" s="4" t="s">
        <v>23</v>
      </c>
      <c r="H11" s="4">
        <v>1</v>
      </c>
      <c r="I11" s="4" t="s">
        <v>25</v>
      </c>
      <c r="J11" s="4" t="s">
        <v>320</v>
      </c>
      <c r="K11" s="4" t="s">
        <v>266</v>
      </c>
      <c r="L11" s="4" t="s">
        <v>341</v>
      </c>
    </row>
    <row r="12" spans="1:14" ht="25.5" x14ac:dyDescent="0.35">
      <c r="A12" s="4"/>
      <c r="B12" s="4">
        <v>2002</v>
      </c>
      <c r="C12" s="4" t="s">
        <v>331</v>
      </c>
      <c r="D12" s="4" t="s">
        <v>332</v>
      </c>
      <c r="E12" s="24" t="s">
        <v>333</v>
      </c>
      <c r="F12" s="4">
        <v>5</v>
      </c>
      <c r="G12" s="4" t="s">
        <v>334</v>
      </c>
      <c r="H12" s="4">
        <v>2</v>
      </c>
      <c r="I12" s="4" t="s">
        <v>25</v>
      </c>
      <c r="J12" s="4" t="s">
        <v>320</v>
      </c>
      <c r="K12" s="4"/>
      <c r="L12" s="4"/>
    </row>
    <row r="13" spans="1:14" ht="25.5" x14ac:dyDescent="0.35">
      <c r="A13" s="4"/>
      <c r="B13" s="4">
        <v>2003</v>
      </c>
      <c r="C13" s="4" t="s">
        <v>37</v>
      </c>
      <c r="D13" s="4" t="s">
        <v>346</v>
      </c>
      <c r="E13" s="24"/>
      <c r="F13" s="4">
        <v>4</v>
      </c>
      <c r="G13" s="4" t="s">
        <v>316</v>
      </c>
      <c r="H13" s="4">
        <v>1</v>
      </c>
      <c r="I13" s="4" t="s">
        <v>347</v>
      </c>
      <c r="J13" s="4" t="s">
        <v>401</v>
      </c>
      <c r="K13" s="4"/>
      <c r="L13" s="4"/>
    </row>
    <row r="14" spans="1:14" ht="25.5" x14ac:dyDescent="0.35">
      <c r="A14" s="4"/>
      <c r="B14" s="4">
        <v>200301</v>
      </c>
      <c r="C14" s="4" t="s">
        <v>348</v>
      </c>
      <c r="D14" s="4" t="s">
        <v>349</v>
      </c>
      <c r="E14" s="24"/>
      <c r="F14" s="4">
        <v>1</v>
      </c>
      <c r="G14" s="4" t="s">
        <v>325</v>
      </c>
      <c r="H14" s="4">
        <v>1</v>
      </c>
      <c r="I14" s="4" t="s">
        <v>350</v>
      </c>
      <c r="J14" s="4" t="s">
        <v>352</v>
      </c>
      <c r="K14" s="4"/>
      <c r="L14" s="4"/>
    </row>
    <row r="15" spans="1:14" s="27" customFormat="1" ht="25.5" x14ac:dyDescent="0.35">
      <c r="A15" s="26"/>
      <c r="B15" s="26">
        <v>2004</v>
      </c>
      <c r="C15" s="26" t="s">
        <v>37</v>
      </c>
      <c r="D15" s="26" t="s">
        <v>355</v>
      </c>
      <c r="E15" s="28" t="s">
        <v>356</v>
      </c>
      <c r="F15" s="26">
        <v>5</v>
      </c>
      <c r="G15" s="26" t="s">
        <v>334</v>
      </c>
      <c r="H15" s="26">
        <v>3</v>
      </c>
      <c r="I15" s="26" t="s">
        <v>471</v>
      </c>
      <c r="J15" s="4" t="s">
        <v>482</v>
      </c>
      <c r="K15" s="26"/>
      <c r="L15" s="26"/>
    </row>
    <row r="16" spans="1:14" s="4" customFormat="1" ht="25.5" x14ac:dyDescent="0.35">
      <c r="B16" s="4">
        <v>2005</v>
      </c>
      <c r="C16" s="4" t="s">
        <v>358</v>
      </c>
      <c r="D16" s="4" t="s">
        <v>359</v>
      </c>
      <c r="F16" s="4">
        <v>5</v>
      </c>
      <c r="G16" s="4" t="s">
        <v>360</v>
      </c>
      <c r="H16" s="4">
        <v>3</v>
      </c>
      <c r="I16" s="4" t="s">
        <v>347</v>
      </c>
      <c r="J16" s="4" t="s">
        <v>361</v>
      </c>
    </row>
    <row r="17" spans="1:14" s="4" customFormat="1" ht="25.5" x14ac:dyDescent="0.35">
      <c r="B17" s="4">
        <v>200501</v>
      </c>
      <c r="C17" s="4" t="s">
        <v>348</v>
      </c>
      <c r="D17" s="4" t="s">
        <v>362</v>
      </c>
      <c r="F17" s="4">
        <v>4</v>
      </c>
      <c r="G17" s="4" t="s">
        <v>363</v>
      </c>
      <c r="H17" s="4">
        <v>2</v>
      </c>
      <c r="I17" s="4" t="s">
        <v>367</v>
      </c>
      <c r="J17" s="4" t="s">
        <v>364</v>
      </c>
    </row>
    <row r="18" spans="1:14" s="4" customFormat="1" ht="25.5" x14ac:dyDescent="0.35">
      <c r="B18" s="4">
        <v>200502</v>
      </c>
      <c r="C18" s="4" t="s">
        <v>37</v>
      </c>
      <c r="D18" s="4" t="s">
        <v>365</v>
      </c>
      <c r="F18" s="4">
        <v>1</v>
      </c>
      <c r="G18" s="4" t="s">
        <v>366</v>
      </c>
      <c r="H18" s="4">
        <v>1</v>
      </c>
      <c r="I18" s="4" t="s">
        <v>266</v>
      </c>
      <c r="J18" s="4" t="s">
        <v>369</v>
      </c>
    </row>
    <row r="19" spans="1:14" ht="25.5" x14ac:dyDescent="0.35">
      <c r="A19" s="4"/>
      <c r="B19" s="4">
        <v>3001</v>
      </c>
      <c r="C19" s="4" t="s">
        <v>35</v>
      </c>
      <c r="D19" s="4" t="s">
        <v>21</v>
      </c>
      <c r="E19" s="4" t="s">
        <v>383</v>
      </c>
      <c r="F19" s="4">
        <v>3</v>
      </c>
      <c r="G19" s="4" t="s">
        <v>23</v>
      </c>
      <c r="H19" s="4">
        <v>1</v>
      </c>
      <c r="I19" s="4" t="s">
        <v>25</v>
      </c>
      <c r="J19" s="4" t="s">
        <v>382</v>
      </c>
      <c r="K19" s="26"/>
      <c r="L19" s="26"/>
    </row>
    <row r="20" spans="1:14" ht="25.5" x14ac:dyDescent="0.35">
      <c r="A20" s="4"/>
      <c r="B20" s="4">
        <v>3002</v>
      </c>
      <c r="C20" s="4" t="s">
        <v>380</v>
      </c>
      <c r="D20" s="4" t="s">
        <v>391</v>
      </c>
      <c r="E20" s="4"/>
      <c r="F20" s="4">
        <v>4</v>
      </c>
      <c r="G20" s="4" t="s">
        <v>23</v>
      </c>
      <c r="H20" s="4">
        <v>2</v>
      </c>
      <c r="I20" s="4" t="s">
        <v>25</v>
      </c>
      <c r="J20" s="4" t="s">
        <v>392</v>
      </c>
      <c r="K20" s="26"/>
      <c r="L20" s="26"/>
    </row>
    <row r="21" spans="1:14" ht="25.5" x14ac:dyDescent="0.35">
      <c r="A21" s="4"/>
      <c r="B21" s="4">
        <v>4001</v>
      </c>
      <c r="C21" s="4" t="s">
        <v>36</v>
      </c>
      <c r="D21" s="4" t="s">
        <v>22</v>
      </c>
      <c r="E21" s="23" t="s">
        <v>433</v>
      </c>
      <c r="F21" s="4">
        <v>4</v>
      </c>
      <c r="G21" s="4" t="s">
        <v>23</v>
      </c>
      <c r="H21" s="4">
        <v>1</v>
      </c>
      <c r="I21" s="4" t="s">
        <v>25</v>
      </c>
      <c r="J21" s="4" t="s">
        <v>290</v>
      </c>
      <c r="K21" s="4" t="s">
        <v>266</v>
      </c>
      <c r="L21" s="4" t="s">
        <v>306</v>
      </c>
      <c r="M21" s="4"/>
      <c r="N21" s="4"/>
    </row>
    <row r="22" spans="1:14" ht="25.5" x14ac:dyDescent="0.35">
      <c r="A22" s="4"/>
      <c r="B22" s="4">
        <v>4002</v>
      </c>
      <c r="C22" s="4" t="s">
        <v>437</v>
      </c>
      <c r="D22" s="4" t="s">
        <v>438</v>
      </c>
      <c r="E22" s="23" t="s">
        <v>439</v>
      </c>
      <c r="F22" s="4">
        <v>1</v>
      </c>
      <c r="G22" s="4" t="s">
        <v>366</v>
      </c>
      <c r="H22" s="4">
        <v>1</v>
      </c>
      <c r="I22" s="4" t="s">
        <v>266</v>
      </c>
      <c r="J22" s="4" t="s">
        <v>440</v>
      </c>
      <c r="K22" s="4"/>
      <c r="L22" s="4"/>
      <c r="M22" s="4"/>
      <c r="N22" s="4"/>
    </row>
    <row r="23" spans="1:14" ht="25.5" x14ac:dyDescent="0.35">
      <c r="A23" s="4"/>
      <c r="B23" s="4">
        <v>4003</v>
      </c>
      <c r="C23" s="4" t="s">
        <v>444</v>
      </c>
      <c r="D23" s="4" t="s">
        <v>443</v>
      </c>
      <c r="E23" s="23"/>
      <c r="F23" s="4">
        <v>5</v>
      </c>
      <c r="G23" s="4" t="s">
        <v>445</v>
      </c>
      <c r="H23" s="4">
        <v>2</v>
      </c>
      <c r="I23" s="4" t="s">
        <v>406</v>
      </c>
      <c r="J23" s="4" t="s">
        <v>446</v>
      </c>
      <c r="K23" s="4"/>
      <c r="L23" s="4"/>
      <c r="M23" s="4"/>
      <c r="N23" s="4"/>
    </row>
    <row r="24" spans="1:14" ht="25.5" x14ac:dyDescent="0.35">
      <c r="A24" s="4"/>
      <c r="B24" s="4">
        <v>4004</v>
      </c>
      <c r="C24" s="4" t="s">
        <v>36</v>
      </c>
      <c r="D24" s="4" t="s">
        <v>455</v>
      </c>
      <c r="E24" s="23"/>
      <c r="F24" s="4">
        <v>5</v>
      </c>
      <c r="G24" s="4" t="s">
        <v>23</v>
      </c>
      <c r="H24" s="4">
        <v>2</v>
      </c>
      <c r="I24" s="4" t="s">
        <v>25</v>
      </c>
      <c r="J24" s="4" t="s">
        <v>456</v>
      </c>
      <c r="K24" s="4" t="s">
        <v>266</v>
      </c>
      <c r="L24" s="4" t="s">
        <v>457</v>
      </c>
      <c r="M24" s="4"/>
      <c r="N24" s="4"/>
    </row>
    <row r="25" spans="1:14" ht="25.5" x14ac:dyDescent="0.35">
      <c r="A25" s="4"/>
      <c r="B25" s="4">
        <v>4005</v>
      </c>
      <c r="C25" s="4" t="s">
        <v>452</v>
      </c>
      <c r="D25" s="4" t="s">
        <v>461</v>
      </c>
      <c r="E25" s="23"/>
      <c r="F25" s="4">
        <v>5</v>
      </c>
      <c r="G25" s="4" t="s">
        <v>23</v>
      </c>
      <c r="H25" s="4">
        <v>2</v>
      </c>
      <c r="I25" s="4" t="s">
        <v>25</v>
      </c>
      <c r="J25" s="4" t="s">
        <v>462</v>
      </c>
      <c r="K25" s="4" t="s">
        <v>266</v>
      </c>
      <c r="L25" s="4" t="s">
        <v>463</v>
      </c>
      <c r="M25" s="4"/>
      <c r="N25" s="4"/>
    </row>
    <row r="26" spans="1:14" s="27" customFormat="1" ht="25.5" x14ac:dyDescent="0.35">
      <c r="A26" s="26"/>
      <c r="B26" s="26">
        <v>5001</v>
      </c>
      <c r="C26" s="26" t="s">
        <v>338</v>
      </c>
      <c r="D26" s="26" t="s">
        <v>339</v>
      </c>
      <c r="E26" s="26" t="s">
        <v>340</v>
      </c>
      <c r="F26" s="26">
        <v>4</v>
      </c>
      <c r="G26" s="26" t="s">
        <v>316</v>
      </c>
      <c r="H26" s="26">
        <v>2</v>
      </c>
      <c r="I26" s="26"/>
      <c r="J26" s="26"/>
      <c r="K26" s="26"/>
      <c r="L26" s="26"/>
    </row>
    <row r="27" spans="1:14" ht="25.5" x14ac:dyDescent="0.35">
      <c r="A27" s="4"/>
      <c r="B27" s="4">
        <v>6001</v>
      </c>
      <c r="C27" s="4" t="s">
        <v>396</v>
      </c>
      <c r="D27" s="4" t="s">
        <v>397</v>
      </c>
      <c r="E27" s="4" t="s">
        <v>398</v>
      </c>
      <c r="F27" s="4">
        <v>5</v>
      </c>
      <c r="G27" s="4" t="s">
        <v>399</v>
      </c>
      <c r="H27" s="4">
        <v>1</v>
      </c>
      <c r="I27" s="4" t="s">
        <v>400</v>
      </c>
      <c r="J27" s="4" t="s">
        <v>402</v>
      </c>
      <c r="K27" s="4"/>
      <c r="L27" s="4"/>
    </row>
    <row r="28" spans="1:14" ht="25.5" x14ac:dyDescent="0.35">
      <c r="A28" s="4"/>
      <c r="B28" s="4">
        <v>7001</v>
      </c>
      <c r="C28" s="4" t="s">
        <v>29</v>
      </c>
      <c r="D28" s="4" t="s">
        <v>405</v>
      </c>
      <c r="E28" s="4"/>
      <c r="F28" s="4">
        <v>4</v>
      </c>
      <c r="G28" s="4" t="s">
        <v>399</v>
      </c>
      <c r="H28" s="4">
        <v>2</v>
      </c>
      <c r="I28" s="4" t="s">
        <v>406</v>
      </c>
      <c r="J28" s="4" t="s">
        <v>407</v>
      </c>
      <c r="K28" s="4"/>
      <c r="L28" s="4"/>
    </row>
    <row r="29" spans="1:14" ht="25.5" x14ac:dyDescent="0.35">
      <c r="A29" s="4"/>
      <c r="B29" s="4">
        <v>8001</v>
      </c>
      <c r="C29" s="4" t="s">
        <v>412</v>
      </c>
      <c r="D29" s="4" t="s">
        <v>410</v>
      </c>
      <c r="E29" s="4"/>
      <c r="F29" s="4">
        <v>5</v>
      </c>
      <c r="G29" s="4" t="s">
        <v>23</v>
      </c>
      <c r="H29" s="4">
        <v>1</v>
      </c>
      <c r="I29" s="4" t="s">
        <v>413</v>
      </c>
      <c r="J29" s="4" t="s">
        <v>414</v>
      </c>
      <c r="K29" s="4" t="s">
        <v>266</v>
      </c>
      <c r="L29" s="4" t="s">
        <v>419</v>
      </c>
    </row>
    <row r="30" spans="1:14" ht="25.5" x14ac:dyDescent="0.35">
      <c r="A30" s="4"/>
      <c r="B30" s="4">
        <v>800101</v>
      </c>
      <c r="C30" s="4" t="s">
        <v>415</v>
      </c>
      <c r="D30" s="4" t="s">
        <v>416</v>
      </c>
      <c r="E30" s="4"/>
      <c r="F30" s="4">
        <v>1</v>
      </c>
      <c r="G30" s="4" t="s">
        <v>366</v>
      </c>
      <c r="H30" s="4">
        <v>1</v>
      </c>
      <c r="I30" s="4" t="s">
        <v>413</v>
      </c>
      <c r="J30" s="4" t="s">
        <v>417</v>
      </c>
      <c r="K30" s="4" t="s">
        <v>266</v>
      </c>
      <c r="L30" s="4" t="s">
        <v>420</v>
      </c>
    </row>
    <row r="31" spans="1:14" ht="25.5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topLeftCell="A2" workbookViewId="0">
      <selection activeCell="A10" sqref="A10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40.125" style="4" bestFit="1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7" t="s">
        <v>218</v>
      </c>
      <c r="C1" s="18" t="s">
        <v>219</v>
      </c>
      <c r="D1" s="17" t="s">
        <v>220</v>
      </c>
      <c r="E1" s="17" t="s">
        <v>221</v>
      </c>
      <c r="F1" s="17" t="s">
        <v>291</v>
      </c>
      <c r="G1" s="17" t="s">
        <v>302</v>
      </c>
      <c r="H1" s="17" t="s">
        <v>222</v>
      </c>
      <c r="I1" s="17" t="s">
        <v>250</v>
      </c>
      <c r="J1" s="19" t="s">
        <v>477</v>
      </c>
      <c r="K1" s="19" t="s">
        <v>225</v>
      </c>
    </row>
    <row r="2" spans="1:11" s="20" customFormat="1" x14ac:dyDescent="0.35">
      <c r="B2" s="20">
        <v>101</v>
      </c>
      <c r="C2" s="20" t="s">
        <v>223</v>
      </c>
      <c r="D2" s="20" t="s">
        <v>231</v>
      </c>
      <c r="E2" s="20" t="s">
        <v>284</v>
      </c>
      <c r="F2" s="20" t="s">
        <v>292</v>
      </c>
      <c r="H2" s="20" t="s">
        <v>224</v>
      </c>
      <c r="I2" s="20">
        <v>1</v>
      </c>
      <c r="J2" s="20" t="s">
        <v>227</v>
      </c>
      <c r="K2" s="20" t="s">
        <v>255</v>
      </c>
    </row>
    <row r="3" spans="1:11" s="20" customFormat="1" x14ac:dyDescent="0.35">
      <c r="B3" s="20">
        <v>102</v>
      </c>
      <c r="C3" s="20" t="s">
        <v>251</v>
      </c>
      <c r="D3" s="20" t="s">
        <v>232</v>
      </c>
      <c r="E3" s="20" t="s">
        <v>285</v>
      </c>
      <c r="F3" s="20" t="s">
        <v>296</v>
      </c>
      <c r="H3" s="20" t="s">
        <v>224</v>
      </c>
      <c r="I3" s="20">
        <v>1</v>
      </c>
      <c r="J3" s="20" t="s">
        <v>227</v>
      </c>
      <c r="K3" s="20" t="s">
        <v>256</v>
      </c>
    </row>
    <row r="4" spans="1:11" s="20" customFormat="1" x14ac:dyDescent="0.35">
      <c r="B4" s="20">
        <v>103</v>
      </c>
      <c r="C4" s="20" t="s">
        <v>251</v>
      </c>
      <c r="D4" s="20" t="s">
        <v>226</v>
      </c>
      <c r="E4" s="20" t="s">
        <v>286</v>
      </c>
      <c r="F4" s="20" t="s">
        <v>297</v>
      </c>
      <c r="H4" s="20" t="s">
        <v>224</v>
      </c>
      <c r="I4" s="20">
        <v>1</v>
      </c>
      <c r="J4" s="20" t="s">
        <v>227</v>
      </c>
      <c r="K4" s="20" t="s">
        <v>257</v>
      </c>
    </row>
    <row r="5" spans="1:11" s="20" customFormat="1" x14ac:dyDescent="0.35">
      <c r="B5" s="20">
        <v>104</v>
      </c>
      <c r="C5" s="20" t="s">
        <v>223</v>
      </c>
      <c r="D5" s="20" t="s">
        <v>233</v>
      </c>
      <c r="E5" s="20" t="s">
        <v>273</v>
      </c>
      <c r="F5" s="20" t="s">
        <v>298</v>
      </c>
      <c r="H5" s="20" t="s">
        <v>224</v>
      </c>
      <c r="I5" s="20">
        <v>1</v>
      </c>
      <c r="J5" s="20" t="s">
        <v>227</v>
      </c>
      <c r="K5" s="20" t="s">
        <v>258</v>
      </c>
    </row>
    <row r="6" spans="1:11" s="20" customFormat="1" x14ac:dyDescent="0.35">
      <c r="B6" s="20">
        <v>105</v>
      </c>
      <c r="C6" s="20" t="s">
        <v>223</v>
      </c>
      <c r="D6" s="20" t="s">
        <v>234</v>
      </c>
      <c r="E6" s="20" t="s">
        <v>274</v>
      </c>
      <c r="F6" s="20" t="s">
        <v>299</v>
      </c>
      <c r="H6" s="20" t="s">
        <v>224</v>
      </c>
      <c r="I6" s="20">
        <v>1</v>
      </c>
      <c r="J6" s="20" t="s">
        <v>249</v>
      </c>
      <c r="K6" s="20" t="s">
        <v>260</v>
      </c>
    </row>
    <row r="7" spans="1:11" s="20" customFormat="1" x14ac:dyDescent="0.35">
      <c r="B7" s="20">
        <v>106</v>
      </c>
      <c r="C7" s="20" t="s">
        <v>223</v>
      </c>
      <c r="D7" s="20" t="s">
        <v>237</v>
      </c>
      <c r="E7" s="20" t="s">
        <v>275</v>
      </c>
      <c r="F7" s="20" t="s">
        <v>300</v>
      </c>
      <c r="H7" s="20" t="s">
        <v>224</v>
      </c>
      <c r="I7" s="20">
        <v>1</v>
      </c>
      <c r="J7" s="20" t="s">
        <v>227</v>
      </c>
      <c r="K7" s="20" t="s">
        <v>259</v>
      </c>
    </row>
    <row r="8" spans="1:11" s="20" customFormat="1" x14ac:dyDescent="0.35">
      <c r="B8" s="20">
        <v>107</v>
      </c>
      <c r="C8" s="20" t="s">
        <v>223</v>
      </c>
      <c r="D8" s="20" t="s">
        <v>238</v>
      </c>
      <c r="E8" s="20" t="s">
        <v>276</v>
      </c>
      <c r="F8" s="20" t="s">
        <v>301</v>
      </c>
      <c r="H8" s="20" t="s">
        <v>224</v>
      </c>
      <c r="I8" s="20">
        <v>1</v>
      </c>
      <c r="J8" s="20" t="s">
        <v>227</v>
      </c>
      <c r="K8" s="20" t="s">
        <v>254</v>
      </c>
    </row>
    <row r="9" spans="1:11" s="21" customFormat="1" x14ac:dyDescent="0.35">
      <c r="B9" s="21">
        <v>201</v>
      </c>
      <c r="C9" s="21" t="s">
        <v>228</v>
      </c>
      <c r="D9" s="21" t="s">
        <v>252</v>
      </c>
      <c r="E9" s="21" t="s">
        <v>289</v>
      </c>
      <c r="F9" s="21" t="s">
        <v>292</v>
      </c>
      <c r="H9" s="21" t="s">
        <v>229</v>
      </c>
      <c r="I9" s="21">
        <v>1</v>
      </c>
      <c r="J9" s="21" t="s">
        <v>249</v>
      </c>
      <c r="K9" s="21" t="s">
        <v>255</v>
      </c>
    </row>
    <row r="10" spans="1:11" s="21" customFormat="1" x14ac:dyDescent="0.35">
      <c r="B10" s="21">
        <v>202</v>
      </c>
      <c r="C10" s="21" t="s">
        <v>228</v>
      </c>
      <c r="D10" s="21" t="s">
        <v>253</v>
      </c>
      <c r="E10" s="21" t="s">
        <v>288</v>
      </c>
      <c r="F10" s="21" t="s">
        <v>296</v>
      </c>
      <c r="H10" s="21" t="s">
        <v>229</v>
      </c>
      <c r="I10" s="21">
        <v>1</v>
      </c>
      <c r="J10" s="21" t="s">
        <v>249</v>
      </c>
      <c r="K10" s="21" t="s">
        <v>256</v>
      </c>
    </row>
    <row r="11" spans="1:11" s="21" customFormat="1" x14ac:dyDescent="0.35">
      <c r="B11" s="21">
        <v>203</v>
      </c>
      <c r="C11" s="21" t="s">
        <v>228</v>
      </c>
      <c r="D11" s="21" t="s">
        <v>230</v>
      </c>
      <c r="E11" s="21" t="s">
        <v>287</v>
      </c>
      <c r="F11" s="21" t="s">
        <v>297</v>
      </c>
      <c r="H11" s="21" t="s">
        <v>229</v>
      </c>
      <c r="I11" s="21">
        <v>1</v>
      </c>
      <c r="J11" s="21" t="s">
        <v>249</v>
      </c>
      <c r="K11" s="21" t="s">
        <v>257</v>
      </c>
    </row>
    <row r="12" spans="1:11" s="21" customFormat="1" x14ac:dyDescent="0.35">
      <c r="B12" s="21">
        <v>204</v>
      </c>
      <c r="C12" s="21" t="s">
        <v>228</v>
      </c>
      <c r="D12" s="21" t="s">
        <v>235</v>
      </c>
      <c r="E12" s="21" t="s">
        <v>277</v>
      </c>
      <c r="F12" s="21" t="s">
        <v>298</v>
      </c>
      <c r="H12" s="21" t="s">
        <v>229</v>
      </c>
      <c r="I12" s="21">
        <v>1</v>
      </c>
      <c r="J12" s="21" t="s">
        <v>249</v>
      </c>
      <c r="K12" s="21" t="s">
        <v>261</v>
      </c>
    </row>
    <row r="13" spans="1:11" s="21" customFormat="1" x14ac:dyDescent="0.35">
      <c r="B13" s="21">
        <v>205</v>
      </c>
      <c r="C13" s="21" t="s">
        <v>228</v>
      </c>
      <c r="D13" s="21" t="s">
        <v>236</v>
      </c>
      <c r="E13" s="21" t="s">
        <v>278</v>
      </c>
      <c r="F13" s="21" t="s">
        <v>299</v>
      </c>
      <c r="H13" s="21" t="s">
        <v>229</v>
      </c>
      <c r="I13" s="21">
        <v>1</v>
      </c>
      <c r="J13" s="21" t="s">
        <v>227</v>
      </c>
      <c r="K13" s="21" t="s">
        <v>262</v>
      </c>
    </row>
    <row r="14" spans="1:11" s="21" customFormat="1" x14ac:dyDescent="0.35">
      <c r="B14" s="21">
        <v>206</v>
      </c>
      <c r="C14" s="21" t="s">
        <v>228</v>
      </c>
      <c r="D14" s="21" t="s">
        <v>239</v>
      </c>
      <c r="E14" s="21" t="s">
        <v>279</v>
      </c>
      <c r="F14" s="21" t="s">
        <v>300</v>
      </c>
      <c r="H14" s="21" t="s">
        <v>229</v>
      </c>
      <c r="I14" s="21">
        <v>1</v>
      </c>
      <c r="J14" s="21" t="s">
        <v>249</v>
      </c>
      <c r="K14" s="21" t="s">
        <v>263</v>
      </c>
    </row>
    <row r="15" spans="1:11" s="21" customFormat="1" x14ac:dyDescent="0.35">
      <c r="B15" s="21">
        <v>207</v>
      </c>
      <c r="C15" s="21" t="s">
        <v>228</v>
      </c>
      <c r="D15" s="21" t="s">
        <v>240</v>
      </c>
      <c r="E15" s="21" t="s">
        <v>280</v>
      </c>
      <c r="F15" s="21" t="s">
        <v>301</v>
      </c>
      <c r="H15" s="21" t="s">
        <v>229</v>
      </c>
      <c r="I15" s="21">
        <v>1</v>
      </c>
      <c r="J15" s="21" t="s">
        <v>249</v>
      </c>
      <c r="K15" s="21" t="s">
        <v>264</v>
      </c>
    </row>
    <row r="16" spans="1:11" s="22" customFormat="1" x14ac:dyDescent="0.35">
      <c r="B16" s="22">
        <v>301</v>
      </c>
      <c r="C16" s="22" t="s">
        <v>241</v>
      </c>
      <c r="D16" s="22" t="s">
        <v>242</v>
      </c>
      <c r="F16" s="22" t="s">
        <v>293</v>
      </c>
      <c r="G16" s="22" t="s">
        <v>303</v>
      </c>
      <c r="H16" s="22" t="s">
        <v>243</v>
      </c>
      <c r="J16" s="22" t="s">
        <v>244</v>
      </c>
      <c r="K16" s="22" t="s">
        <v>247</v>
      </c>
    </row>
    <row r="17" spans="2:11" s="22" customFormat="1" x14ac:dyDescent="0.35">
      <c r="B17" s="22">
        <v>302</v>
      </c>
      <c r="C17" s="22" t="s">
        <v>241</v>
      </c>
      <c r="D17" s="22" t="s">
        <v>245</v>
      </c>
      <c r="F17" s="22" t="s">
        <v>294</v>
      </c>
      <c r="G17" s="22" t="s">
        <v>305</v>
      </c>
      <c r="H17" s="22" t="s">
        <v>243</v>
      </c>
      <c r="J17" s="22" t="s">
        <v>244</v>
      </c>
      <c r="K17" s="22" t="s">
        <v>248</v>
      </c>
    </row>
    <row r="18" spans="2:11" s="22" customFormat="1" x14ac:dyDescent="0.35">
      <c r="B18" s="22">
        <v>303</v>
      </c>
      <c r="C18" s="22" t="s">
        <v>241</v>
      </c>
      <c r="D18" s="22" t="s">
        <v>246</v>
      </c>
      <c r="F18" s="22" t="s">
        <v>295</v>
      </c>
      <c r="G18" s="22" t="s">
        <v>304</v>
      </c>
      <c r="H18" s="22" t="s">
        <v>243</v>
      </c>
      <c r="J18" s="22" t="s">
        <v>244</v>
      </c>
      <c r="K18" s="22" t="s">
        <v>265</v>
      </c>
    </row>
    <row r="19" spans="2:11" s="22" customFormat="1" x14ac:dyDescent="0.35">
      <c r="B19" s="22">
        <v>304</v>
      </c>
      <c r="C19" s="22" t="s">
        <v>241</v>
      </c>
      <c r="D19" s="22" t="s">
        <v>421</v>
      </c>
      <c r="F19" s="22" t="s">
        <v>422</v>
      </c>
      <c r="G19" s="22" t="s">
        <v>423</v>
      </c>
      <c r="H19" s="22" t="s">
        <v>243</v>
      </c>
      <c r="J19" s="22" t="s">
        <v>244</v>
      </c>
      <c r="K19" s="22" t="s">
        <v>247</v>
      </c>
    </row>
    <row r="20" spans="2:11" x14ac:dyDescent="0.35">
      <c r="B20" s="4">
        <v>1001</v>
      </c>
      <c r="D20" s="4" t="s">
        <v>472</v>
      </c>
      <c r="F20" s="4" t="s">
        <v>475</v>
      </c>
      <c r="G20" s="4" t="s">
        <v>473</v>
      </c>
      <c r="H20" s="4" t="s">
        <v>474</v>
      </c>
      <c r="J20" s="4" t="s">
        <v>476</v>
      </c>
      <c r="K20" s="4" t="s">
        <v>478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42</v>
      </c>
      <c r="B1" s="10" t="str">
        <f>A2</f>
        <v>一般</v>
      </c>
      <c r="C1" s="10" t="str">
        <f>A3</f>
        <v>格斗</v>
      </c>
      <c r="D1" s="10" t="str">
        <f>A4</f>
        <v>飞行</v>
      </c>
      <c r="E1" s="10" t="str">
        <f>A5</f>
        <v>毒</v>
      </c>
      <c r="F1" s="10" t="str">
        <f>A6</f>
        <v>地面</v>
      </c>
      <c r="G1" s="10" t="str">
        <f>A7</f>
        <v>岩石</v>
      </c>
      <c r="H1" s="10" t="str">
        <f>A8</f>
        <v>虫</v>
      </c>
      <c r="I1" s="10" t="str">
        <f>A9</f>
        <v>幽灵</v>
      </c>
      <c r="J1" s="10" t="str">
        <f>A10</f>
        <v>火</v>
      </c>
      <c r="K1" s="10" t="str">
        <f>A11</f>
        <v>水</v>
      </c>
      <c r="L1" s="10" t="str">
        <f>A12</f>
        <v>草</v>
      </c>
      <c r="M1" s="10" t="str">
        <f>A13</f>
        <v>电</v>
      </c>
      <c r="N1" s="10" t="str">
        <f>A14</f>
        <v>超能</v>
      </c>
      <c r="O1" s="10" t="str">
        <f>A15</f>
        <v>冰</v>
      </c>
      <c r="P1" s="10" t="str">
        <f>A16</f>
        <v>龙</v>
      </c>
    </row>
    <row r="2" spans="1:16" x14ac:dyDescent="0.35">
      <c r="A2" s="11" t="s">
        <v>27</v>
      </c>
      <c r="B2" s="12">
        <v>1</v>
      </c>
      <c r="C2" s="12">
        <v>1</v>
      </c>
      <c r="D2" s="12">
        <v>1</v>
      </c>
      <c r="E2" s="12">
        <v>1</v>
      </c>
      <c r="F2" s="12">
        <v>1</v>
      </c>
      <c r="G2" s="12">
        <v>0.8</v>
      </c>
      <c r="H2" s="12">
        <v>1</v>
      </c>
      <c r="I2" s="12">
        <v>0.5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</row>
    <row r="3" spans="1:16" x14ac:dyDescent="0.35">
      <c r="A3" s="11" t="s">
        <v>28</v>
      </c>
      <c r="B3" s="12">
        <v>1.25</v>
      </c>
      <c r="C3" s="12">
        <v>1</v>
      </c>
      <c r="D3" s="12">
        <v>0.8</v>
      </c>
      <c r="E3" s="12">
        <v>0.8</v>
      </c>
      <c r="F3" s="12">
        <v>1</v>
      </c>
      <c r="G3" s="12">
        <v>1.25</v>
      </c>
      <c r="H3" s="12">
        <v>0.8</v>
      </c>
      <c r="I3" s="12">
        <v>0.5</v>
      </c>
      <c r="J3" s="12">
        <v>1</v>
      </c>
      <c r="K3" s="12">
        <v>1</v>
      </c>
      <c r="L3" s="12">
        <v>1</v>
      </c>
      <c r="M3" s="12">
        <v>1</v>
      </c>
      <c r="N3" s="12">
        <v>0.8</v>
      </c>
      <c r="O3" s="12">
        <v>1.25</v>
      </c>
      <c r="P3" s="12">
        <v>1</v>
      </c>
    </row>
    <row r="4" spans="1:16" x14ac:dyDescent="0.35">
      <c r="A4" s="11" t="s">
        <v>29</v>
      </c>
      <c r="B4" s="12">
        <v>1</v>
      </c>
      <c r="C4" s="12">
        <v>1.25</v>
      </c>
      <c r="D4" s="12">
        <v>1</v>
      </c>
      <c r="E4" s="12">
        <v>1</v>
      </c>
      <c r="F4" s="12">
        <v>1</v>
      </c>
      <c r="G4" s="12">
        <v>0.8</v>
      </c>
      <c r="H4" s="12">
        <v>1.25</v>
      </c>
      <c r="I4" s="12">
        <v>1</v>
      </c>
      <c r="J4" s="12">
        <v>1</v>
      </c>
      <c r="K4" s="12">
        <v>1</v>
      </c>
      <c r="L4" s="12">
        <v>1.25</v>
      </c>
      <c r="M4" s="12">
        <v>0.8</v>
      </c>
      <c r="N4" s="12">
        <v>1</v>
      </c>
      <c r="O4" s="12">
        <v>1</v>
      </c>
      <c r="P4" s="12">
        <v>1</v>
      </c>
    </row>
    <row r="5" spans="1:16" x14ac:dyDescent="0.35">
      <c r="A5" s="11" t="s">
        <v>30</v>
      </c>
      <c r="B5" s="12">
        <v>1</v>
      </c>
      <c r="C5" s="12">
        <v>1</v>
      </c>
      <c r="D5" s="12">
        <v>1</v>
      </c>
      <c r="E5" s="12">
        <v>0.8</v>
      </c>
      <c r="F5" s="12">
        <v>0.8</v>
      </c>
      <c r="G5" s="12">
        <v>0.8</v>
      </c>
      <c r="H5" s="12">
        <v>1.25</v>
      </c>
      <c r="I5" s="12">
        <v>0.8</v>
      </c>
      <c r="J5" s="12">
        <v>1</v>
      </c>
      <c r="K5" s="12">
        <v>1</v>
      </c>
      <c r="L5" s="12">
        <v>1.25</v>
      </c>
      <c r="M5" s="12">
        <v>1</v>
      </c>
      <c r="N5" s="12">
        <v>1</v>
      </c>
      <c r="O5" s="12">
        <v>1</v>
      </c>
      <c r="P5" s="12">
        <v>1</v>
      </c>
    </row>
    <row r="6" spans="1:16" x14ac:dyDescent="0.35">
      <c r="A6" s="11" t="s">
        <v>31</v>
      </c>
      <c r="B6" s="12">
        <v>1</v>
      </c>
      <c r="C6" s="12">
        <v>1</v>
      </c>
      <c r="D6" s="12">
        <v>0.5</v>
      </c>
      <c r="E6" s="12">
        <v>1.25</v>
      </c>
      <c r="F6" s="12">
        <v>1</v>
      </c>
      <c r="G6" s="12">
        <v>1.25</v>
      </c>
      <c r="H6" s="12">
        <v>0.8</v>
      </c>
      <c r="I6" s="12">
        <v>1</v>
      </c>
      <c r="J6" s="12">
        <v>1.25</v>
      </c>
      <c r="K6" s="12">
        <v>1</v>
      </c>
      <c r="L6" s="12">
        <v>0.8</v>
      </c>
      <c r="M6" s="12">
        <v>1.25</v>
      </c>
      <c r="N6" s="12">
        <v>1</v>
      </c>
      <c r="O6" s="12">
        <v>1</v>
      </c>
      <c r="P6" s="12">
        <v>1</v>
      </c>
    </row>
    <row r="7" spans="1:16" x14ac:dyDescent="0.35">
      <c r="A7" s="11" t="s">
        <v>32</v>
      </c>
      <c r="B7" s="12">
        <v>1</v>
      </c>
      <c r="C7" s="12">
        <v>0.8</v>
      </c>
      <c r="D7" s="12">
        <v>1.25</v>
      </c>
      <c r="E7" s="12">
        <v>1</v>
      </c>
      <c r="F7" s="12">
        <v>0.8</v>
      </c>
      <c r="G7" s="12">
        <v>1</v>
      </c>
      <c r="H7" s="12">
        <v>1.25</v>
      </c>
      <c r="I7" s="12">
        <v>1</v>
      </c>
      <c r="J7" s="12">
        <v>1.25</v>
      </c>
      <c r="K7" s="12">
        <v>1</v>
      </c>
      <c r="L7" s="12">
        <v>1</v>
      </c>
      <c r="M7" s="12">
        <v>1</v>
      </c>
      <c r="N7" s="12">
        <v>1</v>
      </c>
      <c r="O7" s="12">
        <v>1.25</v>
      </c>
      <c r="P7" s="12">
        <v>1</v>
      </c>
    </row>
    <row r="8" spans="1:16" x14ac:dyDescent="0.35">
      <c r="A8" s="11" t="s">
        <v>33</v>
      </c>
      <c r="B8" s="12">
        <v>1</v>
      </c>
      <c r="C8" s="12">
        <v>0.8</v>
      </c>
      <c r="D8" s="12">
        <v>0.8</v>
      </c>
      <c r="E8" s="12">
        <v>1.25</v>
      </c>
      <c r="F8" s="12">
        <v>1</v>
      </c>
      <c r="G8" s="12">
        <v>1</v>
      </c>
      <c r="H8" s="12">
        <v>1</v>
      </c>
      <c r="I8" s="12">
        <v>0.8</v>
      </c>
      <c r="J8" s="12">
        <v>0.8</v>
      </c>
      <c r="K8" s="12">
        <v>1</v>
      </c>
      <c r="L8" s="12">
        <v>1.25</v>
      </c>
      <c r="M8" s="12">
        <v>1</v>
      </c>
      <c r="N8" s="12">
        <v>1.25</v>
      </c>
      <c r="O8" s="12">
        <v>1</v>
      </c>
      <c r="P8" s="12">
        <v>1</v>
      </c>
    </row>
    <row r="9" spans="1:16" x14ac:dyDescent="0.35">
      <c r="A9" s="11" t="s">
        <v>34</v>
      </c>
      <c r="B9" s="12">
        <v>0.5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1.25</v>
      </c>
      <c r="J9" s="12">
        <v>1</v>
      </c>
      <c r="K9" s="12">
        <v>1</v>
      </c>
      <c r="L9" s="12">
        <v>1</v>
      </c>
      <c r="M9" s="12">
        <v>1</v>
      </c>
      <c r="N9" s="12">
        <v>0.5</v>
      </c>
      <c r="O9" s="12">
        <v>1</v>
      </c>
      <c r="P9" s="12">
        <v>1</v>
      </c>
    </row>
    <row r="10" spans="1:16" x14ac:dyDescent="0.35">
      <c r="A10" s="11" t="s">
        <v>35</v>
      </c>
      <c r="B10" s="12">
        <v>1</v>
      </c>
      <c r="C10" s="12">
        <v>1</v>
      </c>
      <c r="D10" s="12">
        <v>1</v>
      </c>
      <c r="E10" s="12">
        <v>1</v>
      </c>
      <c r="F10" s="12">
        <v>1</v>
      </c>
      <c r="G10" s="12">
        <v>0.8</v>
      </c>
      <c r="H10" s="12">
        <v>1.25</v>
      </c>
      <c r="I10" s="12">
        <v>1</v>
      </c>
      <c r="J10" s="12">
        <v>0.8</v>
      </c>
      <c r="K10" s="12">
        <v>0.8</v>
      </c>
      <c r="L10" s="12">
        <v>1.25</v>
      </c>
      <c r="M10" s="12">
        <v>1</v>
      </c>
      <c r="N10" s="12">
        <v>1</v>
      </c>
      <c r="O10" s="12">
        <v>1.25</v>
      </c>
      <c r="P10" s="12">
        <v>0.8</v>
      </c>
    </row>
    <row r="11" spans="1:16" x14ac:dyDescent="0.35">
      <c r="A11" s="11" t="s">
        <v>36</v>
      </c>
      <c r="B11" s="12">
        <v>1</v>
      </c>
      <c r="C11" s="12">
        <v>1</v>
      </c>
      <c r="D11" s="12">
        <v>1</v>
      </c>
      <c r="E11" s="12">
        <v>1</v>
      </c>
      <c r="F11" s="12">
        <v>1.25</v>
      </c>
      <c r="G11" s="12">
        <v>1.25</v>
      </c>
      <c r="H11" s="12">
        <v>1</v>
      </c>
      <c r="I11" s="12">
        <v>1</v>
      </c>
      <c r="J11" s="12">
        <v>1.25</v>
      </c>
      <c r="K11" s="12">
        <v>0.8</v>
      </c>
      <c r="L11" s="12">
        <v>0.8</v>
      </c>
      <c r="M11" s="12">
        <v>1</v>
      </c>
      <c r="N11" s="12">
        <v>1</v>
      </c>
      <c r="O11" s="12">
        <v>1</v>
      </c>
      <c r="P11" s="12">
        <v>0.8</v>
      </c>
    </row>
    <row r="12" spans="1:16" x14ac:dyDescent="0.35">
      <c r="A12" s="11" t="s">
        <v>37</v>
      </c>
      <c r="B12" s="12">
        <v>1</v>
      </c>
      <c r="C12" s="12">
        <v>1</v>
      </c>
      <c r="D12" s="12">
        <v>0.8</v>
      </c>
      <c r="E12" s="12">
        <v>0.8</v>
      </c>
      <c r="F12" s="12">
        <v>1.25</v>
      </c>
      <c r="G12" s="12">
        <v>1.25</v>
      </c>
      <c r="H12" s="12">
        <v>0.8</v>
      </c>
      <c r="I12" s="12">
        <v>1</v>
      </c>
      <c r="J12" s="12">
        <v>0.8</v>
      </c>
      <c r="K12" s="12">
        <v>1.25</v>
      </c>
      <c r="L12" s="12">
        <v>0.8</v>
      </c>
      <c r="M12" s="12">
        <v>1</v>
      </c>
      <c r="N12" s="12">
        <v>1</v>
      </c>
      <c r="O12" s="12">
        <v>1</v>
      </c>
      <c r="P12" s="12">
        <v>0.8</v>
      </c>
    </row>
    <row r="13" spans="1:16" x14ac:dyDescent="0.35">
      <c r="A13" s="11" t="s">
        <v>38</v>
      </c>
      <c r="B13" s="12">
        <v>1</v>
      </c>
      <c r="C13" s="12">
        <v>1</v>
      </c>
      <c r="D13" s="12">
        <v>1.25</v>
      </c>
      <c r="E13" s="12">
        <v>1</v>
      </c>
      <c r="F13" s="12">
        <v>0.5</v>
      </c>
      <c r="G13" s="12">
        <v>1</v>
      </c>
      <c r="H13" s="12">
        <v>1</v>
      </c>
      <c r="I13" s="12">
        <v>1</v>
      </c>
      <c r="J13" s="12">
        <v>1</v>
      </c>
      <c r="K13" s="12">
        <v>1.25</v>
      </c>
      <c r="L13" s="12">
        <v>1</v>
      </c>
      <c r="M13" s="12">
        <v>0.8</v>
      </c>
      <c r="N13" s="12">
        <v>1</v>
      </c>
      <c r="O13" s="12">
        <v>1</v>
      </c>
      <c r="P13" s="12">
        <v>0.8</v>
      </c>
    </row>
    <row r="14" spans="1:16" x14ac:dyDescent="0.35">
      <c r="A14" s="11" t="s">
        <v>41</v>
      </c>
      <c r="B14" s="12">
        <v>1</v>
      </c>
      <c r="C14" s="12">
        <v>1.25</v>
      </c>
      <c r="D14" s="12">
        <v>1</v>
      </c>
      <c r="E14" s="12">
        <v>1.25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0.8</v>
      </c>
      <c r="O14" s="12">
        <v>1</v>
      </c>
      <c r="P14" s="12">
        <v>1</v>
      </c>
    </row>
    <row r="15" spans="1:16" x14ac:dyDescent="0.35">
      <c r="A15" s="11" t="s">
        <v>39</v>
      </c>
      <c r="B15" s="12">
        <v>1</v>
      </c>
      <c r="C15" s="12">
        <v>1</v>
      </c>
      <c r="D15" s="12">
        <v>1.25</v>
      </c>
      <c r="E15" s="12">
        <v>1</v>
      </c>
      <c r="F15" s="12">
        <v>2</v>
      </c>
      <c r="G15" s="12">
        <v>1</v>
      </c>
      <c r="H15" s="12">
        <v>1</v>
      </c>
      <c r="I15" s="12">
        <v>1</v>
      </c>
      <c r="J15" s="12">
        <v>1</v>
      </c>
      <c r="K15" s="12">
        <v>0.8</v>
      </c>
      <c r="L15" s="12">
        <v>1.25</v>
      </c>
      <c r="M15" s="12">
        <v>1</v>
      </c>
      <c r="N15" s="12">
        <v>1</v>
      </c>
      <c r="O15" s="12">
        <v>0.8</v>
      </c>
      <c r="P15" s="12">
        <v>1.25</v>
      </c>
    </row>
    <row r="16" spans="1:16" x14ac:dyDescent="0.35">
      <c r="A16" s="11" t="s">
        <v>40</v>
      </c>
      <c r="B16" s="12">
        <v>1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2">
        <v>1.25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workbookViewId="0">
      <selection activeCell="F6" sqref="F6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3" t="s">
        <v>0</v>
      </c>
      <c r="B2" s="14">
        <v>45</v>
      </c>
      <c r="C2" s="14">
        <v>49</v>
      </c>
      <c r="D2" s="14">
        <v>49</v>
      </c>
      <c r="E2" s="14">
        <v>45</v>
      </c>
    </row>
    <row r="3" spans="1:5" ht="25.5" x14ac:dyDescent="0.2">
      <c r="A3" s="13" t="s">
        <v>44</v>
      </c>
      <c r="B3" s="14">
        <v>60</v>
      </c>
      <c r="C3" s="14">
        <v>62</v>
      </c>
      <c r="D3" s="14">
        <v>63</v>
      </c>
      <c r="E3" s="14">
        <v>60</v>
      </c>
    </row>
    <row r="4" spans="1:5" ht="25.5" x14ac:dyDescent="0.2">
      <c r="A4" s="13" t="s">
        <v>45</v>
      </c>
      <c r="B4" s="14">
        <v>80</v>
      </c>
      <c r="C4" s="14">
        <v>82</v>
      </c>
      <c r="D4" s="14">
        <v>83</v>
      </c>
      <c r="E4" s="14">
        <v>80</v>
      </c>
    </row>
    <row r="5" spans="1:5" ht="25.5" x14ac:dyDescent="0.2">
      <c r="A5" s="13" t="s">
        <v>46</v>
      </c>
      <c r="B5" s="14">
        <v>39</v>
      </c>
      <c r="C5" s="14">
        <v>52</v>
      </c>
      <c r="D5" s="14">
        <v>43</v>
      </c>
      <c r="E5" s="14">
        <v>65</v>
      </c>
    </row>
    <row r="6" spans="1:5" ht="25.5" x14ac:dyDescent="0.2">
      <c r="A6" s="13" t="s">
        <v>47</v>
      </c>
      <c r="B6" s="14">
        <v>58</v>
      </c>
      <c r="C6" s="14">
        <v>64</v>
      </c>
      <c r="D6" s="14">
        <v>58</v>
      </c>
      <c r="E6" s="14">
        <v>80</v>
      </c>
    </row>
    <row r="7" spans="1:5" ht="25.5" x14ac:dyDescent="0.2">
      <c r="A7" s="13" t="s">
        <v>48</v>
      </c>
      <c r="B7" s="14">
        <v>78</v>
      </c>
      <c r="C7" s="14">
        <v>84</v>
      </c>
      <c r="D7" s="14">
        <v>78</v>
      </c>
      <c r="E7" s="14">
        <v>100</v>
      </c>
    </row>
    <row r="8" spans="1:5" ht="25.5" x14ac:dyDescent="0.2">
      <c r="A8" s="13" t="s">
        <v>49</v>
      </c>
      <c r="B8" s="14">
        <v>44</v>
      </c>
      <c r="C8" s="14">
        <v>48</v>
      </c>
      <c r="D8" s="14">
        <v>65</v>
      </c>
      <c r="E8" s="14">
        <v>43</v>
      </c>
    </row>
    <row r="9" spans="1:5" ht="25.5" x14ac:dyDescent="0.2">
      <c r="A9" s="13" t="s">
        <v>50</v>
      </c>
      <c r="B9" s="14">
        <v>59</v>
      </c>
      <c r="C9" s="14">
        <v>63</v>
      </c>
      <c r="D9" s="14">
        <v>80</v>
      </c>
      <c r="E9" s="14">
        <v>58</v>
      </c>
    </row>
    <row r="10" spans="1:5" ht="25.5" x14ac:dyDescent="0.2">
      <c r="A10" s="13" t="s">
        <v>51</v>
      </c>
      <c r="B10" s="14">
        <v>79</v>
      </c>
      <c r="C10" s="14">
        <v>83</v>
      </c>
      <c r="D10" s="14">
        <v>100</v>
      </c>
      <c r="E10" s="14">
        <v>78</v>
      </c>
    </row>
    <row r="11" spans="1:5" ht="25.5" x14ac:dyDescent="0.2">
      <c r="A11" s="13" t="s">
        <v>52</v>
      </c>
      <c r="B11" s="14">
        <v>45</v>
      </c>
      <c r="C11" s="14">
        <v>30</v>
      </c>
      <c r="D11" s="14">
        <v>35</v>
      </c>
      <c r="E11" s="14">
        <v>45</v>
      </c>
    </row>
    <row r="12" spans="1:5" ht="25.5" x14ac:dyDescent="0.2">
      <c r="A12" s="13" t="s">
        <v>53</v>
      </c>
      <c r="B12" s="14">
        <v>50</v>
      </c>
      <c r="C12" s="14">
        <v>20</v>
      </c>
      <c r="D12" s="14">
        <v>55</v>
      </c>
      <c r="E12" s="14">
        <v>30</v>
      </c>
    </row>
    <row r="13" spans="1:5" ht="25.5" x14ac:dyDescent="0.2">
      <c r="A13" s="13" t="s">
        <v>54</v>
      </c>
      <c r="B13" s="14">
        <v>60</v>
      </c>
      <c r="C13" s="14">
        <v>45</v>
      </c>
      <c r="D13" s="14">
        <v>50</v>
      </c>
      <c r="E13" s="14">
        <v>70</v>
      </c>
    </row>
    <row r="14" spans="1:5" ht="25.5" x14ac:dyDescent="0.2">
      <c r="A14" s="13" t="s">
        <v>55</v>
      </c>
      <c r="B14" s="14">
        <v>40</v>
      </c>
      <c r="C14" s="14">
        <v>35</v>
      </c>
      <c r="D14" s="14">
        <v>30</v>
      </c>
      <c r="E14" s="14">
        <v>50</v>
      </c>
    </row>
    <row r="15" spans="1:5" ht="25.5" x14ac:dyDescent="0.2">
      <c r="A15" s="13" t="s">
        <v>56</v>
      </c>
      <c r="B15" s="14">
        <v>45</v>
      </c>
      <c r="C15" s="14">
        <v>25</v>
      </c>
      <c r="D15" s="14">
        <v>50</v>
      </c>
      <c r="E15" s="14">
        <v>35</v>
      </c>
    </row>
    <row r="16" spans="1:5" ht="25.5" x14ac:dyDescent="0.2">
      <c r="A16" s="13" t="s">
        <v>57</v>
      </c>
      <c r="B16" s="14">
        <v>65</v>
      </c>
      <c r="C16" s="14">
        <v>90</v>
      </c>
      <c r="D16" s="14">
        <v>40</v>
      </c>
      <c r="E16" s="14">
        <v>75</v>
      </c>
    </row>
    <row r="17" spans="1:5" ht="25.5" x14ac:dyDescent="0.2">
      <c r="A17" s="13" t="s">
        <v>58</v>
      </c>
      <c r="B17" s="14">
        <v>40</v>
      </c>
      <c r="C17" s="14">
        <v>45</v>
      </c>
      <c r="D17" s="14">
        <v>40</v>
      </c>
      <c r="E17" s="14">
        <v>56</v>
      </c>
    </row>
    <row r="18" spans="1:5" ht="25.5" x14ac:dyDescent="0.2">
      <c r="A18" s="13" t="s">
        <v>59</v>
      </c>
      <c r="B18" s="14">
        <v>63</v>
      </c>
      <c r="C18" s="14">
        <v>60</v>
      </c>
      <c r="D18" s="14">
        <v>55</v>
      </c>
      <c r="E18" s="14">
        <v>71</v>
      </c>
    </row>
    <row r="19" spans="1:5" ht="25.5" x14ac:dyDescent="0.2">
      <c r="A19" s="13" t="s">
        <v>60</v>
      </c>
      <c r="B19" s="14">
        <v>83</v>
      </c>
      <c r="C19" s="14">
        <v>80</v>
      </c>
      <c r="D19" s="14">
        <v>75</v>
      </c>
      <c r="E19" s="14">
        <v>101</v>
      </c>
    </row>
    <row r="20" spans="1:5" ht="25.5" x14ac:dyDescent="0.2">
      <c r="A20" s="13" t="s">
        <v>61</v>
      </c>
      <c r="B20" s="14">
        <v>30</v>
      </c>
      <c r="C20" s="14">
        <v>56</v>
      </c>
      <c r="D20" s="14">
        <v>35</v>
      </c>
      <c r="E20" s="14">
        <v>72</v>
      </c>
    </row>
    <row r="21" spans="1:5" ht="25.5" x14ac:dyDescent="0.2">
      <c r="A21" s="13" t="s">
        <v>62</v>
      </c>
      <c r="B21" s="14">
        <v>55</v>
      </c>
      <c r="C21" s="14">
        <v>81</v>
      </c>
      <c r="D21" s="14">
        <v>60</v>
      </c>
      <c r="E21" s="14">
        <v>97</v>
      </c>
    </row>
    <row r="22" spans="1:5" ht="25.5" x14ac:dyDescent="0.2">
      <c r="A22" s="13" t="s">
        <v>63</v>
      </c>
      <c r="B22" s="14">
        <v>40</v>
      </c>
      <c r="C22" s="14">
        <v>60</v>
      </c>
      <c r="D22" s="14">
        <v>30</v>
      </c>
      <c r="E22" s="14">
        <v>70</v>
      </c>
    </row>
    <row r="23" spans="1:5" ht="25.5" x14ac:dyDescent="0.2">
      <c r="A23" s="13" t="s">
        <v>64</v>
      </c>
      <c r="B23" s="14">
        <v>65</v>
      </c>
      <c r="C23" s="14">
        <v>90</v>
      </c>
      <c r="D23" s="14">
        <v>65</v>
      </c>
      <c r="E23" s="14">
        <v>100</v>
      </c>
    </row>
    <row r="24" spans="1:5" ht="25.5" x14ac:dyDescent="0.2">
      <c r="A24" s="13" t="s">
        <v>65</v>
      </c>
      <c r="B24" s="14">
        <v>35</v>
      </c>
      <c r="C24" s="14">
        <v>60</v>
      </c>
      <c r="D24" s="14">
        <v>44</v>
      </c>
      <c r="E24" s="14">
        <v>55</v>
      </c>
    </row>
    <row r="25" spans="1:5" ht="25.5" x14ac:dyDescent="0.2">
      <c r="A25" s="13" t="s">
        <v>66</v>
      </c>
      <c r="B25" s="14">
        <v>60</v>
      </c>
      <c r="C25" s="14">
        <v>95</v>
      </c>
      <c r="D25" s="14">
        <v>69</v>
      </c>
      <c r="E25" s="14">
        <v>80</v>
      </c>
    </row>
    <row r="26" spans="1:5" ht="25.5" x14ac:dyDescent="0.2">
      <c r="A26" s="13" t="s">
        <v>67</v>
      </c>
      <c r="B26" s="14">
        <v>35</v>
      </c>
      <c r="C26" s="14">
        <v>55</v>
      </c>
      <c r="D26" s="14">
        <v>40</v>
      </c>
      <c r="E26" s="14">
        <v>90</v>
      </c>
    </row>
    <row r="27" spans="1:5" ht="25.5" x14ac:dyDescent="0.2">
      <c r="A27" s="13" t="s">
        <v>68</v>
      </c>
      <c r="B27" s="14">
        <v>60</v>
      </c>
      <c r="C27" s="14">
        <v>90</v>
      </c>
      <c r="D27" s="14">
        <v>55</v>
      </c>
      <c r="E27" s="14">
        <v>110</v>
      </c>
    </row>
    <row r="28" spans="1:5" ht="25.5" x14ac:dyDescent="0.2">
      <c r="A28" s="13" t="s">
        <v>69</v>
      </c>
      <c r="B28" s="14">
        <v>50</v>
      </c>
      <c r="C28" s="14">
        <v>75</v>
      </c>
      <c r="D28" s="14">
        <v>85</v>
      </c>
      <c r="E28" s="14">
        <v>40</v>
      </c>
    </row>
    <row r="29" spans="1:5" ht="25.5" x14ac:dyDescent="0.2">
      <c r="A29" s="13" t="s">
        <v>70</v>
      </c>
      <c r="B29" s="14">
        <v>75</v>
      </c>
      <c r="C29" s="14">
        <v>100</v>
      </c>
      <c r="D29" s="14">
        <v>110</v>
      </c>
      <c r="E29" s="14">
        <v>65</v>
      </c>
    </row>
    <row r="30" spans="1:5" ht="25.5" x14ac:dyDescent="0.2">
      <c r="A30" s="13" t="s">
        <v>71</v>
      </c>
      <c r="B30" s="14">
        <v>55</v>
      </c>
      <c r="C30" s="14">
        <v>47</v>
      </c>
      <c r="D30" s="14">
        <v>52</v>
      </c>
      <c r="E30" s="14">
        <v>41</v>
      </c>
    </row>
    <row r="31" spans="1:5" ht="25.5" x14ac:dyDescent="0.2">
      <c r="A31" s="13" t="s">
        <v>72</v>
      </c>
      <c r="B31" s="14">
        <v>70</v>
      </c>
      <c r="C31" s="14">
        <v>62</v>
      </c>
      <c r="D31" s="14">
        <v>67</v>
      </c>
      <c r="E31" s="14">
        <v>56</v>
      </c>
    </row>
    <row r="32" spans="1:5" ht="25.5" x14ac:dyDescent="0.2">
      <c r="A32" s="13" t="s">
        <v>73</v>
      </c>
      <c r="B32" s="14">
        <v>90</v>
      </c>
      <c r="C32" s="14">
        <v>92</v>
      </c>
      <c r="D32" s="14">
        <v>87</v>
      </c>
      <c r="E32" s="14">
        <v>76</v>
      </c>
    </row>
    <row r="33" spans="1:5" ht="25.5" x14ac:dyDescent="0.2">
      <c r="A33" s="13" t="s">
        <v>74</v>
      </c>
      <c r="B33" s="14">
        <v>46</v>
      </c>
      <c r="C33" s="14">
        <v>57</v>
      </c>
      <c r="D33" s="14">
        <v>40</v>
      </c>
      <c r="E33" s="14">
        <v>50</v>
      </c>
    </row>
    <row r="34" spans="1:5" ht="25.5" x14ac:dyDescent="0.2">
      <c r="A34" s="13" t="s">
        <v>75</v>
      </c>
      <c r="B34" s="14">
        <v>61</v>
      </c>
      <c r="C34" s="14">
        <v>72</v>
      </c>
      <c r="D34" s="14">
        <v>57</v>
      </c>
      <c r="E34" s="14">
        <v>65</v>
      </c>
    </row>
    <row r="35" spans="1:5" ht="25.5" x14ac:dyDescent="0.2">
      <c r="A35" s="13" t="s">
        <v>76</v>
      </c>
      <c r="B35" s="14">
        <v>81</v>
      </c>
      <c r="C35" s="14">
        <v>102</v>
      </c>
      <c r="D35" s="14">
        <v>77</v>
      </c>
      <c r="E35" s="14">
        <v>85</v>
      </c>
    </row>
    <row r="36" spans="1:5" ht="25.5" x14ac:dyDescent="0.2">
      <c r="A36" s="13" t="s">
        <v>77</v>
      </c>
      <c r="B36" s="14">
        <v>70</v>
      </c>
      <c r="C36" s="14">
        <v>45</v>
      </c>
      <c r="D36" s="14">
        <v>48</v>
      </c>
      <c r="E36" s="14">
        <v>35</v>
      </c>
    </row>
    <row r="37" spans="1:5" ht="25.5" x14ac:dyDescent="0.2">
      <c r="A37" s="13" t="s">
        <v>78</v>
      </c>
      <c r="B37" s="14">
        <v>95</v>
      </c>
      <c r="C37" s="14">
        <v>70</v>
      </c>
      <c r="D37" s="14">
        <v>73</v>
      </c>
      <c r="E37" s="14">
        <v>60</v>
      </c>
    </row>
    <row r="38" spans="1:5" ht="25.5" x14ac:dyDescent="0.2">
      <c r="A38" s="13" t="s">
        <v>79</v>
      </c>
      <c r="B38" s="14">
        <v>38</v>
      </c>
      <c r="C38" s="14">
        <v>41</v>
      </c>
      <c r="D38" s="14">
        <v>40</v>
      </c>
      <c r="E38" s="14">
        <v>65</v>
      </c>
    </row>
    <row r="39" spans="1:5" ht="25.5" x14ac:dyDescent="0.2">
      <c r="A39" s="13" t="s">
        <v>80</v>
      </c>
      <c r="B39" s="14">
        <v>73</v>
      </c>
      <c r="C39" s="14">
        <v>76</v>
      </c>
      <c r="D39" s="14">
        <v>75</v>
      </c>
      <c r="E39" s="14">
        <v>100</v>
      </c>
    </row>
    <row r="40" spans="1:5" ht="25.5" x14ac:dyDescent="0.2">
      <c r="A40" s="13" t="s">
        <v>81</v>
      </c>
      <c r="B40" s="14">
        <v>115</v>
      </c>
      <c r="C40" s="14">
        <v>45</v>
      </c>
      <c r="D40" s="14">
        <v>20</v>
      </c>
      <c r="E40" s="14">
        <v>20</v>
      </c>
    </row>
    <row r="41" spans="1:5" ht="25.5" x14ac:dyDescent="0.2">
      <c r="A41" s="13" t="s">
        <v>82</v>
      </c>
      <c r="B41" s="14">
        <v>140</v>
      </c>
      <c r="C41" s="14">
        <v>70</v>
      </c>
      <c r="D41" s="14">
        <v>45</v>
      </c>
      <c r="E41" s="14">
        <v>45</v>
      </c>
    </row>
    <row r="42" spans="1:5" ht="25.5" x14ac:dyDescent="0.2">
      <c r="A42" s="13" t="s">
        <v>83</v>
      </c>
      <c r="B42" s="14">
        <v>40</v>
      </c>
      <c r="C42" s="14">
        <v>45</v>
      </c>
      <c r="D42" s="14">
        <v>35</v>
      </c>
      <c r="E42" s="14">
        <v>55</v>
      </c>
    </row>
    <row r="43" spans="1:5" ht="25.5" x14ac:dyDescent="0.2">
      <c r="A43" s="13" t="s">
        <v>84</v>
      </c>
      <c r="B43" s="14">
        <v>75</v>
      </c>
      <c r="C43" s="14">
        <v>80</v>
      </c>
      <c r="D43" s="14">
        <v>70</v>
      </c>
      <c r="E43" s="14">
        <v>90</v>
      </c>
    </row>
    <row r="44" spans="1:5" ht="25.5" x14ac:dyDescent="0.2">
      <c r="A44" s="13" t="s">
        <v>85</v>
      </c>
      <c r="B44" s="14">
        <v>45</v>
      </c>
      <c r="C44" s="14">
        <v>50</v>
      </c>
      <c r="D44" s="14">
        <v>55</v>
      </c>
      <c r="E44" s="14">
        <v>30</v>
      </c>
    </row>
    <row r="45" spans="1:5" ht="25.5" x14ac:dyDescent="0.2">
      <c r="A45" s="13" t="s">
        <v>86</v>
      </c>
      <c r="B45" s="14">
        <v>60</v>
      </c>
      <c r="C45" s="14">
        <v>65</v>
      </c>
      <c r="D45" s="14">
        <v>70</v>
      </c>
      <c r="E45" s="14">
        <v>40</v>
      </c>
    </row>
    <row r="46" spans="1:5" ht="25.5" x14ac:dyDescent="0.2">
      <c r="A46" s="13" t="s">
        <v>87</v>
      </c>
      <c r="B46" s="14">
        <v>75</v>
      </c>
      <c r="C46" s="14">
        <v>80</v>
      </c>
      <c r="D46" s="14">
        <v>85</v>
      </c>
      <c r="E46" s="14">
        <v>50</v>
      </c>
    </row>
    <row r="47" spans="1:5" ht="25.5" x14ac:dyDescent="0.2">
      <c r="A47" s="13" t="s">
        <v>88</v>
      </c>
      <c r="B47" s="14">
        <v>35</v>
      </c>
      <c r="C47" s="14">
        <v>70</v>
      </c>
      <c r="D47" s="14">
        <v>55</v>
      </c>
      <c r="E47" s="14">
        <v>25</v>
      </c>
    </row>
    <row r="48" spans="1:5" ht="25.5" x14ac:dyDescent="0.2">
      <c r="A48" s="13" t="s">
        <v>89</v>
      </c>
      <c r="B48" s="14">
        <v>60</v>
      </c>
      <c r="C48" s="14">
        <v>95</v>
      </c>
      <c r="D48" s="14">
        <v>80</v>
      </c>
      <c r="E48" s="14">
        <v>30</v>
      </c>
    </row>
    <row r="49" spans="1:5" ht="25.5" x14ac:dyDescent="0.2">
      <c r="A49" s="13" t="s">
        <v>90</v>
      </c>
      <c r="B49" s="14">
        <v>60</v>
      </c>
      <c r="C49" s="14">
        <v>55</v>
      </c>
      <c r="D49" s="14">
        <v>50</v>
      </c>
      <c r="E49" s="14">
        <v>45</v>
      </c>
    </row>
    <row r="50" spans="1:5" ht="25.5" x14ac:dyDescent="0.2">
      <c r="A50" s="13" t="s">
        <v>91</v>
      </c>
      <c r="B50" s="14">
        <v>70</v>
      </c>
      <c r="C50" s="14">
        <v>65</v>
      </c>
      <c r="D50" s="14">
        <v>60</v>
      </c>
      <c r="E50" s="14">
        <v>90</v>
      </c>
    </row>
    <row r="51" spans="1:5" ht="25.5" x14ac:dyDescent="0.2">
      <c r="A51" s="13" t="s">
        <v>92</v>
      </c>
      <c r="B51" s="14">
        <v>10</v>
      </c>
      <c r="C51" s="14">
        <v>55</v>
      </c>
      <c r="D51" s="14">
        <v>25</v>
      </c>
      <c r="E51" s="14">
        <v>95</v>
      </c>
    </row>
    <row r="52" spans="1:5" ht="25.5" x14ac:dyDescent="0.2">
      <c r="A52" s="13" t="s">
        <v>93</v>
      </c>
      <c r="B52" s="14">
        <v>35</v>
      </c>
      <c r="C52" s="14">
        <v>100</v>
      </c>
      <c r="D52" s="14">
        <v>50</v>
      </c>
      <c r="E52" s="14">
        <v>120</v>
      </c>
    </row>
    <row r="53" spans="1:5" ht="25.5" x14ac:dyDescent="0.2">
      <c r="A53" s="13" t="s">
        <v>94</v>
      </c>
      <c r="B53" s="14">
        <v>40</v>
      </c>
      <c r="C53" s="14">
        <v>45</v>
      </c>
      <c r="D53" s="14">
        <v>35</v>
      </c>
      <c r="E53" s="14">
        <v>90</v>
      </c>
    </row>
    <row r="54" spans="1:5" ht="25.5" x14ac:dyDescent="0.2">
      <c r="A54" s="13" t="s">
        <v>95</v>
      </c>
      <c r="B54" s="14">
        <v>65</v>
      </c>
      <c r="C54" s="14">
        <v>70</v>
      </c>
      <c r="D54" s="14">
        <v>60</v>
      </c>
      <c r="E54" s="14">
        <v>115</v>
      </c>
    </row>
    <row r="55" spans="1:5" ht="25.5" x14ac:dyDescent="0.2">
      <c r="A55" s="13" t="s">
        <v>96</v>
      </c>
      <c r="B55" s="14">
        <v>50</v>
      </c>
      <c r="C55" s="14">
        <v>52</v>
      </c>
      <c r="D55" s="14">
        <v>48</v>
      </c>
      <c r="E55" s="14">
        <v>55</v>
      </c>
    </row>
    <row r="56" spans="1:5" ht="25.5" x14ac:dyDescent="0.2">
      <c r="A56" s="13" t="s">
        <v>97</v>
      </c>
      <c r="B56" s="14">
        <v>80</v>
      </c>
      <c r="C56" s="14">
        <v>82</v>
      </c>
      <c r="D56" s="14">
        <v>78</v>
      </c>
      <c r="E56" s="14">
        <v>85</v>
      </c>
    </row>
    <row r="57" spans="1:5" ht="25.5" x14ac:dyDescent="0.2">
      <c r="A57" s="13" t="s">
        <v>98</v>
      </c>
      <c r="B57" s="14">
        <v>40</v>
      </c>
      <c r="C57" s="14">
        <v>80</v>
      </c>
      <c r="D57" s="14">
        <v>35</v>
      </c>
      <c r="E57" s="14">
        <v>70</v>
      </c>
    </row>
    <row r="58" spans="1:5" ht="25.5" x14ac:dyDescent="0.2">
      <c r="A58" s="13" t="s">
        <v>99</v>
      </c>
      <c r="B58" s="14">
        <v>65</v>
      </c>
      <c r="C58" s="14">
        <v>105</v>
      </c>
      <c r="D58" s="14">
        <v>60</v>
      </c>
      <c r="E58" s="14">
        <v>95</v>
      </c>
    </row>
    <row r="59" spans="1:5" ht="25.5" x14ac:dyDescent="0.2">
      <c r="A59" s="13" t="s">
        <v>100</v>
      </c>
      <c r="B59" s="14">
        <v>55</v>
      </c>
      <c r="C59" s="14">
        <v>70</v>
      </c>
      <c r="D59" s="14">
        <v>45</v>
      </c>
      <c r="E59" s="14">
        <v>60</v>
      </c>
    </row>
    <row r="60" spans="1:5" ht="25.5" x14ac:dyDescent="0.2">
      <c r="A60" s="13" t="s">
        <v>101</v>
      </c>
      <c r="B60" s="14">
        <v>90</v>
      </c>
      <c r="C60" s="14">
        <v>110</v>
      </c>
      <c r="D60" s="14">
        <v>80</v>
      </c>
      <c r="E60" s="14">
        <v>95</v>
      </c>
    </row>
    <row r="61" spans="1:5" ht="25.5" x14ac:dyDescent="0.2">
      <c r="A61" s="13" t="s">
        <v>102</v>
      </c>
      <c r="B61" s="14">
        <v>40</v>
      </c>
      <c r="C61" s="14">
        <v>50</v>
      </c>
      <c r="D61" s="14">
        <v>40</v>
      </c>
      <c r="E61" s="14">
        <v>90</v>
      </c>
    </row>
    <row r="62" spans="1:5" ht="25.5" x14ac:dyDescent="0.2">
      <c r="A62" s="13" t="s">
        <v>103</v>
      </c>
      <c r="B62" s="14">
        <v>65</v>
      </c>
      <c r="C62" s="14">
        <v>65</v>
      </c>
      <c r="D62" s="14">
        <v>65</v>
      </c>
      <c r="E62" s="14">
        <v>90</v>
      </c>
    </row>
    <row r="63" spans="1:5" ht="25.5" x14ac:dyDescent="0.2">
      <c r="A63" s="13" t="s">
        <v>104</v>
      </c>
      <c r="B63" s="14">
        <v>90</v>
      </c>
      <c r="C63" s="14">
        <v>95</v>
      </c>
      <c r="D63" s="14">
        <v>95</v>
      </c>
      <c r="E63" s="14">
        <v>70</v>
      </c>
    </row>
    <row r="64" spans="1:5" ht="25.5" x14ac:dyDescent="0.2">
      <c r="A64" s="13" t="s">
        <v>105</v>
      </c>
      <c r="B64" s="14">
        <v>25</v>
      </c>
      <c r="C64" s="14">
        <v>20</v>
      </c>
      <c r="D64" s="14">
        <v>15</v>
      </c>
      <c r="E64" s="14">
        <v>90</v>
      </c>
    </row>
    <row r="65" spans="1:5" ht="25.5" x14ac:dyDescent="0.2">
      <c r="A65" s="13" t="s">
        <v>106</v>
      </c>
      <c r="B65" s="14">
        <v>40</v>
      </c>
      <c r="C65" s="14">
        <v>35</v>
      </c>
      <c r="D65" s="14">
        <v>30</v>
      </c>
      <c r="E65" s="14">
        <v>105</v>
      </c>
    </row>
    <row r="66" spans="1:5" ht="25.5" x14ac:dyDescent="0.2">
      <c r="A66" s="13" t="s">
        <v>107</v>
      </c>
      <c r="B66" s="14">
        <v>55</v>
      </c>
      <c r="C66" s="14">
        <v>50</v>
      </c>
      <c r="D66" s="14">
        <v>45</v>
      </c>
      <c r="E66" s="14">
        <v>120</v>
      </c>
    </row>
    <row r="67" spans="1:5" ht="25.5" x14ac:dyDescent="0.2">
      <c r="A67" s="13" t="s">
        <v>108</v>
      </c>
      <c r="B67" s="14">
        <v>70</v>
      </c>
      <c r="C67" s="14">
        <v>80</v>
      </c>
      <c r="D67" s="14">
        <v>50</v>
      </c>
      <c r="E67" s="14">
        <v>35</v>
      </c>
    </row>
    <row r="68" spans="1:5" ht="25.5" x14ac:dyDescent="0.2">
      <c r="A68" s="13" t="s">
        <v>109</v>
      </c>
      <c r="B68" s="14">
        <v>80</v>
      </c>
      <c r="C68" s="14">
        <v>100</v>
      </c>
      <c r="D68" s="14">
        <v>70</v>
      </c>
      <c r="E68" s="14">
        <v>45</v>
      </c>
    </row>
    <row r="69" spans="1:5" ht="25.5" x14ac:dyDescent="0.2">
      <c r="A69" s="13" t="s">
        <v>110</v>
      </c>
      <c r="B69" s="14">
        <v>90</v>
      </c>
      <c r="C69" s="14">
        <v>130</v>
      </c>
      <c r="D69" s="14">
        <v>80</v>
      </c>
      <c r="E69" s="14">
        <v>55</v>
      </c>
    </row>
    <row r="70" spans="1:5" ht="25.5" x14ac:dyDescent="0.2">
      <c r="A70" s="13" t="s">
        <v>111</v>
      </c>
      <c r="B70" s="14">
        <v>50</v>
      </c>
      <c r="C70" s="14">
        <v>75</v>
      </c>
      <c r="D70" s="14">
        <v>35</v>
      </c>
      <c r="E70" s="14">
        <v>40</v>
      </c>
    </row>
    <row r="71" spans="1:5" ht="25.5" x14ac:dyDescent="0.2">
      <c r="A71" s="13" t="s">
        <v>112</v>
      </c>
      <c r="B71" s="14">
        <v>65</v>
      </c>
      <c r="C71" s="14">
        <v>90</v>
      </c>
      <c r="D71" s="14">
        <v>50</v>
      </c>
      <c r="E71" s="14">
        <v>55</v>
      </c>
    </row>
    <row r="72" spans="1:5" ht="25.5" x14ac:dyDescent="0.2">
      <c r="A72" s="13" t="s">
        <v>113</v>
      </c>
      <c r="B72" s="14">
        <v>80</v>
      </c>
      <c r="C72" s="14">
        <v>105</v>
      </c>
      <c r="D72" s="14">
        <v>65</v>
      </c>
      <c r="E72" s="14">
        <v>70</v>
      </c>
    </row>
    <row r="73" spans="1:5" ht="25.5" x14ac:dyDescent="0.2">
      <c r="A73" s="13" t="s">
        <v>114</v>
      </c>
      <c r="B73" s="14">
        <v>40</v>
      </c>
      <c r="C73" s="14">
        <v>40</v>
      </c>
      <c r="D73" s="14">
        <v>35</v>
      </c>
      <c r="E73" s="14">
        <v>70</v>
      </c>
    </row>
    <row r="74" spans="1:5" ht="25.5" x14ac:dyDescent="0.2">
      <c r="A74" s="13" t="s">
        <v>115</v>
      </c>
      <c r="B74" s="14">
        <v>80</v>
      </c>
      <c r="C74" s="14">
        <v>70</v>
      </c>
      <c r="D74" s="14">
        <v>65</v>
      </c>
      <c r="E74" s="14">
        <v>100</v>
      </c>
    </row>
    <row r="75" spans="1:5" ht="25.5" x14ac:dyDescent="0.2">
      <c r="A75" s="13" t="s">
        <v>116</v>
      </c>
      <c r="B75" s="14">
        <v>40</v>
      </c>
      <c r="C75" s="14">
        <v>80</v>
      </c>
      <c r="D75" s="14">
        <v>100</v>
      </c>
      <c r="E75" s="14">
        <v>20</v>
      </c>
    </row>
    <row r="76" spans="1:5" ht="25.5" x14ac:dyDescent="0.2">
      <c r="A76" s="13" t="s">
        <v>117</v>
      </c>
      <c r="B76" s="14">
        <v>55</v>
      </c>
      <c r="C76" s="14">
        <v>95</v>
      </c>
      <c r="D76" s="14">
        <v>115</v>
      </c>
      <c r="E76" s="14">
        <v>35</v>
      </c>
    </row>
    <row r="77" spans="1:5" ht="25.5" x14ac:dyDescent="0.2">
      <c r="A77" s="13" t="s">
        <v>118</v>
      </c>
      <c r="B77" s="14">
        <v>80</v>
      </c>
      <c r="C77" s="14">
        <v>120</v>
      </c>
      <c r="D77" s="14">
        <v>130</v>
      </c>
      <c r="E77" s="14">
        <v>45</v>
      </c>
    </row>
    <row r="78" spans="1:5" ht="25.5" x14ac:dyDescent="0.2">
      <c r="A78" s="13" t="s">
        <v>119</v>
      </c>
      <c r="B78" s="14">
        <v>50</v>
      </c>
      <c r="C78" s="14">
        <v>85</v>
      </c>
      <c r="D78" s="14">
        <v>55</v>
      </c>
      <c r="E78" s="14">
        <v>90</v>
      </c>
    </row>
    <row r="79" spans="1:5" ht="25.5" x14ac:dyDescent="0.2">
      <c r="A79" s="13" t="s">
        <v>120</v>
      </c>
      <c r="B79" s="14">
        <v>65</v>
      </c>
      <c r="C79" s="14">
        <v>100</v>
      </c>
      <c r="D79" s="14">
        <v>70</v>
      </c>
      <c r="E79" s="14">
        <v>105</v>
      </c>
    </row>
    <row r="80" spans="1:5" ht="25.5" x14ac:dyDescent="0.2">
      <c r="A80" s="13" t="s">
        <v>121</v>
      </c>
      <c r="B80" s="14">
        <v>90</v>
      </c>
      <c r="C80" s="14">
        <v>65</v>
      </c>
      <c r="D80" s="14">
        <v>65</v>
      </c>
      <c r="E80" s="14">
        <v>15</v>
      </c>
    </row>
    <row r="81" spans="1:5" ht="25.5" x14ac:dyDescent="0.2">
      <c r="A81" s="13" t="s">
        <v>122</v>
      </c>
      <c r="B81" s="14">
        <v>95</v>
      </c>
      <c r="C81" s="14">
        <v>75</v>
      </c>
      <c r="D81" s="14">
        <v>110</v>
      </c>
      <c r="E81" s="14">
        <v>30</v>
      </c>
    </row>
    <row r="82" spans="1:5" ht="25.5" x14ac:dyDescent="0.2">
      <c r="A82" s="13" t="s">
        <v>123</v>
      </c>
      <c r="B82" s="14">
        <v>25</v>
      </c>
      <c r="C82" s="14">
        <v>35</v>
      </c>
      <c r="D82" s="14">
        <v>70</v>
      </c>
      <c r="E82" s="14">
        <v>45</v>
      </c>
    </row>
    <row r="83" spans="1:5" ht="25.5" x14ac:dyDescent="0.2">
      <c r="A83" s="13" t="s">
        <v>124</v>
      </c>
      <c r="B83" s="14">
        <v>50</v>
      </c>
      <c r="C83" s="14">
        <v>60</v>
      </c>
      <c r="D83" s="14">
        <v>95</v>
      </c>
      <c r="E83" s="14">
        <v>70</v>
      </c>
    </row>
    <row r="84" spans="1:5" ht="25.5" x14ac:dyDescent="0.2">
      <c r="A84" s="13" t="s">
        <v>125</v>
      </c>
      <c r="B84" s="14">
        <v>52</v>
      </c>
      <c r="C84" s="14">
        <v>90</v>
      </c>
      <c r="D84" s="14">
        <v>55</v>
      </c>
      <c r="E84" s="14">
        <v>60</v>
      </c>
    </row>
    <row r="85" spans="1:5" ht="25.5" x14ac:dyDescent="0.2">
      <c r="A85" s="13" t="s">
        <v>126</v>
      </c>
      <c r="B85" s="14">
        <v>35</v>
      </c>
      <c r="C85" s="14">
        <v>85</v>
      </c>
      <c r="D85" s="14">
        <v>45</v>
      </c>
      <c r="E85" s="14">
        <v>75</v>
      </c>
    </row>
    <row r="86" spans="1:5" ht="25.5" x14ac:dyDescent="0.2">
      <c r="A86" s="13" t="s">
        <v>127</v>
      </c>
      <c r="B86" s="14">
        <v>60</v>
      </c>
      <c r="C86" s="14">
        <v>110</v>
      </c>
      <c r="D86" s="14">
        <v>70</v>
      </c>
      <c r="E86" s="14">
        <v>110</v>
      </c>
    </row>
    <row r="87" spans="1:5" ht="25.5" x14ac:dyDescent="0.2">
      <c r="A87" s="13" t="s">
        <v>128</v>
      </c>
      <c r="B87" s="14">
        <v>65</v>
      </c>
      <c r="C87" s="14">
        <v>45</v>
      </c>
      <c r="D87" s="14">
        <v>55</v>
      </c>
      <c r="E87" s="14">
        <v>45</v>
      </c>
    </row>
    <row r="88" spans="1:5" ht="25.5" x14ac:dyDescent="0.2">
      <c r="A88" s="13" t="s">
        <v>129</v>
      </c>
      <c r="B88" s="14">
        <v>90</v>
      </c>
      <c r="C88" s="14">
        <v>70</v>
      </c>
      <c r="D88" s="14">
        <v>80</v>
      </c>
      <c r="E88" s="14">
        <v>70</v>
      </c>
    </row>
    <row r="89" spans="1:5" ht="25.5" x14ac:dyDescent="0.2">
      <c r="A89" s="13" t="s">
        <v>130</v>
      </c>
      <c r="B89" s="14">
        <v>80</v>
      </c>
      <c r="C89" s="14">
        <v>80</v>
      </c>
      <c r="D89" s="14">
        <v>50</v>
      </c>
      <c r="E89" s="14">
        <v>25</v>
      </c>
    </row>
    <row r="90" spans="1:5" ht="25.5" x14ac:dyDescent="0.2">
      <c r="A90" s="13" t="s">
        <v>131</v>
      </c>
      <c r="B90" s="14">
        <v>105</v>
      </c>
      <c r="C90" s="14">
        <v>105</v>
      </c>
      <c r="D90" s="14">
        <v>75</v>
      </c>
      <c r="E90" s="14">
        <v>50</v>
      </c>
    </row>
    <row r="91" spans="1:5" ht="25.5" x14ac:dyDescent="0.2">
      <c r="A91" s="13" t="s">
        <v>132</v>
      </c>
      <c r="B91" s="14">
        <v>30</v>
      </c>
      <c r="C91" s="14">
        <v>65</v>
      </c>
      <c r="D91" s="14">
        <v>100</v>
      </c>
      <c r="E91" s="14">
        <v>40</v>
      </c>
    </row>
    <row r="92" spans="1:5" ht="25.5" x14ac:dyDescent="0.2">
      <c r="A92" s="13" t="s">
        <v>133</v>
      </c>
      <c r="B92" s="14">
        <v>50</v>
      </c>
      <c r="C92" s="14">
        <v>95</v>
      </c>
      <c r="D92" s="14">
        <v>180</v>
      </c>
      <c r="E92" s="14">
        <v>70</v>
      </c>
    </row>
    <row r="93" spans="1:5" ht="25.5" x14ac:dyDescent="0.2">
      <c r="A93" s="13" t="s">
        <v>134</v>
      </c>
      <c r="B93" s="14">
        <v>30</v>
      </c>
      <c r="C93" s="14">
        <v>35</v>
      </c>
      <c r="D93" s="14">
        <v>30</v>
      </c>
      <c r="E93" s="14">
        <v>80</v>
      </c>
    </row>
    <row r="94" spans="1:5" ht="25.5" x14ac:dyDescent="0.2">
      <c r="A94" s="13" t="s">
        <v>135</v>
      </c>
      <c r="B94" s="14">
        <v>45</v>
      </c>
      <c r="C94" s="14">
        <v>50</v>
      </c>
      <c r="D94" s="14">
        <v>45</v>
      </c>
      <c r="E94" s="14">
        <v>95</v>
      </c>
    </row>
    <row r="95" spans="1:5" ht="25.5" x14ac:dyDescent="0.2">
      <c r="A95" s="13" t="s">
        <v>136</v>
      </c>
      <c r="B95" s="14">
        <v>60</v>
      </c>
      <c r="C95" s="14">
        <v>65</v>
      </c>
      <c r="D95" s="14">
        <v>60</v>
      </c>
      <c r="E95" s="14">
        <v>110</v>
      </c>
    </row>
    <row r="96" spans="1:5" ht="25.5" x14ac:dyDescent="0.2">
      <c r="A96" s="13" t="s">
        <v>137</v>
      </c>
      <c r="B96" s="14">
        <v>35</v>
      </c>
      <c r="C96" s="14">
        <v>45</v>
      </c>
      <c r="D96" s="14">
        <v>160</v>
      </c>
      <c r="E96" s="14">
        <v>70</v>
      </c>
    </row>
    <row r="97" spans="1:5" ht="25.5" x14ac:dyDescent="0.2">
      <c r="A97" s="13" t="s">
        <v>138</v>
      </c>
      <c r="B97" s="14">
        <v>60</v>
      </c>
      <c r="C97" s="14">
        <v>48</v>
      </c>
      <c r="D97" s="14">
        <v>45</v>
      </c>
      <c r="E97" s="14">
        <v>42</v>
      </c>
    </row>
    <row r="98" spans="1:5" ht="25.5" x14ac:dyDescent="0.2">
      <c r="A98" s="13" t="s">
        <v>139</v>
      </c>
      <c r="B98" s="14">
        <v>85</v>
      </c>
      <c r="C98" s="14">
        <v>73</v>
      </c>
      <c r="D98" s="14">
        <v>70</v>
      </c>
      <c r="E98" s="14">
        <v>67</v>
      </c>
    </row>
    <row r="99" spans="1:5" ht="25.5" x14ac:dyDescent="0.2">
      <c r="A99" s="13" t="s">
        <v>140</v>
      </c>
      <c r="B99" s="14">
        <v>30</v>
      </c>
      <c r="C99" s="14">
        <v>105</v>
      </c>
      <c r="D99" s="14">
        <v>90</v>
      </c>
      <c r="E99" s="14">
        <v>50</v>
      </c>
    </row>
    <row r="100" spans="1:5" ht="25.5" x14ac:dyDescent="0.2">
      <c r="A100" s="13" t="s">
        <v>141</v>
      </c>
      <c r="B100" s="14">
        <v>55</v>
      </c>
      <c r="C100" s="14">
        <v>130</v>
      </c>
      <c r="D100" s="14">
        <v>115</v>
      </c>
      <c r="E100" s="14">
        <v>75</v>
      </c>
    </row>
    <row r="101" spans="1:5" ht="25.5" x14ac:dyDescent="0.2">
      <c r="A101" s="13" t="s">
        <v>142</v>
      </c>
      <c r="B101" s="14">
        <v>40</v>
      </c>
      <c r="C101" s="14">
        <v>30</v>
      </c>
      <c r="D101" s="14">
        <v>50</v>
      </c>
      <c r="E101" s="14">
        <v>100</v>
      </c>
    </row>
    <row r="102" spans="1:5" ht="25.5" x14ac:dyDescent="0.2">
      <c r="A102" s="13" t="s">
        <v>143</v>
      </c>
      <c r="B102" s="14">
        <v>60</v>
      </c>
      <c r="C102" s="14">
        <v>50</v>
      </c>
      <c r="D102" s="14">
        <v>70</v>
      </c>
      <c r="E102" s="14">
        <v>150</v>
      </c>
    </row>
    <row r="103" spans="1:5" ht="25.5" x14ac:dyDescent="0.2">
      <c r="A103" s="13" t="s">
        <v>144</v>
      </c>
      <c r="B103" s="14">
        <v>60</v>
      </c>
      <c r="C103" s="14">
        <v>40</v>
      </c>
      <c r="D103" s="14">
        <v>80</v>
      </c>
      <c r="E103" s="14">
        <v>40</v>
      </c>
    </row>
    <row r="104" spans="1:5" ht="25.5" x14ac:dyDescent="0.2">
      <c r="A104" s="13" t="s">
        <v>145</v>
      </c>
      <c r="B104" s="14">
        <v>95</v>
      </c>
      <c r="C104" s="14">
        <v>95</v>
      </c>
      <c r="D104" s="14">
        <v>85</v>
      </c>
      <c r="E104" s="14">
        <v>55</v>
      </c>
    </row>
    <row r="105" spans="1:5" ht="25.5" x14ac:dyDescent="0.2">
      <c r="A105" s="13" t="s">
        <v>146</v>
      </c>
      <c r="B105" s="14">
        <v>50</v>
      </c>
      <c r="C105" s="14">
        <v>50</v>
      </c>
      <c r="D105" s="14">
        <v>95</v>
      </c>
      <c r="E105" s="14">
        <v>35</v>
      </c>
    </row>
    <row r="106" spans="1:5" ht="25.5" x14ac:dyDescent="0.2">
      <c r="A106" s="13" t="s">
        <v>147</v>
      </c>
      <c r="B106" s="14">
        <v>60</v>
      </c>
      <c r="C106" s="14">
        <v>80</v>
      </c>
      <c r="D106" s="14">
        <v>110</v>
      </c>
      <c r="E106" s="14">
        <v>45</v>
      </c>
    </row>
    <row r="107" spans="1:5" ht="25.5" x14ac:dyDescent="0.2">
      <c r="A107" s="13" t="s">
        <v>148</v>
      </c>
      <c r="B107" s="14">
        <v>50</v>
      </c>
      <c r="C107" s="14">
        <v>120</v>
      </c>
      <c r="D107" s="14">
        <v>53</v>
      </c>
      <c r="E107" s="14">
        <v>87</v>
      </c>
    </row>
    <row r="108" spans="1:5" ht="25.5" x14ac:dyDescent="0.2">
      <c r="A108" s="13" t="s">
        <v>149</v>
      </c>
      <c r="B108" s="14">
        <v>50</v>
      </c>
      <c r="C108" s="14">
        <v>105</v>
      </c>
      <c r="D108" s="14">
        <v>79</v>
      </c>
      <c r="E108" s="14">
        <v>76</v>
      </c>
    </row>
    <row r="109" spans="1:5" ht="25.5" x14ac:dyDescent="0.2">
      <c r="A109" s="13" t="s">
        <v>150</v>
      </c>
      <c r="B109" s="14">
        <v>90</v>
      </c>
      <c r="C109" s="14">
        <v>55</v>
      </c>
      <c r="D109" s="14">
        <v>75</v>
      </c>
      <c r="E109" s="14">
        <v>30</v>
      </c>
    </row>
    <row r="110" spans="1:5" ht="25.5" x14ac:dyDescent="0.2">
      <c r="A110" s="13" t="s">
        <v>151</v>
      </c>
      <c r="B110" s="14">
        <v>40</v>
      </c>
      <c r="C110" s="14">
        <v>65</v>
      </c>
      <c r="D110" s="14">
        <v>95</v>
      </c>
      <c r="E110" s="14">
        <v>35</v>
      </c>
    </row>
    <row r="111" spans="1:5" ht="25.5" x14ac:dyDescent="0.2">
      <c r="A111" s="13" t="s">
        <v>152</v>
      </c>
      <c r="B111" s="14">
        <v>65</v>
      </c>
      <c r="C111" s="14">
        <v>90</v>
      </c>
      <c r="D111" s="14">
        <v>120</v>
      </c>
      <c r="E111" s="14">
        <v>60</v>
      </c>
    </row>
    <row r="112" spans="1:5" ht="25.5" x14ac:dyDescent="0.2">
      <c r="A112" s="13" t="s">
        <v>153</v>
      </c>
      <c r="B112" s="14">
        <v>80</v>
      </c>
      <c r="C112" s="14">
        <v>85</v>
      </c>
      <c r="D112" s="14">
        <v>95</v>
      </c>
      <c r="E112" s="14">
        <v>25</v>
      </c>
    </row>
    <row r="113" spans="1:5" ht="25.5" x14ac:dyDescent="0.2">
      <c r="A113" s="13" t="s">
        <v>154</v>
      </c>
      <c r="B113" s="14">
        <v>105</v>
      </c>
      <c r="C113" s="14">
        <v>130</v>
      </c>
      <c r="D113" s="14">
        <v>120</v>
      </c>
      <c r="E113" s="14">
        <v>40</v>
      </c>
    </row>
    <row r="114" spans="1:5" ht="25.5" x14ac:dyDescent="0.2">
      <c r="A114" s="13" t="s">
        <v>155</v>
      </c>
      <c r="B114" s="14">
        <v>250</v>
      </c>
      <c r="C114" s="14">
        <v>5</v>
      </c>
      <c r="D114" s="14">
        <v>5</v>
      </c>
      <c r="E114" s="14">
        <v>50</v>
      </c>
    </row>
    <row r="115" spans="1:5" ht="25.5" x14ac:dyDescent="0.2">
      <c r="A115" s="13" t="s">
        <v>156</v>
      </c>
      <c r="B115" s="14">
        <v>65</v>
      </c>
      <c r="C115" s="14">
        <v>55</v>
      </c>
      <c r="D115" s="14">
        <v>115</v>
      </c>
      <c r="E115" s="14">
        <v>60</v>
      </c>
    </row>
    <row r="116" spans="1:5" ht="25.5" x14ac:dyDescent="0.2">
      <c r="A116" s="13" t="s">
        <v>157</v>
      </c>
      <c r="B116" s="14">
        <v>105</v>
      </c>
      <c r="C116" s="14">
        <v>95</v>
      </c>
      <c r="D116" s="14">
        <v>80</v>
      </c>
      <c r="E116" s="14">
        <v>90</v>
      </c>
    </row>
    <row r="117" spans="1:5" ht="25.5" x14ac:dyDescent="0.2">
      <c r="A117" s="13" t="s">
        <v>158</v>
      </c>
      <c r="B117" s="14">
        <v>30</v>
      </c>
      <c r="C117" s="14">
        <v>40</v>
      </c>
      <c r="D117" s="14">
        <v>70</v>
      </c>
      <c r="E117" s="14">
        <v>60</v>
      </c>
    </row>
    <row r="118" spans="1:5" ht="25.5" x14ac:dyDescent="0.2">
      <c r="A118" s="13" t="s">
        <v>159</v>
      </c>
      <c r="B118" s="14">
        <v>55</v>
      </c>
      <c r="C118" s="14">
        <v>65</v>
      </c>
      <c r="D118" s="14">
        <v>95</v>
      </c>
      <c r="E118" s="14">
        <v>85</v>
      </c>
    </row>
    <row r="119" spans="1:5" ht="25.5" x14ac:dyDescent="0.2">
      <c r="A119" s="13" t="s">
        <v>160</v>
      </c>
      <c r="B119" s="14">
        <v>45</v>
      </c>
      <c r="C119" s="14">
        <v>67</v>
      </c>
      <c r="D119" s="14">
        <v>60</v>
      </c>
      <c r="E119" s="14">
        <v>63</v>
      </c>
    </row>
    <row r="120" spans="1:5" ht="25.5" x14ac:dyDescent="0.2">
      <c r="A120" s="13" t="s">
        <v>161</v>
      </c>
      <c r="B120" s="14">
        <v>80</v>
      </c>
      <c r="C120" s="14">
        <v>92</v>
      </c>
      <c r="D120" s="14">
        <v>65</v>
      </c>
      <c r="E120" s="14">
        <v>68</v>
      </c>
    </row>
    <row r="121" spans="1:5" ht="25.5" x14ac:dyDescent="0.2">
      <c r="A121" s="13" t="s">
        <v>162</v>
      </c>
      <c r="B121" s="14">
        <v>30</v>
      </c>
      <c r="C121" s="14">
        <v>45</v>
      </c>
      <c r="D121" s="14">
        <v>55</v>
      </c>
      <c r="E121" s="14">
        <v>85</v>
      </c>
    </row>
    <row r="122" spans="1:5" ht="25.5" x14ac:dyDescent="0.2">
      <c r="A122" s="13" t="s">
        <v>163</v>
      </c>
      <c r="B122" s="14">
        <v>60</v>
      </c>
      <c r="C122" s="14">
        <v>75</v>
      </c>
      <c r="D122" s="14">
        <v>85</v>
      </c>
      <c r="E122" s="14">
        <v>115</v>
      </c>
    </row>
    <row r="123" spans="1:5" ht="25.5" x14ac:dyDescent="0.2">
      <c r="A123" s="13" t="s">
        <v>164</v>
      </c>
      <c r="B123" s="14">
        <v>40</v>
      </c>
      <c r="C123" s="14">
        <v>45</v>
      </c>
      <c r="D123" s="14">
        <v>65</v>
      </c>
      <c r="E123" s="14">
        <v>90</v>
      </c>
    </row>
    <row r="124" spans="1:5" ht="25.5" x14ac:dyDescent="0.2">
      <c r="A124" s="13" t="s">
        <v>165</v>
      </c>
      <c r="B124" s="14">
        <v>70</v>
      </c>
      <c r="C124" s="14">
        <v>110</v>
      </c>
      <c r="D124" s="14">
        <v>80</v>
      </c>
      <c r="E124" s="14">
        <v>105</v>
      </c>
    </row>
    <row r="125" spans="1:5" ht="25.5" x14ac:dyDescent="0.2">
      <c r="A125" s="13" t="s">
        <v>166</v>
      </c>
      <c r="B125" s="14">
        <v>65</v>
      </c>
      <c r="C125" s="14">
        <v>50</v>
      </c>
      <c r="D125" s="14">
        <v>35</v>
      </c>
      <c r="E125" s="14">
        <v>95</v>
      </c>
    </row>
    <row r="126" spans="1:5" ht="25.5" x14ac:dyDescent="0.2">
      <c r="A126" s="13" t="s">
        <v>167</v>
      </c>
      <c r="B126" s="14">
        <v>65</v>
      </c>
      <c r="C126" s="14">
        <v>83</v>
      </c>
      <c r="D126" s="14">
        <v>57</v>
      </c>
      <c r="E126" s="14">
        <v>105</v>
      </c>
    </row>
    <row r="127" spans="1:5" ht="25.5" x14ac:dyDescent="0.2">
      <c r="A127" s="13" t="s">
        <v>168</v>
      </c>
      <c r="B127" s="14">
        <v>65</v>
      </c>
      <c r="C127" s="14">
        <v>95</v>
      </c>
      <c r="D127" s="14">
        <v>57</v>
      </c>
      <c r="E127" s="14">
        <v>93</v>
      </c>
    </row>
    <row r="128" spans="1:5" ht="25.5" x14ac:dyDescent="0.2">
      <c r="A128" s="13" t="s">
        <v>169</v>
      </c>
      <c r="B128" s="14">
        <v>65</v>
      </c>
      <c r="C128" s="14">
        <v>125</v>
      </c>
      <c r="D128" s="14">
        <v>100</v>
      </c>
      <c r="E128" s="14">
        <v>85</v>
      </c>
    </row>
    <row r="129" spans="1:5" ht="25.5" x14ac:dyDescent="0.2">
      <c r="A129" s="13" t="s">
        <v>170</v>
      </c>
      <c r="B129" s="14">
        <v>75</v>
      </c>
      <c r="C129" s="14">
        <v>100</v>
      </c>
      <c r="D129" s="14">
        <v>95</v>
      </c>
      <c r="E129" s="14">
        <v>110</v>
      </c>
    </row>
    <row r="130" spans="1:5" ht="25.5" x14ac:dyDescent="0.2">
      <c r="A130" s="13" t="s">
        <v>171</v>
      </c>
      <c r="B130" s="14">
        <v>20</v>
      </c>
      <c r="C130" s="14">
        <v>10</v>
      </c>
      <c r="D130" s="14">
        <v>55</v>
      </c>
      <c r="E130" s="14">
        <v>80</v>
      </c>
    </row>
    <row r="131" spans="1:5" ht="25.5" x14ac:dyDescent="0.2">
      <c r="A131" s="13" t="s">
        <v>172</v>
      </c>
      <c r="B131" s="14">
        <v>95</v>
      </c>
      <c r="C131" s="14">
        <v>125</v>
      </c>
      <c r="D131" s="14">
        <v>79</v>
      </c>
      <c r="E131" s="14">
        <v>81</v>
      </c>
    </row>
    <row r="132" spans="1:5" ht="25.5" x14ac:dyDescent="0.2">
      <c r="A132" s="13" t="s">
        <v>173</v>
      </c>
      <c r="B132" s="14">
        <v>130</v>
      </c>
      <c r="C132" s="14">
        <v>85</v>
      </c>
      <c r="D132" s="14">
        <v>80</v>
      </c>
      <c r="E132" s="14">
        <v>60</v>
      </c>
    </row>
    <row r="133" spans="1:5" ht="25.5" x14ac:dyDescent="0.2">
      <c r="A133" s="13" t="s">
        <v>174</v>
      </c>
      <c r="B133" s="14">
        <v>48</v>
      </c>
      <c r="C133" s="14">
        <v>48</v>
      </c>
      <c r="D133" s="14">
        <v>48</v>
      </c>
      <c r="E133" s="14">
        <v>48</v>
      </c>
    </row>
    <row r="134" spans="1:5" ht="25.5" x14ac:dyDescent="0.2">
      <c r="A134" s="13" t="s">
        <v>175</v>
      </c>
      <c r="B134" s="14">
        <v>55</v>
      </c>
      <c r="C134" s="14">
        <v>55</v>
      </c>
      <c r="D134" s="14">
        <v>50</v>
      </c>
      <c r="E134" s="14">
        <v>55</v>
      </c>
    </row>
    <row r="135" spans="1:5" ht="25.5" x14ac:dyDescent="0.2">
      <c r="A135" s="13" t="s">
        <v>176</v>
      </c>
      <c r="B135" s="14">
        <v>130</v>
      </c>
      <c r="C135" s="14">
        <v>65</v>
      </c>
      <c r="D135" s="14">
        <v>60</v>
      </c>
      <c r="E135" s="14">
        <v>65</v>
      </c>
    </row>
    <row r="136" spans="1:5" ht="25.5" x14ac:dyDescent="0.2">
      <c r="A136" s="13" t="s">
        <v>177</v>
      </c>
      <c r="B136" s="14">
        <v>65</v>
      </c>
      <c r="C136" s="14">
        <v>65</v>
      </c>
      <c r="D136" s="14">
        <v>60</v>
      </c>
      <c r="E136" s="14">
        <v>130</v>
      </c>
    </row>
    <row r="137" spans="1:5" ht="25.5" x14ac:dyDescent="0.2">
      <c r="A137" s="13" t="s">
        <v>178</v>
      </c>
      <c r="B137" s="14">
        <v>65</v>
      </c>
      <c r="C137" s="14">
        <v>130</v>
      </c>
      <c r="D137" s="14">
        <v>60</v>
      </c>
      <c r="E137" s="14">
        <v>65</v>
      </c>
    </row>
    <row r="138" spans="1:5" ht="25.5" x14ac:dyDescent="0.2">
      <c r="A138" s="13" t="s">
        <v>179</v>
      </c>
      <c r="B138" s="14">
        <v>65</v>
      </c>
      <c r="C138" s="14">
        <v>60</v>
      </c>
      <c r="D138" s="14">
        <v>70</v>
      </c>
      <c r="E138" s="14">
        <v>40</v>
      </c>
    </row>
    <row r="139" spans="1:5" ht="25.5" x14ac:dyDescent="0.2">
      <c r="A139" s="13" t="s">
        <v>180</v>
      </c>
      <c r="B139" s="14">
        <v>35</v>
      </c>
      <c r="C139" s="14">
        <v>40</v>
      </c>
      <c r="D139" s="14">
        <v>100</v>
      </c>
      <c r="E139" s="14">
        <v>35</v>
      </c>
    </row>
    <row r="140" spans="1:5" ht="25.5" x14ac:dyDescent="0.2">
      <c r="A140" s="13" t="s">
        <v>181</v>
      </c>
      <c r="B140" s="14">
        <v>70</v>
      </c>
      <c r="C140" s="14">
        <v>60</v>
      </c>
      <c r="D140" s="14">
        <v>125</v>
      </c>
      <c r="E140" s="14">
        <v>55</v>
      </c>
    </row>
    <row r="141" spans="1:5" ht="25.5" x14ac:dyDescent="0.2">
      <c r="A141" s="13" t="s">
        <v>182</v>
      </c>
      <c r="B141" s="14">
        <v>30</v>
      </c>
      <c r="C141" s="14">
        <v>80</v>
      </c>
      <c r="D141" s="14">
        <v>90</v>
      </c>
      <c r="E141" s="14">
        <v>55</v>
      </c>
    </row>
    <row r="142" spans="1:5" ht="25.5" x14ac:dyDescent="0.2">
      <c r="A142" s="13" t="s">
        <v>183</v>
      </c>
      <c r="B142" s="14">
        <v>60</v>
      </c>
      <c r="C142" s="14">
        <v>115</v>
      </c>
      <c r="D142" s="14">
        <v>105</v>
      </c>
      <c r="E142" s="14">
        <v>80</v>
      </c>
    </row>
    <row r="143" spans="1:5" ht="25.5" x14ac:dyDescent="0.2">
      <c r="A143" s="13" t="s">
        <v>184</v>
      </c>
      <c r="B143" s="14">
        <v>80</v>
      </c>
      <c r="C143" s="14">
        <v>105</v>
      </c>
      <c r="D143" s="14">
        <v>65</v>
      </c>
      <c r="E143" s="14">
        <v>130</v>
      </c>
    </row>
    <row r="144" spans="1:5" ht="25.5" x14ac:dyDescent="0.2">
      <c r="A144" s="13" t="s">
        <v>185</v>
      </c>
      <c r="B144" s="14">
        <v>160</v>
      </c>
      <c r="C144" s="14">
        <v>110</v>
      </c>
      <c r="D144" s="14">
        <v>65</v>
      </c>
      <c r="E144" s="14">
        <v>30</v>
      </c>
    </row>
    <row r="145" spans="1:5" ht="25.5" x14ac:dyDescent="0.2">
      <c r="A145" s="13" t="s">
        <v>186</v>
      </c>
      <c r="B145" s="14">
        <v>90</v>
      </c>
      <c r="C145" s="14">
        <v>85</v>
      </c>
      <c r="D145" s="14">
        <v>100</v>
      </c>
      <c r="E145" s="14">
        <v>85</v>
      </c>
    </row>
    <row r="146" spans="1:5" ht="25.5" x14ac:dyDescent="0.2">
      <c r="A146" s="13" t="s">
        <v>187</v>
      </c>
      <c r="B146" s="14">
        <v>90</v>
      </c>
      <c r="C146" s="14">
        <v>90</v>
      </c>
      <c r="D146" s="14">
        <v>85</v>
      </c>
      <c r="E146" s="14">
        <v>100</v>
      </c>
    </row>
    <row r="147" spans="1:5" ht="25.5" x14ac:dyDescent="0.2">
      <c r="A147" s="13" t="s">
        <v>188</v>
      </c>
      <c r="B147" s="14">
        <v>90</v>
      </c>
      <c r="C147" s="14">
        <v>100</v>
      </c>
      <c r="D147" s="14">
        <v>90</v>
      </c>
      <c r="E147" s="14">
        <v>90</v>
      </c>
    </row>
    <row r="148" spans="1:5" ht="25.5" x14ac:dyDescent="0.2">
      <c r="A148" s="13" t="s">
        <v>189</v>
      </c>
      <c r="B148" s="14">
        <v>41</v>
      </c>
      <c r="C148" s="14">
        <v>64</v>
      </c>
      <c r="D148" s="14">
        <v>45</v>
      </c>
      <c r="E148" s="14">
        <v>50</v>
      </c>
    </row>
    <row r="149" spans="1:5" ht="25.5" x14ac:dyDescent="0.2">
      <c r="A149" s="13" t="s">
        <v>190</v>
      </c>
      <c r="B149" s="14">
        <v>61</v>
      </c>
      <c r="C149" s="14">
        <v>84</v>
      </c>
      <c r="D149" s="14">
        <v>65</v>
      </c>
      <c r="E149" s="14">
        <v>70</v>
      </c>
    </row>
    <row r="150" spans="1:5" ht="25.5" x14ac:dyDescent="0.2">
      <c r="A150" s="13" t="s">
        <v>191</v>
      </c>
      <c r="B150" s="14">
        <v>91</v>
      </c>
      <c r="C150" s="14">
        <v>134</v>
      </c>
      <c r="D150" s="14">
        <v>95</v>
      </c>
      <c r="E150" s="14">
        <v>80</v>
      </c>
    </row>
    <row r="151" spans="1:5" ht="25.5" x14ac:dyDescent="0.2">
      <c r="A151" s="13" t="s">
        <v>192</v>
      </c>
      <c r="B151" s="14">
        <v>106</v>
      </c>
      <c r="C151" s="14">
        <v>110</v>
      </c>
      <c r="D151" s="14">
        <v>90</v>
      </c>
      <c r="E151" s="14">
        <v>130</v>
      </c>
    </row>
    <row r="152" spans="1:5" ht="25.5" x14ac:dyDescent="0.2">
      <c r="A152" s="13" t="s">
        <v>193</v>
      </c>
      <c r="B152" s="14">
        <v>100</v>
      </c>
      <c r="C152" s="14">
        <v>100</v>
      </c>
      <c r="D152" s="14">
        <v>100</v>
      </c>
      <c r="E152" s="14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角色信息</vt:lpstr>
      <vt:lpstr>技能</vt:lpstr>
      <vt:lpstr>技能效果</vt:lpstr>
      <vt:lpstr>状态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2019-04-14T13:40:55Z</dcterms:modified>
</cp:coreProperties>
</file>