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255AE8B8-C22D-4B51-AC87-31B8FE7EF8C9}" xr6:coauthVersionLast="41" xr6:coauthVersionMax="41" xr10:uidLastSave="{00000000-0000-0000-0000-000000000000}"/>
  <bookViews>
    <workbookView xWindow="-103" yWindow="-103" windowWidth="27634" windowHeight="15634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</sheets>
  <calcPr calcId="18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 l="1"/>
  <c r="C13" i="8"/>
  <c r="B13" i="8"/>
  <c r="D2" i="8"/>
  <c r="D3" i="8" s="1"/>
  <c r="D4" i="8" s="1"/>
  <c r="D5" i="8" s="1"/>
  <c r="D6" i="8" s="1"/>
  <c r="D7" i="8" s="1"/>
  <c r="D8" i="8" s="1"/>
  <c r="D9" i="8" s="1"/>
  <c r="D10" i="8" s="1"/>
  <c r="D11" i="8" s="1"/>
  <c r="D12" i="8" s="1"/>
  <c r="C2" i="8"/>
  <c r="C3" i="8" s="1"/>
  <c r="C4" i="8" s="1"/>
  <c r="C5" i="8" s="1"/>
  <c r="C6" i="8" s="1"/>
  <c r="C7" i="8" s="1"/>
  <c r="C8" i="8" s="1"/>
  <c r="C9" i="8" s="1"/>
  <c r="C10" i="8" s="1"/>
  <c r="C11" i="8" s="1"/>
  <c r="C12" i="8" s="1"/>
  <c r="B2" i="8"/>
  <c r="B3" i="8" s="1"/>
  <c r="B4" i="8" s="1"/>
  <c r="B5" i="8" s="1"/>
  <c r="B6" i="8" s="1"/>
  <c r="B7" i="8" s="1"/>
  <c r="B8" i="8" s="1"/>
  <c r="B9" i="8" s="1"/>
  <c r="B10" i="8" s="1"/>
  <c r="B11" i="8" s="1"/>
  <c r="B12" i="8" s="1"/>
  <c r="E13" i="8" l="1"/>
  <c r="F13" i="8" s="1"/>
  <c r="E3" i="8"/>
  <c r="G3" i="8" s="1"/>
  <c r="H13" i="8"/>
  <c r="E2" i="8"/>
  <c r="H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3" i="8" l="1"/>
  <c r="F3" i="8"/>
  <c r="H3" i="8"/>
  <c r="E4" i="8"/>
  <c r="G4" i="8" s="1"/>
  <c r="G2" i="8"/>
  <c r="F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4" i="8" l="1"/>
  <c r="H4" i="8"/>
  <c r="E5" i="8"/>
  <c r="G5" i="8" s="1"/>
  <c r="F5" i="8"/>
  <c r="H5" i="8" l="1"/>
  <c r="E6" i="8"/>
  <c r="G6" i="8" s="1"/>
  <c r="F6" i="8" l="1"/>
  <c r="E7" i="8"/>
  <c r="G7" i="8" s="1"/>
  <c r="F7" i="8"/>
  <c r="H6" i="8"/>
  <c r="H7" i="8" l="1"/>
  <c r="E8" i="8"/>
  <c r="G8" i="8" s="1"/>
  <c r="F8" i="8"/>
  <c r="H8" i="8" l="1"/>
  <c r="E9" i="8"/>
  <c r="G9" i="8" s="1"/>
  <c r="F9" i="8"/>
  <c r="H9" i="8" l="1"/>
  <c r="E10" i="8"/>
  <c r="G10" i="8" s="1"/>
  <c r="F10" i="8" l="1"/>
  <c r="E11" i="8"/>
  <c r="G11" i="8" s="1"/>
  <c r="F11" i="8"/>
  <c r="H10" i="8"/>
  <c r="H11" i="8" l="1"/>
  <c r="E12" i="8"/>
  <c r="G12" i="8" s="1"/>
  <c r="F12" i="8" l="1"/>
  <c r="H12" i="8"/>
</calcChain>
</file>

<file path=xl/sharedStrings.xml><?xml version="1.0" encoding="utf-8"?>
<sst xmlns="http://schemas.openxmlformats.org/spreadsheetml/2006/main" count="24816" uniqueCount="8402">
  <si>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</si>
  <si>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</si>
  <si>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</si>
  <si>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</si>
  <si>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</si>
  <si>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</si>
  <si>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</si>
  <si>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</si>
  <si>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</si>
  <si>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</si>
  <si>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</si>
  <si>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</si>
  <si>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</si>
  <si>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</si>
  <si>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</si>
  <si>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</si>
  <si>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</si>
  <si>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</si>
  <si>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</si>
  <si>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</si>
  <si>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</si>
  <si>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</si>
  <si>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</si>
  <si>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</si>
  <si>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</si>
  <si>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</si>
  <si>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</si>
  <si>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</si>
  <si>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</si>
  <si>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</si>
  <si>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</si>
  <si>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</si>
  <si>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</si>
  <si>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</si>
  <si>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</si>
  <si>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</si>
  <si>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</si>
  <si>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</si>
  <si>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</si>
  <si>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</si>
  <si>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</si>
  <si>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</si>
  <si>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</si>
  <si>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</si>
  <si>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</si>
  <si>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</si>
  <si>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</si>
  <si>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</si>
  <si>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</si>
  <si>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</si>
  <si>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</si>
  <si>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</si>
  <si>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</si>
  <si>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</si>
  <si>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</si>
  <si>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</si>
  <si>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</si>
  <si>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</si>
  <si>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</si>
  <si>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</si>
  <si>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</si>
  <si>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</si>
  <si>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</si>
  <si>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</si>
  <si>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</si>
  <si>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</si>
  <si>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</si>
  <si>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</si>
  <si>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</si>
  <si>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</si>
  <si>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</si>
  <si>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</si>
  <si>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</si>
  <si>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</si>
  <si>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</si>
  <si>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</si>
  <si>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</si>
  <si>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</si>
  <si>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</si>
  <si>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</si>
  <si>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</si>
  <si>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</si>
  <si>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</si>
  <si>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</si>
  <si>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</si>
  <si>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</si>
  <si>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</si>
  <si>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</si>
  <si>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</si>
  <si>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</si>
  <si>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</si>
  <si>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</si>
  <si>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</si>
  <si>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</si>
  <si>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</si>
  <si>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</si>
  <si>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</si>
  <si>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</si>
  <si>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</si>
  <si>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</si>
  <si>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</si>
  <si>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</si>
  <si>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</si>
  <si>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</si>
  <si>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</si>
  <si>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</si>
  <si>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</si>
  <si>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</si>
  <si>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</si>
  <si>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</si>
  <si>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</si>
  <si>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</si>
  <si>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</si>
  <si>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</si>
  <si>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</si>
  <si>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</si>
  <si>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</si>
  <si>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</si>
  <si>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</si>
  <si>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</si>
  <si>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</si>
  <si>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</si>
  <si>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</si>
  <si>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</si>
  <si>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</si>
  <si>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</si>
  <si>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</si>
  <si>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</si>
  <si>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</si>
  <si>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</si>
  <si>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</si>
  <si>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</si>
  <si>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</si>
  <si>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</si>
  <si>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</si>
  <si>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</si>
  <si>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</si>
  <si>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</si>
  <si>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</si>
  <si>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</si>
  <si>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</si>
  <si>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</si>
  <si>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</si>
  <si>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</si>
  <si>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</si>
  <si>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</si>
  <si>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</si>
  <si>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</si>
  <si>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</si>
  <si>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</si>
  <si>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</si>
  <si>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</si>
  <si>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</si>
  <si>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</si>
  <si>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</si>
  <si>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</si>
  <si>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</si>
  <si>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</si>
  <si>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</si>
  <si>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</si>
  <si>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</si>
  <si>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</si>
  <si>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</si>
  <si>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</si>
  <si>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</si>
  <si>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</si>
  <si>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</si>
  <si>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</si>
  <si>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</si>
  <si>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</si>
  <si>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</si>
  <si>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</si>
  <si>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</si>
  <si>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</si>
  <si>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</si>
  <si>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</si>
  <si>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</si>
  <si>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</si>
  <si>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</si>
  <si>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</si>
  <si>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</si>
  <si>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</si>
  <si>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</si>
  <si>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</si>
  <si>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</si>
  <si>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</si>
  <si>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</si>
  <si>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</si>
  <si>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</si>
  <si>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</si>
  <si>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</si>
  <si>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</si>
  <si>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</si>
  <si>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</si>
  <si>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</si>
  <si>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</si>
  <si>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</si>
  <si>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</si>
  <si>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</si>
  <si>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</si>
  <si>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</si>
  <si>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</si>
  <si>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</si>
  <si>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</si>
  <si>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</si>
  <si>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</si>
  <si>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</si>
  <si>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</si>
  <si>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</si>
  <si>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</si>
  <si>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</si>
  <si>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</si>
  <si>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</si>
  <si>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</si>
  <si>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</si>
  <si>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</si>
  <si>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</si>
  <si>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</si>
  <si>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</si>
  <si>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</si>
  <si>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</si>
  <si>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</si>
  <si>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</si>
  <si>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</si>
  <si>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</si>
  <si>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</si>
  <si>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</si>
  <si>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</si>
  <si>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</si>
  <si>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</si>
  <si>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</si>
  <si>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</si>
  <si>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</si>
  <si>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</si>
  <si>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</si>
  <si>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</si>
  <si>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</si>
  <si>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</si>
  <si>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</si>
  <si>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</si>
  <si>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</si>
  <si>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</si>
  <si>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</si>
  <si>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</si>
  <si>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</si>
  <si>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</si>
  <si>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</si>
  <si>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</si>
  <si>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</si>
  <si>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</si>
  <si>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</si>
  <si>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</si>
  <si>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</si>
  <si>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</si>
  <si>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</si>
  <si>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</si>
  <si>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</si>
  <si>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</si>
  <si>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</si>
  <si>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</si>
  <si>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</si>
  <si>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</si>
  <si>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</si>
  <si>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</si>
  <si>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</si>
  <si>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</si>
  <si>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</si>
  <si>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</si>
  <si>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</si>
  <si>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</si>
  <si>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</si>
  <si>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</si>
  <si>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</si>
  <si>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</si>
  <si>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</si>
  <si>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</si>
  <si>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</si>
  <si>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</si>
  <si>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</si>
  <si>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</si>
  <si>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</si>
  <si>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</si>
  <si>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</si>
  <si>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</si>
  <si>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</si>
  <si>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</si>
  <si>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</si>
  <si>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</si>
  <si>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</si>
  <si>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</si>
  <si>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</si>
  <si>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</si>
  <si>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</si>
  <si>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</si>
  <si>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</si>
  <si>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</si>
  <si>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</si>
  <si>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</si>
  <si>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</si>
  <si>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</si>
  <si>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</si>
  <si>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</si>
  <si>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</si>
  <si>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</si>
  <si>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</si>
  <si>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</si>
  <si>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</si>
  <si>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</si>
  <si>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</si>
  <si>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</si>
  <si>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</si>
  <si>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</si>
  <si>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</si>
  <si>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</si>
  <si>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</si>
  <si>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</si>
  <si>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</si>
  <si>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</si>
  <si>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</si>
  <si>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</si>
  <si>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</si>
  <si>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</si>
  <si>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</si>
  <si>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</si>
  <si>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</si>
  <si>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</si>
  <si>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</si>
  <si>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</si>
  <si>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</si>
  <si>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</si>
  <si>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</si>
  <si>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</si>
  <si>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</si>
  <si>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</si>
  <si>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</si>
  <si>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</si>
  <si>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</si>
  <si>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</si>
  <si>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</si>
  <si>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</si>
  <si>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</si>
  <si>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</si>
  <si>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</si>
  <si>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</si>
  <si>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</si>
  <si>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</si>
  <si>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</si>
  <si>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</si>
  <si>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</si>
  <si>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</si>
  <si>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</si>
  <si>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</si>
  <si>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</si>
  <si>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</si>
  <si>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</si>
  <si>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</si>
  <si>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</si>
  <si>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</si>
  <si>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</si>
  <si>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</si>
  <si>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</si>
  <si>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</si>
  <si>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</si>
  <si>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</si>
  <si>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</si>
  <si>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</si>
  <si>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</si>
  <si>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</si>
  <si>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</si>
  <si>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</si>
  <si>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</si>
  <si>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</si>
  <si>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</si>
  <si>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</si>
  <si>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</si>
  <si>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</si>
  <si>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</si>
  <si>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</si>
  <si>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</si>
  <si>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</si>
  <si>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</si>
  <si>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</si>
  <si>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</si>
  <si>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</si>
  <si>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</si>
  <si>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</si>
  <si>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</si>
  <si>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</si>
  <si>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</si>
  <si>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</si>
  <si>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</si>
  <si>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</si>
  <si>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</si>
  <si>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</si>
  <si>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</si>
  <si>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</si>
  <si>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</si>
  <si>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</si>
  <si>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</si>
  <si>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</si>
  <si>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</si>
  <si>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</si>
  <si>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</si>
  <si>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</si>
  <si>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</si>
  <si>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</si>
  <si>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</si>
  <si>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</si>
  <si>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</si>
  <si>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</si>
  <si>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</si>
  <si>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</si>
  <si>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</si>
  <si>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</si>
  <si>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</si>
  <si>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</si>
  <si>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</si>
  <si>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</si>
  <si>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</si>
  <si>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</si>
  <si>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</si>
  <si>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</si>
  <si>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</si>
  <si>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</si>
  <si>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</si>
  <si>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</si>
  <si>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</si>
  <si>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</si>
  <si>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</si>
  <si>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</si>
  <si>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</si>
  <si>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</si>
  <si>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</si>
  <si>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</si>
  <si>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</si>
  <si>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</si>
  <si>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</si>
  <si>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</si>
  <si>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</si>
  <si>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</si>
  <si>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</si>
  <si>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</si>
  <si>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</si>
  <si>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</si>
  <si>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</si>
  <si>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</si>
  <si>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</si>
  <si>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</si>
  <si>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</si>
  <si>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</si>
  <si>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</si>
  <si>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</si>
  <si>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</si>
  <si>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</si>
  <si>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</si>
  <si>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</si>
  <si>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</si>
  <si>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</si>
  <si>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</si>
  <si>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</si>
  <si>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</si>
  <si>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</si>
  <si>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</si>
  <si>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</si>
  <si>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</si>
  <si>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</si>
  <si>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</si>
  <si>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</si>
  <si>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</si>
  <si>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</si>
  <si>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</si>
  <si>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</si>
  <si>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</si>
  <si>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</si>
  <si>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</si>
  <si>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</si>
  <si>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</si>
  <si>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</si>
  <si>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</si>
  <si>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</si>
  <si>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</si>
  <si>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</si>
  <si>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</si>
  <si>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</si>
  <si>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</si>
  <si>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</si>
  <si>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</si>
  <si>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</si>
  <si>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</si>
  <si>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</si>
  <si>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</si>
  <si>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</si>
  <si>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</si>
  <si>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</si>
  <si>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</si>
  <si>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</si>
  <si>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</si>
  <si>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</si>
  <si>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</si>
  <si>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</si>
  <si>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</si>
  <si>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</si>
  <si>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</si>
  <si>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</si>
  <si>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</si>
  <si>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</si>
  <si>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</si>
  <si>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</si>
  <si>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</si>
  <si>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</si>
  <si>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</si>
  <si>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</si>
  <si>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</si>
  <si>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</si>
  <si>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</si>
  <si>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</si>
  <si>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</si>
  <si>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</si>
  <si>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</si>
  <si>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</si>
  <si>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</si>
  <si>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</si>
  <si>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</si>
  <si>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</si>
  <si>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</si>
  <si>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</si>
  <si>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</si>
  <si>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</si>
  <si>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</si>
  <si>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</si>
  <si>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</si>
  <si>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</si>
  <si>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</si>
  <si>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</si>
  <si>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</si>
  <si>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</si>
  <si>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</si>
  <si>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</si>
  <si>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</si>
  <si>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</si>
  <si>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</si>
  <si>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</si>
  <si>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</si>
  <si>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</si>
  <si>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</si>
  <si>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</si>
  <si>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</si>
  <si>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</si>
  <si>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</si>
  <si>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</si>
  <si>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</si>
  <si>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</si>
  <si>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</si>
  <si>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</si>
  <si>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</si>
  <si>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</si>
  <si>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</si>
  <si>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</si>
  <si>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</si>
  <si>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</si>
  <si>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</si>
  <si>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</si>
  <si>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</si>
  <si>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</si>
  <si>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</si>
  <si>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</si>
  <si>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</si>
  <si>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</si>
  <si>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</si>
  <si>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</si>
  <si>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</si>
  <si>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</si>
  <si>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</si>
  <si>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</si>
  <si>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</si>
  <si>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</si>
  <si>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</si>
  <si>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</si>
  <si>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</si>
  <si>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</si>
  <si>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</si>
  <si>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</si>
  <si>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</si>
  <si>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</si>
  <si>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</si>
  <si>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</si>
  <si>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</si>
  <si>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</si>
  <si>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</si>
  <si>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</si>
  <si>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</si>
  <si>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</si>
  <si>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</si>
  <si>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</si>
  <si>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</si>
  <si>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</si>
  <si>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</si>
  <si>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</si>
  <si>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</si>
  <si>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</si>
  <si>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</si>
  <si>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</si>
  <si>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</si>
  <si>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</si>
  <si>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</si>
  <si>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</si>
  <si>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</si>
  <si>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</si>
  <si>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</si>
  <si>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</si>
  <si>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</si>
  <si>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</si>
  <si>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</si>
  <si>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</si>
  <si>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</si>
  <si>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</si>
  <si>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</si>
  <si>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</si>
  <si>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</si>
  <si>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</si>
  <si>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</si>
  <si>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</si>
  <si>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</si>
  <si>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</si>
  <si>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</si>
  <si>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</si>
  <si>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</si>
  <si>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</si>
  <si>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</si>
  <si>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</si>
  <si>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</si>
  <si>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</si>
  <si>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</si>
  <si>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</si>
  <si>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</si>
  <si>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</si>
  <si>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</si>
  <si>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</si>
  <si>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</si>
  <si>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</si>
  <si>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</si>
  <si>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</si>
  <si>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</si>
  <si>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</si>
  <si>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</si>
  <si>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</si>
  <si>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</si>
  <si>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</si>
  <si>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</si>
  <si>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</si>
  <si>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</si>
  <si>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</si>
  <si>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</si>
  <si>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</si>
  <si>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</si>
  <si>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</si>
  <si>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</si>
  <si>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</si>
  <si>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</si>
  <si>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</si>
  <si>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</si>
  <si>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</si>
  <si>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</si>
  <si>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</si>
  <si>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</si>
  <si>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</si>
  <si>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</si>
  <si>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</si>
  <si>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</si>
  <si>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</si>
  <si>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</si>
  <si>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</si>
  <si>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</si>
  <si>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</si>
  <si>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</si>
  <si>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</si>
  <si>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</si>
  <si>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</si>
  <si>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</si>
  <si>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</si>
  <si>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</si>
  <si>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</si>
  <si>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</si>
  <si>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</si>
  <si>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</si>
  <si>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</si>
  <si>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</si>
  <si>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</si>
  <si>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</si>
  <si>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</si>
  <si>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</si>
  <si>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</si>
  <si>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</si>
  <si>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</si>
  <si>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</si>
  <si>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</si>
  <si>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</si>
  <si>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</si>
  <si>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</si>
  <si>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</si>
  <si>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</si>
  <si>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</si>
  <si>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</si>
  <si>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</si>
  <si>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</si>
  <si>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</si>
  <si>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</si>
  <si>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</si>
  <si>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</si>
  <si>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</si>
  <si>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</si>
  <si>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</si>
  <si>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</si>
  <si>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</si>
  <si>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</si>
  <si>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</si>
  <si>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</si>
  <si>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</si>
  <si>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</si>
  <si>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</si>
  <si>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</si>
  <si>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</si>
  <si>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</si>
  <si>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</si>
  <si>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</si>
  <si>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</si>
  <si>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</si>
  <si>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</si>
  <si>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</si>
  <si>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</si>
  <si>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</si>
  <si>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</si>
  <si>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</si>
  <si>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</si>
  <si>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</si>
  <si>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</si>
  <si>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</si>
  <si>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</si>
  <si>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</si>
  <si>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</si>
  <si>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</si>
  <si>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</si>
  <si>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</si>
  <si>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</si>
  <si>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</si>
  <si>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</si>
  <si>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</si>
  <si>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</si>
  <si>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</si>
  <si>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</si>
  <si>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</si>
  <si>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</si>
  <si>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</si>
  <si>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</si>
  <si>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</si>
  <si>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</si>
  <si>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</si>
  <si>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</si>
  <si>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</si>
  <si>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</si>
  <si>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</si>
  <si>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</si>
  <si>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</si>
  <si>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</si>
  <si>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</si>
  <si>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</si>
  <si>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</si>
  <si>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</si>
  <si>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</si>
  <si>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</si>
  <si>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</si>
  <si>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</si>
  <si>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</si>
  <si>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</si>
  <si>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</si>
  <si>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</si>
  <si>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</si>
  <si>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</si>
  <si>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</si>
  <si>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</si>
  <si>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</si>
  <si>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</si>
  <si>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</si>
  <si>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</si>
  <si>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</si>
  <si>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</si>
  <si>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</si>
  <si>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</si>
  <si>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</si>
  <si>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</si>
  <si>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</si>
  <si>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</si>
  <si>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</si>
  <si>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</si>
  <si>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</si>
  <si>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</si>
  <si>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</si>
  <si>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</si>
  <si>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</si>
  <si>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</si>
  <si>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</si>
  <si>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</si>
  <si>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</si>
  <si>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</si>
  <si>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</si>
  <si>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</si>
  <si>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</si>
  <si>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</si>
  <si>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</si>
  <si>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</si>
  <si>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</si>
  <si>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</si>
  <si>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</si>
  <si>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</si>
  <si>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</si>
  <si>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</si>
  <si>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</si>
  <si>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</si>
  <si>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</si>
  <si>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</si>
  <si>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</si>
  <si>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</si>
  <si>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</si>
  <si>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</si>
  <si>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</si>
  <si>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</si>
  <si>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</si>
  <si>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</si>
  <si>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</si>
  <si>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</si>
  <si>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</si>
  <si>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</si>
  <si>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</si>
  <si>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</si>
  <si>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</si>
  <si>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</si>
  <si>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</si>
  <si>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</si>
  <si>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</si>
  <si>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</si>
  <si>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</si>
  <si>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</si>
  <si>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</si>
  <si>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</si>
  <si>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</si>
  <si>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</si>
  <si>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</si>
  <si>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</si>
  <si>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</si>
  <si>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</si>
  <si>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</si>
  <si>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</si>
  <si>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</si>
  <si>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</si>
  <si>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</si>
  <si>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</si>
  <si>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</si>
  <si>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</si>
  <si>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</si>
  <si>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</si>
  <si>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</si>
  <si>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</si>
  <si>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</si>
  <si>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</si>
  <si>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</si>
  <si>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</si>
  <si>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</si>
  <si>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</si>
  <si>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</si>
  <si>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</si>
  <si>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</si>
  <si>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</si>
  <si>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</si>
  <si>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</si>
  <si>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</si>
  <si>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</si>
  <si>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</si>
  <si>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</si>
  <si>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</si>
  <si>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</si>
  <si>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</si>
  <si>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</si>
  <si>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</si>
  <si>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</si>
  <si>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</si>
  <si>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</si>
  <si>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</si>
  <si>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</si>
  <si>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</si>
  <si>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</si>
  <si>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</si>
  <si>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</si>
  <si>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</si>
  <si>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</si>
  <si>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</si>
  <si>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</si>
  <si>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</si>
  <si>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</si>
  <si>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</si>
  <si>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</si>
  <si>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</si>
  <si>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</si>
  <si>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</si>
  <si>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</si>
  <si>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</si>
  <si>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</si>
  <si>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</si>
  <si>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</si>
  <si>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</si>
  <si>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</si>
  <si>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</si>
  <si>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</si>
  <si>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</si>
  <si>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</si>
  <si>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</si>
  <si>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</si>
  <si>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</si>
  <si>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</si>
  <si>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</si>
  <si>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</si>
  <si>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</si>
  <si>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</si>
  <si>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</si>
  <si>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</si>
  <si>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</si>
  <si>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</si>
  <si>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</si>
  <si>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</si>
  <si>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</si>
  <si>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</si>
  <si>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</si>
  <si>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</si>
  <si>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</si>
  <si>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</si>
  <si>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</si>
  <si>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</si>
  <si>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</si>
  <si>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</si>
  <si>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</si>
  <si>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</si>
  <si>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</si>
  <si>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</si>
  <si>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</si>
  <si>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</si>
  <si>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</si>
  <si>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</si>
  <si>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</si>
  <si>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</si>
  <si>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</si>
  <si>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</si>
  <si>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</si>
  <si>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</si>
  <si>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</si>
  <si>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</si>
  <si>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</si>
  <si>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</si>
  <si>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</si>
  <si>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</si>
  <si>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</si>
  <si>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</si>
  <si>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</si>
  <si>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</si>
  <si>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</si>
  <si>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</si>
  <si>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</si>
  <si>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</si>
  <si>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</si>
  <si>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</si>
  <si>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</si>
  <si>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</si>
  <si>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</si>
  <si>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</si>
  <si>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</si>
  <si>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</si>
  <si>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</si>
  <si>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</si>
  <si>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</si>
  <si>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</si>
  <si>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</si>
  <si>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</si>
  <si>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</si>
  <si>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</si>
  <si>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</si>
  <si>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</si>
  <si>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</si>
  <si>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</si>
  <si>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</si>
  <si>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</si>
  <si>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</si>
  <si>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</si>
  <si>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</si>
  <si>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</si>
  <si>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</si>
  <si>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</si>
  <si>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</si>
  <si>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</si>
  <si>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</si>
  <si>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</si>
  <si>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</si>
  <si>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</si>
  <si>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</si>
  <si>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</si>
  <si>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</si>
  <si>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</si>
  <si>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</si>
  <si>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</si>
  <si>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</si>
  <si>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</si>
  <si>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</si>
  <si>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</si>
  <si>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</si>
  <si>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</si>
  <si>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</si>
  <si>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</si>
  <si>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</si>
  <si>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</si>
  <si>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</si>
  <si>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</si>
  <si>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</si>
  <si>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</si>
  <si>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</si>
  <si>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</si>
  <si>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</si>
  <si>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</si>
  <si>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</si>
  <si>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</si>
  <si>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</si>
  <si>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</si>
  <si>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</si>
  <si>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</si>
  <si>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</si>
  <si>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</si>
  <si>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</si>
  <si>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</si>
  <si>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</si>
  <si>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</si>
  <si>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</si>
  <si>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</si>
  <si>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</si>
  <si>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</si>
  <si>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</si>
  <si>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</si>
  <si>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</si>
  <si>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</si>
  <si>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</si>
  <si>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</si>
  <si>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</si>
  <si>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</si>
  <si>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</si>
  <si>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</si>
  <si>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</si>
  <si>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</si>
  <si>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</si>
  <si>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</si>
  <si>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</si>
  <si>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</si>
  <si>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</si>
  <si>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</si>
  <si>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</si>
  <si>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</si>
  <si>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</si>
  <si>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</si>
  <si>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</si>
  <si>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</si>
  <si>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</si>
  <si>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</si>
  <si>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</si>
  <si>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</si>
  <si>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</si>
  <si>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</si>
  <si>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</si>
  <si>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</si>
  <si>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</si>
  <si>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</si>
  <si>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</si>
  <si>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</si>
  <si>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</si>
  <si>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</si>
  <si>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</si>
  <si>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</si>
  <si>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</si>
  <si>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</si>
  <si>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</si>
  <si>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</si>
  <si>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</si>
  <si>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</si>
  <si>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</si>
  <si>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</si>
  <si>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</si>
  <si>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</si>
  <si>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</si>
  <si>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</si>
  <si>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</si>
  <si>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</si>
  <si>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</si>
  <si>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</si>
  <si>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</si>
  <si>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</si>
  <si>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</si>
  <si>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</si>
  <si>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</si>
  <si>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</si>
  <si>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</si>
  <si>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</si>
  <si>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</si>
  <si>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</si>
  <si>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</si>
  <si>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</si>
  <si>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</si>
  <si>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</si>
  <si>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</si>
  <si>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</si>
  <si>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</si>
  <si>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</si>
  <si>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</si>
  <si>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</si>
  <si>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</si>
  <si>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</si>
  <si>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</si>
  <si>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</si>
  <si>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</si>
  <si>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</si>
  <si>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</si>
  <si>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</si>
  <si>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</si>
  <si>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</si>
  <si>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</si>
  <si>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</si>
  <si>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</si>
  <si>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</si>
  <si>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</si>
  <si>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</si>
  <si>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</si>
  <si>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</si>
  <si>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</si>
  <si>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</si>
  <si>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</si>
  <si>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</si>
  <si>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</si>
  <si>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</si>
  <si>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</si>
  <si>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</si>
  <si>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</si>
  <si>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</si>
  <si>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</si>
  <si>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</si>
  <si>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</si>
  <si>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</si>
  <si>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</si>
  <si>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</si>
  <si>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</si>
  <si>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</si>
  <si>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</si>
  <si>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</si>
  <si>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</si>
  <si>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</si>
  <si>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</si>
  <si>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</si>
  <si>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</si>
  <si>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</si>
  <si>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</si>
  <si>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</si>
  <si>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</si>
  <si>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</si>
  <si>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</si>
  <si>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</si>
  <si>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</si>
  <si>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</si>
  <si>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</si>
  <si>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</si>
  <si>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</si>
  <si>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</si>
  <si>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</si>
  <si>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</si>
  <si>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</si>
  <si>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</si>
  <si>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</si>
  <si>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</si>
  <si>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</si>
  <si>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</si>
  <si>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</si>
  <si>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</si>
  <si>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</si>
  <si>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</si>
  <si>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</si>
  <si>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</si>
  <si>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</si>
  <si>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</si>
  <si>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</si>
  <si>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</si>
  <si>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</si>
  <si>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</si>
  <si>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</si>
  <si>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</si>
  <si>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</si>
  <si>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</si>
  <si>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</si>
  <si>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</si>
  <si>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</si>
  <si>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</si>
  <si>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</si>
  <si>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</si>
  <si>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</si>
  <si>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</si>
  <si>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</si>
  <si>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</si>
  <si>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</si>
  <si>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</si>
  <si>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</si>
  <si>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</si>
  <si>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</si>
  <si>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</si>
  <si>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</si>
  <si>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</si>
  <si>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</si>
  <si>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</si>
  <si>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</si>
  <si>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</si>
  <si>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</si>
  <si>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</si>
  <si>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</si>
  <si>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</si>
  <si>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</si>
  <si>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</si>
  <si>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</si>
  <si>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</si>
  <si>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</si>
  <si>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</si>
  <si>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</si>
  <si>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</si>
  <si>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</si>
  <si>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</si>
  <si>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</si>
  <si>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</si>
  <si>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</si>
  <si>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</si>
  <si>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</si>
  <si>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</si>
  <si>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</si>
  <si>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</si>
  <si>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</si>
  <si>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</si>
  <si>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</si>
  <si>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</si>
  <si>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</si>
  <si>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</si>
  <si>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</si>
  <si>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</si>
  <si>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</si>
  <si>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</si>
  <si>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</si>
  <si>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</si>
  <si>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</si>
  <si>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</si>
  <si>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</si>
  <si>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</si>
  <si>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</si>
  <si>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</si>
  <si>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</si>
  <si>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</si>
  <si>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</si>
  <si>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</si>
  <si>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</si>
  <si>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</si>
  <si>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</si>
  <si>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</si>
  <si>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</si>
  <si>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</si>
  <si>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</si>
  <si>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</si>
  <si>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</si>
  <si>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</si>
  <si>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</si>
  <si>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</si>
  <si>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</si>
  <si>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</si>
  <si>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</si>
  <si>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</si>
  <si>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</si>
  <si>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</si>
  <si>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</si>
  <si>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</si>
  <si>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</si>
  <si>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</si>
  <si>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</si>
  <si>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</si>
  <si>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</si>
  <si>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</si>
  <si>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</si>
  <si>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</si>
  <si>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</si>
  <si>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</si>
  <si>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</si>
  <si>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</si>
  <si>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</si>
  <si>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</si>
  <si>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</si>
  <si>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</si>
  <si>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</si>
  <si>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</si>
  <si>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</si>
  <si>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</si>
  <si>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</si>
  <si>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</si>
  <si>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</si>
  <si>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</si>
  <si>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</si>
  <si>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</si>
  <si>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</si>
  <si>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</si>
  <si>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</si>
  <si>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</si>
  <si>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</si>
  <si>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</si>
  <si>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</si>
  <si>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</si>
  <si>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</si>
  <si>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</si>
  <si>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</si>
  <si>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</si>
  <si>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</si>
  <si>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</si>
  <si>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</si>
  <si>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</si>
  <si>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</si>
  <si>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</si>
  <si>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</si>
  <si>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</si>
  <si>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</si>
  <si>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</si>
  <si>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</si>
  <si>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</si>
  <si>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</si>
  <si>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</si>
  <si>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</si>
  <si>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</si>
  <si>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</si>
  <si>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</si>
  <si>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</si>
  <si>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</si>
  <si>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</si>
  <si>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</si>
  <si>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</si>
  <si>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</si>
  <si>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</si>
  <si>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</si>
  <si>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</si>
  <si>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</si>
  <si>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</si>
  <si>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</si>
  <si>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</si>
  <si>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</si>
  <si>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</si>
  <si>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</si>
  <si>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</si>
  <si>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</si>
  <si>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</si>
  <si>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</si>
  <si>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</si>
  <si>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</si>
  <si>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</si>
  <si>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</si>
  <si>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</si>
  <si>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</si>
  <si>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</si>
  <si>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</si>
  <si>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</si>
  <si>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</si>
  <si>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</si>
  <si>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</si>
  <si>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</si>
  <si>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</si>
  <si>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</si>
  <si>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</si>
  <si>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</si>
  <si>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</si>
  <si>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</si>
  <si>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</si>
  <si>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</si>
  <si>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</si>
  <si>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</si>
  <si>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</si>
  <si>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</si>
  <si>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</si>
  <si>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</si>
  <si>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</si>
  <si>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</si>
  <si>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</si>
  <si>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</si>
  <si>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</si>
  <si>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</si>
  <si>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</si>
  <si>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</si>
  <si>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</si>
  <si>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</si>
  <si>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</si>
  <si>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</si>
  <si>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</si>
  <si>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</si>
  <si>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</si>
  <si>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</si>
  <si>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</si>
  <si>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</si>
  <si>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</si>
  <si>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</si>
  <si>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</si>
  <si>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</si>
  <si>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</si>
  <si>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</si>
  <si>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</si>
  <si>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</si>
  <si>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</si>
  <si>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</si>
  <si>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</si>
  <si>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</si>
  <si>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</si>
  <si>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</si>
  <si>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</si>
  <si>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</si>
  <si>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</si>
  <si>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</si>
  <si>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</si>
  <si>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</si>
  <si>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</si>
  <si>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</si>
  <si>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</si>
  <si>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</si>
  <si>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</si>
  <si>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</si>
  <si>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</si>
  <si>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</si>
  <si>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</si>
  <si>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</si>
  <si>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</si>
  <si>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</si>
  <si>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</si>
  <si>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</si>
  <si>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</si>
  <si>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</si>
  <si>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</si>
  <si>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</si>
  <si>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</si>
  <si>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</si>
  <si>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</si>
  <si>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</si>
  <si>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</si>
  <si>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</si>
  <si>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</si>
  <si>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</si>
  <si>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</si>
  <si>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</si>
  <si>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</si>
  <si>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</si>
  <si>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</si>
  <si>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</si>
  <si>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</si>
  <si>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</si>
  <si>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</si>
  <si>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</si>
  <si>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</si>
  <si>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</si>
  <si>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</si>
  <si>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</si>
  <si>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</si>
  <si>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</si>
  <si>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</si>
  <si>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</si>
  <si>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</si>
  <si>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</si>
  <si>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</si>
  <si>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</si>
  <si>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</si>
  <si>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</si>
  <si>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</si>
  <si>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</si>
  <si>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</si>
  <si>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</si>
  <si>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</si>
  <si>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</si>
  <si>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</si>
  <si>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</si>
  <si>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</si>
  <si>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</si>
  <si>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</si>
  <si>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</si>
  <si>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</si>
  <si>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</si>
  <si>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</si>
  <si>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</si>
  <si>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</si>
  <si>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</si>
  <si>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</si>
  <si>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</si>
  <si>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</si>
  <si>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</si>
  <si>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</si>
  <si>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</si>
  <si>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</si>
  <si>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</si>
  <si>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</si>
  <si>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</si>
  <si>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</si>
  <si>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</si>
  <si>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</si>
  <si>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</si>
  <si>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</si>
  <si>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</si>
  <si>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</si>
  <si>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</si>
  <si>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</si>
  <si>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</si>
  <si>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</si>
  <si>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</si>
  <si>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</si>
  <si>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</si>
  <si>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</si>
  <si>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</si>
  <si>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</si>
  <si>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</si>
  <si>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</si>
  <si>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</si>
  <si>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</si>
  <si>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</si>
  <si>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</si>
  <si>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</si>
  <si>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</si>
  <si>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</si>
  <si>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</si>
  <si>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</si>
  <si>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</si>
  <si>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</si>
  <si>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</si>
  <si>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</si>
  <si>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</si>
  <si>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</si>
  <si>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</si>
  <si>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</si>
  <si>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</si>
  <si>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</si>
  <si>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</si>
  <si>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</si>
  <si>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</si>
  <si>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</si>
  <si>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</si>
  <si>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</si>
  <si>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</si>
  <si>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</si>
  <si>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</si>
  <si>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</si>
  <si>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</si>
  <si>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</si>
  <si>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</si>
  <si>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</si>
  <si>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</si>
  <si>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</si>
  <si>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</si>
  <si>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</si>
  <si>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</si>
  <si>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</si>
  <si>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</si>
  <si>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</si>
  <si>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</si>
  <si>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</si>
  <si>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</si>
  <si>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</si>
  <si>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</si>
  <si>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</si>
  <si>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</si>
  <si>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</si>
  <si>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</si>
  <si>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</si>
  <si>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</si>
  <si>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</si>
  <si>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</si>
  <si>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</si>
  <si>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</si>
  <si>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</si>
  <si>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</si>
  <si>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</si>
  <si>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</si>
  <si>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</si>
  <si>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</si>
  <si>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</si>
  <si>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</si>
  <si>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</si>
  <si>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</si>
  <si>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</si>
  <si>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</si>
  <si>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</si>
  <si>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</si>
  <si>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</si>
  <si>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</si>
  <si>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</si>
  <si>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</si>
  <si>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</si>
  <si>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</si>
  <si>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</si>
  <si>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</si>
  <si>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</si>
  <si>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</si>
  <si>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</si>
  <si>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</si>
  <si>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</si>
  <si>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</si>
  <si>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</si>
  <si>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</si>
  <si>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</si>
  <si>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</si>
  <si>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</si>
  <si>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</si>
  <si>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</si>
  <si>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</si>
  <si>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</si>
  <si>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</si>
  <si>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</si>
  <si>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</si>
  <si>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</si>
  <si>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</si>
  <si>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</si>
  <si>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</si>
  <si>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</si>
  <si>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</si>
  <si>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</si>
  <si>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</si>
  <si>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</si>
  <si>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</si>
  <si>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</si>
  <si>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</si>
  <si>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</si>
  <si>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</si>
  <si>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</si>
  <si>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</si>
  <si>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</si>
  <si>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</si>
  <si>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</si>
  <si>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</si>
  <si>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</si>
  <si>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</si>
  <si>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</si>
  <si>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</si>
  <si>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</si>
  <si>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</si>
  <si>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</si>
  <si>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</si>
  <si>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</si>
  <si>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</si>
  <si>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</si>
  <si>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</si>
  <si>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</si>
  <si>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</si>
  <si>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</si>
  <si>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</si>
  <si>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</si>
  <si>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</si>
  <si>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</si>
  <si>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</si>
  <si>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</si>
  <si>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</si>
  <si>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</si>
  <si>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</si>
  <si>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</si>
  <si>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</si>
  <si>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</si>
  <si>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</si>
  <si>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</si>
  <si>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</si>
  <si>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</si>
  <si>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</si>
  <si>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</si>
  <si>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</si>
  <si>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</si>
  <si>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</si>
  <si>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</si>
  <si>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</si>
  <si>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</si>
  <si>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</si>
  <si>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</si>
  <si>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</si>
  <si>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</si>
  <si>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</si>
  <si>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</si>
  <si>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</si>
  <si>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</si>
  <si>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</si>
  <si>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</si>
  <si>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</si>
  <si>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</si>
  <si>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</si>
  <si>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</si>
  <si>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</si>
  <si>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</si>
  <si>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</si>
  <si>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</si>
  <si>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</si>
  <si>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</si>
  <si>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</si>
  <si>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</si>
  <si>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</si>
  <si>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</si>
  <si>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</si>
  <si>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</si>
  <si>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</si>
  <si>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</si>
  <si>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</si>
  <si>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</si>
  <si>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</si>
  <si>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</si>
  <si>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</si>
  <si>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</si>
  <si>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</si>
  <si>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</si>
  <si>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</si>
  <si>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</si>
  <si>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</si>
  <si>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</si>
  <si>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</si>
  <si>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</si>
  <si>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</si>
  <si>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</si>
  <si>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</si>
  <si>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</si>
  <si>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</si>
  <si>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</si>
  <si>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</si>
  <si>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</si>
  <si>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</si>
  <si>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</si>
  <si>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</si>
  <si>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</si>
  <si>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</si>
  <si>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</si>
  <si>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</si>
  <si>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</si>
  <si>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</si>
  <si>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</si>
  <si>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</si>
  <si>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</si>
  <si>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</si>
  <si>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</si>
  <si>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</si>
  <si>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</si>
  <si>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</si>
  <si>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</si>
  <si>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</si>
  <si>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</si>
  <si>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</si>
  <si>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</si>
  <si>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</si>
  <si>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</si>
  <si>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</si>
  <si>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</si>
  <si>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</si>
  <si>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</si>
  <si>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</si>
  <si>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</si>
  <si>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</si>
  <si>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</si>
  <si>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</si>
  <si>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</si>
  <si>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</si>
  <si>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</si>
  <si>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</si>
  <si>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</si>
  <si>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</si>
  <si>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</si>
  <si>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</si>
  <si>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</si>
  <si>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</si>
  <si>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</si>
  <si>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</si>
  <si>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</si>
  <si>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</si>
  <si>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</si>
  <si>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</si>
  <si>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</si>
  <si>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</si>
  <si>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</si>
  <si>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</si>
  <si>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</si>
  <si>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</si>
  <si>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</si>
  <si>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</si>
  <si>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</si>
  <si>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</si>
  <si>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</si>
  <si>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</si>
  <si>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</si>
  <si>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</si>
  <si>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</si>
  <si>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</si>
  <si>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</si>
  <si>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</si>
  <si>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</si>
  <si>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</si>
  <si>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</si>
  <si>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</si>
  <si>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</si>
  <si>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</si>
  <si>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</si>
  <si>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</si>
  <si>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</si>
  <si>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</si>
  <si>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</si>
  <si>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</si>
  <si>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</si>
  <si>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</si>
  <si>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</si>
  <si>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</si>
  <si>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</si>
  <si>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</si>
  <si>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</si>
  <si>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</si>
  <si>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</si>
  <si>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</si>
  <si>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</si>
  <si>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</si>
  <si>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</si>
  <si>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</si>
  <si>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</si>
  <si>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</si>
  <si>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</si>
  <si>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</si>
  <si>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</si>
  <si>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</si>
  <si>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</si>
  <si>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</si>
  <si>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</si>
  <si>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</si>
  <si>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</si>
  <si>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</si>
  <si>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</si>
  <si>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</si>
  <si>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</si>
  <si>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</si>
  <si>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</si>
  <si>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</si>
  <si>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</si>
  <si>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</si>
  <si>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</si>
  <si>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</si>
  <si>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</si>
  <si>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</si>
  <si>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</si>
  <si>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</si>
  <si>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</si>
  <si>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</si>
  <si>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</si>
  <si>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</si>
  <si>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</si>
  <si>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</si>
  <si>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</si>
  <si>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</si>
  <si>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</si>
  <si>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</si>
  <si>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</si>
  <si>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</si>
  <si>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</si>
  <si>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</si>
  <si>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</si>
  <si>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</si>
  <si>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</si>
  <si>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</si>
  <si>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</si>
  <si>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</si>
  <si>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</si>
  <si>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</si>
  <si>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</si>
  <si>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</si>
  <si>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</si>
  <si>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</si>
  <si>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</si>
  <si>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</si>
  <si>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</si>
  <si>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</si>
  <si>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</si>
  <si>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</si>
  <si>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</si>
  <si>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</si>
  <si>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</si>
  <si>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</si>
  <si>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</si>
  <si>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</si>
  <si>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</si>
  <si>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</si>
  <si>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</si>
  <si>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</si>
  <si>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</si>
  <si>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</si>
  <si>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</si>
  <si>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</si>
  <si>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</si>
  <si>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</si>
  <si>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</si>
  <si>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</si>
  <si>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</si>
  <si>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</si>
  <si>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</si>
  <si>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</si>
  <si>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</si>
  <si>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</si>
  <si>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</si>
  <si>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</si>
  <si>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</si>
  <si>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</si>
  <si>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</si>
  <si>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</si>
  <si>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</si>
  <si>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</si>
  <si>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</si>
  <si>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</si>
  <si>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</si>
  <si>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</si>
  <si>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</si>
  <si>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</si>
  <si>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</si>
  <si>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</si>
  <si>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</si>
  <si>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</si>
  <si>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</si>
  <si>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</si>
  <si>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</si>
  <si>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</si>
  <si>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</si>
  <si>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</si>
  <si>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</si>
  <si>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</si>
  <si>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</si>
  <si>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</si>
  <si>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</si>
  <si>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</si>
  <si>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</si>
  <si>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</si>
  <si>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</si>
  <si>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</si>
  <si>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</si>
  <si>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</si>
  <si>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</si>
  <si>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</si>
  <si>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</si>
  <si>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</si>
  <si>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</si>
  <si>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</si>
  <si>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</si>
  <si>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</si>
  <si>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</si>
  <si>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</si>
  <si>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</si>
  <si>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</si>
  <si>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</si>
  <si>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</si>
  <si>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</si>
  <si>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</si>
  <si>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</si>
  <si>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</si>
  <si>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</si>
  <si>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</si>
  <si>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</si>
  <si>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</si>
  <si>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</si>
  <si>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</si>
  <si>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</si>
  <si>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</si>
  <si>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</si>
  <si>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</si>
  <si>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</si>
  <si>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</si>
  <si>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</si>
  <si>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</si>
  <si>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</si>
  <si>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</si>
  <si>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</si>
  <si>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</si>
  <si>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</si>
  <si>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</si>
  <si>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</si>
  <si>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</si>
  <si>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</si>
  <si>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</si>
  <si>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</si>
  <si>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</si>
  <si>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</si>
  <si>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</si>
  <si>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</si>
  <si>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</si>
  <si>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</si>
  <si>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</si>
  <si>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</si>
  <si>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</si>
  <si>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</si>
  <si>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</si>
  <si>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</si>
  <si>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</si>
  <si>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</si>
  <si>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</si>
  <si>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</si>
  <si>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</si>
  <si>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</si>
  <si>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</si>
  <si>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</si>
  <si>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</si>
  <si>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</si>
  <si>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</si>
  <si>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</si>
  <si>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</si>
  <si>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</si>
  <si>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</si>
  <si>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</si>
  <si>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</si>
  <si>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</si>
  <si>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</si>
  <si>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</si>
  <si>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</si>
  <si>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</si>
  <si>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</si>
  <si>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</si>
  <si>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</si>
  <si>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</si>
  <si>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</si>
  <si>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</si>
  <si>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</si>
  <si>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</si>
  <si>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</si>
  <si>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</si>
  <si>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</si>
  <si>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</si>
  <si>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</si>
  <si>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</si>
  <si>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</si>
  <si>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</si>
  <si>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</si>
  <si>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</si>
  <si>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</si>
  <si>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</si>
  <si>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</si>
  <si>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</si>
  <si>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</si>
  <si>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</si>
  <si>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</si>
  <si>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</si>
  <si>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</si>
  <si>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</si>
  <si>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</si>
  <si>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</si>
  <si>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</si>
  <si>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</si>
  <si>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</si>
  <si>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</si>
  <si>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</si>
  <si>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</si>
  <si>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</si>
  <si>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</si>
  <si>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</si>
  <si>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</si>
  <si>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</si>
  <si>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</si>
  <si>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</si>
  <si>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</si>
  <si>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</si>
  <si>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</si>
  <si>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</si>
  <si>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</si>
  <si>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</si>
  <si>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</si>
  <si>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</si>
  <si>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</si>
  <si>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</si>
  <si>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</si>
  <si>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</si>
  <si>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</si>
  <si>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</si>
  <si>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</si>
  <si>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</si>
  <si>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</si>
  <si>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</si>
  <si>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</si>
  <si>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</si>
  <si>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</si>
  <si>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</si>
  <si>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</si>
  <si>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</si>
  <si>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</si>
  <si>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</si>
  <si>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</si>
  <si>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</si>
  <si>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</si>
  <si>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</si>
  <si>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</si>
  <si>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</si>
  <si>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</si>
  <si>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</si>
  <si>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</si>
  <si>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</si>
  <si>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</si>
  <si>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</si>
  <si>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</si>
  <si>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</si>
  <si>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</si>
  <si>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</si>
  <si>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</si>
  <si>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</si>
  <si>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</si>
  <si>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</si>
  <si>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</si>
  <si>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</si>
  <si>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</si>
  <si>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</si>
  <si>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</si>
  <si>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</si>
  <si>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</si>
  <si>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</si>
  <si>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</si>
  <si>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</si>
  <si>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</si>
  <si>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</si>
  <si>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</si>
  <si>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</si>
  <si>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</si>
  <si>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</si>
  <si>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</si>
  <si>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</si>
  <si>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</si>
  <si>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</si>
  <si>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</si>
  <si>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</si>
  <si>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</si>
  <si>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</si>
  <si>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</si>
  <si>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</si>
  <si>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</si>
  <si>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</si>
  <si>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</si>
  <si>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</si>
  <si>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</si>
  <si>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</si>
  <si>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</si>
  <si>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</si>
  <si>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</si>
  <si>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</si>
  <si>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</si>
  <si>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</si>
  <si>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</si>
  <si>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</si>
  <si>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</si>
  <si>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</si>
  <si>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</si>
  <si>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</si>
  <si>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</si>
  <si>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</si>
  <si>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</si>
  <si>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</si>
  <si>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</si>
  <si>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</si>
  <si>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</si>
  <si>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</si>
  <si>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</si>
  <si>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</si>
  <si>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</si>
  <si>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</si>
  <si>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</si>
  <si>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</si>
  <si>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</si>
  <si>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</si>
  <si>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</si>
  <si>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</si>
  <si>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</si>
  <si>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</si>
  <si>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</si>
  <si>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</si>
  <si>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</si>
  <si>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</si>
  <si>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</si>
  <si>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</si>
  <si>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</si>
  <si>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</si>
  <si>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</si>
  <si>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</si>
  <si>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</si>
  <si>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</si>
  <si>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</si>
  <si>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</si>
  <si>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</si>
  <si>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</si>
  <si>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</si>
  <si>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</si>
  <si>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</si>
  <si>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</si>
  <si>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</si>
  <si>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</si>
  <si>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</si>
  <si>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</si>
  <si>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</si>
  <si>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</si>
  <si>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</si>
  <si>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</si>
  <si>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</si>
  <si>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</si>
  <si>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</si>
  <si>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</si>
  <si>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</si>
  <si>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</si>
  <si>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</si>
  <si>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</si>
  <si>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</si>
  <si>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</si>
  <si>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</si>
  <si>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</si>
  <si>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</si>
  <si>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</si>
  <si>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</si>
  <si>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</si>
  <si>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</si>
  <si>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</si>
  <si>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</si>
  <si>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</si>
  <si>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</si>
  <si>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</si>
  <si>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</si>
  <si>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</si>
  <si>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</si>
  <si>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</si>
  <si>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</si>
  <si>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</si>
  <si>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</si>
  <si>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</si>
  <si>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</si>
  <si>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</si>
  <si>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</si>
  <si>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</si>
  <si>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</si>
  <si>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</si>
  <si>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</si>
  <si>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</si>
  <si>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</si>
  <si>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</si>
  <si>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</si>
  <si>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</si>
  <si>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</si>
  <si>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</si>
  <si>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</si>
  <si>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</si>
  <si>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</si>
  <si>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</si>
  <si>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</si>
  <si>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</si>
  <si>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</si>
  <si>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</si>
  <si>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</si>
  <si>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</si>
  <si>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</si>
  <si>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</si>
  <si>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</si>
  <si>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</si>
  <si>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</si>
  <si>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</si>
  <si>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</si>
  <si>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</si>
  <si>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</si>
  <si>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</si>
  <si>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</si>
  <si>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</si>
  <si>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</si>
  <si>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</si>
  <si>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</si>
  <si>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</si>
  <si>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</si>
  <si>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</si>
  <si>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</si>
  <si>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</si>
  <si>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</si>
  <si>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</si>
  <si>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</si>
  <si>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</si>
  <si>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</si>
  <si>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</si>
  <si>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</si>
  <si>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</si>
  <si>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</si>
  <si>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</si>
  <si>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</si>
  <si>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</si>
  <si>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</si>
  <si>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</si>
  <si>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</si>
  <si>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</si>
  <si>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</si>
  <si>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</si>
  <si>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</si>
  <si>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</si>
  <si>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</si>
  <si>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</si>
  <si>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</si>
  <si>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</si>
  <si>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</si>
  <si>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</si>
  <si>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</si>
  <si>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</si>
  <si>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</si>
  <si>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</si>
  <si>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</si>
  <si>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</si>
  <si>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</si>
  <si>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</si>
  <si>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</si>
  <si>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</si>
  <si>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</si>
  <si>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</si>
  <si>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</si>
  <si>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</si>
  <si>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</si>
  <si>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</si>
  <si>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</si>
  <si>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</si>
  <si>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</si>
  <si>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</si>
  <si>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</si>
  <si>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</si>
  <si>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</si>
  <si>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</si>
  <si>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</si>
  <si>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</si>
  <si>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</si>
  <si>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</si>
  <si>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</si>
  <si>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</si>
  <si>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</si>
  <si>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</si>
  <si>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</si>
  <si>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</si>
  <si>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</si>
  <si>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</si>
  <si>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</si>
  <si>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</si>
  <si>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</si>
  <si>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</si>
  <si>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</si>
  <si>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</si>
  <si>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</si>
  <si>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</si>
  <si>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</si>
  <si>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</si>
  <si>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</si>
  <si>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</si>
  <si>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</si>
  <si>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</si>
  <si>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</si>
  <si>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</si>
  <si>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</si>
  <si>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</si>
  <si>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</si>
  <si>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</si>
  <si>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</si>
  <si>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</si>
  <si>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</si>
  <si>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</si>
  <si>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</si>
  <si>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</si>
  <si>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</si>
  <si>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</si>
  <si>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</si>
  <si>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</si>
  <si>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</si>
  <si>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</si>
  <si>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</si>
  <si>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</si>
  <si>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</si>
  <si>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</si>
  <si>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</si>
  <si>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</si>
  <si>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</si>
  <si>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</si>
  <si>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</si>
  <si>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</si>
  <si>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</si>
  <si>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</si>
  <si>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</si>
  <si>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</si>
  <si>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</si>
  <si>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</si>
  <si>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</si>
  <si>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</si>
  <si>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</si>
  <si>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</si>
  <si>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</si>
  <si>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</si>
  <si>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</si>
  <si>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</si>
  <si>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</si>
  <si>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</si>
  <si>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</si>
  <si>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</si>
  <si>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</si>
  <si>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</si>
  <si>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</si>
  <si>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</si>
  <si>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</si>
  <si>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</si>
  <si>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</si>
  <si>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</si>
  <si>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</si>
  <si>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</si>
  <si>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</si>
  <si>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</si>
  <si>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</si>
  <si>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</si>
  <si>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</si>
  <si>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</si>
  <si>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</si>
  <si>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</si>
  <si>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</si>
  <si>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</si>
  <si>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</si>
  <si>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</si>
  <si>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</si>
  <si>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</si>
  <si>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</si>
  <si>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</si>
  <si>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</si>
  <si>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</si>
  <si>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</si>
  <si>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</si>
  <si>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</si>
  <si>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</si>
  <si>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</si>
  <si>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</si>
  <si>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</si>
  <si>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</si>
  <si>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</si>
  <si>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</si>
  <si>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</si>
  <si>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</si>
  <si>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</si>
  <si>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</si>
  <si>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</si>
  <si>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</si>
  <si>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</si>
  <si>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</si>
  <si>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</si>
  <si>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</si>
  <si>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</si>
  <si>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</si>
  <si>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</si>
  <si>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</si>
  <si>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</si>
  <si>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</si>
  <si>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</si>
  <si>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</si>
  <si>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</si>
  <si>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</si>
  <si>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</si>
  <si>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</si>
  <si>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</si>
  <si>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</si>
  <si>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</si>
  <si>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</si>
  <si>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</si>
  <si>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</si>
  <si>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</si>
  <si>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</si>
  <si>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</si>
  <si>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</si>
  <si>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</si>
  <si>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</si>
  <si>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</si>
  <si>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</si>
  <si>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</si>
  <si>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</si>
  <si>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</si>
  <si>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</si>
  <si>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</si>
  <si>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</si>
  <si>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</si>
  <si>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</si>
  <si>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</si>
  <si>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</si>
  <si>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</si>
  <si>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</si>
  <si>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</si>
  <si>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</si>
  <si>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</si>
  <si>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</si>
  <si>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</si>
  <si>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</si>
  <si>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</si>
  <si>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</si>
  <si>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</si>
  <si>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</si>
  <si>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</si>
  <si>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</si>
  <si>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</si>
  <si>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</si>
  <si>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</si>
  <si>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</si>
  <si>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</si>
  <si>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</si>
  <si>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</si>
  <si>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</si>
  <si>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</si>
  <si>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</si>
  <si>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</si>
  <si>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</si>
  <si>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</si>
  <si>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</si>
  <si>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</si>
  <si>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</si>
  <si>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</si>
  <si>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</si>
  <si>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</si>
  <si>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</si>
  <si>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</si>
  <si>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</si>
  <si>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</si>
  <si>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</si>
  <si>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</si>
  <si>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</si>
  <si>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</si>
  <si>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</si>
  <si>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</si>
  <si>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</si>
  <si>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</si>
  <si>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</si>
  <si>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</si>
  <si>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</si>
  <si>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</si>
  <si>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</si>
  <si>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</si>
  <si>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</si>
  <si>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</si>
  <si>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</si>
  <si>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</si>
  <si>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</si>
  <si>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</si>
  <si>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</si>
  <si>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</si>
  <si>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</si>
  <si>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</si>
  <si>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</si>
  <si>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</si>
  <si>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</si>
  <si>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</si>
  <si>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</si>
  <si>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</si>
  <si>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</si>
  <si>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</si>
  <si>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</si>
  <si>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</si>
  <si>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</si>
  <si>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</si>
  <si>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</si>
  <si>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</si>
  <si>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</si>
  <si>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</si>
  <si>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</si>
  <si>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</si>
  <si>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</si>
  <si>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</si>
  <si>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</si>
  <si>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</si>
  <si>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</si>
  <si>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</si>
  <si>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</si>
  <si>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</si>
  <si>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</si>
  <si>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</si>
  <si>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</si>
  <si>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</si>
  <si>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</si>
  <si>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</si>
  <si>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</si>
  <si>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</si>
  <si>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</si>
  <si>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</si>
  <si>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</si>
  <si>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</si>
  <si>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</si>
  <si>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</si>
  <si>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</si>
  <si>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</si>
  <si>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</si>
  <si>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</si>
  <si>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</si>
  <si>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</si>
  <si>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</si>
  <si>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</si>
  <si>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</si>
  <si>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</si>
  <si>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</si>
  <si>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</si>
  <si>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</si>
  <si>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</si>
  <si>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</si>
  <si>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</si>
  <si>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</si>
  <si>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</si>
  <si>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</si>
  <si>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</si>
  <si>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</si>
  <si>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</si>
  <si>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</si>
  <si>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</si>
  <si>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</si>
  <si>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</si>
  <si>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</si>
  <si>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</si>
  <si>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</si>
  <si>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</si>
  <si>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</si>
  <si>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</si>
  <si>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</si>
  <si>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</si>
  <si>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</si>
  <si>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</si>
  <si>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</si>
  <si>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</si>
  <si>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</si>
  <si>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</si>
  <si>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</si>
  <si>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</si>
  <si>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</si>
  <si>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</si>
  <si>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</si>
  <si>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</si>
  <si>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</si>
  <si>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</si>
  <si>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</si>
  <si>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</si>
  <si>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</si>
  <si>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</si>
  <si>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</si>
  <si>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</si>
  <si>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</si>
  <si>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</si>
  <si>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</si>
  <si>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</si>
  <si>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</si>
  <si>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</si>
  <si>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</si>
  <si>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</si>
  <si>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</si>
  <si>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</si>
  <si>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</si>
  <si>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</si>
  <si>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</si>
  <si>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</si>
  <si>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</si>
  <si>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</si>
  <si>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</si>
  <si>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</si>
  <si>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</si>
  <si>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</si>
  <si>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</si>
  <si>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</si>
  <si>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</si>
  <si>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</si>
  <si>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</si>
  <si>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</si>
  <si>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</si>
  <si>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</si>
  <si>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</si>
  <si>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</si>
  <si>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</si>
  <si>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</si>
  <si>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</si>
  <si>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</si>
  <si>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</si>
  <si>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</si>
  <si>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</si>
  <si>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</si>
  <si>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</si>
  <si>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</si>
  <si>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</si>
  <si>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</si>
  <si>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</si>
  <si>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</si>
  <si>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</si>
  <si>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</si>
  <si>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</si>
  <si>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</si>
  <si>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</si>
  <si>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</si>
  <si>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</si>
  <si>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</si>
  <si>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</si>
  <si>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</si>
  <si>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</si>
  <si>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</si>
  <si>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</si>
  <si>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</si>
  <si>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</si>
  <si>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</si>
  <si>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</si>
  <si>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</si>
  <si>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</si>
  <si>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</si>
  <si>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</si>
  <si>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</si>
  <si>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</si>
  <si>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</si>
  <si>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</si>
  <si>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</si>
  <si>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</si>
  <si>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</si>
  <si>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</si>
  <si>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</si>
  <si>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</si>
  <si>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</si>
  <si>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</si>
  <si>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</si>
  <si>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</si>
  <si>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</si>
  <si>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</si>
  <si>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</si>
  <si>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</si>
  <si>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</si>
  <si>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</si>
  <si>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</si>
  <si>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</si>
  <si>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</si>
  <si>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</si>
  <si>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</si>
  <si>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</si>
  <si>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</si>
  <si>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</si>
  <si>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</si>
  <si>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</si>
  <si>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</si>
  <si>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</si>
  <si>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</si>
  <si>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</si>
  <si>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</si>
  <si>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</si>
  <si>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</si>
  <si>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</si>
  <si>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</si>
  <si>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</si>
  <si>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</si>
  <si>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</si>
  <si>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</si>
  <si>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</si>
  <si>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</si>
  <si>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</si>
  <si>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</si>
  <si>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</si>
  <si>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</si>
  <si>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</si>
  <si>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</si>
  <si>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</si>
  <si>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</si>
  <si>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</si>
  <si>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</si>
  <si>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</si>
  <si>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</si>
  <si>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</si>
  <si>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</si>
  <si>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</si>
  <si>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</si>
  <si>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</si>
  <si>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</si>
  <si>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</si>
  <si>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</si>
  <si>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</si>
  <si>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</si>
  <si>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</si>
  <si>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</si>
  <si>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</si>
  <si>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</si>
  <si>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</si>
  <si>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</si>
  <si>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</si>
  <si>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</si>
  <si>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</si>
  <si>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</si>
  <si>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</si>
  <si>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</si>
  <si>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</si>
  <si>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</si>
  <si>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</si>
  <si>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</si>
  <si>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</si>
  <si>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</si>
  <si>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</si>
  <si>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</si>
  <si>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</si>
  <si>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</si>
  <si>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</si>
  <si>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</si>
  <si>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</si>
  <si>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</si>
  <si>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</si>
  <si>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</si>
  <si>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</si>
  <si>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</si>
  <si>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</si>
  <si>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</si>
  <si>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</si>
  <si>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</si>
  <si>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</si>
  <si>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</si>
  <si>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</si>
  <si>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</si>
  <si>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</si>
  <si>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</si>
  <si>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</si>
  <si>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</si>
  <si>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</si>
  <si>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</si>
  <si>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</si>
  <si>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</si>
  <si>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</si>
  <si>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</si>
  <si>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</si>
  <si>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</si>
  <si>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</si>
  <si>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</si>
  <si>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</si>
  <si>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</si>
  <si>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</si>
  <si>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</si>
  <si>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</si>
  <si>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</si>
  <si>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</si>
  <si>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</si>
  <si>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</si>
  <si>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</si>
  <si>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</si>
  <si>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</si>
  <si>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</si>
  <si>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</si>
  <si>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</si>
  <si>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</si>
  <si>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</si>
  <si>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</si>
  <si>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</si>
  <si>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</si>
  <si>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</si>
  <si>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</si>
  <si>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</si>
  <si>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</si>
  <si>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</si>
  <si>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</si>
  <si>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</si>
  <si>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</si>
  <si>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</si>
  <si>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</si>
  <si>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</si>
  <si>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</si>
  <si>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</si>
  <si>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</si>
  <si>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</si>
  <si>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</si>
  <si>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</si>
  <si>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</si>
  <si>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</si>
  <si>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</si>
  <si>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</si>
  <si>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</si>
  <si>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</si>
  <si>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</si>
  <si>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</si>
  <si>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</si>
  <si>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</si>
  <si>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</si>
  <si>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</si>
  <si>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</si>
  <si>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</si>
  <si>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</si>
  <si>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</si>
  <si>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</si>
  <si>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</si>
  <si>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</si>
  <si>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</si>
  <si>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</si>
  <si>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</si>
  <si>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</si>
  <si>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</si>
  <si>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</si>
  <si>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</si>
  <si>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</si>
  <si>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</si>
  <si>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</si>
  <si>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</si>
  <si>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</si>
  <si>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</si>
  <si>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</si>
  <si>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</si>
  <si>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</si>
  <si>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</si>
  <si>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</si>
  <si>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</si>
  <si>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</si>
  <si>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</si>
  <si>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</si>
  <si>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</si>
  <si>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</si>
  <si>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</si>
  <si>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</si>
  <si>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</si>
  <si>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</si>
  <si>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</si>
  <si>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</si>
  <si>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</si>
  <si>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</si>
  <si>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</si>
  <si>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</si>
  <si>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</si>
  <si>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</si>
  <si>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</si>
  <si>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</si>
  <si>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</si>
  <si>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</si>
  <si>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</si>
  <si>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</si>
  <si>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</si>
  <si>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</si>
  <si>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</si>
  <si>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</si>
  <si>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</si>
  <si>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</si>
  <si>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</si>
  <si>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</si>
  <si>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</si>
  <si>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</si>
  <si>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</si>
  <si>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</si>
  <si>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</si>
  <si>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</si>
  <si>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</si>
  <si>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</si>
  <si>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</si>
  <si>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</si>
  <si>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</si>
  <si>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</si>
  <si>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</si>
  <si>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</si>
  <si>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</si>
  <si>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</si>
  <si>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</si>
  <si>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</si>
  <si>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</si>
  <si>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</si>
  <si>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</si>
  <si>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</si>
  <si>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</si>
  <si>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</si>
  <si>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</si>
  <si>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</si>
  <si>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</si>
  <si>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</si>
  <si>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</si>
  <si>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</si>
  <si>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</si>
  <si>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</si>
  <si>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</si>
  <si>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</si>
  <si>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</si>
  <si>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</si>
  <si>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</si>
  <si>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</si>
  <si>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</si>
  <si>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</si>
  <si>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</si>
  <si>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</si>
  <si>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</si>
  <si>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</si>
  <si>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</si>
  <si>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</si>
  <si>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</si>
  <si>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</si>
  <si>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</si>
  <si>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</si>
  <si>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</si>
  <si>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</si>
  <si>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</si>
  <si>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</si>
  <si>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</si>
  <si>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</si>
  <si>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</si>
  <si>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</si>
  <si>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</si>
  <si>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</si>
  <si>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</si>
  <si>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</si>
  <si>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</si>
  <si>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</si>
  <si>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</si>
  <si>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</si>
  <si>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</si>
  <si>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</si>
  <si>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</si>
  <si>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</si>
  <si>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</si>
  <si>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</si>
  <si>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</si>
  <si>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</si>
  <si>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</si>
  <si>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</si>
  <si>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</si>
  <si>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</si>
  <si>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</si>
  <si>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</si>
  <si>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</si>
  <si>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</si>
  <si>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</si>
  <si>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</si>
  <si>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</si>
  <si>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</si>
  <si>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</si>
  <si>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</si>
  <si>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</si>
  <si>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</si>
  <si>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</si>
  <si>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</si>
  <si>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</si>
  <si>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</si>
  <si>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</si>
  <si>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</si>
  <si>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</si>
  <si>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</si>
  <si>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</si>
  <si>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</si>
  <si>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</si>
  <si>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</si>
  <si>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</si>
  <si>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</si>
  <si>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</si>
  <si>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</si>
  <si>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</si>
  <si>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</si>
  <si>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</si>
  <si>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</si>
  <si>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</si>
  <si>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</si>
  <si>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</si>
  <si>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</si>
  <si>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</si>
  <si>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</si>
  <si>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</si>
  <si>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</si>
  <si>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</si>
  <si>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</si>
  <si>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</si>
  <si>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</si>
  <si>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</si>
  <si>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</si>
  <si>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</si>
  <si>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</si>
  <si>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</si>
  <si>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</si>
  <si>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</si>
  <si>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</si>
  <si>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</si>
  <si>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</si>
  <si>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</si>
  <si>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</si>
  <si>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</si>
  <si>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</si>
  <si>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</si>
  <si>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</si>
  <si>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</si>
  <si>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</si>
  <si>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</si>
  <si>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</si>
  <si>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</si>
  <si>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</si>
  <si>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</si>
  <si>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</si>
  <si>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</si>
  <si>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</si>
  <si>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</si>
  <si>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</si>
  <si>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</si>
  <si>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</si>
  <si>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</si>
  <si>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</si>
  <si>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</si>
  <si>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</si>
  <si>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</si>
  <si>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</si>
  <si>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</si>
  <si>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</si>
  <si>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</si>
  <si>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</si>
  <si>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</si>
  <si>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</si>
  <si>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</si>
  <si>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</si>
  <si>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</si>
  <si>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</si>
  <si>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</si>
  <si>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</si>
  <si>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</si>
  <si>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</si>
  <si>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</si>
  <si>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</si>
  <si>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</si>
  <si>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</si>
  <si>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</si>
  <si>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</si>
  <si>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</si>
  <si>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</si>
  <si>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</si>
  <si>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</si>
  <si>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</si>
  <si>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</si>
  <si>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</si>
  <si>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</si>
  <si>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</si>
  <si>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</si>
  <si>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</si>
  <si>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</si>
  <si>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</si>
  <si>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</si>
  <si>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</si>
  <si>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</si>
  <si>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</si>
  <si>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</si>
  <si>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</si>
  <si>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</si>
  <si>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</si>
  <si>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</si>
  <si>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</si>
  <si>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</si>
  <si>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</si>
  <si>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</si>
  <si>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</si>
  <si>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</si>
  <si>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</si>
  <si>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</si>
  <si>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</si>
  <si>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</si>
  <si>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</si>
  <si>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</si>
  <si>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</si>
  <si>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</si>
  <si>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</si>
  <si>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</si>
  <si>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</si>
  <si>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</si>
  <si>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</si>
  <si>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</si>
  <si>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</si>
  <si>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</si>
  <si>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</si>
  <si>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</si>
  <si>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</si>
  <si>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</si>
  <si>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</si>
  <si>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</si>
  <si>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</si>
  <si>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</si>
  <si>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</si>
  <si>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</si>
  <si>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</si>
  <si>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</si>
  <si>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</si>
  <si>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</si>
  <si>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</si>
  <si>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</si>
  <si>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</si>
  <si>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</si>
  <si>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</si>
  <si>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</si>
  <si>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</si>
  <si>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</si>
  <si>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</si>
  <si>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</si>
  <si>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</si>
  <si>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</si>
  <si>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</si>
  <si>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</si>
  <si>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</si>
  <si>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</si>
  <si>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</si>
  <si>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</si>
  <si>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</si>
  <si>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</si>
  <si>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</si>
  <si>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</si>
  <si>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</si>
  <si>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</si>
  <si>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</si>
  <si>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</si>
  <si>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</si>
  <si>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</si>
  <si>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</si>
  <si>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</si>
  <si>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</si>
  <si>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</si>
  <si>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</si>
  <si>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</si>
  <si>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</si>
  <si>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</si>
  <si>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</si>
  <si>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</si>
  <si>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</si>
  <si>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</si>
  <si>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</si>
  <si>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</si>
  <si>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</si>
  <si>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</si>
  <si>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</si>
  <si>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</si>
  <si>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</si>
  <si>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</si>
  <si>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</si>
  <si>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</si>
  <si>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</si>
  <si>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</si>
  <si>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</si>
  <si>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</si>
  <si>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</si>
  <si>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</si>
  <si>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</si>
  <si>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</si>
  <si>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</si>
  <si>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</si>
  <si>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</si>
  <si>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</si>
  <si>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</si>
  <si>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</si>
  <si>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</si>
  <si>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</si>
  <si>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</si>
  <si>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</si>
  <si>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</si>
  <si>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</si>
  <si>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</si>
  <si>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</si>
  <si>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</si>
  <si>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</si>
  <si>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</si>
  <si>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</si>
  <si>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</si>
  <si>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</si>
  <si>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</si>
  <si>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</si>
  <si>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</si>
  <si>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</si>
  <si>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</si>
  <si>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</si>
  <si>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</si>
  <si>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</si>
  <si>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</si>
  <si>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</si>
  <si>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</si>
  <si>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</si>
  <si>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</si>
  <si>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</si>
  <si>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</si>
  <si>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</si>
  <si>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</si>
  <si>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</si>
  <si>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</si>
  <si>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</si>
  <si>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</si>
  <si>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</si>
  <si>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</si>
  <si>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</si>
  <si>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</si>
  <si>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</si>
  <si>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</si>
  <si>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</si>
  <si>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</si>
  <si>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</si>
  <si>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</si>
  <si>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</si>
  <si>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</si>
  <si>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</si>
  <si>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</si>
  <si>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</si>
  <si>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</si>
  <si>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</si>
  <si>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</si>
  <si>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</si>
  <si>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</si>
  <si>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</si>
  <si>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</si>
  <si>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</si>
  <si>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</si>
  <si>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</si>
  <si>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</si>
  <si>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</si>
  <si>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</si>
  <si>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</si>
  <si>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</si>
  <si>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</si>
  <si>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</si>
  <si>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</si>
  <si>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</si>
  <si>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</si>
  <si>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</si>
  <si>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</si>
  <si>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</si>
  <si>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</si>
  <si>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</si>
  <si>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</si>
  <si>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</si>
  <si>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</si>
  <si>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</si>
  <si>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</si>
  <si>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</si>
  <si>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</si>
  <si>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</si>
  <si>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</si>
  <si>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</si>
  <si>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</si>
  <si>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</si>
  <si>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</si>
  <si>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</si>
  <si>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</si>
  <si>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</si>
  <si>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</si>
  <si>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</si>
  <si>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</si>
  <si>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</si>
  <si>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</si>
  <si>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</si>
  <si>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</si>
  <si>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</si>
  <si>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</si>
  <si>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</si>
  <si>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</si>
  <si>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</si>
  <si>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</si>
  <si>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</si>
  <si>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</si>
  <si>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</si>
  <si>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</si>
  <si>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</si>
  <si>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</si>
  <si>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</si>
  <si>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</si>
  <si>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</si>
  <si>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</si>
  <si>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</si>
  <si>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</si>
  <si>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</si>
  <si>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</si>
  <si>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</si>
  <si>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</si>
  <si>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</si>
  <si>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</si>
  <si>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</si>
  <si>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</si>
  <si>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</si>
  <si>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</si>
  <si>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</si>
  <si>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</si>
  <si>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</si>
  <si>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</si>
  <si>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</si>
  <si>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</si>
  <si>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</si>
  <si>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</si>
  <si>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</si>
  <si>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</si>
  <si>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</si>
  <si>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</si>
  <si>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</si>
  <si>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</si>
  <si>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</si>
  <si>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</si>
  <si>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</si>
  <si>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</si>
  <si>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</si>
  <si>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</si>
  <si>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</si>
  <si>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</si>
  <si>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</si>
  <si>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</si>
  <si>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</si>
  <si>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</si>
  <si>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</si>
  <si>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</si>
  <si>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</si>
  <si>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</si>
  <si>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</si>
  <si>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</si>
  <si>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</si>
  <si>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</si>
  <si>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</si>
  <si>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</si>
  <si>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</si>
  <si>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</si>
  <si>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</si>
  <si>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</si>
  <si>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</si>
  <si>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</si>
  <si>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</si>
  <si>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</si>
  <si>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</si>
  <si>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</si>
  <si>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</si>
  <si>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</si>
  <si>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</si>
  <si>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</si>
  <si>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</si>
  <si>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</si>
  <si>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</si>
  <si>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</si>
  <si>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</si>
  <si>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</si>
  <si>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</si>
  <si>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</si>
  <si>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</si>
  <si>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</si>
  <si>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</si>
  <si>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</si>
  <si>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</si>
  <si>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</si>
  <si>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</si>
  <si>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</si>
  <si>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</si>
  <si>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</si>
  <si>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</si>
  <si>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</si>
  <si>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</si>
  <si>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</si>
  <si>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</si>
  <si>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</si>
  <si>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</si>
  <si>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</si>
  <si>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</si>
  <si>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</si>
  <si>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</si>
  <si>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</si>
  <si>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</si>
  <si>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</si>
  <si>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</si>
  <si>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</si>
  <si>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</si>
  <si>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</si>
  <si>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</si>
  <si>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</si>
  <si>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</si>
  <si>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</si>
  <si>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</si>
  <si>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</si>
  <si>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</si>
  <si>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</si>
  <si>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</si>
  <si>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</si>
  <si>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</si>
  <si>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</si>
  <si>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</si>
  <si>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</si>
  <si>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</si>
  <si>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</si>
  <si>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</si>
  <si>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</si>
  <si>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</si>
  <si>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</si>
  <si>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</si>
  <si>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</si>
  <si>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</si>
  <si>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</si>
  <si>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</si>
  <si>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</si>
  <si>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</si>
  <si>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</si>
  <si>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</si>
  <si>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</si>
  <si>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</si>
  <si>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</si>
  <si>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</si>
  <si>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</si>
  <si>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</si>
  <si>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</si>
  <si>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</si>
  <si>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</si>
  <si>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</si>
  <si>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</si>
  <si>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</si>
  <si>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</si>
  <si>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</si>
  <si>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</si>
  <si>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</si>
  <si>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</si>
  <si>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</si>
  <si>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</si>
  <si>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</si>
  <si>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</si>
  <si>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</si>
  <si>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</si>
  <si>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</si>
  <si>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</si>
  <si>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</si>
  <si>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</si>
  <si>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</si>
  <si>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</si>
  <si>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</si>
  <si>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</si>
  <si>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</si>
  <si>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</si>
  <si>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</si>
  <si>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</si>
  <si>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</si>
  <si>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</si>
  <si>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</si>
  <si>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</si>
  <si>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</si>
  <si>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</si>
  <si>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</si>
  <si>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</si>
  <si>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</si>
  <si>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</si>
  <si>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</si>
  <si>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</si>
  <si>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</si>
  <si>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</si>
  <si>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</si>
  <si>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</si>
  <si>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</si>
  <si>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</si>
  <si>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</si>
  <si>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</si>
  <si>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</si>
  <si>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</si>
  <si>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</si>
  <si>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</si>
  <si>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</si>
  <si>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</si>
  <si>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</si>
  <si>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</si>
  <si>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</si>
  <si>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</si>
  <si>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</si>
  <si>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</si>
  <si>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</si>
  <si>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</si>
  <si>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</si>
  <si>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</si>
  <si>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</si>
  <si>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</si>
  <si>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</si>
  <si>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</si>
  <si>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</si>
  <si>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</si>
  <si>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</si>
  <si>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</si>
  <si>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</si>
  <si>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</si>
  <si>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</si>
  <si>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</si>
  <si>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</si>
  <si>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</si>
  <si>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</si>
  <si>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</si>
  <si>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</si>
  <si>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</si>
  <si>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</si>
  <si>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</si>
  <si>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</si>
  <si>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</si>
  <si>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</si>
  <si>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</si>
  <si>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</si>
  <si>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</si>
  <si>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</si>
  <si>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</si>
  <si>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</si>
  <si>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</si>
  <si>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</si>
  <si>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</si>
  <si>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</si>
  <si>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</si>
  <si>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</si>
  <si>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</si>
  <si>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</si>
  <si>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</si>
  <si>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</si>
  <si>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</si>
  <si>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</si>
  <si>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</si>
  <si>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</si>
  <si>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</si>
  <si>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</si>
  <si>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</si>
  <si>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</si>
  <si>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</si>
  <si>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</si>
  <si>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</si>
  <si>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</si>
  <si>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</si>
  <si>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</si>
  <si>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</si>
  <si>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</si>
  <si>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</si>
  <si>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</si>
  <si>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</si>
  <si>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</si>
  <si>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</si>
  <si>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</si>
  <si>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</si>
  <si>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</si>
  <si>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</si>
  <si>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</si>
  <si>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</si>
  <si>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</si>
  <si>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</si>
  <si>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</si>
  <si>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</si>
  <si>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</si>
  <si>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</si>
  <si>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</si>
  <si>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</si>
  <si>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</si>
  <si>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</si>
  <si>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</si>
  <si>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</si>
  <si>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</si>
  <si>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</si>
  <si>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</si>
  <si>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</si>
  <si>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</si>
  <si>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</si>
  <si>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</si>
  <si>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</si>
  <si>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</si>
  <si>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</si>
  <si>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</si>
  <si>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</si>
  <si>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</si>
  <si>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</si>
  <si>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</si>
  <si>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</si>
  <si>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</si>
  <si>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</si>
  <si>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</si>
  <si>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</si>
  <si>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</si>
  <si>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</si>
  <si>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</si>
  <si>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</si>
  <si>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</si>
  <si>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</si>
  <si>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</si>
  <si>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</si>
  <si>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</si>
  <si>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</si>
  <si>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</si>
  <si>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</si>
  <si>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</si>
  <si>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</si>
  <si>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</si>
  <si>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</si>
  <si>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</si>
  <si>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</si>
  <si>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</si>
  <si>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</si>
  <si>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</si>
  <si>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</si>
  <si>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</si>
  <si>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</si>
  <si>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</si>
  <si>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</si>
  <si>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</si>
  <si>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</si>
  <si>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</si>
  <si>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</si>
  <si>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</si>
  <si>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</si>
  <si>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</si>
  <si>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</si>
  <si>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</si>
  <si>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</si>
  <si>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</si>
  <si>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</si>
  <si>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</si>
  <si>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</si>
  <si>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</si>
  <si>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</si>
  <si>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</si>
  <si>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</si>
  <si>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</si>
  <si>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</si>
  <si>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</si>
  <si>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</si>
  <si>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</si>
  <si>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</si>
  <si>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</si>
  <si>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</si>
  <si>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</si>
  <si>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</si>
  <si>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</si>
  <si>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</si>
  <si>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</si>
  <si>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</si>
  <si>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</si>
  <si>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</si>
  <si>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</si>
  <si>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</si>
  <si>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</si>
  <si>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</si>
  <si>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</si>
  <si>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</si>
  <si>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</si>
  <si>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</si>
  <si>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</si>
  <si>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</si>
  <si>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</si>
  <si>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</si>
  <si>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</si>
  <si>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</si>
  <si>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</si>
  <si>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</si>
  <si>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</si>
  <si>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</si>
  <si>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</si>
  <si>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</si>
  <si>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</si>
  <si>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</si>
  <si>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</si>
  <si>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</si>
  <si>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</si>
  <si>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</si>
  <si>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</si>
  <si>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</si>
  <si>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</si>
  <si>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</si>
  <si>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</si>
  <si>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</si>
  <si>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</si>
  <si>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</si>
  <si>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</si>
  <si>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</si>
  <si>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</si>
  <si>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</si>
  <si>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</si>
  <si>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</si>
  <si>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</si>
  <si>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</si>
  <si>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</si>
  <si>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</si>
  <si>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</si>
  <si>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</si>
  <si>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</si>
  <si>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</si>
  <si>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</si>
  <si>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</si>
  <si>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</si>
  <si>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</si>
  <si>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</si>
  <si>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</si>
  <si>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</si>
  <si>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</si>
  <si>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</si>
  <si>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</si>
  <si>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</si>
  <si>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</si>
  <si>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</si>
  <si>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</si>
  <si>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</si>
  <si>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</si>
  <si>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</si>
  <si>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</si>
  <si>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</si>
  <si>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</si>
  <si>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</si>
  <si>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</si>
  <si>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</si>
  <si>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</si>
  <si>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</si>
  <si>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</si>
  <si>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</si>
  <si>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</si>
  <si>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</si>
  <si>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</si>
  <si>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</si>
  <si>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</si>
  <si>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</si>
  <si>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</si>
  <si>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</si>
  <si>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</si>
  <si>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</si>
  <si>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</si>
  <si>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</si>
  <si>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</si>
  <si>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</si>
  <si>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</si>
  <si>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</si>
  <si>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</si>
  <si>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</si>
  <si>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</si>
  <si>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</si>
  <si>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</si>
  <si>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</si>
  <si>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</si>
  <si>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</si>
  <si>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</si>
  <si>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</si>
  <si>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</si>
  <si>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</si>
  <si>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</si>
  <si>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</si>
  <si>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</si>
  <si>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</si>
  <si>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</si>
  <si>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</si>
  <si>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</si>
  <si>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</si>
  <si>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</si>
  <si>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</si>
  <si>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</si>
  <si>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</si>
  <si>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</si>
  <si>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</si>
  <si>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</si>
  <si>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</si>
  <si>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</si>
  <si>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</si>
  <si>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</si>
  <si>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</si>
  <si>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</si>
  <si>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</si>
  <si>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</si>
  <si>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</si>
  <si>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</si>
  <si>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</si>
  <si>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</si>
  <si>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</si>
  <si>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</si>
  <si>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</si>
  <si>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</si>
  <si>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</si>
  <si>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</si>
  <si>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</si>
  <si>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</si>
  <si>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</si>
  <si>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</si>
  <si>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</si>
  <si>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</si>
  <si>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</si>
  <si>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</si>
  <si>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</si>
  <si>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</si>
  <si>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</si>
  <si>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</si>
  <si>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</si>
  <si>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</si>
  <si>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</si>
  <si>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</si>
  <si>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</si>
  <si>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</si>
  <si>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</si>
  <si>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</si>
  <si>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</si>
  <si>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</si>
  <si>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</si>
  <si>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</si>
  <si>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</si>
  <si>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</si>
  <si>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</si>
  <si>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</si>
  <si>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</si>
  <si>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</si>
  <si>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</si>
  <si>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</si>
  <si>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</si>
  <si>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</si>
  <si>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</si>
  <si>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</si>
  <si>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</si>
  <si>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</si>
  <si>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</si>
  <si>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</si>
  <si>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</si>
  <si>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</si>
  <si>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</si>
  <si>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</si>
  <si>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</si>
  <si>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</si>
  <si>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</si>
  <si>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</si>
  <si>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</si>
  <si>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</si>
  <si>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</si>
  <si>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</si>
  <si>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</si>
  <si>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</si>
  <si>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</si>
  <si>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</si>
  <si>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</si>
  <si>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</si>
  <si>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</si>
  <si>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</si>
  <si>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</si>
  <si>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</si>
  <si>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</si>
  <si>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</si>
  <si>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</si>
  <si>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</si>
  <si>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</si>
  <si>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</si>
  <si>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</si>
  <si>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</si>
  <si>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</si>
  <si>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</si>
  <si>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</si>
  <si>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</si>
  <si>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</si>
  <si>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</si>
  <si>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</si>
  <si>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</si>
  <si>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</si>
  <si>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</si>
  <si>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</si>
  <si>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</si>
  <si>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</si>
  <si>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</si>
  <si>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</si>
  <si>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</si>
  <si>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</si>
  <si>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</si>
  <si>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</si>
  <si>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</si>
  <si>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</si>
  <si>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</si>
  <si>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</si>
  <si>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</si>
  <si>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</si>
  <si>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</si>
  <si>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</si>
  <si>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</si>
  <si>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</si>
  <si>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</si>
  <si>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</si>
  <si>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</si>
  <si>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</si>
  <si>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</si>
  <si>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</si>
  <si>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</si>
  <si>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</si>
  <si>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</si>
  <si>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</si>
  <si>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</si>
  <si>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</si>
  <si>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</si>
  <si>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</si>
  <si>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</si>
  <si>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</si>
  <si>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</si>
  <si>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</si>
  <si>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</si>
  <si>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</si>
  <si>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</si>
  <si>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</si>
  <si>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</si>
  <si>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</si>
  <si>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</si>
  <si>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</si>
  <si>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</si>
  <si>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</si>
  <si>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</si>
  <si>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</si>
  <si>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</si>
  <si>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</si>
  <si>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</si>
  <si>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</si>
  <si>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</si>
  <si>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</si>
  <si>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</si>
  <si>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</si>
  <si>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</si>
  <si>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</si>
  <si>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</si>
  <si>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</si>
  <si>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</si>
  <si>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</si>
  <si>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</si>
  <si>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</si>
  <si>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</si>
  <si>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</si>
  <si>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</si>
  <si>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</si>
  <si>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</si>
  <si>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</si>
  <si>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</si>
  <si>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</si>
  <si>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</si>
  <si>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</si>
  <si>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</si>
  <si>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</si>
  <si>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</si>
  <si>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</si>
  <si>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</si>
  <si>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</si>
  <si>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</si>
  <si>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</si>
  <si>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</si>
  <si>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</si>
  <si>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</si>
  <si>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</si>
  <si>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</si>
  <si>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</si>
  <si>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</si>
  <si>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</si>
  <si>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</si>
  <si>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</si>
  <si>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</si>
  <si>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</si>
  <si>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</si>
  <si>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</si>
  <si>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</si>
  <si>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</si>
  <si>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</si>
  <si>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</si>
  <si>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</si>
  <si>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</si>
  <si>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</si>
  <si>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</si>
  <si>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</si>
  <si>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</si>
  <si>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</si>
  <si>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</si>
  <si>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</si>
  <si>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</si>
  <si>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</si>
  <si>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</si>
  <si>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</si>
  <si>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</si>
  <si>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</si>
  <si>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</si>
  <si>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</si>
  <si>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</si>
  <si>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</si>
  <si>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</si>
  <si>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</si>
  <si>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</si>
  <si>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</si>
  <si>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</si>
  <si>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</si>
  <si>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</si>
  <si>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</si>
  <si>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</si>
  <si>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</si>
  <si>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</si>
  <si>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</si>
  <si>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</si>
  <si>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</si>
  <si>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</si>
  <si>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</si>
  <si>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</si>
  <si>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</si>
  <si>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</si>
  <si>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</si>
  <si>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</si>
  <si>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</si>
  <si>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</si>
  <si>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</si>
  <si>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</si>
  <si>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</si>
  <si>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</si>
  <si>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</si>
  <si>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</si>
  <si>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</si>
  <si>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</si>
  <si>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</si>
  <si>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</si>
  <si>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</si>
  <si>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</si>
  <si>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</si>
  <si>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</si>
  <si>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</si>
  <si>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</si>
  <si>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</si>
  <si>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</si>
  <si>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</si>
  <si>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</si>
  <si>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</si>
  <si>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</si>
  <si>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</si>
  <si>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</si>
  <si>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</si>
  <si>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</si>
  <si>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</si>
  <si>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</si>
  <si>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</si>
  <si>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</si>
  <si>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</si>
  <si>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</si>
  <si>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</si>
  <si>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</si>
  <si>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</si>
  <si>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</si>
  <si>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</si>
  <si>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</si>
  <si>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</si>
  <si>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</si>
  <si>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</si>
  <si>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</si>
  <si>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</si>
  <si>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</si>
  <si>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</si>
  <si>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</si>
  <si>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</si>
  <si>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</si>
  <si>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</si>
  <si>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</si>
  <si>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</si>
  <si>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</si>
  <si>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</si>
  <si>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</si>
  <si>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</si>
  <si>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</si>
  <si>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</si>
  <si>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</si>
  <si>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</si>
  <si>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</si>
  <si>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</si>
  <si>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</si>
  <si>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</si>
  <si>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</si>
  <si>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</si>
  <si>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</si>
  <si>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</si>
  <si>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</si>
  <si>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</si>
  <si>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</si>
  <si>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</si>
  <si>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</si>
  <si>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</si>
  <si>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</si>
  <si>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</si>
  <si>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</si>
  <si>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</si>
  <si>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</si>
  <si>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</si>
  <si>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</si>
  <si>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</si>
  <si>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</si>
  <si>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</si>
  <si>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</si>
  <si>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</si>
  <si>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</si>
  <si>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</si>
  <si>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</si>
  <si>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</si>
  <si>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</si>
  <si>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</si>
  <si>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</si>
  <si>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</si>
  <si>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</si>
  <si>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</si>
  <si>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</si>
  <si>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</si>
  <si>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</si>
  <si>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</si>
  <si>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</si>
  <si>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</si>
  <si>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</si>
  <si>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</si>
  <si>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</si>
  <si>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</si>
  <si>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</si>
  <si>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</si>
  <si>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</si>
  <si>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</si>
  <si>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</si>
  <si>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</si>
  <si>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</si>
  <si>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</si>
  <si>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</si>
  <si>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</si>
  <si>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</si>
  <si>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</si>
  <si>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</si>
  <si>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</si>
  <si>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</si>
  <si>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</si>
  <si>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</si>
  <si>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</si>
  <si>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</si>
  <si>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</si>
  <si>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</si>
  <si>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</si>
  <si>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</si>
  <si>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</si>
  <si>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</si>
  <si>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</si>
  <si>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</si>
  <si>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</si>
  <si>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</si>
  <si>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</si>
  <si>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</si>
  <si>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</si>
  <si>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</si>
  <si>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</si>
  <si>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</si>
  <si>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</si>
  <si>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</si>
  <si>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</si>
  <si>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</si>
  <si>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</si>
  <si>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</si>
  <si>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</si>
  <si>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</si>
  <si>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</si>
  <si>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</si>
  <si>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</si>
  <si>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</si>
  <si>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</si>
  <si>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</si>
  <si>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</si>
  <si>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</si>
  <si>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</si>
  <si>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</si>
  <si>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</si>
  <si>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</si>
  <si>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</si>
  <si>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</si>
  <si>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</si>
  <si>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</si>
  <si>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</si>
  <si>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</si>
  <si>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</si>
  <si>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</si>
  <si>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</si>
  <si>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</si>
  <si>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</si>
  <si>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</si>
  <si>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</si>
  <si>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</si>
  <si>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</si>
  <si>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</si>
  <si>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</si>
  <si>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</si>
  <si>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</si>
  <si>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</si>
  <si>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</si>
  <si>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</si>
  <si>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</si>
  <si>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</si>
  <si>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</si>
  <si>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</si>
  <si>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</si>
  <si>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</si>
  <si>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</si>
  <si>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</si>
  <si>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</si>
  <si>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</si>
  <si>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</si>
  <si>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</si>
  <si>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</si>
  <si>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</si>
  <si>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</si>
  <si>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</si>
  <si>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</si>
  <si>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</si>
  <si>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</si>
  <si>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</si>
  <si>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</si>
  <si>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</si>
  <si>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</si>
  <si>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</si>
  <si>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</si>
  <si>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</si>
  <si>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</si>
  <si>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</si>
  <si>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</si>
  <si>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</si>
  <si>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</si>
  <si>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</si>
  <si>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</si>
  <si>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</si>
  <si>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</si>
  <si>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</si>
  <si>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</si>
  <si>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</si>
  <si>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</si>
  <si>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</si>
  <si>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</si>
  <si>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</si>
  <si>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</si>
  <si>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</si>
  <si>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</si>
  <si>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</si>
  <si>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</si>
  <si>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</si>
  <si>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</si>
  <si>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</si>
  <si>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</si>
  <si>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</si>
  <si>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</si>
  <si>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</si>
  <si>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</si>
  <si>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</si>
  <si>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</si>
  <si>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</si>
  <si>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</si>
  <si>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</si>
  <si>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</si>
  <si>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</si>
  <si>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</si>
  <si>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</si>
  <si>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</si>
  <si>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</si>
  <si>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</si>
  <si>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</si>
  <si>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</si>
  <si>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</si>
  <si>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</si>
  <si>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</si>
  <si>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</si>
  <si>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</si>
  <si>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</si>
  <si>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</si>
  <si>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</si>
  <si>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</si>
  <si>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</si>
  <si>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</si>
  <si>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</si>
  <si>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</si>
  <si>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</si>
  <si>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</si>
  <si>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</si>
  <si>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</si>
  <si>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</si>
  <si>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</si>
  <si>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</si>
  <si>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</si>
  <si>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</si>
  <si>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</si>
  <si>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</si>
  <si>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</si>
  <si>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</si>
  <si>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</si>
  <si>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</si>
  <si>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</si>
  <si>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</si>
  <si>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</si>
  <si>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</si>
  <si>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</si>
  <si>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</si>
  <si>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</si>
  <si>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</si>
  <si>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</si>
  <si>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</si>
  <si>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</si>
  <si>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</si>
  <si>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</si>
  <si>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</si>
  <si>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</si>
  <si>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</si>
  <si>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</si>
  <si>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</si>
  <si>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</si>
  <si>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</si>
  <si>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</si>
  <si>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</si>
  <si>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</si>
  <si>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</si>
  <si>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</si>
  <si>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</si>
  <si>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</si>
  <si>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</si>
  <si>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</si>
  <si>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</si>
  <si>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</si>
  <si>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</si>
  <si>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</si>
  <si>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</si>
  <si>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</si>
  <si>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</si>
  <si>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</si>
  <si>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</si>
  <si>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</si>
  <si>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</si>
  <si>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</si>
  <si>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</si>
  <si>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</si>
  <si>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</si>
  <si>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</si>
  <si>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</si>
  <si>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</si>
  <si>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</si>
  <si>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</si>
  <si>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</si>
  <si>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</si>
  <si>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</si>
  <si>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</si>
  <si>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</si>
  <si>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</si>
  <si>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</si>
  <si>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</si>
  <si>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</si>
  <si>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</si>
  <si>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</si>
  <si>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</si>
  <si>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</si>
  <si>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</si>
  <si>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</si>
  <si>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</si>
  <si>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</si>
  <si>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</si>
  <si>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</si>
  <si>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</si>
  <si>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</si>
  <si>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</si>
  <si>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</si>
  <si>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</si>
  <si>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</si>
  <si>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</si>
  <si>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</si>
  <si>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</si>
  <si>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</si>
  <si>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</si>
  <si>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</si>
  <si>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</si>
  <si>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</si>
  <si>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</si>
  <si>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</si>
  <si>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</si>
  <si>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</si>
  <si>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</si>
  <si>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</si>
  <si>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</si>
  <si>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</si>
  <si>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</si>
  <si>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</si>
  <si>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</si>
  <si>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</si>
  <si>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</si>
  <si>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</si>
  <si>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</si>
  <si>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</si>
  <si>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</si>
  <si>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</si>
  <si>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</si>
  <si>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</si>
  <si>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</si>
  <si>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</si>
  <si>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</si>
  <si>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</si>
  <si>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</si>
  <si>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</si>
  <si>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</si>
  <si>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</si>
  <si>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</si>
  <si>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</si>
  <si>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</si>
  <si>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</si>
  <si>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</si>
  <si>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</si>
  <si>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</si>
  <si>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</si>
  <si>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</si>
  <si>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</si>
  <si>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</si>
  <si>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</si>
  <si>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</si>
  <si>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</si>
  <si>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</si>
  <si>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</si>
  <si>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</si>
  <si>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</si>
  <si>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</si>
  <si>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</si>
  <si>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</si>
  <si>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</si>
  <si>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</si>
  <si>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</si>
  <si>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</si>
  <si>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</si>
  <si>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</si>
  <si>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</si>
  <si>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</si>
  <si>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</si>
  <si>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</si>
  <si>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</si>
  <si>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</si>
  <si>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</si>
  <si>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</si>
  <si>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</si>
  <si>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</si>
  <si>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</si>
  <si>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</si>
  <si>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</si>
  <si>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</si>
  <si>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</si>
  <si>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</si>
  <si>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</si>
  <si>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</si>
  <si>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</si>
  <si>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</si>
  <si>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</si>
  <si>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</si>
  <si>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</si>
  <si>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</si>
  <si>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</si>
  <si>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</si>
  <si>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</si>
  <si>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</si>
  <si>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</si>
  <si>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</si>
  <si>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</si>
  <si>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</si>
  <si>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</si>
  <si>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</si>
  <si>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</si>
  <si>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</si>
  <si>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</si>
  <si>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</si>
  <si>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</si>
  <si>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</si>
  <si>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</si>
  <si>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</si>
  <si>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</si>
  <si>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</si>
  <si>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</si>
  <si>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</si>
  <si>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</si>
  <si>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</si>
  <si>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</si>
  <si>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</si>
  <si>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</si>
  <si>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</si>
  <si>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</si>
  <si>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</si>
  <si>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</si>
  <si>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</si>
  <si>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</si>
  <si>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</si>
  <si>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</si>
  <si>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</si>
  <si>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</si>
  <si>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</si>
  <si>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</si>
  <si>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</si>
  <si>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</si>
  <si>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</si>
  <si>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</si>
  <si>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</si>
  <si>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</si>
  <si>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</si>
  <si>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</si>
  <si>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</si>
  <si>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</si>
  <si>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</si>
  <si>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</si>
  <si>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</si>
  <si>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</si>
  <si>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</si>
  <si>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</si>
  <si>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</si>
  <si>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</si>
  <si>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</si>
  <si>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</si>
  <si>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</si>
  <si>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</si>
  <si>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</si>
  <si>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</si>
  <si>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</si>
  <si>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</si>
  <si>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</si>
  <si>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</si>
  <si>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</si>
  <si>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</si>
  <si>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</si>
  <si>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</si>
  <si>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</si>
  <si>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</si>
  <si>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</si>
  <si>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</si>
  <si>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</si>
  <si>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</si>
  <si>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</si>
  <si>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</si>
  <si>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</si>
  <si>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</si>
  <si>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</si>
  <si>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</si>
  <si>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</si>
  <si>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</si>
  <si>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</si>
  <si>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</si>
  <si>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</si>
  <si>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</si>
  <si>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</si>
  <si>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</si>
  <si>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</si>
  <si>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</si>
  <si>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</si>
  <si>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</si>
  <si>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</si>
  <si>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</si>
  <si>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</si>
  <si>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</si>
  <si>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</si>
  <si>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</si>
  <si>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</si>
  <si>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</si>
  <si>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</si>
  <si>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</si>
  <si>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</si>
  <si>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</si>
  <si>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</si>
  <si>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</si>
  <si>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</si>
  <si>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</si>
  <si>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</si>
  <si>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</si>
  <si>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</si>
  <si>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</si>
  <si>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</si>
  <si>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</si>
  <si>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</si>
  <si>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</si>
  <si>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</si>
  <si>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</si>
  <si>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</si>
  <si>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</si>
  <si>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</si>
  <si>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</si>
  <si>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</si>
  <si>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</si>
  <si>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</si>
  <si>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</si>
  <si>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</si>
  <si>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</si>
  <si>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</si>
  <si>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</si>
  <si>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</si>
  <si>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</si>
  <si>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</si>
  <si>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</si>
  <si>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</si>
  <si>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</si>
  <si>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</si>
  <si>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</si>
  <si>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</si>
  <si>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</si>
  <si>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</si>
  <si>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</si>
  <si>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</si>
  <si>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</si>
  <si>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</si>
  <si>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</si>
  <si>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</si>
  <si>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</si>
  <si>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</si>
  <si>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</si>
  <si>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</si>
  <si>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</si>
  <si>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</si>
  <si>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</si>
  <si>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</si>
  <si>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</si>
  <si>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</si>
  <si>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</si>
  <si>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</si>
  <si>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</si>
  <si>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</si>
  <si>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</si>
  <si>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</si>
  <si>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</si>
  <si>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</si>
  <si>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</si>
  <si>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</si>
  <si>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</si>
  <si>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</si>
  <si>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</si>
  <si>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</si>
  <si>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</si>
  <si>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</si>
  <si>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</si>
  <si>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</si>
  <si>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</si>
  <si>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</si>
  <si>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</si>
  <si>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</si>
  <si>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</si>
  <si>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</si>
  <si>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</si>
  <si>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</si>
  <si>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</si>
  <si>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</si>
  <si>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</si>
  <si>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</si>
  <si>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</si>
  <si>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</si>
  <si>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</si>
  <si>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</si>
  <si>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</si>
  <si>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</si>
  <si>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</si>
  <si>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</si>
  <si>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</si>
  <si>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</si>
  <si>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</si>
  <si>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</si>
  <si>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</si>
  <si>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</si>
  <si>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</si>
  <si>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</si>
  <si>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</si>
  <si>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</si>
  <si>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</si>
  <si>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</si>
  <si>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</si>
  <si>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</si>
  <si>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</si>
  <si>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</si>
  <si>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</si>
  <si>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</si>
  <si>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</si>
  <si>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</si>
  <si>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</si>
  <si>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</si>
  <si>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</si>
  <si>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</si>
  <si>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</si>
  <si>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</si>
  <si>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</si>
  <si>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</si>
  <si>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</si>
  <si>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</si>
  <si>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</si>
  <si>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</si>
  <si>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</si>
  <si>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</si>
  <si>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</si>
  <si>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</si>
  <si>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</si>
  <si>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</si>
  <si>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</si>
  <si>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</si>
  <si>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</si>
  <si>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</si>
  <si>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</si>
  <si>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</si>
  <si>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</si>
  <si>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</si>
  <si>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</si>
  <si>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</si>
  <si>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</si>
  <si>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</si>
  <si>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</si>
  <si>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</si>
  <si>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</si>
  <si>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</si>
  <si>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</si>
  <si>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</si>
  <si>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</si>
  <si>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</si>
  <si>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</si>
  <si>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</si>
  <si>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</si>
  <si>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</si>
  <si>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</si>
  <si>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</si>
  <si>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</si>
  <si>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</si>
  <si>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</si>
  <si>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</si>
  <si>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</si>
  <si>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</si>
  <si>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</si>
  <si>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</si>
  <si>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</si>
  <si>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</si>
  <si>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</si>
  <si>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</si>
  <si>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</si>
  <si>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</si>
  <si>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</si>
  <si>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</si>
  <si>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</si>
  <si>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</si>
  <si>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</si>
  <si>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</si>
  <si>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</si>
  <si>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</si>
  <si>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</si>
  <si>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</si>
  <si>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</si>
  <si>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</si>
  <si>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</si>
  <si>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</si>
  <si>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</si>
  <si>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</si>
  <si>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</si>
  <si>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</si>
  <si>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</si>
  <si>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</si>
  <si>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</si>
  <si>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</si>
  <si>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</si>
  <si>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</si>
  <si>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</si>
  <si>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</si>
  <si>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</si>
  <si>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</si>
  <si>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</si>
  <si>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</si>
  <si>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</si>
  <si>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</si>
  <si>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</si>
  <si>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</si>
  <si>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</si>
  <si>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</si>
  <si>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</si>
  <si>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</si>
  <si>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</si>
  <si>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</si>
  <si>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</si>
  <si>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</si>
  <si>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</si>
  <si>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</si>
  <si>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</si>
  <si>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</si>
  <si>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</si>
  <si>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</si>
  <si>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</si>
  <si>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</si>
  <si>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</si>
  <si>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</si>
  <si>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</si>
  <si>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</si>
  <si>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</si>
  <si>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</si>
  <si>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</si>
  <si>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</si>
  <si>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</si>
  <si>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</si>
  <si>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</si>
  <si>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</si>
  <si>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</si>
  <si>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</si>
  <si>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</si>
  <si>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</si>
  <si>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</si>
  <si>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</si>
  <si>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</si>
  <si>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</si>
  <si>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</si>
  <si>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</si>
  <si>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</si>
  <si>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</si>
  <si>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</si>
  <si>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</si>
  <si>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</si>
  <si>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</si>
  <si>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</si>
  <si>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</si>
  <si>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</si>
  <si>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</si>
  <si>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</si>
  <si>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</si>
  <si>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</si>
  <si>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</si>
  <si>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</si>
  <si>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</si>
  <si>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</si>
  <si>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</si>
  <si>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</si>
  <si>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</si>
  <si>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</si>
  <si>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</si>
  <si>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</si>
  <si>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</si>
  <si>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</si>
  <si>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</si>
  <si>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</si>
  <si>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</si>
  <si>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</si>
  <si>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</si>
  <si>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</si>
  <si>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</si>
  <si>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</si>
  <si>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</si>
  <si>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</si>
  <si>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</si>
  <si>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</si>
  <si>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</si>
  <si>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</si>
  <si>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</si>
  <si>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</si>
  <si>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</si>
  <si>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</si>
  <si>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</si>
  <si>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</si>
  <si>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</si>
  <si>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</si>
  <si>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</si>
  <si>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</si>
  <si>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</si>
  <si>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</si>
  <si>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</si>
  <si>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</si>
  <si>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</si>
  <si>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</si>
  <si>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</si>
  <si>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</si>
  <si>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</si>
  <si>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</si>
  <si>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</si>
  <si>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</si>
  <si>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</si>
  <si>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</si>
  <si>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</si>
  <si>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</si>
  <si>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</si>
  <si>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</si>
  <si>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</si>
  <si>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</si>
  <si>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</si>
  <si>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</si>
  <si>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</si>
  <si>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</si>
  <si>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</si>
  <si>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</si>
  <si>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</si>
  <si>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</si>
  <si>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</si>
  <si>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</si>
  <si>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</si>
  <si>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</si>
  <si>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</si>
  <si>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</si>
  <si>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</si>
  <si>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</si>
  <si>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</si>
  <si>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</si>
  <si>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</si>
  <si>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</si>
  <si>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</si>
  <si>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</si>
  <si>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</si>
  <si>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</si>
  <si>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</si>
  <si>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</si>
  <si>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</si>
  <si>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</si>
  <si>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</si>
  <si>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</si>
  <si>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</si>
  <si>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</si>
  <si>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</si>
  <si>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</si>
  <si>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</si>
  <si>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</si>
  <si>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</si>
  <si>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</si>
  <si>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</si>
  <si>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</si>
  <si>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</si>
  <si>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</si>
  <si>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</si>
  <si>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</si>
  <si>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</si>
  <si>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</si>
  <si>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</si>
  <si>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</si>
  <si>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</si>
  <si>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</si>
  <si>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</si>
  <si>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</si>
  <si>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</si>
  <si>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</si>
  <si>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</si>
  <si>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</si>
  <si>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</si>
  <si>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</si>
  <si>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</si>
  <si>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</si>
  <si>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</si>
  <si>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</si>
  <si>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</si>
  <si>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</si>
  <si>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</si>
  <si>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</si>
  <si>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</si>
  <si>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</si>
  <si>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</si>
  <si>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</si>
  <si>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</si>
  <si>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</si>
  <si>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</si>
  <si>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</si>
  <si>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</si>
  <si>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</si>
  <si>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</si>
  <si>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</si>
  <si>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</si>
  <si>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</si>
  <si>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</si>
  <si>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</si>
  <si>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</si>
  <si>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</si>
  <si>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</si>
  <si>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</si>
  <si>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</si>
  <si>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</si>
  <si>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</si>
  <si>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</si>
  <si>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</si>
  <si>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</si>
  <si>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</si>
  <si>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</si>
  <si>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</si>
  <si>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</si>
  <si>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</si>
  <si>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</si>
  <si>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</si>
  <si>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</si>
  <si>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</si>
  <si>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</si>
  <si>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</si>
  <si>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</si>
  <si>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</si>
  <si>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</si>
  <si>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</si>
  <si>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</si>
  <si>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</si>
  <si>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</si>
  <si>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</si>
  <si>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</si>
  <si>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</si>
  <si>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</si>
  <si>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</si>
  <si>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</si>
  <si>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</si>
  <si>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</si>
  <si>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</si>
  <si>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</si>
  <si>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</si>
  <si>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</si>
  <si>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</si>
  <si>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</si>
  <si>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</si>
  <si>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</si>
  <si>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</si>
  <si>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</si>
  <si>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</si>
  <si>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</si>
  <si>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</si>
  <si>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</si>
  <si>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</si>
  <si>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</si>
  <si>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</si>
  <si>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</si>
  <si>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</si>
  <si>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</si>
  <si>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</si>
  <si>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</si>
  <si>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</si>
  <si>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</si>
  <si>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</si>
  <si>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</si>
  <si>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</si>
  <si>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</si>
  <si>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</si>
  <si>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</si>
  <si>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</si>
  <si>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</si>
  <si>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</si>
  <si>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</si>
  <si>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</si>
  <si>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</si>
  <si>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</si>
  <si>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</si>
  <si>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</si>
  <si>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</si>
  <si>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</si>
  <si>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</si>
  <si>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</si>
  <si>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</si>
  <si>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</si>
  <si>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</si>
  <si>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</si>
  <si>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</si>
  <si>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</si>
  <si>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</si>
  <si>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</si>
  <si>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</si>
  <si>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</si>
  <si>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</si>
  <si>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</si>
  <si>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</si>
  <si>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</si>
  <si>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</si>
  <si>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</si>
  <si>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</si>
  <si>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</si>
  <si>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</si>
  <si>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</si>
  <si>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</si>
  <si>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</si>
  <si>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</si>
  <si>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</si>
  <si>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</si>
  <si>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</si>
  <si>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</si>
  <si>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</si>
  <si>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</si>
  <si>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</si>
  <si>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</si>
  <si>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</si>
  <si>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</si>
  <si>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</si>
  <si>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</si>
  <si>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</si>
  <si>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</si>
  <si>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</si>
  <si>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</si>
  <si>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</si>
  <si>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</si>
  <si>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</si>
  <si>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</si>
  <si>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</si>
  <si>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</si>
  <si>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</si>
  <si>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</si>
  <si>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</si>
  <si>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</si>
  <si>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</si>
  <si>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</si>
  <si>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</si>
  <si>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</si>
  <si>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</si>
  <si>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</si>
  <si>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</si>
  <si>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</si>
  <si>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</si>
  <si>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</si>
  <si>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</si>
  <si>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</si>
  <si>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</si>
  <si>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</si>
  <si>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</si>
  <si>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</si>
  <si>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</si>
  <si>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</si>
  <si>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</si>
  <si>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</si>
  <si>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</si>
  <si>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</si>
  <si>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</si>
  <si>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</si>
  <si>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</si>
  <si>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</si>
  <si>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</si>
  <si>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</si>
  <si>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</si>
  <si>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</si>
  <si>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</si>
  <si>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</si>
  <si>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</si>
  <si>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</si>
  <si>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</si>
  <si>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</si>
  <si>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</si>
  <si>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</si>
  <si>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</si>
  <si>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</si>
  <si>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</si>
  <si>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</si>
  <si>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</si>
  <si>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</si>
  <si>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</si>
  <si>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</si>
  <si>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</si>
  <si>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</si>
  <si>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</si>
  <si>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</si>
  <si>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</si>
  <si>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</si>
  <si>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</si>
  <si>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</si>
  <si>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</si>
  <si>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</si>
  <si>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</si>
  <si>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</si>
  <si>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</si>
  <si>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</si>
  <si>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</si>
  <si>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</si>
  <si>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</si>
  <si>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</si>
  <si>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</si>
  <si>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</si>
  <si>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</si>
  <si>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</si>
  <si>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</si>
  <si>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</si>
  <si>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</si>
  <si>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</si>
  <si>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</si>
  <si>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</si>
  <si>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</si>
  <si>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</si>
  <si>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</si>
  <si>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</si>
  <si>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</si>
  <si>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</si>
  <si>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</si>
  <si>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</si>
  <si>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</si>
  <si>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</si>
  <si>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</si>
  <si>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</si>
  <si>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</si>
  <si>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</si>
  <si>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</si>
  <si>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</si>
  <si>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</si>
  <si>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</si>
  <si>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</si>
  <si>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</si>
  <si>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</si>
  <si>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</si>
  <si>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</si>
  <si>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</si>
  <si>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</si>
  <si>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</si>
  <si>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</si>
  <si>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</si>
  <si>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</si>
  <si>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</si>
  <si>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</si>
  <si>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</si>
  <si>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</si>
  <si>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</si>
  <si>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</si>
  <si>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</si>
  <si>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</si>
  <si>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</si>
  <si>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</si>
  <si>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</si>
  <si>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</si>
  <si>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</si>
  <si>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</si>
  <si>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</si>
  <si>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</si>
  <si>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</si>
  <si>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</si>
  <si>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</si>
  <si>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</si>
  <si>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</si>
  <si>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</si>
  <si>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</si>
  <si>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</si>
  <si>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</si>
  <si>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</si>
  <si>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</si>
  <si>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</si>
  <si>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</si>
  <si>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</si>
  <si>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</si>
  <si>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</si>
  <si>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</si>
  <si>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</si>
  <si>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</si>
  <si>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</si>
  <si>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</si>
  <si>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</si>
  <si>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</si>
  <si>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</si>
  <si>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</si>
  <si>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</si>
  <si>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</si>
  <si>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</si>
  <si>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</si>
  <si>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</si>
  <si>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</si>
  <si>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</si>
  <si>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</si>
  <si>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</si>
  <si>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</si>
  <si>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</si>
  <si>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</si>
  <si>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</si>
  <si>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</si>
  <si>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</si>
  <si>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</si>
  <si>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</si>
  <si>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</si>
  <si>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</si>
  <si>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</si>
  <si>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</si>
  <si>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</si>
  <si>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</si>
  <si>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</si>
  <si>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</si>
  <si>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</si>
  <si>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</si>
  <si>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</si>
  <si>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</si>
  <si>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</si>
  <si>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</si>
  <si>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</si>
  <si>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</si>
  <si>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</si>
  <si>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</si>
  <si>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</si>
  <si>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</si>
  <si>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</si>
  <si>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</si>
  <si>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</si>
  <si>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</si>
  <si>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</si>
  <si>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</si>
  <si>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</si>
  <si>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</si>
  <si>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</si>
  <si>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</si>
  <si>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</si>
  <si>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</si>
  <si>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</si>
  <si>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</si>
  <si>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</si>
  <si>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</si>
  <si>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</si>
  <si>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</si>
  <si>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</si>
  <si>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</si>
  <si>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</si>
  <si>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</si>
  <si>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</si>
  <si>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</si>
  <si>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</si>
  <si>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</si>
  <si>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</si>
  <si>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</si>
  <si>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</si>
  <si>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</si>
  <si>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</si>
  <si>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</si>
  <si>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</si>
  <si>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</si>
  <si>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</si>
  <si>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</si>
  <si>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</si>
  <si>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</si>
  <si>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</si>
  <si>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</si>
  <si>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</si>
  <si>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</si>
  <si>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</si>
  <si>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</si>
  <si>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</si>
  <si>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</si>
  <si>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</si>
  <si>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</si>
  <si>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</si>
  <si>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</si>
  <si>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</si>
  <si>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</si>
  <si>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</si>
  <si>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</si>
  <si>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</si>
  <si>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</si>
  <si>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</si>
  <si>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</si>
  <si>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</si>
  <si>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</si>
  <si>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</si>
  <si>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</si>
  <si>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</si>
  <si>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</si>
  <si>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</si>
  <si>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</si>
  <si>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</si>
  <si>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</si>
  <si>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</si>
  <si>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</si>
  <si>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</si>
  <si>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</si>
  <si>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</si>
  <si>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</si>
  <si>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</si>
  <si>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</si>
  <si>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</si>
  <si>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</si>
  <si>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</si>
  <si>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</si>
  <si>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</si>
  <si>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</si>
  <si>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</si>
  <si>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</si>
  <si>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</si>
  <si>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</si>
  <si>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</si>
  <si>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</si>
  <si>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</si>
  <si>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</si>
  <si>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</si>
  <si>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</si>
  <si>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</si>
  <si>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</si>
  <si>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</si>
  <si>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</si>
  <si>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</si>
  <si>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</si>
  <si>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</si>
  <si>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</si>
  <si>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</si>
  <si>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</si>
  <si>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</si>
  <si>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</si>
  <si>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</si>
  <si>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</si>
  <si>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</si>
  <si>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</si>
  <si>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</si>
  <si>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</si>
  <si>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</si>
  <si>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</si>
  <si>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</si>
  <si>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</si>
  <si>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</si>
  <si>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</si>
  <si>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</si>
  <si>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</si>
  <si>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</si>
  <si>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</si>
  <si>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</si>
  <si>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</si>
  <si>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</si>
  <si>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</si>
  <si>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</si>
  <si>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</si>
  <si>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</si>
  <si>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</si>
  <si>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</si>
  <si>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</si>
  <si>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</si>
  <si>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</si>
  <si>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</si>
  <si>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</si>
  <si>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</si>
  <si>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</si>
  <si>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</si>
  <si>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</si>
  <si>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</si>
  <si>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</si>
  <si>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</si>
  <si>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</si>
  <si>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</si>
  <si>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</si>
  <si>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</si>
  <si>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</si>
  <si>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</si>
  <si>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</si>
  <si>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</si>
  <si>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</si>
  <si>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</si>
  <si>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</si>
  <si>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</si>
  <si>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</si>
  <si>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</si>
  <si>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</si>
  <si>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</si>
  <si>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</si>
  <si>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</si>
  <si>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</si>
  <si>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</si>
  <si>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</si>
  <si>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</si>
  <si>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</si>
  <si>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</si>
  <si>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</si>
  <si>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</si>
  <si>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</si>
  <si>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</si>
  <si>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</si>
  <si>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</si>
  <si>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</si>
  <si>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</si>
  <si>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</si>
  <si>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</si>
  <si>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</si>
  <si>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</si>
  <si>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</si>
  <si>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</si>
  <si>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</si>
  <si>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</si>
  <si>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</si>
  <si>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</si>
  <si>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</si>
  <si>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</si>
  <si>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</si>
  <si>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</si>
  <si>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</si>
  <si>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</si>
  <si>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</si>
  <si>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</si>
  <si>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</si>
  <si>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</si>
  <si>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</si>
  <si>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</si>
  <si>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</si>
  <si>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</si>
  <si>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</si>
  <si>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</si>
  <si>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</si>
  <si>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</si>
  <si>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</si>
  <si>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</si>
  <si>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</si>
  <si>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</si>
  <si>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</si>
  <si>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</si>
  <si>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</si>
  <si>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</si>
  <si>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</si>
  <si>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</si>
  <si>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</si>
  <si>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</si>
  <si>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</si>
  <si>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</si>
  <si>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</si>
  <si>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</si>
  <si>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</si>
  <si>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</si>
  <si>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</si>
  <si>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</si>
  <si>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</si>
  <si>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</si>
  <si>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</si>
  <si>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</si>
  <si>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</si>
  <si>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</si>
  <si>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</si>
  <si>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</si>
  <si>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</si>
  <si>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</si>
  <si>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</si>
  <si>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</si>
  <si>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</si>
  <si>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</si>
  <si>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</si>
  <si>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</si>
  <si>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</si>
  <si>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</si>
  <si>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</si>
  <si>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</si>
  <si>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</si>
  <si>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</si>
  <si>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</si>
  <si>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</si>
  <si>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</si>
  <si>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</si>
  <si>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</si>
  <si>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</si>
  <si>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</si>
  <si>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</si>
  <si>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</si>
  <si>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</si>
  <si>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</si>
  <si>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</si>
  <si>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</si>
  <si>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</si>
  <si>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</si>
  <si>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</si>
  <si>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</si>
  <si>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</si>
  <si>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</si>
  <si>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</si>
  <si>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</si>
  <si>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</si>
  <si>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</si>
  <si>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</si>
  <si>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</si>
  <si>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</si>
  <si>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</si>
  <si>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</si>
  <si>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</si>
  <si>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</si>
  <si>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</si>
  <si>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</si>
  <si>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</si>
  <si>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</si>
  <si>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</si>
  <si>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</si>
  <si>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</si>
  <si>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</si>
  <si>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</si>
  <si>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</si>
  <si>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</si>
  <si>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</si>
  <si>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</si>
  <si>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</si>
  <si>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</si>
  <si>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</si>
  <si>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</si>
  <si>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</si>
  <si>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</si>
  <si>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</si>
  <si>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</si>
  <si>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</si>
  <si>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</si>
  <si>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</si>
  <si>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</si>
  <si>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</si>
  <si>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</si>
  <si>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</si>
  <si>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</si>
  <si>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</si>
  <si>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</si>
  <si>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</si>
  <si>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</si>
  <si>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</si>
  <si>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</si>
  <si>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</si>
  <si>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</si>
  <si>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</si>
  <si>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</si>
  <si>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</si>
  <si>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</si>
  <si>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</si>
  <si>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</si>
  <si>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</si>
  <si>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</si>
  <si>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</si>
  <si>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</si>
  <si>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</si>
  <si>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</si>
  <si>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</si>
  <si>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</si>
  <si>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</si>
  <si>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</si>
  <si>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</si>
  <si>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</si>
  <si>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</si>
  <si>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</si>
  <si>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</si>
  <si>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</si>
  <si>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</si>
  <si>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</si>
  <si>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</si>
  <si>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</si>
  <si>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</si>
  <si>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</si>
  <si>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</si>
  <si>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</si>
  <si>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</si>
  <si>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</si>
  <si>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</si>
  <si>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</si>
  <si>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</si>
  <si>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</si>
  <si>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</si>
  <si>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</si>
  <si>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</si>
  <si>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</si>
  <si>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</si>
  <si>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</si>
  <si>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</si>
  <si>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</si>
  <si>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</si>
  <si>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</si>
  <si>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</si>
  <si>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</si>
  <si>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</si>
  <si>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</si>
  <si>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</si>
  <si>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</si>
  <si>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</si>
  <si>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</si>
  <si>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</si>
  <si>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</si>
  <si>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</si>
  <si>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</si>
  <si>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</si>
  <si>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</si>
  <si>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</si>
  <si>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</si>
  <si>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</si>
  <si>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</si>
  <si>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</si>
  <si>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</si>
  <si>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</si>
  <si>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</si>
  <si>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</si>
  <si>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</si>
  <si>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</si>
  <si>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</si>
  <si>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</si>
  <si>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</si>
  <si>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</si>
  <si>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</si>
  <si>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</si>
  <si>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</si>
  <si>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</si>
  <si>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</si>
  <si>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</si>
  <si>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</si>
  <si>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</si>
  <si>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</si>
  <si>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</si>
  <si>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</si>
  <si>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</si>
  <si>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</si>
  <si>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</si>
  <si>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</si>
  <si>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</si>
  <si>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</si>
  <si>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</si>
  <si>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</si>
  <si>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</si>
  <si>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</si>
  <si>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</si>
  <si>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</si>
  <si>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</si>
  <si>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</si>
  <si>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</si>
  <si>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</si>
  <si>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</si>
  <si>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</si>
  <si>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</si>
  <si>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</si>
  <si>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</si>
  <si>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</si>
  <si>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</si>
  <si>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</si>
  <si>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</si>
  <si>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</si>
  <si>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</si>
  <si>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</si>
  <si>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</si>
  <si>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</si>
  <si>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</si>
  <si>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</si>
  <si>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</si>
  <si>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</si>
  <si>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</si>
  <si>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</si>
  <si>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</si>
  <si>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</si>
  <si>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</si>
  <si>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</si>
  <si>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</si>
  <si>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</si>
  <si>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</si>
  <si>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</si>
  <si>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</si>
  <si>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</si>
  <si>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</si>
  <si>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</si>
  <si>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</si>
  <si>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</si>
  <si>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</si>
  <si>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</si>
  <si>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</si>
  <si>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</si>
  <si>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</si>
  <si>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</si>
  <si>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</si>
  <si>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</si>
  <si>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</si>
  <si>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</si>
  <si>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</si>
  <si>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</si>
  <si>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</si>
  <si>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</si>
  <si>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</si>
  <si>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</si>
  <si>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</si>
  <si>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</si>
  <si>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</si>
  <si>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</si>
  <si>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</si>
  <si>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</si>
  <si>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</si>
  <si>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</si>
  <si>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</si>
  <si>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</si>
  <si>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</si>
  <si>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</si>
  <si>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</si>
  <si>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</si>
  <si>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</si>
  <si>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</si>
  <si>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</si>
  <si>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</si>
  <si>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</si>
  <si>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</si>
  <si>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</si>
  <si>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</si>
  <si>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</si>
  <si>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</si>
  <si>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</si>
  <si>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</si>
  <si>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</si>
  <si>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</si>
  <si>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</si>
  <si>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</si>
  <si>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</si>
  <si>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</si>
  <si>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</si>
  <si>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</si>
  <si>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</si>
  <si>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</si>
  <si>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</si>
  <si>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</si>
  <si>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</si>
  <si>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</si>
  <si>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</si>
  <si>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</si>
  <si>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</si>
  <si>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</si>
  <si>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</si>
  <si>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</si>
  <si>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</si>
  <si>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</si>
  <si>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</si>
  <si>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</si>
  <si>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</si>
  <si>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</si>
  <si>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</si>
  <si>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</si>
  <si>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</si>
  <si>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</si>
  <si>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</si>
  <si>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</si>
  <si>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</si>
  <si>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</si>
  <si>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</si>
  <si>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</si>
  <si>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</si>
  <si>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</si>
  <si>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</si>
  <si>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</si>
  <si>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</si>
  <si>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</si>
  <si>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</si>
  <si>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</si>
  <si>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</si>
  <si>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</si>
  <si>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</si>
  <si>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</si>
  <si>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</si>
  <si>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</si>
  <si>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</si>
  <si>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</si>
  <si>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</si>
  <si>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</si>
  <si>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</si>
  <si>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</si>
  <si>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</si>
  <si>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</si>
  <si>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</si>
  <si>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</si>
  <si>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</si>
  <si>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</si>
  <si>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</si>
  <si>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</si>
  <si>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</si>
  <si>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</si>
  <si>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</si>
  <si>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</si>
  <si>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</si>
  <si>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</si>
  <si>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</si>
  <si>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</si>
  <si>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</si>
  <si>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</si>
  <si>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</si>
  <si>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</si>
  <si>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</si>
  <si>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</si>
  <si>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</si>
  <si>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</si>
  <si>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</si>
  <si>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</si>
  <si>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</si>
  <si>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</si>
  <si>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</si>
  <si>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</si>
  <si>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</si>
  <si>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</si>
  <si>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</si>
  <si>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</si>
  <si>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</si>
  <si>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</si>
  <si>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</si>
  <si>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</si>
  <si>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</si>
  <si>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</si>
  <si>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</si>
  <si>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</si>
  <si>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</si>
  <si>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</si>
  <si>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</si>
  <si>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</si>
  <si>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</si>
  <si>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</si>
  <si>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</si>
  <si>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</si>
  <si>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</si>
  <si>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</si>
  <si>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</si>
  <si>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</si>
  <si>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</si>
  <si>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</si>
  <si>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</si>
  <si>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</si>
  <si>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</si>
  <si>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</si>
  <si>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</si>
  <si>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</si>
  <si>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</si>
  <si>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</si>
  <si>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</si>
  <si>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</si>
  <si>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</si>
  <si>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</si>
  <si>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</si>
  <si>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</si>
  <si>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</si>
  <si>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</si>
  <si>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</si>
  <si>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</si>
  <si>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</si>
  <si>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</si>
  <si>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</si>
  <si>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</si>
  <si>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</si>
  <si>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</si>
  <si>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</si>
  <si>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</si>
  <si>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</si>
  <si>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</si>
  <si>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</si>
  <si>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</si>
  <si>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</si>
  <si>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</si>
  <si>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</si>
  <si>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</si>
  <si>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</si>
  <si>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</si>
  <si>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</si>
  <si>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</si>
  <si>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</si>
  <si>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</si>
  <si>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</si>
  <si>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</si>
  <si>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</si>
  <si>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</si>
  <si>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</si>
  <si>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</si>
  <si>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</si>
  <si>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</si>
  <si>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</si>
  <si>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</si>
  <si>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</si>
  <si>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</si>
  <si>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</si>
  <si>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</si>
  <si>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</si>
  <si>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</si>
  <si>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</si>
  <si>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</si>
  <si>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</si>
  <si>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</si>
  <si>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</si>
  <si>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</si>
  <si>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</si>
  <si>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</si>
  <si>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</si>
  <si>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</si>
  <si>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</si>
  <si>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</si>
  <si>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</si>
  <si>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</si>
  <si>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</si>
  <si>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</si>
  <si>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</si>
  <si>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</si>
  <si>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</si>
  <si>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</si>
  <si>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</si>
  <si>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</si>
  <si>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</si>
  <si>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</si>
  <si>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</si>
  <si>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</si>
  <si>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</si>
  <si>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</si>
  <si>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</si>
  <si>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</si>
  <si>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</si>
  <si>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</si>
  <si>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</si>
  <si>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</si>
  <si>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</si>
  <si>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</si>
  <si>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</si>
  <si>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</si>
  <si>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</si>
  <si>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</si>
  <si>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</si>
  <si>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</si>
  <si>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</si>
  <si>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</si>
  <si>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</si>
  <si>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</si>
  <si>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</si>
  <si>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</si>
  <si>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</si>
  <si>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</si>
  <si>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</si>
  <si>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</si>
  <si>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</si>
  <si>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</si>
  <si>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</si>
  <si>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</si>
  <si>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</si>
  <si>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</si>
  <si>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</si>
  <si>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</si>
  <si>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</si>
  <si>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</si>
  <si>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</si>
  <si>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</si>
  <si>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</si>
  <si>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</si>
  <si>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</si>
  <si>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</si>
  <si>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</si>
  <si>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</si>
  <si>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</si>
  <si>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</si>
  <si>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</si>
  <si>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</si>
  <si>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</si>
  <si>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</si>
  <si>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</si>
  <si>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</si>
  <si>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</si>
  <si>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</si>
  <si>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</si>
  <si>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</si>
  <si>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</si>
  <si>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</si>
  <si>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</si>
  <si>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</si>
  <si>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</si>
  <si>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</si>
  <si>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</si>
  <si>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</si>
  <si>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</si>
  <si>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</si>
  <si>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</si>
  <si>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</si>
  <si>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</si>
  <si>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</si>
  <si>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</si>
  <si>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</si>
  <si>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</si>
  <si>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</si>
  <si>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</si>
  <si>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</si>
  <si>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</si>
  <si>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</si>
  <si>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</si>
  <si>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</si>
  <si>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</si>
  <si>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</si>
  <si>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</si>
  <si>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</si>
  <si>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</si>
  <si>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</si>
  <si>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</si>
  <si>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</si>
  <si>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</si>
  <si>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</si>
  <si>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</si>
  <si>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</si>
  <si>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</si>
  <si>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</si>
  <si>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</si>
  <si>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</si>
  <si>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</si>
  <si>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</si>
  <si>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</si>
  <si>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</si>
  <si>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</si>
  <si>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</si>
  <si>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</si>
  <si>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</si>
  <si>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</si>
  <si>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</si>
  <si>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</si>
  <si>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</si>
  <si>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</si>
  <si>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</si>
  <si>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</si>
  <si>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</si>
  <si>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</si>
  <si>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</si>
  <si>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</si>
  <si>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</si>
  <si>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</si>
  <si>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</si>
  <si>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</si>
  <si>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</si>
  <si>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</si>
  <si>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</si>
  <si>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</si>
  <si>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</si>
  <si>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</si>
  <si>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</si>
  <si>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</si>
  <si>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</si>
  <si>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</si>
  <si>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</si>
  <si>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</si>
  <si>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</si>
  <si>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</si>
  <si>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</si>
  <si>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</si>
  <si>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</si>
  <si>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</si>
  <si>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</si>
  <si>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</si>
  <si>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</si>
  <si>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</si>
  <si>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</si>
  <si>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</si>
  <si>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</si>
  <si>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</si>
  <si>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</si>
  <si>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</si>
  <si>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</si>
  <si>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</si>
  <si>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</si>
  <si>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</si>
  <si>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</si>
  <si>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</si>
  <si>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</si>
  <si>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</si>
  <si>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</si>
  <si>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</si>
  <si>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</si>
  <si>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</si>
  <si>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</si>
  <si>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</si>
  <si>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</si>
  <si>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</si>
  <si>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</si>
  <si>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</si>
  <si>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</si>
  <si>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</si>
  <si>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</si>
  <si>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</si>
  <si>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</si>
  <si>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</si>
  <si>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</si>
  <si>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</si>
  <si>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</si>
  <si>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</si>
  <si>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</si>
  <si>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</si>
  <si>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</si>
  <si>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</si>
  <si>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</si>
  <si>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</si>
  <si>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</si>
  <si>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</si>
  <si>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</si>
  <si>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</si>
  <si>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</si>
  <si>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</si>
  <si>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</si>
  <si>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</si>
  <si>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</si>
  <si>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</si>
  <si>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</si>
  <si>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</si>
  <si>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</si>
  <si>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</si>
  <si>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</si>
  <si>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</si>
  <si>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</si>
  <si>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</si>
  <si>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</si>
  <si>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</si>
  <si>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</si>
  <si>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</si>
  <si>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</si>
  <si>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</si>
  <si>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</si>
  <si>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</si>
  <si>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</si>
  <si>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</si>
  <si>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</si>
  <si>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</si>
  <si>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</si>
  <si>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</si>
  <si>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</si>
  <si>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</si>
  <si>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</si>
  <si>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</si>
  <si>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</si>
  <si>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</si>
  <si>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</si>
  <si>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</si>
  <si>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</si>
  <si>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</si>
  <si>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</si>
  <si>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</si>
  <si>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</si>
  <si>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</si>
  <si>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</si>
  <si>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</si>
  <si>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</si>
  <si>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</si>
  <si>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</si>
  <si>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</si>
  <si>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</si>
  <si>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</si>
  <si>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</si>
  <si>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</si>
  <si>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</si>
  <si>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</si>
  <si>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</si>
  <si>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</si>
  <si>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</si>
  <si>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</si>
  <si>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</si>
  <si>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</si>
  <si>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</si>
  <si>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</si>
  <si>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</si>
  <si>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</si>
  <si>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</si>
  <si>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</si>
  <si>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</si>
  <si>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</si>
  <si>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</si>
  <si>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</si>
  <si>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</si>
  <si>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</si>
  <si>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</si>
  <si>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</si>
  <si>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</si>
  <si>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</si>
  <si>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</si>
  <si>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</si>
  <si>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</si>
  <si>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</si>
  <si>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</si>
  <si>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</si>
  <si>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</si>
  <si>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</si>
  <si>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</si>
  <si>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</si>
  <si>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</si>
  <si>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</si>
  <si>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</si>
  <si>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</si>
  <si>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</si>
  <si>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</si>
  <si>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</si>
  <si>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</si>
  <si>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</si>
  <si>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</si>
  <si>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</si>
  <si>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</si>
  <si>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</si>
  <si>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</si>
  <si>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</si>
  <si>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</si>
  <si>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</si>
  <si>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</si>
  <si>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</si>
  <si>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</si>
  <si>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</si>
  <si>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</si>
  <si>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</si>
  <si>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</si>
  <si>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</si>
  <si>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</si>
  <si>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</si>
  <si>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</si>
  <si>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</si>
  <si>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</si>
  <si>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</si>
  <si>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</si>
  <si>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</si>
  <si>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</si>
  <si>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</si>
  <si>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</si>
  <si>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</si>
  <si>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</si>
  <si>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</si>
  <si>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</si>
  <si>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</si>
  <si>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</si>
  <si>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</si>
  <si>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</si>
  <si>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</si>
  <si>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</si>
  <si>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</si>
  <si>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</si>
  <si>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</si>
  <si>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</si>
  <si>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</si>
  <si>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</si>
  <si>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</si>
  <si>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</si>
  <si>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</si>
  <si>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</si>
  <si>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</si>
  <si>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</si>
  <si>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</si>
  <si>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</si>
  <si>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</si>
  <si>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</si>
  <si>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</si>
  <si>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</si>
  <si>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</si>
  <si>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</si>
  <si>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</si>
  <si>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</si>
  <si>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</si>
  <si>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</si>
  <si>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</si>
  <si>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</si>
  <si>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</si>
  <si>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</si>
  <si>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</si>
  <si>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</si>
  <si>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</si>
  <si>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</si>
  <si>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</si>
  <si>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</si>
  <si>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</si>
  <si>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</si>
  <si>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</si>
  <si>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</si>
  <si>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</si>
  <si>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</si>
  <si>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</si>
  <si>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</si>
  <si>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</si>
  <si>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</si>
  <si>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</si>
  <si>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</si>
  <si>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</si>
  <si>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</si>
  <si>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</si>
  <si>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</si>
  <si>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</si>
  <si>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</si>
  <si>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</si>
  <si>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</si>
  <si>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</si>
  <si>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</si>
  <si>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</si>
  <si>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</si>
  <si>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</si>
  <si>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</si>
  <si>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</si>
  <si>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</si>
  <si>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</si>
  <si>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</si>
  <si>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</si>
  <si>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</si>
  <si>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</si>
  <si>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</si>
  <si>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</si>
  <si>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</si>
  <si>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</si>
  <si>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</si>
  <si>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</si>
  <si>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</si>
  <si>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</si>
  <si>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</si>
  <si>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</si>
  <si>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</si>
  <si>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</si>
  <si>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</si>
  <si>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</si>
  <si>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</si>
  <si>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</si>
  <si>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</si>
  <si>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</si>
  <si>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</si>
  <si>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</si>
  <si>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</si>
  <si>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</si>
  <si>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</si>
  <si>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</si>
  <si>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</si>
  <si>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</si>
  <si>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</si>
  <si>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</si>
  <si>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</si>
  <si>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</si>
  <si>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</si>
  <si>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</si>
  <si>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</si>
  <si>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</si>
  <si>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</si>
  <si>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</si>
  <si>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</si>
  <si>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</si>
  <si>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</si>
  <si>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</si>
  <si>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</si>
  <si>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</si>
  <si>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</si>
  <si>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</si>
  <si>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</si>
  <si>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</si>
  <si>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</si>
  <si>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</si>
  <si>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</si>
  <si>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</si>
  <si>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</si>
  <si>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</si>
  <si>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</si>
  <si>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</si>
  <si>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</si>
  <si>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</si>
  <si>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</si>
  <si>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</si>
  <si>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</si>
  <si>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</si>
  <si>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</si>
  <si>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</si>
  <si>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</si>
  <si>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</si>
  <si>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</si>
  <si>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</si>
  <si>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</si>
  <si>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</si>
  <si>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</si>
  <si>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</si>
  <si>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</si>
  <si>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</si>
  <si>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</si>
  <si>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</si>
  <si>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</si>
  <si>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</si>
  <si>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</si>
  <si>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</si>
  <si>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</si>
  <si>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</si>
  <si>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</si>
  <si>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</si>
  <si>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</si>
  <si>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</si>
  <si>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</si>
  <si>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</si>
  <si>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</si>
  <si>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</si>
  <si>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</si>
  <si>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</si>
  <si>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</si>
  <si>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</si>
  <si>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</si>
  <si>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</si>
  <si>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</si>
  <si>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</si>
  <si>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</si>
  <si>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</si>
  <si>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</si>
  <si>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</si>
  <si>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</si>
  <si>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</si>
  <si>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</si>
  <si>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</si>
  <si>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</si>
  <si>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</si>
  <si>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</si>
  <si>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</si>
  <si>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</si>
  <si>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</si>
  <si>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</si>
  <si>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</si>
  <si>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</si>
  <si>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</si>
  <si>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</si>
  <si>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</si>
  <si>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</si>
  <si>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</si>
  <si>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</si>
  <si>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</si>
  <si>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</si>
  <si>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</si>
  <si>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</si>
  <si>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</si>
  <si>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</si>
  <si>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</si>
  <si>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</si>
  <si>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</si>
  <si>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</si>
  <si>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</si>
  <si>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</si>
  <si>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</si>
  <si>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</si>
  <si>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</si>
  <si>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</si>
  <si>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</si>
  <si>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</si>
  <si>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</si>
  <si>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</si>
  <si>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</si>
  <si>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</si>
  <si>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</si>
  <si>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</si>
  <si>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</si>
  <si>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</si>
  <si>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</si>
  <si>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</si>
  <si>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</si>
  <si>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</si>
  <si>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</si>
  <si>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</si>
  <si>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</si>
  <si>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</si>
  <si>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</si>
  <si>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</si>
  <si>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</si>
  <si>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</si>
  <si>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</si>
  <si>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</si>
  <si>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</si>
  <si>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</si>
  <si>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</si>
  <si>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</si>
  <si>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</si>
  <si>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</si>
  <si>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</si>
  <si>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</si>
  <si>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</si>
  <si>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</si>
  <si>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</si>
  <si>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</si>
  <si>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</si>
  <si>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</si>
  <si>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</si>
  <si>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</si>
  <si>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</si>
  <si>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</si>
  <si>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</si>
  <si>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</si>
  <si>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</si>
  <si>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</si>
  <si>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</si>
  <si>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</si>
  <si>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</si>
  <si>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</si>
  <si>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</si>
  <si>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</si>
  <si>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</si>
  <si>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</si>
  <si>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</si>
  <si>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</si>
  <si>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</si>
  <si>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</si>
  <si>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</si>
  <si>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</si>
  <si>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</si>
  <si>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</si>
  <si>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</si>
  <si>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</si>
  <si>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</si>
  <si>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</si>
  <si>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</si>
  <si>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</si>
  <si>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</si>
  <si>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</si>
  <si>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</si>
  <si>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</si>
  <si>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</si>
  <si>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</si>
  <si>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</si>
  <si>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</si>
  <si>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</si>
  <si>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</si>
  <si>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</si>
  <si>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</si>
  <si>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</si>
  <si>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</si>
  <si>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</si>
  <si>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</si>
  <si>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</si>
  <si>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</si>
  <si>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</si>
  <si>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</si>
  <si>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</si>
  <si>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</si>
  <si>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</si>
  <si>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</si>
  <si>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</si>
  <si>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</si>
  <si>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</si>
  <si>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</si>
  <si>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</si>
  <si>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</si>
  <si>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</si>
  <si>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</si>
  <si>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</si>
  <si>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</si>
  <si>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</si>
  <si>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</si>
  <si>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</si>
  <si>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</si>
  <si>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</si>
  <si>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</si>
  <si>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</si>
  <si>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</si>
  <si>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</si>
  <si>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</si>
  <si>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</si>
  <si>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</si>
  <si>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</si>
  <si>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</si>
  <si>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</si>
  <si>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</si>
  <si>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</si>
  <si>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</si>
  <si>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</si>
  <si>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</si>
  <si>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</si>
  <si>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</si>
  <si>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</si>
  <si>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</si>
  <si>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</si>
  <si>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</si>
  <si>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</si>
  <si>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</si>
  <si>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</si>
  <si>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</si>
  <si>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</si>
  <si>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</si>
  <si>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</si>
  <si>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</si>
  <si>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</si>
  <si>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</si>
  <si>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</si>
  <si>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</si>
  <si>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</si>
  <si>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</si>
  <si>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</si>
  <si>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</si>
  <si>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</si>
  <si>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</si>
  <si>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</si>
  <si>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</si>
  <si>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</si>
  <si>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</si>
  <si>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</si>
  <si>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</si>
  <si>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</si>
  <si>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</si>
  <si>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</si>
  <si>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</si>
  <si>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</si>
  <si>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</si>
  <si>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</si>
  <si>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</si>
  <si>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</si>
  <si>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</si>
  <si>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</si>
  <si>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</si>
  <si>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</si>
  <si>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</si>
  <si>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</si>
  <si>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</si>
  <si>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</si>
  <si>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</si>
  <si>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</si>
  <si>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</si>
  <si>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</si>
  <si>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</si>
  <si>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</si>
  <si>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</si>
  <si>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</si>
  <si>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</si>
  <si>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</si>
  <si>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</si>
  <si>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</si>
  <si>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</si>
  <si>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</si>
  <si>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</si>
  <si>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</si>
  <si>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</si>
  <si>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</si>
  <si>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</si>
  <si>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</si>
  <si>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</si>
  <si>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</si>
  <si>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</si>
  <si>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</si>
  <si>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</si>
  <si>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</si>
  <si>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</si>
  <si>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</si>
  <si>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</si>
  <si>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</si>
  <si>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</si>
  <si>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</si>
  <si>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</si>
  <si>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</si>
  <si>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</si>
  <si>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</si>
  <si>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</si>
  <si>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</si>
  <si>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</si>
  <si>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</si>
  <si>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</si>
  <si>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</si>
  <si>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</si>
  <si>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</si>
  <si>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</si>
  <si>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</si>
  <si>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</si>
  <si>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</si>
  <si>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</si>
  <si>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</si>
  <si>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</si>
  <si>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</si>
  <si>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</si>
  <si>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</si>
  <si>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</si>
  <si>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</si>
  <si>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</si>
  <si>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</si>
  <si>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</si>
  <si>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</si>
  <si>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</si>
  <si>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</si>
  <si>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</si>
  <si>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</si>
  <si>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</si>
  <si>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</si>
  <si>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</si>
  <si>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</si>
  <si>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</si>
  <si>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</si>
  <si>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</si>
  <si>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</si>
  <si>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</si>
  <si>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</si>
  <si>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</si>
  <si>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</si>
  <si>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</si>
  <si>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</si>
  <si>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</si>
  <si>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</si>
  <si>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</si>
  <si>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</si>
  <si>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</si>
  <si>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</si>
  <si>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</si>
  <si>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</si>
  <si>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</si>
  <si>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</si>
  <si>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</si>
  <si>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</si>
  <si>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</si>
  <si>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</si>
  <si>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</si>
  <si>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</si>
  <si>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</si>
  <si>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</si>
  <si>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</si>
  <si>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</si>
  <si>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</si>
  <si>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</si>
  <si>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</si>
  <si>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</si>
  <si>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</si>
  <si>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</si>
  <si>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</si>
  <si>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</si>
  <si>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</si>
  <si>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</si>
  <si>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</si>
  <si>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</si>
  <si>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</si>
  <si>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</si>
  <si>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</si>
  <si>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</si>
  <si>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</si>
  <si>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</si>
  <si>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</si>
  <si>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</si>
  <si>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</si>
  <si>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</si>
  <si>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</si>
  <si>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</si>
  <si>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</si>
  <si>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</si>
  <si>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</si>
  <si>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</si>
  <si>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</si>
  <si>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</si>
  <si>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</si>
  <si>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</si>
  <si>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</si>
  <si>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</si>
  <si>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</si>
  <si>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</si>
  <si>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</si>
  <si>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</si>
  <si>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</si>
  <si>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</si>
  <si>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</si>
  <si>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</si>
  <si>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</si>
  <si>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</si>
  <si>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</si>
  <si>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</si>
  <si>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</si>
  <si>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</si>
  <si>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</si>
  <si>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</si>
  <si>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</si>
  <si>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</si>
  <si>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</si>
  <si>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</si>
  <si>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</si>
  <si>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</si>
  <si>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</si>
  <si>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</si>
  <si>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</si>
  <si>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</si>
  <si>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</si>
  <si>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</si>
  <si>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</si>
  <si>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</si>
  <si>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</si>
  <si>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</si>
  <si>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</si>
  <si>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</si>
  <si>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</si>
  <si>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</si>
  <si>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</si>
  <si>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</si>
  <si>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</si>
  <si>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</si>
  <si>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</si>
  <si>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</si>
  <si>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</si>
  <si>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</si>
  <si>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</si>
  <si>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</si>
  <si>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</si>
  <si>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</si>
  <si>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</si>
  <si>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</si>
  <si>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</si>
  <si>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</si>
  <si>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</si>
  <si>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</si>
  <si>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</si>
  <si>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</si>
  <si>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</si>
  <si>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</si>
  <si>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</si>
  <si>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</si>
  <si>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</si>
  <si>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</si>
  <si>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</si>
  <si>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</si>
  <si>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</si>
  <si>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</si>
  <si>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</si>
  <si>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</si>
  <si>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</si>
  <si>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</si>
  <si>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</si>
  <si>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</si>
  <si>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</si>
  <si>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</si>
  <si>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</si>
  <si>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</si>
  <si>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</si>
  <si>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</si>
  <si>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</si>
  <si>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</si>
  <si>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</si>
  <si>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</si>
  <si>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</si>
  <si>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</si>
  <si>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</si>
  <si>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</si>
  <si>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</si>
  <si>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</si>
  <si>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</si>
  <si>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</si>
  <si>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</si>
  <si>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</si>
  <si>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</si>
  <si>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</si>
  <si>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</si>
  <si>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</si>
  <si>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</si>
  <si>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</si>
  <si>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</si>
  <si>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</si>
  <si>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</si>
  <si>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</si>
  <si>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</si>
  <si>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</si>
  <si>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</si>
  <si>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</si>
  <si>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</si>
  <si>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</si>
  <si>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</si>
  <si>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</si>
  <si>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</si>
  <si>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</si>
  <si>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</si>
  <si>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</si>
  <si>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</si>
  <si>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</si>
  <si>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</si>
  <si>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</si>
  <si>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</si>
  <si>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</si>
  <si>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</si>
  <si>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</si>
  <si>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</si>
  <si>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</si>
  <si>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</si>
  <si>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</si>
  <si>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</si>
  <si>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</si>
  <si>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</si>
  <si>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</si>
  <si>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</si>
  <si>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</si>
  <si>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</si>
  <si>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</si>
  <si>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</si>
  <si>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</si>
  <si>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</si>
  <si>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</si>
  <si>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</si>
  <si>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</si>
  <si>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</si>
  <si>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</si>
  <si>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</si>
  <si>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</si>
  <si>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</si>
  <si>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</si>
  <si>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</si>
  <si>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</si>
  <si>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</si>
  <si>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</si>
  <si>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</si>
  <si>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</si>
  <si>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</si>
  <si>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</si>
  <si>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</si>
  <si>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</si>
  <si>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</si>
  <si>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</si>
  <si>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</si>
  <si>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</si>
  <si>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</si>
  <si>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</si>
  <si>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</si>
  <si>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</si>
  <si>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</si>
  <si>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</si>
  <si>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</si>
  <si>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</si>
  <si>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</si>
  <si>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</si>
  <si>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</si>
  <si>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</si>
  <si>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</si>
  <si>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</si>
  <si>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</si>
  <si>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</si>
  <si>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</si>
  <si>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</si>
  <si>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</si>
  <si>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</si>
  <si>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</si>
  <si>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</si>
  <si>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</si>
  <si>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</si>
  <si>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</si>
  <si>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</si>
  <si>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</si>
  <si>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</si>
  <si>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</si>
  <si>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</si>
  <si>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</si>
  <si>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</si>
  <si>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</si>
  <si>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</si>
  <si>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</si>
  <si>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</si>
  <si>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</si>
  <si>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</si>
  <si>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</si>
  <si>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</si>
  <si>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</si>
  <si>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</si>
  <si>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</si>
  <si>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</si>
  <si>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</si>
  <si>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</si>
  <si>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</si>
  <si>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</si>
  <si>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</si>
  <si>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</si>
  <si>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</si>
  <si>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</si>
  <si>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</si>
  <si>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</si>
  <si>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</si>
  <si>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</si>
  <si>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</si>
  <si>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</si>
  <si>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</si>
  <si>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</si>
  <si>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</si>
  <si>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</si>
  <si>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</si>
  <si>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</si>
  <si>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</si>
  <si>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</si>
  <si>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</si>
  <si>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</si>
  <si>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</si>
  <si>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</si>
  <si>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</si>
  <si>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</si>
  <si>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</si>
  <si>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</si>
  <si>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</si>
  <si>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</si>
  <si>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</si>
  <si>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</si>
  <si>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</si>
  <si>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</si>
  <si>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</si>
  <si>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</si>
  <si>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</si>
  <si>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</si>
  <si>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</si>
  <si>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</si>
  <si>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</si>
  <si>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</si>
  <si>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</si>
  <si>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</si>
  <si>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</si>
  <si>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</si>
  <si>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</si>
  <si>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</si>
  <si>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</si>
  <si>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</si>
  <si>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</si>
  <si>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</si>
  <si>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</si>
  <si>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</si>
  <si>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</si>
  <si>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</si>
  <si>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</si>
  <si>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</si>
  <si>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</si>
  <si>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</si>
  <si>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</si>
  <si>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</si>
  <si>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</si>
  <si>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</si>
  <si>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</si>
  <si>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</si>
  <si>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</si>
  <si>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</si>
  <si>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</si>
  <si>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</si>
  <si>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</si>
  <si>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</si>
  <si>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</si>
  <si>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</si>
  <si>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</si>
  <si>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</si>
  <si>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</si>
  <si>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</si>
  <si>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</si>
  <si>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</si>
  <si>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</si>
  <si>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</si>
  <si>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</si>
  <si>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</si>
  <si>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</si>
  <si>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</si>
  <si>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</si>
  <si>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</si>
  <si>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</si>
  <si>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</si>
  <si>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</si>
  <si>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</si>
  <si>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</si>
  <si>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</si>
  <si>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</si>
  <si>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</si>
  <si>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</si>
  <si>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</si>
  <si>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</si>
  <si>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</si>
  <si>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</si>
  <si>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</si>
  <si>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</si>
  <si>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</si>
  <si>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</si>
  <si>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</si>
  <si>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</si>
  <si>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</si>
  <si>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</si>
  <si>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</si>
  <si>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</si>
  <si>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</si>
  <si>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</si>
  <si>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</si>
  <si>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</si>
  <si>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</si>
  <si>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</si>
  <si>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</si>
  <si>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</si>
  <si>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</si>
  <si>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</si>
  <si>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</si>
  <si>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</si>
  <si>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</si>
  <si>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</si>
  <si>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</si>
  <si>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</si>
  <si>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</si>
  <si>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</si>
  <si>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</si>
  <si>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</si>
  <si>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</si>
  <si>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</si>
  <si>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</si>
  <si>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</si>
  <si>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</si>
  <si>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</si>
  <si>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</si>
  <si>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</si>
  <si>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</si>
  <si>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</si>
  <si>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</si>
  <si>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</si>
  <si>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</si>
  <si>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</si>
  <si>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</si>
  <si>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</si>
  <si>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</si>
  <si>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</si>
  <si>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</si>
  <si>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</si>
  <si>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</si>
  <si>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</si>
  <si>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</si>
  <si>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</si>
  <si>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</si>
  <si>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</si>
  <si>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</si>
  <si>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</si>
  <si>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</si>
  <si>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</si>
  <si>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</si>
  <si>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</si>
  <si>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</si>
  <si>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</si>
  <si>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</si>
  <si>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</si>
  <si>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</si>
  <si>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</si>
  <si>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</si>
  <si>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</si>
  <si>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</si>
  <si>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</si>
  <si>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</si>
  <si>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</si>
  <si>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</si>
  <si>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</si>
  <si>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</si>
  <si>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</si>
  <si>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</si>
  <si>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</si>
  <si>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</si>
  <si>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</si>
  <si>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</si>
  <si>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</si>
  <si>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</si>
  <si>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</si>
  <si>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</si>
  <si>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</si>
  <si>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</si>
  <si>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</si>
  <si>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</si>
  <si>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</si>
  <si>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</si>
  <si>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</si>
  <si>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</si>
  <si>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</si>
  <si>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</si>
  <si>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</si>
  <si>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</si>
  <si>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</si>
  <si>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</si>
  <si>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</si>
  <si>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</si>
  <si>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</si>
  <si>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</si>
  <si>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</si>
  <si>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</si>
  <si>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</si>
  <si>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</si>
  <si>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</si>
  <si>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</si>
  <si>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</si>
  <si>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</si>
  <si>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</si>
  <si>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</si>
  <si>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</si>
  <si>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</si>
  <si>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</si>
  <si>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</si>
  <si>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</si>
  <si>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</si>
  <si>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</si>
  <si>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</si>
  <si>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</si>
  <si>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</si>
  <si>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</si>
  <si>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</si>
  <si>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</si>
  <si>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</si>
  <si>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</si>
  <si>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</si>
  <si>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</si>
  <si>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</si>
  <si>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</si>
  <si>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</si>
  <si>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</si>
  <si>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</si>
  <si>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</si>
  <si>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</si>
  <si>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</si>
  <si>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</si>
  <si>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</si>
  <si>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</si>
  <si>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</si>
  <si>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</si>
  <si>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</si>
  <si>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</si>
  <si>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</si>
  <si>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</si>
  <si>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</si>
  <si>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</si>
  <si>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</si>
  <si>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</si>
  <si>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</si>
  <si>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</si>
  <si>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</si>
  <si>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</si>
  <si>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</si>
  <si>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</si>
  <si>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</si>
  <si>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</si>
  <si>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</si>
  <si>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</si>
  <si>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</si>
  <si>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</si>
  <si>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</si>
  <si>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</si>
  <si>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</si>
  <si>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</si>
  <si>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</si>
  <si>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</si>
  <si>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</si>
  <si>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</si>
  <si>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</si>
  <si>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</si>
  <si>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</si>
  <si>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</si>
  <si>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</si>
  <si>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</si>
  <si>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</si>
  <si>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</si>
  <si>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</si>
  <si>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</si>
  <si>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</si>
  <si>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</si>
  <si>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</si>
  <si>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</si>
  <si>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</si>
  <si>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</si>
  <si>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</si>
  <si>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</si>
  <si>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</si>
  <si>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</si>
  <si>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</si>
  <si>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</si>
  <si>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</si>
  <si>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</si>
  <si>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</si>
  <si>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</si>
  <si>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</si>
  <si>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</si>
  <si>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</si>
  <si>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</si>
  <si>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</si>
  <si>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</si>
  <si>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</si>
  <si>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</si>
  <si>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</si>
  <si>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</si>
  <si>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</si>
  <si>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</si>
  <si>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</si>
  <si>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</si>
  <si>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</si>
  <si>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</si>
  <si>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</si>
  <si>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</si>
  <si>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</si>
  <si>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</si>
  <si>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</si>
  <si>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</si>
  <si>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</si>
  <si>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</si>
  <si>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</si>
  <si>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</si>
  <si>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</si>
  <si>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</si>
  <si>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</si>
  <si>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</si>
  <si>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</si>
  <si>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</si>
  <si>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</si>
  <si>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</si>
  <si>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</si>
  <si>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</si>
  <si>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</si>
  <si>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</si>
  <si>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</si>
  <si>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</si>
  <si>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</si>
  <si>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</si>
  <si>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</si>
  <si>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</si>
  <si>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</si>
  <si>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</si>
  <si>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</si>
  <si>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</si>
  <si>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</si>
  <si>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</si>
  <si>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</si>
  <si>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</si>
  <si>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</si>
  <si>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</si>
  <si>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</si>
  <si>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</si>
  <si>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</si>
  <si>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</si>
  <si>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</si>
  <si>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</si>
  <si>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</si>
  <si>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</si>
  <si>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</si>
  <si>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</si>
  <si>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</si>
  <si>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</si>
  <si>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</si>
  <si>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</si>
  <si>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</si>
  <si>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</si>
  <si>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</si>
  <si>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</si>
  <si>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</si>
  <si>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</si>
  <si>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</si>
  <si>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</si>
  <si>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</si>
  <si>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</si>
  <si>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</si>
  <si>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</si>
  <si>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</si>
  <si>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</si>
  <si>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</si>
  <si>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</si>
  <si>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</si>
  <si>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</si>
  <si>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</si>
  <si>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</si>
  <si>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</si>
  <si>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</si>
  <si>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</si>
  <si>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</si>
  <si>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</si>
  <si>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</si>
  <si>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</si>
  <si>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</si>
  <si>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</si>
  <si>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</si>
  <si>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</si>
  <si>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</si>
  <si>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</si>
  <si>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</si>
  <si>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</si>
  <si>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</si>
  <si>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</si>
  <si>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</si>
  <si>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</si>
  <si>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</si>
  <si>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</si>
  <si>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</si>
  <si>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</si>
  <si>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</si>
  <si>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</si>
  <si>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</si>
  <si>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</si>
  <si>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</si>
  <si>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</si>
  <si>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</si>
  <si>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</si>
  <si>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</si>
  <si>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</si>
  <si>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</si>
  <si>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</si>
  <si>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</si>
  <si>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</si>
  <si>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</si>
  <si>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</si>
  <si>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</si>
  <si>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</si>
  <si>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</si>
  <si>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</si>
  <si>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</si>
  <si>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</si>
  <si>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</si>
  <si>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</si>
  <si>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</si>
  <si>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</si>
  <si>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</si>
  <si>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</si>
  <si>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</si>
  <si>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</si>
  <si>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</si>
  <si>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</si>
  <si>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</si>
  <si>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</si>
  <si>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</si>
  <si>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</si>
  <si>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</si>
  <si>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</si>
  <si>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</si>
  <si>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</si>
  <si>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</si>
  <si>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</si>
  <si>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</si>
  <si>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</si>
  <si>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</si>
  <si>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</si>
  <si>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</si>
  <si>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</si>
  <si>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</si>
  <si>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</si>
  <si>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</si>
  <si>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</si>
  <si>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</si>
  <si>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</si>
  <si>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</si>
  <si>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</si>
  <si>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</si>
  <si>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</si>
  <si>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</si>
  <si>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</si>
  <si>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</si>
  <si>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</si>
  <si>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</si>
  <si>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</si>
  <si>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</si>
  <si>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</si>
  <si>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</si>
  <si>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</si>
  <si>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</si>
  <si>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</si>
  <si>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</si>
  <si>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</si>
  <si>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</si>
  <si>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</si>
  <si>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</si>
  <si>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</si>
  <si>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</si>
  <si>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</si>
  <si>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</si>
  <si>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</si>
  <si>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</si>
  <si>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</si>
  <si>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</si>
  <si>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</si>
  <si>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</si>
  <si>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</si>
  <si>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</si>
  <si>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</si>
  <si>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</si>
  <si>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</si>
  <si>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</si>
  <si>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</si>
  <si>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</si>
  <si>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</si>
  <si>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</si>
  <si>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</si>
  <si>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</si>
  <si>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</si>
  <si>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</si>
  <si>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</si>
  <si>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</si>
  <si>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</si>
  <si>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</si>
  <si>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</si>
  <si>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</si>
  <si>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</si>
  <si>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</si>
  <si>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</si>
  <si>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</si>
  <si>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</si>
  <si>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</si>
  <si>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</si>
  <si>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</si>
  <si>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</si>
  <si>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</si>
  <si>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</si>
  <si>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</si>
  <si>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</si>
  <si>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</si>
  <si>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</si>
  <si>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</si>
  <si>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</si>
  <si>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</si>
  <si>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</si>
  <si>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</si>
  <si>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</si>
  <si>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</si>
  <si>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</si>
  <si>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</si>
  <si>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</si>
  <si>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</si>
  <si>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</si>
  <si>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</si>
  <si>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</si>
  <si>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</si>
  <si>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</si>
  <si>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</si>
  <si>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</si>
  <si>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</si>
  <si>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</si>
  <si>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</si>
  <si>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</si>
  <si>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</si>
  <si>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</si>
  <si>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</si>
  <si>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</si>
  <si>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</si>
  <si>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</si>
  <si>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</si>
  <si>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</si>
  <si>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</si>
  <si>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</si>
  <si>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</si>
  <si>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</si>
  <si>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</si>
  <si>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</si>
  <si>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</si>
  <si>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</si>
  <si>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</si>
  <si>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</si>
  <si>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</si>
  <si>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</si>
  <si>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</si>
  <si>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</si>
  <si>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</si>
  <si>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</si>
  <si>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</si>
  <si>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</si>
  <si>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</si>
  <si>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</si>
  <si>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</si>
  <si>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</si>
  <si>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</si>
  <si>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</si>
  <si>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</si>
  <si>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</si>
  <si>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</si>
  <si>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</si>
  <si>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</si>
  <si>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</si>
  <si>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</si>
  <si>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</si>
  <si>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</si>
  <si>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</si>
  <si>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</si>
  <si>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</si>
  <si>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</si>
  <si>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</si>
  <si>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</si>
  <si>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</si>
  <si>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</si>
  <si>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</si>
  <si>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</si>
  <si>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</si>
  <si>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</si>
  <si>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</si>
  <si>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</si>
  <si>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</si>
  <si>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</si>
  <si>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</si>
  <si>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</si>
  <si>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</si>
  <si>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</si>
  <si>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</si>
  <si>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</si>
  <si>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</si>
  <si>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</si>
  <si>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</si>
  <si>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</si>
  <si>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</si>
  <si>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</si>
  <si>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</si>
  <si>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</si>
  <si>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</si>
  <si>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</si>
  <si>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</si>
  <si>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</si>
  <si>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</si>
  <si>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</si>
  <si>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</si>
  <si>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</si>
  <si>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</si>
  <si>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</si>
  <si>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</si>
  <si>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</si>
  <si>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</si>
  <si>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</si>
  <si>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</si>
  <si>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</si>
  <si>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</si>
  <si>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</si>
  <si>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</si>
  <si>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</si>
  <si>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</si>
  <si>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</si>
  <si>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</si>
  <si>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</si>
  <si>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</si>
  <si>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</si>
  <si>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</si>
  <si>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</si>
  <si>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</si>
  <si>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</si>
  <si>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</si>
  <si>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</si>
  <si>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</si>
  <si>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</si>
  <si>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</si>
  <si>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</si>
  <si>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</si>
  <si>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</si>
  <si>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</si>
  <si>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</si>
  <si>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</si>
  <si>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</si>
  <si>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</si>
  <si>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</si>
  <si>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</si>
  <si>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</si>
  <si>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</si>
  <si>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</si>
  <si>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</si>
  <si>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</si>
  <si>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</si>
  <si>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</si>
  <si>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</si>
  <si>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</si>
  <si>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</si>
  <si>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</si>
  <si>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</si>
  <si>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</si>
  <si>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</si>
  <si>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</si>
  <si>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</si>
  <si>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</si>
  <si>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</si>
  <si>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</si>
  <si>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</si>
  <si>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</si>
  <si>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</si>
  <si>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</si>
  <si>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</si>
  <si>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</si>
  <si>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</si>
  <si>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</si>
  <si>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</si>
  <si>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</si>
  <si>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</si>
  <si>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</si>
  <si>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</si>
  <si>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</si>
  <si>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</si>
  <si>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</si>
  <si>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</si>
  <si>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</si>
  <si>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</si>
  <si>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</si>
  <si>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</si>
  <si>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</si>
  <si>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</si>
  <si>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</si>
  <si>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</si>
  <si>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</si>
  <si>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</si>
  <si>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</si>
  <si>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</si>
  <si>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</si>
  <si>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</si>
  <si>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</si>
  <si>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</si>
  <si>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</si>
  <si>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</si>
  <si>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</si>
  <si>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</si>
  <si>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</si>
  <si>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</si>
  <si>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</si>
  <si>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</si>
  <si>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</si>
  <si>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</si>
  <si>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</si>
  <si>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</si>
  <si>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</si>
  <si>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</si>
  <si>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</si>
  <si>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</si>
  <si>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</si>
  <si>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</si>
  <si>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</si>
  <si>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</si>
  <si>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</si>
  <si>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</si>
  <si>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</si>
  <si>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</si>
  <si>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</si>
  <si>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</si>
  <si>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</si>
  <si>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</si>
  <si>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</si>
  <si>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</si>
  <si>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</si>
  <si>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</si>
  <si>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</si>
  <si>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</si>
  <si>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</si>
  <si>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</si>
  <si>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</si>
  <si>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</si>
  <si>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</si>
  <si>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</si>
  <si>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</si>
  <si>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</si>
  <si>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</si>
  <si>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</si>
  <si>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</si>
  <si>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</si>
  <si>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</si>
  <si>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</si>
  <si>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</si>
  <si>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</si>
  <si>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</si>
  <si>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</si>
  <si>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</si>
  <si>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</si>
  <si>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</si>
  <si>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</si>
  <si>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</si>
  <si>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</si>
  <si>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</si>
  <si>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</si>
  <si>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</si>
  <si>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</si>
  <si>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</si>
  <si>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</si>
  <si>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</si>
  <si>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</si>
  <si>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</si>
  <si>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</si>
  <si>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</si>
  <si>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</si>
  <si>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</si>
  <si>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</si>
  <si>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</si>
  <si>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</si>
  <si>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</si>
  <si>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</si>
  <si>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</si>
  <si>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</si>
  <si>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</si>
  <si>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</si>
  <si>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</si>
  <si>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</si>
  <si>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</si>
  <si>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</si>
  <si>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</si>
  <si>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</si>
  <si>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</si>
  <si>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</si>
  <si>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</si>
  <si>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</si>
  <si>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</si>
  <si>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</si>
  <si>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</si>
  <si>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</si>
  <si>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</si>
  <si>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</si>
  <si>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</si>
  <si>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</si>
  <si>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</si>
  <si>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</si>
  <si>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</si>
  <si>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</si>
  <si>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</si>
  <si>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</si>
  <si>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</si>
  <si>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</si>
  <si>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</si>
  <si>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</si>
  <si>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</si>
  <si>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</si>
  <si>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</si>
  <si>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</si>
  <si>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</si>
  <si>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</si>
  <si>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</si>
  <si>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</si>
  <si>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</si>
  <si>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</si>
  <si>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</si>
  <si>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</si>
  <si>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</si>
  <si>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</si>
  <si>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</si>
  <si>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</si>
  <si>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</si>
  <si>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</si>
  <si>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</si>
  <si>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</si>
  <si>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</si>
  <si>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</si>
  <si>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</si>
  <si>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</si>
  <si>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</si>
  <si>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</si>
  <si>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</si>
  <si>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</si>
  <si>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</si>
  <si>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</si>
  <si>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</si>
  <si>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</si>
  <si>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</si>
  <si>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</si>
  <si>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</si>
  <si>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</si>
  <si>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</si>
  <si>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</si>
  <si>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</si>
  <si>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</si>
  <si>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</si>
  <si>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</si>
  <si>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</si>
  <si>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</si>
  <si>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</si>
  <si>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</si>
  <si>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</si>
  <si>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</si>
  <si>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</si>
  <si>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</si>
  <si>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</si>
  <si>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</si>
  <si>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</si>
  <si>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</si>
  <si>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</si>
  <si>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</si>
  <si>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</si>
  <si>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</si>
  <si>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</si>
  <si>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</si>
  <si>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</si>
  <si>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</si>
  <si>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</si>
  <si>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</si>
  <si>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</si>
  <si>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</si>
  <si>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</si>
  <si>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</si>
  <si>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</si>
  <si>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</si>
  <si>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</si>
  <si>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</si>
  <si>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</si>
  <si>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</si>
  <si>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</si>
  <si>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</si>
  <si>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</si>
  <si>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</si>
  <si>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</si>
  <si>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</si>
  <si>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</si>
  <si>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</si>
  <si>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</si>
  <si>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</si>
  <si>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</si>
  <si>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</si>
  <si>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</si>
  <si>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</si>
  <si>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</si>
  <si>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</si>
  <si>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</si>
  <si>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</si>
  <si>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</si>
  <si>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</si>
  <si>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</si>
  <si>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</si>
  <si>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</si>
  <si>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</si>
  <si>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</si>
  <si>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</si>
  <si>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</si>
  <si>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</si>
  <si>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</si>
  <si>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</si>
  <si>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</si>
  <si>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</si>
  <si>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</si>
  <si>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</si>
  <si>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</si>
  <si>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</si>
  <si>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</si>
  <si>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</si>
  <si>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</si>
  <si>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</si>
  <si>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</si>
  <si>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</si>
  <si>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</si>
  <si>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</si>
  <si>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</si>
  <si>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</si>
  <si>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</si>
  <si>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</si>
  <si>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</si>
  <si>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</si>
  <si>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</si>
  <si>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</si>
  <si>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</si>
  <si>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</si>
  <si>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</si>
  <si>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</si>
  <si>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</si>
  <si>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</si>
  <si>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</si>
  <si>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</si>
  <si>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</si>
  <si>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</si>
  <si>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</si>
  <si>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</si>
  <si>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</si>
  <si>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</si>
  <si>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</si>
  <si>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</si>
  <si>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</si>
  <si>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</si>
  <si>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</si>
  <si>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</si>
  <si>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</si>
  <si>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</si>
  <si>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</si>
  <si>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</si>
  <si>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</si>
  <si>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</si>
  <si>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</si>
  <si>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</si>
  <si>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</si>
  <si>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</si>
  <si>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</si>
  <si>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</si>
  <si>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</si>
  <si>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</si>
  <si>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</si>
  <si>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</si>
  <si>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</si>
  <si>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</si>
  <si>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</si>
  <si>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</si>
  <si>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</si>
  <si>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</si>
  <si>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</si>
  <si>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</si>
  <si>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</si>
  <si>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</si>
  <si>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</si>
  <si>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</si>
  <si>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</si>
  <si>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</si>
  <si>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</si>
  <si>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</si>
  <si>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</si>
  <si>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</si>
  <si>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</si>
  <si>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</si>
  <si>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</si>
  <si>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</si>
  <si>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</si>
  <si>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</si>
  <si>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</si>
  <si>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</si>
  <si>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</si>
  <si>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</si>
  <si>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</si>
  <si>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</si>
  <si>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</si>
  <si>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</si>
  <si>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</si>
  <si>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</si>
  <si>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</si>
  <si>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</si>
  <si>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</si>
  <si>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</si>
  <si>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</si>
  <si>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</si>
  <si>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</si>
  <si>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</si>
  <si>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</si>
  <si>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</si>
  <si>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</si>
  <si>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</si>
  <si>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</si>
  <si>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</si>
  <si>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</si>
  <si>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</si>
  <si>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</si>
  <si>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</si>
  <si>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</si>
  <si>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</si>
  <si>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</si>
  <si>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</si>
  <si>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</si>
  <si>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</si>
  <si>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</si>
  <si>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</si>
  <si>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</si>
  <si>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</si>
  <si>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</si>
  <si>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</si>
  <si>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</si>
  <si>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</si>
  <si>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</si>
  <si>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</si>
  <si>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</si>
  <si>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</si>
  <si>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</si>
  <si>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</si>
  <si>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</si>
  <si>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</si>
  <si>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</si>
  <si>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</si>
  <si>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</si>
  <si>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</si>
  <si>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</si>
  <si>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</si>
  <si>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</si>
  <si>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</si>
  <si>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</si>
  <si>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</si>
  <si>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</si>
  <si>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</si>
  <si>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</si>
  <si>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</si>
  <si>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</si>
  <si>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</si>
  <si>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</si>
  <si>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</si>
  <si>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</si>
  <si>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</si>
  <si>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</si>
  <si>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</si>
  <si>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</si>
  <si>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</si>
  <si>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</si>
  <si>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</si>
  <si>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</si>
  <si>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</si>
  <si>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</si>
  <si>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</si>
  <si>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</si>
  <si>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</si>
  <si>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</si>
  <si>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</si>
  <si>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</si>
  <si>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</si>
  <si>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</si>
  <si>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</si>
  <si>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</si>
  <si>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</si>
  <si>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</si>
  <si>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</si>
  <si>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</si>
  <si>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</si>
  <si>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</si>
  <si>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</si>
  <si>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</si>
  <si>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</si>
  <si>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</si>
  <si>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</si>
  <si>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</si>
  <si>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</si>
  <si>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</si>
  <si>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</si>
  <si>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</si>
  <si>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</si>
  <si>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</si>
  <si>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</si>
  <si>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</si>
  <si>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</si>
  <si>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</si>
  <si>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</si>
  <si>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</si>
  <si>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</si>
  <si>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</si>
  <si>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</si>
  <si>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</si>
  <si>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</si>
  <si>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</si>
  <si>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</si>
  <si>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</si>
  <si>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</si>
  <si>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</si>
  <si>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</si>
  <si>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</si>
  <si>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</si>
  <si>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</si>
  <si>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</si>
  <si>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</si>
  <si>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</si>
  <si>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</si>
  <si>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</si>
  <si>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</si>
  <si>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</si>
  <si>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</si>
  <si>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</si>
  <si>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</si>
  <si>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</si>
  <si>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</si>
  <si>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</si>
  <si>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</si>
  <si>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</si>
  <si>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</si>
  <si>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</si>
  <si>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</si>
  <si>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</si>
  <si>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</si>
  <si>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</si>
  <si>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</si>
  <si>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</si>
  <si>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</si>
  <si>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</si>
  <si>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</si>
  <si>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</si>
  <si>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</si>
  <si>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</si>
  <si>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</si>
  <si>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</si>
  <si>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</si>
  <si>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</si>
  <si>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</si>
  <si>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</si>
  <si>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</si>
  <si>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</si>
  <si>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</si>
  <si>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</si>
  <si>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</si>
  <si>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</si>
  <si>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</si>
  <si>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</si>
  <si>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</si>
  <si>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</si>
  <si>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</si>
  <si>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</si>
  <si>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</si>
  <si>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</si>
  <si>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</si>
  <si>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</si>
  <si>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</si>
  <si>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</si>
  <si>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</si>
  <si>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</si>
  <si>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</si>
  <si>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</si>
  <si>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</si>
  <si>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</si>
  <si>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</si>
  <si>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</si>
  <si>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</si>
  <si>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</si>
  <si>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</si>
  <si>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</si>
  <si>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</si>
  <si>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</si>
  <si>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</si>
  <si>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</si>
  <si>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</si>
  <si>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</si>
  <si>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</si>
  <si>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</si>
  <si>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</si>
  <si>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</si>
  <si>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</si>
  <si>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</si>
  <si>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</si>
  <si>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</si>
  <si>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</si>
  <si>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</si>
  <si>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</si>
  <si>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</si>
  <si>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</si>
  <si>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</si>
  <si>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</si>
  <si>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</si>
  <si>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</si>
  <si>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</si>
  <si>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</si>
  <si>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</si>
  <si>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</si>
  <si>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</si>
  <si>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</si>
  <si>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</si>
  <si>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</si>
  <si>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</si>
  <si>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</si>
  <si>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</si>
  <si>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</si>
  <si>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</si>
  <si>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</si>
  <si>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</si>
  <si>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</si>
  <si>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</si>
  <si>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</si>
  <si>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</si>
  <si>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</si>
  <si>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</si>
  <si>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</si>
  <si>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</si>
  <si>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</si>
  <si>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</si>
  <si>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</si>
  <si>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</si>
  <si>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</si>
  <si>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</si>
  <si>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</si>
  <si>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</si>
  <si>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</si>
  <si>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</si>
  <si>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</si>
  <si>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</si>
  <si>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</si>
  <si>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</si>
  <si>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</si>
  <si>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</si>
  <si>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</si>
  <si>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</si>
  <si>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</si>
  <si>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</si>
  <si>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</si>
  <si>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</si>
  <si>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</si>
  <si>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</si>
  <si>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</si>
  <si>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</si>
  <si>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</si>
  <si>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</si>
  <si>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</si>
  <si>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</si>
  <si>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</si>
  <si>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</si>
  <si>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</si>
  <si>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</si>
  <si>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</si>
  <si>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</si>
  <si>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</si>
  <si>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</si>
  <si>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</si>
  <si>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</si>
  <si>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</si>
  <si>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</si>
  <si>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</si>
  <si>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</si>
  <si>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</si>
  <si>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</si>
  <si>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</si>
  <si>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</si>
  <si>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</si>
  <si>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</si>
  <si>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</si>
  <si>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</si>
  <si>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</si>
  <si>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</si>
  <si>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</si>
  <si>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</si>
  <si>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</si>
  <si>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</si>
  <si>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</si>
  <si>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</si>
  <si>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</si>
  <si>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</si>
  <si>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</si>
  <si>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</si>
  <si>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</si>
  <si>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</si>
  <si>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</si>
  <si>
    <t>Animation</t>
  </si>
  <si>
    <t>Art Books</t>
  </si>
  <si>
    <t>Audio</t>
  </si>
  <si>
    <t>Children’s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</si>
  <si>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</si>
  <si>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</si>
  <si>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</si>
  <si>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</si>
  <si>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</si>
  <si>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</si>
  <si>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</si>
  <si>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</si>
  <si>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</si>
  <si>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</si>
  <si>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</si>
  <si>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</si>
  <si>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</si>
  <si>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</si>
  <si>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</si>
  <si>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</si>
  <si>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</si>
  <si>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</si>
  <si>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</si>
  <si>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</si>
  <si>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</si>
  <si>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</si>
  <si>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</si>
  <si>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</si>
  <si>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</si>
  <si>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Sci-Fi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</si>
  <si>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</si>
  <si>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</si>
  <si>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</si>
  <si>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</si>
  <si>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</si>
  <si>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</si>
  <si>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</si>
  <si>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</si>
  <si>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</si>
  <si>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</si>
  <si>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</si>
  <si>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 and Sub-Category</t>
  </si>
  <si>
    <t>Date Created Conversion</t>
  </si>
  <si>
    <t>Date Ended Conversion</t>
  </si>
  <si>
    <t>Count of Catergory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</si>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</sst>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/>
    <xf numFmtId="9" fontId="0" fillId="0" borderId="0" xfId="1" applyFont="1"/>
    <xf numFmtId="0" fontId="1" fillId="0" borderId="0" xfId="0" applyFont="1"/>
    <xf numFmtId="0" fontId="1" fillId="0" borderId="0" xfId="0" applyFont="1" applyAlignment="1">
      <alignment horizontal="right"/>
    </xf>
    <xf numFmtId="44" fontId="1" fillId="0" borderId="0" xfId="2" applyFont="1" applyAlignment="1">
      <alignment horizontal="center"/>
    </xf>
    <xf numFmtId="1" fontId="0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17">
    <dxf>
      <alignment horizontal="right"/>
    </dxf>
    <dxf>
      <alignment horizontal="right"/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font>
        <color theme="6" tint="0.39994506668294322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B60-A5F5-22F4BF97E0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B60-A5F5-22F4BF97E0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0-4B60-A5F5-22F4BF97E0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0-4B60-A5F5-22F4BF97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9600"/>
        <c:axId val="499213792"/>
      </c:barChart>
      <c:catAx>
        <c:axId val="49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13792"/>
        <c:crosses val="autoZero"/>
        <c:auto val="1"/>
        <c:lblAlgn val="ctr"/>
        <c:lblOffset val="100"/>
        <c:noMultiLvlLbl val="0"/>
      </c:catAx>
      <c:valAx>
        <c:axId val="4992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06B-92C5-2ECA04AD7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06B-92C5-2ECA04AD7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2-406B-92C5-2ECA04AD7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2-406B-92C5-2ECA04AD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22416"/>
        <c:axId val="581985328"/>
      </c:barChart>
      <c:catAx>
        <c:axId val="5818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5328"/>
        <c:crosses val="autoZero"/>
        <c:auto val="1"/>
        <c:lblAlgn val="ctr"/>
        <c:lblOffset val="100"/>
        <c:noMultiLvlLbl val="0"/>
      </c:catAx>
      <c:valAx>
        <c:axId val="581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[StarterBook_Master.xlsx]Sheet4!PivotTable1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6-40B2-A8B0-B3F34FA269F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6-40B2-A8B0-B3F34FA269F3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6-40B2-A8B0-B3F34FA26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217344"/>
        <c:axId val="1928332400"/>
      </c:lineChart>
      <c:catAx>
        <c:axId val="204221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32400"/>
        <c:crosses val="autoZero"/>
        <c:auto val="1"/>
        <c:lblAlgn val="ctr"/>
        <c:lblOffset val="100"/>
        <c:noMultiLvlLbl val="0"/>
      </c:catAx>
      <c:valAx>
        <c:axId val="192833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21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E-4172-8CB9-33B84FAAC75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7E-4172-8CB9-33B84FAAC75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7E-4172-8CB9-33B84FAAC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9422240"/>
        <c:axId val="1381663168"/>
      </c:lineChart>
      <c:catAx>
        <c:axId val="14894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63168"/>
        <c:crosses val="autoZero"/>
        <c:auto val="1"/>
        <c:lblAlgn val="ctr"/>
        <c:lblOffset val="100"/>
        <c:noMultiLvlLbl val="0"/>
      </c:catAx>
      <c:valAx>
        <c:axId val="138166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0</xdr:row>
      <xdr:rowOff>125184</xdr:rowOff>
    </xdr:from>
    <xdr:to>
      <xdr:col>16</xdr:col>
      <xdr:colOff>593271</xdr:colOff>
      <xdr:row>25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0DA-E0A4-4270-9E6E-EE3563BE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1</xdr:row>
      <xdr:rowOff>21771</xdr:rowOff>
    </xdr:from>
    <xdr:to>
      <xdr:col>16</xdr:col>
      <xdr:colOff>506185</xdr:colOff>
      <xdr:row>28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5336-0056-43DC-AAAC-53FA9095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585106</xdr:colOff>
      <xdr:row>1</xdr:row>
      <xdr:rowOff>59870</xdr:rowOff>
    </xdr:from>
    <xdr:to>
      <xdr:col>15</xdr:col>
      <xdr:colOff>636814</xdr:colOff>
      <xdr:row>23</xdr:row>
      <xdr:rowOff>119742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80328B-1BB8-4E8A-B942-EF4EF1846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393311</xdr:colOff>
      <xdr:row>14</xdr:row>
      <xdr:rowOff>118706</xdr:rowOff>
    </xdr:from>
    <xdr:to>
      <xdr:col>8</xdr:col>
      <xdr:colOff>12959</xdr:colOff>
      <xdr:row>34</xdr:row>
      <xdr:rowOff>25918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8E000-0455-43A7-9DA4-CB6DA9E93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-F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’s Books"/>
        <s v="Musica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64834027775" createdVersion="6" refreshedVersion="6" minRefreshableVersion="3" recordCount="4114" xr:uid="{45C8C345-ACE2-4D72-8C23-3FDD030ADB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-Fi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-Fi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0"/>
    <x v="0"/>
    <s v="Sci-Fi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-Fi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0"/>
    <x v="0"/>
    <s v="Sci-Fi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-Fi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-Fi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-Fi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-Fi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0"/>
    <x v="0"/>
    <s v="Sci-Fi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0"/>
    <x v="0"/>
    <s v="Sci-Fi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0"/>
    <x v="0"/>
    <s v="Sci-Fi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-Fi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0"/>
    <x v="0"/>
    <s v="Sci-Fi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0"/>
    <x v="0"/>
    <s v="Sci-Fi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-Fi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0"/>
    <x v="0"/>
    <s v="Sci-Fi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0"/>
    <x v="0"/>
    <s v="Sci-Fi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-Fi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-Fi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0"/>
    <x v="0"/>
    <s v="Sci-Fi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-Fi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-Fi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0"/>
    <x v="0"/>
    <s v="Sci-Fi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-Fi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-Fi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-Fi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0"/>
    <x v="0"/>
    <s v="Sci-Fi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-Fi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-Fi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-Fi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-Fi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-Fi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-Fi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-Fi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-Fi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-Fi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-Fi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0"/>
    <x v="0"/>
    <s v="Sci-Fi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-Fi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’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’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0"/>
    <x v="3"/>
    <s v="Children’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’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’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’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’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’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’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0"/>
    <x v="3"/>
    <s v="Children’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0"/>
    <x v="3"/>
    <s v="Children’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’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’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0"/>
    <x v="3"/>
    <s v="Children’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’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’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’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’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’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0"/>
    <x v="3"/>
    <s v="Children’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’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’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’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’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0"/>
    <x v="3"/>
    <s v="Children’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’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’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’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’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’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0"/>
    <x v="3"/>
    <s v="Children’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0"/>
    <x v="3"/>
    <s v="Children’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’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’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’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’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’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’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’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0"/>
    <x v="3"/>
    <s v="Children’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s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0"/>
    <x v="1"/>
    <s v="Musical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0"/>
    <x v="1"/>
    <s v="Musical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0"/>
    <x v="1"/>
    <s v="Musical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0"/>
    <x v="1"/>
    <s v="Musical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0"/>
    <x v="1"/>
    <s v="Musical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s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s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0"/>
    <x v="1"/>
    <s v="Musical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s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s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0"/>
    <x v="1"/>
    <s v="Musical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0"/>
    <x v="1"/>
    <s v="Musicals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s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s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s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s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s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s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0"/>
    <x v="1"/>
    <s v="Musical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0"/>
    <x v="1"/>
    <s v="Musical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s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s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s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s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0"/>
    <x v="1"/>
    <s v="Musical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0"/>
    <x v="1"/>
    <s v="Musical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0"/>
    <x v="1"/>
    <s v="Musical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0"/>
    <x v="1"/>
    <s v="Musical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0"/>
    <x v="1"/>
    <s v="Musical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0"/>
    <x v="1"/>
    <s v="Musical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0"/>
    <x v="1"/>
    <s v="Musical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0"/>
    <x v="1"/>
    <s v="Musical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0"/>
    <x v="1"/>
    <s v="Musical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0"/>
    <x v="1"/>
    <s v="Musical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0"/>
    <x v="1"/>
    <s v="Musicals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0"/>
    <x v="1"/>
    <s v="Musical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16">
      <pivotArea outline="0" collapsedLevelsAreSubtotals="1" fieldPosition="0"/>
    </format>
    <format dxfId="15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4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C2262-6AAB-4845-A530-ED410B3F5C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3">
    <format dxfId="13">
      <pivotArea outline="0" collapsedLevelsAreSubtotals="1" fieldPosition="0"/>
    </format>
    <format dxfId="1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64F5-F409-4455-B5AD-FA96A4A424F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Catergory" fld="16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44" zoomScaleNormal="44" workbookViewId="0">
      <selection activeCell="U2" sqref="U2"/>
    </sheetView>
  </sheetViews>
  <sheetFormatPr defaultRowHeight="14.6" x14ac:dyDescent="0.4"/>
  <cols>
    <col min="1" max="1" width="9.23046875" style="3"/>
    <col min="2" max="2" width="38.3828125" style="4" customWidth="1"/>
    <col min="3" max="3" width="40.3046875" style="4" customWidth="1"/>
    <col min="4" max="4" width="15.61328125" style="6" bestFit="1" customWidth="1"/>
    <col min="5" max="5" width="16.3828125" style="6" customWidth="1"/>
    <col min="6" max="6" width="21.3046875" style="3" customWidth="1"/>
    <col min="7" max="7" width="17.84375" style="3" customWidth="1"/>
    <col min="8" max="8" width="19.84375" style="3" customWidth="1"/>
    <col min="9" max="9" width="19.3046875" style="3" customWidth="1"/>
    <col min="10" max="10" width="17.84375" style="3" customWidth="1"/>
    <col min="11" max="11" width="15.3828125" style="3" customWidth="1"/>
    <col min="12" max="12" width="24.53515625" style="3" customWidth="1"/>
    <col min="13" max="13" width="20.84375" style="3" customWidth="1"/>
    <col min="14" max="14" width="35.53515625" style="3" customWidth="1"/>
    <col min="15" max="15" width="20" style="17" customWidth="1"/>
    <col min="16" max="16" width="24" style="3" customWidth="1"/>
    <col min="17" max="17" width="14.69140625" style="3" customWidth="1"/>
    <col min="18" max="18" width="17.69140625" style="3" customWidth="1"/>
    <col min="19" max="19" width="29.69140625" style="3" customWidth="1"/>
    <col min="20" max="20" width="27.84375" style="3" customWidth="1"/>
    <col min="21" max="16384" width="9.23046875" style="3"/>
  </cols>
  <sheetData>
    <row r="1" spans="1:20" x14ac:dyDescent="0.4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75" x14ac:dyDescent="0.4">
      <c r="A2" s="3">
        <v>0</v>
      </c>
      <c r="B2" s="4" t="s">
        <v>2</v>
      </c>
      <c r="C2" s="4" t="s">
        <v>4111</v>
      </c>
      <c r="D2" s="6">
        <v>8500</v>
      </c>
      <c r="E2" s="6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7">
        <f>((E2/D2)*100)</f>
        <v>136.85882352941178</v>
      </c>
      <c r="P2" s="6">
        <f>IF(E2=0,"0",E2/L2)</f>
        <v>63.917582417582416</v>
      </c>
      <c r="Q2" s="3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3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.15" x14ac:dyDescent="0.4">
      <c r="A3" s="3">
        <v>1</v>
      </c>
      <c r="B3" s="4" t="s">
        <v>3</v>
      </c>
      <c r="C3" s="4" t="s">
        <v>4112</v>
      </c>
      <c r="D3" s="6">
        <v>10275</v>
      </c>
      <c r="E3" s="6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7">
        <f t="shared" ref="O3:O66" si="0">((E3/D3)*100)</f>
        <v>142.60827250608273</v>
      </c>
      <c r="P3" s="6">
        <f t="shared" ref="P3:P66" si="1">IF(E3=0,"0",E3/L3)</f>
        <v>185.48101265822785</v>
      </c>
      <c r="Q3" s="3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3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75" x14ac:dyDescent="0.4">
      <c r="A4" s="3">
        <v>2</v>
      </c>
      <c r="B4" s="4" t="s">
        <v>4</v>
      </c>
      <c r="C4" s="4" t="s">
        <v>4113</v>
      </c>
      <c r="D4" s="6">
        <v>500</v>
      </c>
      <c r="E4" s="6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7">
        <f t="shared" si="0"/>
        <v>105</v>
      </c>
      <c r="P4" s="6">
        <f t="shared" si="1"/>
        <v>15</v>
      </c>
      <c r="Q4" s="3" t="str">
        <f t="shared" si="2"/>
        <v>Film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.15" x14ac:dyDescent="0.4">
      <c r="A5" s="3">
        <v>3</v>
      </c>
      <c r="B5" s="4" t="s">
        <v>5</v>
      </c>
      <c r="C5" s="4" t="s">
        <v>4114</v>
      </c>
      <c r="D5" s="6">
        <v>10000</v>
      </c>
      <c r="E5" s="6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7">
        <f t="shared" si="0"/>
        <v>103.89999999999999</v>
      </c>
      <c r="P5" s="6">
        <f t="shared" si="1"/>
        <v>69.266666666666666</v>
      </c>
      <c r="Q5" s="3" t="str">
        <f t="shared" si="2"/>
        <v>Film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.3" x14ac:dyDescent="0.4">
      <c r="A6" s="3">
        <v>4</v>
      </c>
      <c r="B6" s="4" t="s">
        <v>6</v>
      </c>
      <c r="C6" s="4" t="s">
        <v>4115</v>
      </c>
      <c r="D6" s="6">
        <v>44000</v>
      </c>
      <c r="E6" s="6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7">
        <f t="shared" si="0"/>
        <v>122.99154545454545</v>
      </c>
      <c r="P6" s="6">
        <f t="shared" si="1"/>
        <v>190.55028169014085</v>
      </c>
      <c r="Q6" s="3" t="str">
        <f t="shared" si="2"/>
        <v>Film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75" x14ac:dyDescent="0.4">
      <c r="A7" s="3">
        <v>5</v>
      </c>
      <c r="B7" s="4" t="s">
        <v>7</v>
      </c>
      <c r="C7" s="4" t="s">
        <v>4116</v>
      </c>
      <c r="D7" s="6">
        <v>3999</v>
      </c>
      <c r="E7" s="6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7">
        <f t="shared" si="0"/>
        <v>109.77744436109028</v>
      </c>
      <c r="P7" s="6">
        <f t="shared" si="1"/>
        <v>93.40425531914893</v>
      </c>
      <c r="Q7" s="3" t="str">
        <f t="shared" si="2"/>
        <v>Film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75" x14ac:dyDescent="0.4">
      <c r="A8" s="3">
        <v>6</v>
      </c>
      <c r="B8" s="4" t="s">
        <v>8</v>
      </c>
      <c r="C8" s="4" t="s">
        <v>4117</v>
      </c>
      <c r="D8" s="6">
        <v>8000</v>
      </c>
      <c r="E8" s="6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7">
        <f t="shared" si="0"/>
        <v>106.4875</v>
      </c>
      <c r="P8" s="6">
        <f t="shared" si="1"/>
        <v>146.87931034482759</v>
      </c>
      <c r="Q8" s="3" t="str">
        <f t="shared" si="2"/>
        <v>Film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.3" x14ac:dyDescent="0.4">
      <c r="A9" s="3">
        <v>7</v>
      </c>
      <c r="B9" s="4" t="s">
        <v>9</v>
      </c>
      <c r="C9" s="4" t="s">
        <v>4118</v>
      </c>
      <c r="D9" s="6">
        <v>9000</v>
      </c>
      <c r="E9" s="6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7">
        <f t="shared" si="0"/>
        <v>101.22222222222221</v>
      </c>
      <c r="P9" s="6">
        <f t="shared" si="1"/>
        <v>159.82456140350877</v>
      </c>
      <c r="Q9" s="3" t="str">
        <f t="shared" si="2"/>
        <v>Film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.15" x14ac:dyDescent="0.4">
      <c r="A10" s="3">
        <v>8</v>
      </c>
      <c r="B10" s="4" t="s">
        <v>10</v>
      </c>
      <c r="C10" s="4" t="s">
        <v>4119</v>
      </c>
      <c r="D10" s="6">
        <v>3500</v>
      </c>
      <c r="E10" s="6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7">
        <f t="shared" si="0"/>
        <v>100.04342857142856</v>
      </c>
      <c r="P10" s="6">
        <f t="shared" si="1"/>
        <v>291.79333333333335</v>
      </c>
      <c r="Q10" s="3" t="str">
        <f t="shared" si="2"/>
        <v>Film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75" x14ac:dyDescent="0.4">
      <c r="A11" s="3">
        <v>9</v>
      </c>
      <c r="B11" s="4" t="s">
        <v>11</v>
      </c>
      <c r="C11" s="4" t="s">
        <v>4120</v>
      </c>
      <c r="D11" s="6">
        <v>500</v>
      </c>
      <c r="E11" s="6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7">
        <f t="shared" si="0"/>
        <v>125.998</v>
      </c>
      <c r="P11" s="6">
        <f t="shared" si="1"/>
        <v>31.499500000000001</v>
      </c>
      <c r="Q11" s="3" t="str">
        <f t="shared" si="2"/>
        <v>Film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75" x14ac:dyDescent="0.4">
      <c r="A12" s="3">
        <v>10</v>
      </c>
      <c r="B12" s="4" t="s">
        <v>12</v>
      </c>
      <c r="C12" s="4" t="s">
        <v>4121</v>
      </c>
      <c r="D12" s="6">
        <v>3000</v>
      </c>
      <c r="E12" s="6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7">
        <f t="shared" si="0"/>
        <v>100.49999999999999</v>
      </c>
      <c r="P12" s="6">
        <f t="shared" si="1"/>
        <v>158.68421052631578</v>
      </c>
      <c r="Q12" s="3" t="str">
        <f t="shared" si="2"/>
        <v>Film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.3" x14ac:dyDescent="0.4">
      <c r="A13" s="3">
        <v>11</v>
      </c>
      <c r="B13" s="4" t="s">
        <v>13</v>
      </c>
      <c r="C13" s="4" t="s">
        <v>4122</v>
      </c>
      <c r="D13" s="6">
        <v>5000</v>
      </c>
      <c r="E13" s="6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7">
        <f t="shared" si="0"/>
        <v>120.5</v>
      </c>
      <c r="P13" s="6">
        <f t="shared" si="1"/>
        <v>80.333333333333329</v>
      </c>
      <c r="Q13" s="3" t="str">
        <f t="shared" si="2"/>
        <v>Film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.3" x14ac:dyDescent="0.4">
      <c r="A14" s="3">
        <v>12</v>
      </c>
      <c r="B14" s="4" t="s">
        <v>14</v>
      </c>
      <c r="C14" s="4" t="s">
        <v>4123</v>
      </c>
      <c r="D14" s="6">
        <v>30000</v>
      </c>
      <c r="E14" s="6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7">
        <f t="shared" si="0"/>
        <v>165.29333333333335</v>
      </c>
      <c r="P14" s="6">
        <f t="shared" si="1"/>
        <v>59.961305925030231</v>
      </c>
      <c r="Q14" s="3" t="str">
        <f t="shared" si="2"/>
        <v>Film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75" x14ac:dyDescent="0.4">
      <c r="A15" s="3">
        <v>13</v>
      </c>
      <c r="B15" s="4" t="s">
        <v>15</v>
      </c>
      <c r="C15" s="4" t="s">
        <v>4124</v>
      </c>
      <c r="D15" s="6">
        <v>3500</v>
      </c>
      <c r="E15" s="6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7">
        <f t="shared" si="0"/>
        <v>159.97142857142856</v>
      </c>
      <c r="P15" s="6">
        <f t="shared" si="1"/>
        <v>109.78431372549019</v>
      </c>
      <c r="Q15" s="3" t="str">
        <f t="shared" si="2"/>
        <v>Film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.15" x14ac:dyDescent="0.4">
      <c r="A16" s="3">
        <v>14</v>
      </c>
      <c r="B16" s="4" t="s">
        <v>16</v>
      </c>
      <c r="C16" s="4" t="s">
        <v>4125</v>
      </c>
      <c r="D16" s="6">
        <v>6000</v>
      </c>
      <c r="E16" s="6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7">
        <f t="shared" si="0"/>
        <v>100.93333333333334</v>
      </c>
      <c r="P16" s="6">
        <f t="shared" si="1"/>
        <v>147.70731707317074</v>
      </c>
      <c r="Q16" s="3" t="str">
        <f t="shared" si="2"/>
        <v>Film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75" x14ac:dyDescent="0.4">
      <c r="A17" s="3">
        <v>15</v>
      </c>
      <c r="B17" s="4" t="s">
        <v>17</v>
      </c>
      <c r="C17" s="4" t="s">
        <v>4126</v>
      </c>
      <c r="D17" s="6">
        <v>2000</v>
      </c>
      <c r="E17" s="6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7">
        <f t="shared" si="0"/>
        <v>106.60000000000001</v>
      </c>
      <c r="P17" s="6">
        <f t="shared" si="1"/>
        <v>21.755102040816325</v>
      </c>
      <c r="Q17" s="3" t="str">
        <f t="shared" si="2"/>
        <v>Film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75" x14ac:dyDescent="0.4">
      <c r="A18" s="3">
        <v>16</v>
      </c>
      <c r="B18" s="4" t="s">
        <v>18</v>
      </c>
      <c r="C18" s="4" t="s">
        <v>4127</v>
      </c>
      <c r="D18" s="6">
        <v>12000</v>
      </c>
      <c r="E18" s="6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7">
        <f t="shared" si="0"/>
        <v>100.24166666666667</v>
      </c>
      <c r="P18" s="6">
        <f t="shared" si="1"/>
        <v>171.84285714285716</v>
      </c>
      <c r="Q18" s="3" t="str">
        <f t="shared" si="2"/>
        <v>Film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75" x14ac:dyDescent="0.4">
      <c r="A19" s="3">
        <v>17</v>
      </c>
      <c r="B19" s="4" t="s">
        <v>19</v>
      </c>
      <c r="C19" s="4" t="s">
        <v>4128</v>
      </c>
      <c r="D19" s="6">
        <v>1500</v>
      </c>
      <c r="E19" s="6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7">
        <f t="shared" si="0"/>
        <v>100.66666666666666</v>
      </c>
      <c r="P19" s="6">
        <f t="shared" si="1"/>
        <v>41.944444444444443</v>
      </c>
      <c r="Q19" s="3" t="str">
        <f t="shared" si="2"/>
        <v>Film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75" x14ac:dyDescent="0.4">
      <c r="A20" s="3">
        <v>18</v>
      </c>
      <c r="B20" s="4" t="s">
        <v>20</v>
      </c>
      <c r="C20" s="4" t="s">
        <v>4129</v>
      </c>
      <c r="D20" s="6">
        <v>30000</v>
      </c>
      <c r="E20" s="6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7">
        <f t="shared" si="0"/>
        <v>106.32110000000002</v>
      </c>
      <c r="P20" s="6">
        <f t="shared" si="1"/>
        <v>93.264122807017543</v>
      </c>
      <c r="Q20" s="3" t="str">
        <f t="shared" si="2"/>
        <v>Film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75" x14ac:dyDescent="0.4">
      <c r="A21" s="3">
        <v>19</v>
      </c>
      <c r="B21" s="4" t="s">
        <v>21</v>
      </c>
      <c r="C21" s="4" t="s">
        <v>4130</v>
      </c>
      <c r="D21" s="6">
        <v>850</v>
      </c>
      <c r="E21" s="6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7">
        <f t="shared" si="0"/>
        <v>145.29411764705881</v>
      </c>
      <c r="P21" s="6">
        <f t="shared" si="1"/>
        <v>56.136363636363633</v>
      </c>
      <c r="Q21" s="3" t="str">
        <f t="shared" si="2"/>
        <v>Film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75" x14ac:dyDescent="0.4">
      <c r="A22" s="3">
        <v>20</v>
      </c>
      <c r="B22" s="4" t="s">
        <v>22</v>
      </c>
      <c r="C22" s="4" t="s">
        <v>4131</v>
      </c>
      <c r="D22" s="6">
        <v>2000</v>
      </c>
      <c r="E22" s="6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7">
        <f t="shared" si="0"/>
        <v>100.2</v>
      </c>
      <c r="P22" s="6">
        <f t="shared" si="1"/>
        <v>80.16</v>
      </c>
      <c r="Q22" s="3" t="str">
        <f t="shared" si="2"/>
        <v>Film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75" x14ac:dyDescent="0.4">
      <c r="A23" s="3">
        <v>21</v>
      </c>
      <c r="B23" s="4" t="s">
        <v>23</v>
      </c>
      <c r="C23" s="4" t="s">
        <v>4132</v>
      </c>
      <c r="D23" s="6">
        <v>18500</v>
      </c>
      <c r="E23" s="6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7">
        <f t="shared" si="0"/>
        <v>109.13513513513513</v>
      </c>
      <c r="P23" s="6">
        <f t="shared" si="1"/>
        <v>199.9009900990099</v>
      </c>
      <c r="Q23" s="3" t="str">
        <f t="shared" si="2"/>
        <v>Film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.15" x14ac:dyDescent="0.4">
      <c r="A24" s="3">
        <v>22</v>
      </c>
      <c r="B24" s="4" t="s">
        <v>24</v>
      </c>
      <c r="C24" s="4" t="s">
        <v>4133</v>
      </c>
      <c r="D24" s="6">
        <v>350</v>
      </c>
      <c r="E24" s="6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7">
        <f t="shared" si="0"/>
        <v>117.14285714285715</v>
      </c>
      <c r="P24" s="6">
        <f t="shared" si="1"/>
        <v>51.25</v>
      </c>
      <c r="Q24" s="3" t="str">
        <f t="shared" si="2"/>
        <v>Film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75" x14ac:dyDescent="0.4">
      <c r="A25" s="3">
        <v>23</v>
      </c>
      <c r="B25" s="4" t="s">
        <v>25</v>
      </c>
      <c r="C25" s="4" t="s">
        <v>4134</v>
      </c>
      <c r="D25" s="6">
        <v>2000</v>
      </c>
      <c r="E25" s="6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7">
        <f t="shared" si="0"/>
        <v>118.5</v>
      </c>
      <c r="P25" s="6">
        <f t="shared" si="1"/>
        <v>103.04347826086956</v>
      </c>
      <c r="Q25" s="3" t="str">
        <f t="shared" si="2"/>
        <v>Film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.15" x14ac:dyDescent="0.4">
      <c r="A26" s="3">
        <v>24</v>
      </c>
      <c r="B26" s="4" t="s">
        <v>26</v>
      </c>
      <c r="C26" s="4" t="s">
        <v>4135</v>
      </c>
      <c r="D26" s="6">
        <v>35000</v>
      </c>
      <c r="E26" s="6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7">
        <f t="shared" si="0"/>
        <v>108.80768571428572</v>
      </c>
      <c r="P26" s="6">
        <f t="shared" si="1"/>
        <v>66.346149825783982</v>
      </c>
      <c r="Q26" s="3" t="str">
        <f t="shared" si="2"/>
        <v>Film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75" x14ac:dyDescent="0.4">
      <c r="A27" s="3">
        <v>25</v>
      </c>
      <c r="B27" s="4" t="s">
        <v>27</v>
      </c>
      <c r="C27" s="4" t="s">
        <v>4136</v>
      </c>
      <c r="D27" s="6">
        <v>600</v>
      </c>
      <c r="E27" s="6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7">
        <f t="shared" si="0"/>
        <v>133.33333333333331</v>
      </c>
      <c r="P27" s="6">
        <f t="shared" si="1"/>
        <v>57.142857142857146</v>
      </c>
      <c r="Q27" s="3" t="str">
        <f t="shared" si="2"/>
        <v>Film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75" x14ac:dyDescent="0.4">
      <c r="A28" s="3">
        <v>26</v>
      </c>
      <c r="B28" s="4" t="s">
        <v>28</v>
      </c>
      <c r="C28" s="4" t="s">
        <v>4137</v>
      </c>
      <c r="D28" s="6">
        <v>1250</v>
      </c>
      <c r="E28" s="6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7">
        <f t="shared" si="0"/>
        <v>155.20000000000002</v>
      </c>
      <c r="P28" s="6">
        <f t="shared" si="1"/>
        <v>102.10526315789474</v>
      </c>
      <c r="Q28" s="3" t="str">
        <f t="shared" si="2"/>
        <v>Film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75" x14ac:dyDescent="0.4">
      <c r="A29" s="3">
        <v>27</v>
      </c>
      <c r="B29" s="4" t="s">
        <v>29</v>
      </c>
      <c r="C29" s="4" t="s">
        <v>4138</v>
      </c>
      <c r="D29" s="6">
        <v>20000</v>
      </c>
      <c r="E29" s="6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7">
        <f t="shared" si="0"/>
        <v>111.72500000000001</v>
      </c>
      <c r="P29" s="6">
        <f t="shared" si="1"/>
        <v>148.96666666666667</v>
      </c>
      <c r="Q29" s="3" t="str">
        <f t="shared" si="2"/>
        <v>Film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.15" x14ac:dyDescent="0.4">
      <c r="A30" s="3">
        <v>28</v>
      </c>
      <c r="B30" s="4" t="s">
        <v>30</v>
      </c>
      <c r="C30" s="4" t="s">
        <v>4139</v>
      </c>
      <c r="D30" s="6">
        <v>12000</v>
      </c>
      <c r="E30" s="6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7">
        <f t="shared" si="0"/>
        <v>100.35000000000001</v>
      </c>
      <c r="P30" s="6">
        <f t="shared" si="1"/>
        <v>169.6056338028169</v>
      </c>
      <c r="Q30" s="3" t="str">
        <f t="shared" si="2"/>
        <v>Film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75" x14ac:dyDescent="0.4">
      <c r="A31" s="3">
        <v>29</v>
      </c>
      <c r="B31" s="4" t="s">
        <v>31</v>
      </c>
      <c r="C31" s="4" t="s">
        <v>4140</v>
      </c>
      <c r="D31" s="6">
        <v>3000</v>
      </c>
      <c r="E31" s="6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7">
        <f t="shared" si="0"/>
        <v>123.33333333333334</v>
      </c>
      <c r="P31" s="6">
        <f t="shared" si="1"/>
        <v>31.623931623931625</v>
      </c>
      <c r="Q31" s="3" t="str">
        <f t="shared" si="2"/>
        <v>Film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75" x14ac:dyDescent="0.4">
      <c r="A32" s="3">
        <v>30</v>
      </c>
      <c r="B32" s="4" t="s">
        <v>32</v>
      </c>
      <c r="C32" s="4" t="s">
        <v>4141</v>
      </c>
      <c r="D32" s="6">
        <v>4000</v>
      </c>
      <c r="E32" s="6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7">
        <f t="shared" si="0"/>
        <v>101.29975</v>
      </c>
      <c r="P32" s="6">
        <f t="shared" si="1"/>
        <v>76.45264150943396</v>
      </c>
      <c r="Q32" s="3" t="str">
        <f t="shared" si="2"/>
        <v>Film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75" x14ac:dyDescent="0.4">
      <c r="A33" s="3">
        <v>31</v>
      </c>
      <c r="B33" s="4" t="s">
        <v>33</v>
      </c>
      <c r="C33" s="4" t="s">
        <v>4142</v>
      </c>
      <c r="D33" s="6">
        <v>13</v>
      </c>
      <c r="E33" s="6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7">
        <f t="shared" si="0"/>
        <v>100</v>
      </c>
      <c r="P33" s="6">
        <f t="shared" si="1"/>
        <v>13</v>
      </c>
      <c r="Q33" s="3" t="str">
        <f t="shared" si="2"/>
        <v>Film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.3" x14ac:dyDescent="0.4">
      <c r="A34" s="3">
        <v>32</v>
      </c>
      <c r="B34" s="4" t="s">
        <v>34</v>
      </c>
      <c r="C34" s="4" t="s">
        <v>4143</v>
      </c>
      <c r="D34" s="6">
        <v>28450</v>
      </c>
      <c r="E34" s="6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7">
        <f t="shared" si="0"/>
        <v>100.24604569420035</v>
      </c>
      <c r="P34" s="6">
        <f t="shared" si="1"/>
        <v>320.44943820224717</v>
      </c>
      <c r="Q34" s="3" t="str">
        <f t="shared" si="2"/>
        <v>Film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75" x14ac:dyDescent="0.4">
      <c r="A35" s="3">
        <v>33</v>
      </c>
      <c r="B35" s="4" t="s">
        <v>35</v>
      </c>
      <c r="C35" s="4" t="s">
        <v>4144</v>
      </c>
      <c r="D35" s="6">
        <v>5250</v>
      </c>
      <c r="E35" s="6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7">
        <f t="shared" si="0"/>
        <v>102.0952380952381</v>
      </c>
      <c r="P35" s="6">
        <f t="shared" si="1"/>
        <v>83.75</v>
      </c>
      <c r="Q35" s="3" t="str">
        <f t="shared" si="2"/>
        <v>Film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75" x14ac:dyDescent="0.4">
      <c r="A36" s="3">
        <v>34</v>
      </c>
      <c r="B36" s="4" t="s">
        <v>36</v>
      </c>
      <c r="C36" s="4" t="s">
        <v>4145</v>
      </c>
      <c r="D36" s="6">
        <v>2600</v>
      </c>
      <c r="E36" s="6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7">
        <f t="shared" si="0"/>
        <v>130.46153846153845</v>
      </c>
      <c r="P36" s="6">
        <f t="shared" si="1"/>
        <v>49.882352941176471</v>
      </c>
      <c r="Q36" s="3" t="str">
        <f t="shared" si="2"/>
        <v>Film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75" x14ac:dyDescent="0.4">
      <c r="A37" s="3">
        <v>35</v>
      </c>
      <c r="B37" s="4" t="s">
        <v>37</v>
      </c>
      <c r="C37" s="4" t="s">
        <v>4146</v>
      </c>
      <c r="D37" s="6">
        <v>1000</v>
      </c>
      <c r="E37" s="6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7">
        <f t="shared" si="0"/>
        <v>166.5</v>
      </c>
      <c r="P37" s="6">
        <f t="shared" si="1"/>
        <v>59.464285714285715</v>
      </c>
      <c r="Q37" s="3" t="str">
        <f t="shared" si="2"/>
        <v>Film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.15" x14ac:dyDescent="0.4">
      <c r="A38" s="3">
        <v>36</v>
      </c>
      <c r="B38" s="4" t="s">
        <v>38</v>
      </c>
      <c r="C38" s="4" t="s">
        <v>4147</v>
      </c>
      <c r="D38" s="6">
        <v>6000</v>
      </c>
      <c r="E38" s="6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7">
        <f t="shared" si="0"/>
        <v>142.15</v>
      </c>
      <c r="P38" s="6">
        <f t="shared" si="1"/>
        <v>193.84090909090909</v>
      </c>
      <c r="Q38" s="3" t="str">
        <f t="shared" si="2"/>
        <v>Film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75" x14ac:dyDescent="0.4">
      <c r="A39" s="3">
        <v>37</v>
      </c>
      <c r="B39" s="4" t="s">
        <v>39</v>
      </c>
      <c r="C39" s="4" t="s">
        <v>4148</v>
      </c>
      <c r="D39" s="6">
        <v>22000</v>
      </c>
      <c r="E39" s="6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7">
        <f t="shared" si="0"/>
        <v>183.44090909090909</v>
      </c>
      <c r="P39" s="6">
        <f t="shared" si="1"/>
        <v>159.51383399209487</v>
      </c>
      <c r="Q39" s="3" t="str">
        <f t="shared" si="2"/>
        <v>Film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75" x14ac:dyDescent="0.4">
      <c r="A40" s="3">
        <v>38</v>
      </c>
      <c r="B40" s="4" t="s">
        <v>40</v>
      </c>
      <c r="C40" s="4" t="s">
        <v>4149</v>
      </c>
      <c r="D40" s="6">
        <v>2500</v>
      </c>
      <c r="E40" s="6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7">
        <f t="shared" si="0"/>
        <v>110.04</v>
      </c>
      <c r="P40" s="6">
        <f t="shared" si="1"/>
        <v>41.68181818181818</v>
      </c>
      <c r="Q40" s="3" t="str">
        <f t="shared" si="2"/>
        <v>Film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.3" x14ac:dyDescent="0.4">
      <c r="A41" s="3">
        <v>39</v>
      </c>
      <c r="B41" s="4" t="s">
        <v>41</v>
      </c>
      <c r="C41" s="4" t="s">
        <v>4150</v>
      </c>
      <c r="D41" s="6">
        <v>25000</v>
      </c>
      <c r="E41" s="6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7">
        <f t="shared" si="0"/>
        <v>130.98000000000002</v>
      </c>
      <c r="P41" s="6">
        <f t="shared" si="1"/>
        <v>150.89861751152074</v>
      </c>
      <c r="Q41" s="3" t="str">
        <f t="shared" si="2"/>
        <v>Film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75" x14ac:dyDescent="0.4">
      <c r="A42" s="3">
        <v>40</v>
      </c>
      <c r="B42" s="4" t="s">
        <v>42</v>
      </c>
      <c r="C42" s="4" t="s">
        <v>4151</v>
      </c>
      <c r="D42" s="6">
        <v>2000</v>
      </c>
      <c r="E42" s="6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7">
        <f t="shared" si="0"/>
        <v>101.35000000000001</v>
      </c>
      <c r="P42" s="6">
        <f t="shared" si="1"/>
        <v>126.6875</v>
      </c>
      <c r="Q42" s="3" t="str">
        <f t="shared" si="2"/>
        <v>Film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75" x14ac:dyDescent="0.4">
      <c r="A43" s="3">
        <v>41</v>
      </c>
      <c r="B43" s="4" t="s">
        <v>43</v>
      </c>
      <c r="C43" s="4" t="s">
        <v>4152</v>
      </c>
      <c r="D43" s="6">
        <v>2000</v>
      </c>
      <c r="E43" s="6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7">
        <f t="shared" si="0"/>
        <v>100</v>
      </c>
      <c r="P43" s="6">
        <f t="shared" si="1"/>
        <v>105.26315789473684</v>
      </c>
      <c r="Q43" s="3" t="str">
        <f t="shared" si="2"/>
        <v>Film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75" x14ac:dyDescent="0.4">
      <c r="A44" s="3">
        <v>42</v>
      </c>
      <c r="B44" s="4" t="s">
        <v>44</v>
      </c>
      <c r="C44" s="4" t="s">
        <v>4153</v>
      </c>
      <c r="D44" s="6">
        <v>14000</v>
      </c>
      <c r="E44" s="6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7">
        <f t="shared" si="0"/>
        <v>141.85714285714286</v>
      </c>
      <c r="P44" s="6">
        <f t="shared" si="1"/>
        <v>117.51479289940828</v>
      </c>
      <c r="Q44" s="3" t="str">
        <f t="shared" si="2"/>
        <v>Film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75" x14ac:dyDescent="0.4">
      <c r="A45" s="3">
        <v>43</v>
      </c>
      <c r="B45" s="4" t="s">
        <v>45</v>
      </c>
      <c r="C45" s="4" t="s">
        <v>4154</v>
      </c>
      <c r="D45" s="6">
        <v>10000</v>
      </c>
      <c r="E45" s="6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7">
        <f t="shared" si="0"/>
        <v>308.65999999999997</v>
      </c>
      <c r="P45" s="6">
        <f t="shared" si="1"/>
        <v>117.36121673003802</v>
      </c>
      <c r="Q45" s="3" t="str">
        <f t="shared" si="2"/>
        <v>Film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.3" x14ac:dyDescent="0.4">
      <c r="A46" s="3">
        <v>44</v>
      </c>
      <c r="B46" s="4" t="s">
        <v>46</v>
      </c>
      <c r="C46" s="4" t="s">
        <v>4155</v>
      </c>
      <c r="D46" s="6">
        <v>2000</v>
      </c>
      <c r="E46" s="6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7">
        <f t="shared" si="0"/>
        <v>100</v>
      </c>
      <c r="P46" s="6">
        <f t="shared" si="1"/>
        <v>133.33333333333334</v>
      </c>
      <c r="Q46" s="3" t="str">
        <f t="shared" si="2"/>
        <v>Film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75" x14ac:dyDescent="0.4">
      <c r="A47" s="3">
        <v>45</v>
      </c>
      <c r="B47" s="4" t="s">
        <v>47</v>
      </c>
      <c r="C47" s="4" t="s">
        <v>4156</v>
      </c>
      <c r="D47" s="6">
        <v>5000</v>
      </c>
      <c r="E47" s="6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7">
        <f t="shared" si="0"/>
        <v>120</v>
      </c>
      <c r="P47" s="6">
        <f t="shared" si="1"/>
        <v>98.360655737704917</v>
      </c>
      <c r="Q47" s="3" t="str">
        <f t="shared" si="2"/>
        <v>Film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75" x14ac:dyDescent="0.4">
      <c r="A48" s="3">
        <v>46</v>
      </c>
      <c r="B48" s="4" t="s">
        <v>48</v>
      </c>
      <c r="C48" s="4" t="s">
        <v>4157</v>
      </c>
      <c r="D48" s="6">
        <v>8400</v>
      </c>
      <c r="E48" s="6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7">
        <f t="shared" si="0"/>
        <v>104.16666666666667</v>
      </c>
      <c r="P48" s="6">
        <f t="shared" si="1"/>
        <v>194.44444444444446</v>
      </c>
      <c r="Q48" s="3" t="str">
        <f t="shared" si="2"/>
        <v>Film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.3" x14ac:dyDescent="0.4">
      <c r="A49" s="3">
        <v>47</v>
      </c>
      <c r="B49" s="4" t="s">
        <v>49</v>
      </c>
      <c r="C49" s="4" t="s">
        <v>4158</v>
      </c>
      <c r="D49" s="6">
        <v>5000</v>
      </c>
      <c r="E49" s="6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7">
        <f t="shared" si="0"/>
        <v>107.61100000000002</v>
      </c>
      <c r="P49" s="6">
        <f t="shared" si="1"/>
        <v>76.865000000000009</v>
      </c>
      <c r="Q49" s="3" t="str">
        <f t="shared" si="2"/>
        <v>Film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75" x14ac:dyDescent="0.4">
      <c r="A50" s="3">
        <v>48</v>
      </c>
      <c r="B50" s="4" t="s">
        <v>50</v>
      </c>
      <c r="C50" s="4" t="s">
        <v>4159</v>
      </c>
      <c r="D50" s="6">
        <v>2000</v>
      </c>
      <c r="E50" s="6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7">
        <f t="shared" si="0"/>
        <v>107.94999999999999</v>
      </c>
      <c r="P50" s="6">
        <f t="shared" si="1"/>
        <v>56.815789473684212</v>
      </c>
      <c r="Q50" s="3" t="str">
        <f t="shared" si="2"/>
        <v>Film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">
      <c r="A51" s="3">
        <v>49</v>
      </c>
      <c r="B51" s="4" t="s">
        <v>51</v>
      </c>
      <c r="C51" s="4" t="s">
        <v>4160</v>
      </c>
      <c r="D51" s="6">
        <v>12000</v>
      </c>
      <c r="E51" s="6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7">
        <f t="shared" si="0"/>
        <v>100</v>
      </c>
      <c r="P51" s="6">
        <f t="shared" si="1"/>
        <v>137.93103448275863</v>
      </c>
      <c r="Q51" s="3" t="str">
        <f t="shared" si="2"/>
        <v>Film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75" x14ac:dyDescent="0.4">
      <c r="A52" s="3">
        <v>50</v>
      </c>
      <c r="B52" s="4" t="s">
        <v>52</v>
      </c>
      <c r="C52" s="4" t="s">
        <v>4161</v>
      </c>
      <c r="D52" s="6">
        <v>600</v>
      </c>
      <c r="E52" s="6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7">
        <f t="shared" si="0"/>
        <v>100</v>
      </c>
      <c r="P52" s="6">
        <f t="shared" si="1"/>
        <v>27.272727272727273</v>
      </c>
      <c r="Q52" s="3" t="str">
        <f t="shared" si="2"/>
        <v>Film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75" x14ac:dyDescent="0.4">
      <c r="A53" s="3">
        <v>51</v>
      </c>
      <c r="B53" s="4" t="s">
        <v>53</v>
      </c>
      <c r="C53" s="4" t="s">
        <v>4162</v>
      </c>
      <c r="D53" s="6">
        <v>11000</v>
      </c>
      <c r="E53" s="6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7">
        <f t="shared" si="0"/>
        <v>128.0181818181818</v>
      </c>
      <c r="P53" s="6">
        <f t="shared" si="1"/>
        <v>118.33613445378151</v>
      </c>
      <c r="Q53" s="3" t="str">
        <f t="shared" si="2"/>
        <v>Film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75" x14ac:dyDescent="0.4">
      <c r="A54" s="3">
        <v>52</v>
      </c>
      <c r="B54" s="4" t="s">
        <v>54</v>
      </c>
      <c r="C54" s="4" t="s">
        <v>4163</v>
      </c>
      <c r="D54" s="6">
        <v>10000</v>
      </c>
      <c r="E54" s="6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7">
        <f t="shared" si="0"/>
        <v>116.21</v>
      </c>
      <c r="P54" s="6">
        <f t="shared" si="1"/>
        <v>223.48076923076923</v>
      </c>
      <c r="Q54" s="3" t="str">
        <f t="shared" si="2"/>
        <v>Film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.15" x14ac:dyDescent="0.4">
      <c r="A55" s="3">
        <v>53</v>
      </c>
      <c r="B55" s="4" t="s">
        <v>55</v>
      </c>
      <c r="C55" s="4" t="s">
        <v>4164</v>
      </c>
      <c r="D55" s="6">
        <v>3000</v>
      </c>
      <c r="E55" s="6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7">
        <f t="shared" si="0"/>
        <v>109.63333333333334</v>
      </c>
      <c r="P55" s="6">
        <f t="shared" si="1"/>
        <v>28.111111111111111</v>
      </c>
      <c r="Q55" s="3" t="str">
        <f t="shared" si="2"/>
        <v>Film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.3" x14ac:dyDescent="0.4">
      <c r="A56" s="3">
        <v>54</v>
      </c>
      <c r="B56" s="4" t="s">
        <v>56</v>
      </c>
      <c r="C56" s="4" t="s">
        <v>4165</v>
      </c>
      <c r="D56" s="6">
        <v>10000</v>
      </c>
      <c r="E56" s="6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7">
        <f t="shared" si="0"/>
        <v>101</v>
      </c>
      <c r="P56" s="6">
        <f t="shared" si="1"/>
        <v>194.23076923076923</v>
      </c>
      <c r="Q56" s="3" t="str">
        <f t="shared" si="2"/>
        <v>Film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75" x14ac:dyDescent="0.4">
      <c r="A57" s="3">
        <v>55</v>
      </c>
      <c r="B57" s="4" t="s">
        <v>57</v>
      </c>
      <c r="C57" s="4" t="s">
        <v>4166</v>
      </c>
      <c r="D57" s="6">
        <v>8600</v>
      </c>
      <c r="E57" s="6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7">
        <f t="shared" si="0"/>
        <v>128.95348837209301</v>
      </c>
      <c r="P57" s="6">
        <f t="shared" si="1"/>
        <v>128.95348837209303</v>
      </c>
      <c r="Q57" s="3" t="str">
        <f t="shared" si="2"/>
        <v>Film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.15" x14ac:dyDescent="0.4">
      <c r="A58" s="3">
        <v>56</v>
      </c>
      <c r="B58" s="4" t="s">
        <v>58</v>
      </c>
      <c r="C58" s="4" t="s">
        <v>4167</v>
      </c>
      <c r="D58" s="6">
        <v>8000</v>
      </c>
      <c r="E58" s="6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7">
        <f t="shared" si="0"/>
        <v>107.26249999999999</v>
      </c>
      <c r="P58" s="6">
        <f t="shared" si="1"/>
        <v>49.316091954022987</v>
      </c>
      <c r="Q58" s="3" t="str">
        <f t="shared" si="2"/>
        <v>Film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75" x14ac:dyDescent="0.4">
      <c r="A59" s="3">
        <v>57</v>
      </c>
      <c r="B59" s="4" t="s">
        <v>59</v>
      </c>
      <c r="C59" s="4" t="s">
        <v>4168</v>
      </c>
      <c r="D59" s="6">
        <v>15000</v>
      </c>
      <c r="E59" s="6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7">
        <f t="shared" si="0"/>
        <v>101.89999999999999</v>
      </c>
      <c r="P59" s="6">
        <f t="shared" si="1"/>
        <v>221.52173913043478</v>
      </c>
      <c r="Q59" s="3" t="str">
        <f t="shared" si="2"/>
        <v>Film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75" x14ac:dyDescent="0.4">
      <c r="A60" s="3">
        <v>58</v>
      </c>
      <c r="B60" s="4" t="s">
        <v>60</v>
      </c>
      <c r="C60" s="4" t="s">
        <v>4169</v>
      </c>
      <c r="D60" s="6">
        <v>10000</v>
      </c>
      <c r="E60" s="6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7">
        <f t="shared" si="0"/>
        <v>102.91</v>
      </c>
      <c r="P60" s="6">
        <f t="shared" si="1"/>
        <v>137.21333333333334</v>
      </c>
      <c r="Q60" s="3" t="str">
        <f t="shared" si="2"/>
        <v>Film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75" x14ac:dyDescent="0.4">
      <c r="A61" s="3">
        <v>59</v>
      </c>
      <c r="B61" s="4" t="s">
        <v>61</v>
      </c>
      <c r="C61" s="4" t="s">
        <v>4170</v>
      </c>
      <c r="D61" s="6">
        <v>20000</v>
      </c>
      <c r="E61" s="6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7">
        <f t="shared" si="0"/>
        <v>100.12570000000001</v>
      </c>
      <c r="P61" s="6">
        <f t="shared" si="1"/>
        <v>606.82242424242418</v>
      </c>
      <c r="Q61" s="3" t="str">
        <f t="shared" si="2"/>
        <v>Film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75" x14ac:dyDescent="0.4">
      <c r="A62" s="3">
        <v>60</v>
      </c>
      <c r="B62" s="4" t="s">
        <v>62</v>
      </c>
      <c r="C62" s="4" t="s">
        <v>4171</v>
      </c>
      <c r="D62" s="6">
        <v>4500</v>
      </c>
      <c r="E62" s="6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7">
        <f t="shared" si="0"/>
        <v>103.29622222222221</v>
      </c>
      <c r="P62" s="6">
        <f t="shared" si="1"/>
        <v>43.040092592592593</v>
      </c>
      <c r="Q62" s="3" t="str">
        <f t="shared" si="2"/>
        <v>Film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75" x14ac:dyDescent="0.4">
      <c r="A63" s="3">
        <v>61</v>
      </c>
      <c r="B63" s="4" t="s">
        <v>63</v>
      </c>
      <c r="C63" s="4" t="s">
        <v>4172</v>
      </c>
      <c r="D63" s="6">
        <v>5000</v>
      </c>
      <c r="E63" s="6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7">
        <f t="shared" si="0"/>
        <v>148.30000000000001</v>
      </c>
      <c r="P63" s="6">
        <f t="shared" si="1"/>
        <v>322.39130434782606</v>
      </c>
      <c r="Q63" s="3" t="str">
        <f t="shared" si="2"/>
        <v>Film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75" x14ac:dyDescent="0.4">
      <c r="A64" s="3">
        <v>62</v>
      </c>
      <c r="B64" s="4" t="s">
        <v>64</v>
      </c>
      <c r="C64" s="4" t="s">
        <v>4173</v>
      </c>
      <c r="D64" s="6">
        <v>3000</v>
      </c>
      <c r="E64" s="6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7">
        <f t="shared" si="0"/>
        <v>154.73333333333332</v>
      </c>
      <c r="P64" s="6">
        <f t="shared" si="1"/>
        <v>96.708333333333329</v>
      </c>
      <c r="Q64" s="3" t="str">
        <f t="shared" si="2"/>
        <v>Film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75" x14ac:dyDescent="0.4">
      <c r="A65" s="3">
        <v>63</v>
      </c>
      <c r="B65" s="4" t="s">
        <v>65</v>
      </c>
      <c r="C65" s="4" t="s">
        <v>4174</v>
      </c>
      <c r="D65" s="6">
        <v>2000</v>
      </c>
      <c r="E65" s="6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7">
        <f t="shared" si="0"/>
        <v>113.51849999999999</v>
      </c>
      <c r="P65" s="6">
        <f t="shared" si="1"/>
        <v>35.474531249999998</v>
      </c>
      <c r="Q65" s="3" t="str">
        <f t="shared" si="2"/>
        <v>Film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75" x14ac:dyDescent="0.4">
      <c r="A66" s="3">
        <v>64</v>
      </c>
      <c r="B66" s="4" t="s">
        <v>66</v>
      </c>
      <c r="C66" s="4" t="s">
        <v>4175</v>
      </c>
      <c r="D66" s="6">
        <v>1200</v>
      </c>
      <c r="E66" s="6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7">
        <f t="shared" si="0"/>
        <v>173.33333333333334</v>
      </c>
      <c r="P66" s="6">
        <f t="shared" si="1"/>
        <v>86.666666666666671</v>
      </c>
      <c r="Q66" s="3" t="str">
        <f t="shared" si="2"/>
        <v>Film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75" x14ac:dyDescent="0.4">
      <c r="A67" s="3">
        <v>65</v>
      </c>
      <c r="B67" s="4" t="s">
        <v>67</v>
      </c>
      <c r="C67" s="4" t="s">
        <v>4176</v>
      </c>
      <c r="D67" s="6">
        <v>7000</v>
      </c>
      <c r="E67" s="6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7">
        <f t="shared" ref="O67:O130" si="6">((E67/D67)*100)</f>
        <v>107.52857142857141</v>
      </c>
      <c r="P67" s="6">
        <f t="shared" ref="P67:P130" si="7">IF(E67=0,"0",E67/L67)</f>
        <v>132.05263157894737</v>
      </c>
      <c r="Q67" s="3" t="str">
        <f t="shared" ref="Q67:Q130" si="8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3" t="str">
        <f t="shared" ref="R67:R130" si="9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.15" x14ac:dyDescent="0.4">
      <c r="A68" s="3">
        <v>66</v>
      </c>
      <c r="B68" s="4" t="s">
        <v>68</v>
      </c>
      <c r="C68" s="4" t="s">
        <v>4177</v>
      </c>
      <c r="D68" s="6">
        <v>2000</v>
      </c>
      <c r="E68" s="6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7">
        <f t="shared" si="6"/>
        <v>118.6</v>
      </c>
      <c r="P68" s="6">
        <f t="shared" si="7"/>
        <v>91.230769230769226</v>
      </c>
      <c r="Q68" s="3" t="str">
        <f t="shared" si="8"/>
        <v>Film</v>
      </c>
      <c r="R68" s="3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75" x14ac:dyDescent="0.4">
      <c r="A69" s="3">
        <v>67</v>
      </c>
      <c r="B69" s="4" t="s">
        <v>69</v>
      </c>
      <c r="C69" s="4" t="s">
        <v>4178</v>
      </c>
      <c r="D69" s="6">
        <v>2000</v>
      </c>
      <c r="E69" s="6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7">
        <f t="shared" si="6"/>
        <v>116.25000000000001</v>
      </c>
      <c r="P69" s="6">
        <f t="shared" si="7"/>
        <v>116.25</v>
      </c>
      <c r="Q69" s="3" t="str">
        <f t="shared" si="8"/>
        <v>Film</v>
      </c>
      <c r="R69" s="3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.3" x14ac:dyDescent="0.4">
      <c r="A70" s="3">
        <v>68</v>
      </c>
      <c r="B70" s="4" t="s">
        <v>70</v>
      </c>
      <c r="C70" s="4" t="s">
        <v>4179</v>
      </c>
      <c r="D70" s="6">
        <v>600</v>
      </c>
      <c r="E70" s="6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7">
        <f t="shared" si="6"/>
        <v>127.16666666666667</v>
      </c>
      <c r="P70" s="6">
        <f t="shared" si="7"/>
        <v>21.194444444444443</v>
      </c>
      <c r="Q70" s="3" t="str">
        <f t="shared" si="8"/>
        <v>Film</v>
      </c>
      <c r="R70" s="3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75" x14ac:dyDescent="0.4">
      <c r="A71" s="3">
        <v>69</v>
      </c>
      <c r="B71" s="4" t="s">
        <v>71</v>
      </c>
      <c r="C71" s="4" t="s">
        <v>4180</v>
      </c>
      <c r="D71" s="6">
        <v>10000</v>
      </c>
      <c r="E71" s="6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7">
        <f t="shared" si="6"/>
        <v>110.9423</v>
      </c>
      <c r="P71" s="6">
        <f t="shared" si="7"/>
        <v>62.327134831460668</v>
      </c>
      <c r="Q71" s="3" t="str">
        <f t="shared" si="8"/>
        <v>Film</v>
      </c>
      <c r="R71" s="3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75" x14ac:dyDescent="0.4">
      <c r="A72" s="3">
        <v>70</v>
      </c>
      <c r="B72" s="4" t="s">
        <v>72</v>
      </c>
      <c r="C72" s="4" t="s">
        <v>4181</v>
      </c>
      <c r="D72" s="6">
        <v>500</v>
      </c>
      <c r="E72" s="6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7">
        <f t="shared" si="6"/>
        <v>127.2</v>
      </c>
      <c r="P72" s="6">
        <f t="shared" si="7"/>
        <v>37.411764705882355</v>
      </c>
      <c r="Q72" s="3" t="str">
        <f t="shared" si="8"/>
        <v>Film</v>
      </c>
      <c r="R72" s="3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75" x14ac:dyDescent="0.4">
      <c r="A73" s="3">
        <v>71</v>
      </c>
      <c r="B73" s="4" t="s">
        <v>73</v>
      </c>
      <c r="C73" s="4" t="s">
        <v>4182</v>
      </c>
      <c r="D73" s="6">
        <v>1800</v>
      </c>
      <c r="E73" s="6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7">
        <f t="shared" si="6"/>
        <v>123.94444444444443</v>
      </c>
      <c r="P73" s="6">
        <f t="shared" si="7"/>
        <v>69.71875</v>
      </c>
      <c r="Q73" s="3" t="str">
        <f t="shared" si="8"/>
        <v>Film</v>
      </c>
      <c r="R73" s="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75" x14ac:dyDescent="0.4">
      <c r="A74" s="3">
        <v>72</v>
      </c>
      <c r="B74" s="4" t="s">
        <v>74</v>
      </c>
      <c r="C74" s="4" t="s">
        <v>4183</v>
      </c>
      <c r="D74" s="6">
        <v>2200</v>
      </c>
      <c r="E74" s="6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7">
        <f t="shared" si="6"/>
        <v>108.40909090909091</v>
      </c>
      <c r="P74" s="6">
        <f t="shared" si="7"/>
        <v>58.170731707317074</v>
      </c>
      <c r="Q74" s="3" t="str">
        <f t="shared" si="8"/>
        <v>Film</v>
      </c>
      <c r="R74" s="3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75" x14ac:dyDescent="0.4">
      <c r="A75" s="3">
        <v>73</v>
      </c>
      <c r="B75" s="4" t="s">
        <v>75</v>
      </c>
      <c r="C75" s="4" t="s">
        <v>4184</v>
      </c>
      <c r="D75" s="6">
        <v>900</v>
      </c>
      <c r="E75" s="6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7">
        <f t="shared" si="6"/>
        <v>100</v>
      </c>
      <c r="P75" s="6">
        <f t="shared" si="7"/>
        <v>50</v>
      </c>
      <c r="Q75" s="3" t="str">
        <f t="shared" si="8"/>
        <v>Film</v>
      </c>
      <c r="R75" s="3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75" x14ac:dyDescent="0.4">
      <c r="A76" s="3">
        <v>74</v>
      </c>
      <c r="B76" s="4" t="s">
        <v>76</v>
      </c>
      <c r="C76" s="4" t="s">
        <v>4185</v>
      </c>
      <c r="D76" s="6">
        <v>500</v>
      </c>
      <c r="E76" s="6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7">
        <f t="shared" si="6"/>
        <v>112.93199999999999</v>
      </c>
      <c r="P76" s="6">
        <f t="shared" si="7"/>
        <v>19.471034482758618</v>
      </c>
      <c r="Q76" s="3" t="str">
        <f t="shared" si="8"/>
        <v>Film</v>
      </c>
      <c r="R76" s="3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75" x14ac:dyDescent="0.4">
      <c r="A77" s="3">
        <v>75</v>
      </c>
      <c r="B77" s="4" t="s">
        <v>77</v>
      </c>
      <c r="C77" s="4" t="s">
        <v>4186</v>
      </c>
      <c r="D77" s="6">
        <v>3500</v>
      </c>
      <c r="E77" s="6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7">
        <f t="shared" si="6"/>
        <v>115.42857142857143</v>
      </c>
      <c r="P77" s="6">
        <f t="shared" si="7"/>
        <v>85.957446808510639</v>
      </c>
      <c r="Q77" s="3" t="str">
        <f t="shared" si="8"/>
        <v>Film</v>
      </c>
      <c r="R77" s="3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75" x14ac:dyDescent="0.4">
      <c r="A78" s="3">
        <v>76</v>
      </c>
      <c r="B78" s="4" t="s">
        <v>78</v>
      </c>
      <c r="C78" s="4" t="s">
        <v>4187</v>
      </c>
      <c r="D78" s="6">
        <v>300</v>
      </c>
      <c r="E78" s="6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7">
        <f t="shared" si="6"/>
        <v>153.33333333333334</v>
      </c>
      <c r="P78" s="6">
        <f t="shared" si="7"/>
        <v>30.666666666666668</v>
      </c>
      <c r="Q78" s="3" t="str">
        <f t="shared" si="8"/>
        <v>Film</v>
      </c>
      <c r="R78" s="3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75" x14ac:dyDescent="0.4">
      <c r="A79" s="3">
        <v>77</v>
      </c>
      <c r="B79" s="4" t="s">
        <v>79</v>
      </c>
      <c r="C79" s="4" t="s">
        <v>4188</v>
      </c>
      <c r="D79" s="6">
        <v>400</v>
      </c>
      <c r="E79" s="6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7">
        <f t="shared" si="6"/>
        <v>392.5</v>
      </c>
      <c r="P79" s="6">
        <f t="shared" si="7"/>
        <v>60.384615384615387</v>
      </c>
      <c r="Q79" s="3" t="str">
        <f t="shared" si="8"/>
        <v>Film</v>
      </c>
      <c r="R79" s="3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.45" x14ac:dyDescent="0.4">
      <c r="A80" s="3">
        <v>78</v>
      </c>
      <c r="B80" s="4" t="s">
        <v>80</v>
      </c>
      <c r="C80" s="4" t="s">
        <v>4189</v>
      </c>
      <c r="D80" s="6">
        <v>50</v>
      </c>
      <c r="E80" s="6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7">
        <f t="shared" si="6"/>
        <v>2702</v>
      </c>
      <c r="P80" s="6">
        <f t="shared" si="7"/>
        <v>38.6</v>
      </c>
      <c r="Q80" s="3" t="str">
        <f t="shared" si="8"/>
        <v>Film</v>
      </c>
      <c r="R80" s="3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75" x14ac:dyDescent="0.4">
      <c r="A81" s="3">
        <v>79</v>
      </c>
      <c r="B81" s="4" t="s">
        <v>81</v>
      </c>
      <c r="C81" s="4" t="s">
        <v>4190</v>
      </c>
      <c r="D81" s="6">
        <v>1300</v>
      </c>
      <c r="E81" s="6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7">
        <f t="shared" si="6"/>
        <v>127</v>
      </c>
      <c r="P81" s="6">
        <f t="shared" si="7"/>
        <v>40.268292682926827</v>
      </c>
      <c r="Q81" s="3" t="str">
        <f t="shared" si="8"/>
        <v>Film</v>
      </c>
      <c r="R81" s="3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75" x14ac:dyDescent="0.4">
      <c r="A82" s="3">
        <v>80</v>
      </c>
      <c r="B82" s="4" t="s">
        <v>82</v>
      </c>
      <c r="C82" s="4" t="s">
        <v>4191</v>
      </c>
      <c r="D82" s="6">
        <v>12000</v>
      </c>
      <c r="E82" s="6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7">
        <f t="shared" si="6"/>
        <v>107.25</v>
      </c>
      <c r="P82" s="6">
        <f t="shared" si="7"/>
        <v>273.82978723404256</v>
      </c>
      <c r="Q82" s="3" t="str">
        <f t="shared" si="8"/>
        <v>Film</v>
      </c>
      <c r="R82" s="3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75" x14ac:dyDescent="0.4">
      <c r="A83" s="3">
        <v>81</v>
      </c>
      <c r="B83" s="4" t="s">
        <v>83</v>
      </c>
      <c r="C83" s="4" t="s">
        <v>4192</v>
      </c>
      <c r="D83" s="6">
        <v>750</v>
      </c>
      <c r="E83" s="6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7">
        <f t="shared" si="6"/>
        <v>198</v>
      </c>
      <c r="P83" s="6">
        <f t="shared" si="7"/>
        <v>53.035714285714285</v>
      </c>
      <c r="Q83" s="3" t="str">
        <f t="shared" si="8"/>
        <v>Film</v>
      </c>
      <c r="R83" s="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75" x14ac:dyDescent="0.4">
      <c r="A84" s="3">
        <v>82</v>
      </c>
      <c r="B84" s="4" t="s">
        <v>84</v>
      </c>
      <c r="C84" s="4" t="s">
        <v>4193</v>
      </c>
      <c r="D84" s="6">
        <v>4000</v>
      </c>
      <c r="E84" s="6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7">
        <f t="shared" si="6"/>
        <v>100.01249999999999</v>
      </c>
      <c r="P84" s="6">
        <f t="shared" si="7"/>
        <v>40.005000000000003</v>
      </c>
      <c r="Q84" s="3" t="str">
        <f t="shared" si="8"/>
        <v>Film</v>
      </c>
      <c r="R84" s="3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75" x14ac:dyDescent="0.4">
      <c r="A85" s="3">
        <v>83</v>
      </c>
      <c r="B85" s="4" t="s">
        <v>85</v>
      </c>
      <c r="C85" s="4" t="s">
        <v>4194</v>
      </c>
      <c r="D85" s="6">
        <v>200</v>
      </c>
      <c r="E85" s="6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7">
        <f t="shared" si="6"/>
        <v>102.49999999999999</v>
      </c>
      <c r="P85" s="6">
        <f t="shared" si="7"/>
        <v>15.76923076923077</v>
      </c>
      <c r="Q85" s="3" t="str">
        <f t="shared" si="8"/>
        <v>Film</v>
      </c>
      <c r="R85" s="3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75" x14ac:dyDescent="0.4">
      <c r="A86" s="3">
        <v>84</v>
      </c>
      <c r="B86" s="4" t="s">
        <v>86</v>
      </c>
      <c r="C86" s="4" t="s">
        <v>4195</v>
      </c>
      <c r="D86" s="6">
        <v>500</v>
      </c>
      <c r="E86" s="6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7">
        <f t="shared" si="6"/>
        <v>100</v>
      </c>
      <c r="P86" s="6">
        <f t="shared" si="7"/>
        <v>71.428571428571431</v>
      </c>
      <c r="Q86" s="3" t="str">
        <f t="shared" si="8"/>
        <v>Film</v>
      </c>
      <c r="R86" s="3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75" x14ac:dyDescent="0.4">
      <c r="A87" s="3">
        <v>85</v>
      </c>
      <c r="B87" s="4" t="s">
        <v>87</v>
      </c>
      <c r="C87" s="4" t="s">
        <v>4196</v>
      </c>
      <c r="D87" s="6">
        <v>1200</v>
      </c>
      <c r="E87" s="6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7">
        <f t="shared" si="6"/>
        <v>125.49999999999999</v>
      </c>
      <c r="P87" s="6">
        <f t="shared" si="7"/>
        <v>71.714285714285708</v>
      </c>
      <c r="Q87" s="3" t="str">
        <f t="shared" si="8"/>
        <v>Film</v>
      </c>
      <c r="R87" s="3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.3" x14ac:dyDescent="0.4">
      <c r="A88" s="3">
        <v>86</v>
      </c>
      <c r="B88" s="4" t="s">
        <v>88</v>
      </c>
      <c r="C88" s="4" t="s">
        <v>4197</v>
      </c>
      <c r="D88" s="6">
        <v>6000</v>
      </c>
      <c r="E88" s="6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7">
        <f t="shared" si="6"/>
        <v>106.46666666666667</v>
      </c>
      <c r="P88" s="6">
        <f t="shared" si="7"/>
        <v>375.76470588235293</v>
      </c>
      <c r="Q88" s="3" t="str">
        <f t="shared" si="8"/>
        <v>Film</v>
      </c>
      <c r="R88" s="3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75" x14ac:dyDescent="0.4">
      <c r="A89" s="3">
        <v>87</v>
      </c>
      <c r="B89" s="4" t="s">
        <v>89</v>
      </c>
      <c r="C89" s="4" t="s">
        <v>4198</v>
      </c>
      <c r="D89" s="6">
        <v>2500</v>
      </c>
      <c r="E89" s="6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7">
        <f t="shared" si="6"/>
        <v>104.60000000000001</v>
      </c>
      <c r="P89" s="6">
        <f t="shared" si="7"/>
        <v>104.6</v>
      </c>
      <c r="Q89" s="3" t="str">
        <f t="shared" si="8"/>
        <v>Film</v>
      </c>
      <c r="R89" s="3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75" x14ac:dyDescent="0.4">
      <c r="A90" s="3">
        <v>88</v>
      </c>
      <c r="B90" s="4" t="s">
        <v>90</v>
      </c>
      <c r="C90" s="4" t="s">
        <v>4199</v>
      </c>
      <c r="D90" s="6">
        <v>3500</v>
      </c>
      <c r="E90" s="6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7">
        <f t="shared" si="6"/>
        <v>102.85714285714285</v>
      </c>
      <c r="P90" s="6">
        <f t="shared" si="7"/>
        <v>60</v>
      </c>
      <c r="Q90" s="3" t="str">
        <f t="shared" si="8"/>
        <v>Film</v>
      </c>
      <c r="R90" s="3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75" x14ac:dyDescent="0.4">
      <c r="A91" s="3">
        <v>89</v>
      </c>
      <c r="B91" s="4" t="s">
        <v>91</v>
      </c>
      <c r="C91" s="4" t="s">
        <v>4200</v>
      </c>
      <c r="D91" s="6">
        <v>6000</v>
      </c>
      <c r="E91" s="6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7">
        <f t="shared" si="6"/>
        <v>115.06666666666668</v>
      </c>
      <c r="P91" s="6">
        <f t="shared" si="7"/>
        <v>123.28571428571429</v>
      </c>
      <c r="Q91" s="3" t="str">
        <f t="shared" si="8"/>
        <v>Film</v>
      </c>
      <c r="R91" s="3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.15" x14ac:dyDescent="0.4">
      <c r="A92" s="3">
        <v>90</v>
      </c>
      <c r="B92" s="4" t="s">
        <v>92</v>
      </c>
      <c r="C92" s="4" t="s">
        <v>4201</v>
      </c>
      <c r="D92" s="6">
        <v>500</v>
      </c>
      <c r="E92" s="6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7">
        <f t="shared" si="6"/>
        <v>100.4</v>
      </c>
      <c r="P92" s="6">
        <f t="shared" si="7"/>
        <v>31.375</v>
      </c>
      <c r="Q92" s="3" t="str">
        <f t="shared" si="8"/>
        <v>Film</v>
      </c>
      <c r="R92" s="3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75" x14ac:dyDescent="0.4">
      <c r="A93" s="3">
        <v>91</v>
      </c>
      <c r="B93" s="4" t="s">
        <v>93</v>
      </c>
      <c r="C93" s="4" t="s">
        <v>4202</v>
      </c>
      <c r="D93" s="6">
        <v>3000</v>
      </c>
      <c r="E93" s="6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7">
        <f t="shared" si="6"/>
        <v>120</v>
      </c>
      <c r="P93" s="6">
        <f t="shared" si="7"/>
        <v>78.260869565217391</v>
      </c>
      <c r="Q93" s="3" t="str">
        <f t="shared" si="8"/>
        <v>Film</v>
      </c>
      <c r="R93" s="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75" x14ac:dyDescent="0.4">
      <c r="A94" s="3">
        <v>92</v>
      </c>
      <c r="B94" s="4" t="s">
        <v>94</v>
      </c>
      <c r="C94" s="4" t="s">
        <v>4203</v>
      </c>
      <c r="D94" s="6">
        <v>5000</v>
      </c>
      <c r="E94" s="6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7">
        <f t="shared" si="6"/>
        <v>105.2</v>
      </c>
      <c r="P94" s="6">
        <f t="shared" si="7"/>
        <v>122.32558139534883</v>
      </c>
      <c r="Q94" s="3" t="str">
        <f t="shared" si="8"/>
        <v>Film</v>
      </c>
      <c r="R94" s="3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.3" x14ac:dyDescent="0.4">
      <c r="A95" s="3">
        <v>93</v>
      </c>
      <c r="B95" s="4" t="s">
        <v>95</v>
      </c>
      <c r="C95" s="4" t="s">
        <v>4204</v>
      </c>
      <c r="D95" s="6">
        <v>1000</v>
      </c>
      <c r="E95" s="6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7">
        <f t="shared" si="6"/>
        <v>110.60000000000001</v>
      </c>
      <c r="P95" s="6">
        <f t="shared" si="7"/>
        <v>73.733333333333334</v>
      </c>
      <c r="Q95" s="3" t="str">
        <f t="shared" si="8"/>
        <v>Film</v>
      </c>
      <c r="R95" s="3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75" x14ac:dyDescent="0.4">
      <c r="A96" s="3">
        <v>94</v>
      </c>
      <c r="B96" s="4" t="s">
        <v>96</v>
      </c>
      <c r="C96" s="4" t="s">
        <v>4205</v>
      </c>
      <c r="D96" s="6">
        <v>250</v>
      </c>
      <c r="E96" s="6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7">
        <f t="shared" si="6"/>
        <v>104</v>
      </c>
      <c r="P96" s="6">
        <f t="shared" si="7"/>
        <v>21.666666666666668</v>
      </c>
      <c r="Q96" s="3" t="str">
        <f t="shared" si="8"/>
        <v>Film</v>
      </c>
      <c r="R96" s="3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75" x14ac:dyDescent="0.4">
      <c r="A97" s="3">
        <v>95</v>
      </c>
      <c r="B97" s="4" t="s">
        <v>97</v>
      </c>
      <c r="C97" s="4" t="s">
        <v>4206</v>
      </c>
      <c r="D97" s="6">
        <v>350</v>
      </c>
      <c r="E97" s="6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7">
        <f t="shared" si="6"/>
        <v>131.42857142857142</v>
      </c>
      <c r="P97" s="6">
        <f t="shared" si="7"/>
        <v>21.904761904761905</v>
      </c>
      <c r="Q97" s="3" t="str">
        <f t="shared" si="8"/>
        <v>Film</v>
      </c>
      <c r="R97" s="3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.3" x14ac:dyDescent="0.4">
      <c r="A98" s="3">
        <v>96</v>
      </c>
      <c r="B98" s="4" t="s">
        <v>98</v>
      </c>
      <c r="C98" s="4" t="s">
        <v>4207</v>
      </c>
      <c r="D98" s="6">
        <v>1500</v>
      </c>
      <c r="E98" s="6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7">
        <f t="shared" si="6"/>
        <v>114.66666666666667</v>
      </c>
      <c r="P98" s="6">
        <f t="shared" si="7"/>
        <v>50.588235294117645</v>
      </c>
      <c r="Q98" s="3" t="str">
        <f t="shared" si="8"/>
        <v>Film</v>
      </c>
      <c r="R98" s="3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75" x14ac:dyDescent="0.4">
      <c r="A99" s="3">
        <v>97</v>
      </c>
      <c r="B99" s="4" t="s">
        <v>99</v>
      </c>
      <c r="C99" s="4" t="s">
        <v>4208</v>
      </c>
      <c r="D99" s="6">
        <v>400</v>
      </c>
      <c r="E99" s="6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7">
        <f t="shared" si="6"/>
        <v>106.25</v>
      </c>
      <c r="P99" s="6">
        <f t="shared" si="7"/>
        <v>53.125</v>
      </c>
      <c r="Q99" s="3" t="str">
        <f t="shared" si="8"/>
        <v>Film</v>
      </c>
      <c r="R99" s="3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75" x14ac:dyDescent="0.4">
      <c r="A100" s="3">
        <v>98</v>
      </c>
      <c r="B100" s="4" t="s">
        <v>100</v>
      </c>
      <c r="C100" s="4" t="s">
        <v>4209</v>
      </c>
      <c r="D100" s="6">
        <v>3200</v>
      </c>
      <c r="E100" s="6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7">
        <f t="shared" si="6"/>
        <v>106.25</v>
      </c>
      <c r="P100" s="6">
        <f t="shared" si="7"/>
        <v>56.666666666666664</v>
      </c>
      <c r="Q100" s="3" t="str">
        <f t="shared" si="8"/>
        <v>Film</v>
      </c>
      <c r="R100" s="3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.15" x14ac:dyDescent="0.4">
      <c r="A101" s="3">
        <v>99</v>
      </c>
      <c r="B101" s="4" t="s">
        <v>101</v>
      </c>
      <c r="C101" s="4" t="s">
        <v>4210</v>
      </c>
      <c r="D101" s="6">
        <v>1500</v>
      </c>
      <c r="E101" s="6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7">
        <f t="shared" si="6"/>
        <v>106.01933333333334</v>
      </c>
      <c r="P101" s="6">
        <f t="shared" si="7"/>
        <v>40.776666666666664</v>
      </c>
      <c r="Q101" s="3" t="str">
        <f t="shared" si="8"/>
        <v>Film</v>
      </c>
      <c r="R101" s="3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75" x14ac:dyDescent="0.4">
      <c r="A102" s="3">
        <v>100</v>
      </c>
      <c r="B102" s="4" t="s">
        <v>102</v>
      </c>
      <c r="C102" s="4" t="s">
        <v>4211</v>
      </c>
      <c r="D102" s="6">
        <v>5000</v>
      </c>
      <c r="E102" s="6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7">
        <f t="shared" si="6"/>
        <v>100</v>
      </c>
      <c r="P102" s="6">
        <f t="shared" si="7"/>
        <v>192.30769230769232</v>
      </c>
      <c r="Q102" s="3" t="str">
        <f t="shared" si="8"/>
        <v>Film</v>
      </c>
      <c r="R102" s="3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75" x14ac:dyDescent="0.4">
      <c r="A103" s="3">
        <v>101</v>
      </c>
      <c r="B103" s="4" t="s">
        <v>103</v>
      </c>
      <c r="C103" s="4" t="s">
        <v>4212</v>
      </c>
      <c r="D103" s="6">
        <v>3500</v>
      </c>
      <c r="E103" s="6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7">
        <f t="shared" si="6"/>
        <v>100</v>
      </c>
      <c r="P103" s="6">
        <f t="shared" si="7"/>
        <v>100</v>
      </c>
      <c r="Q103" s="3" t="str">
        <f t="shared" si="8"/>
        <v>Film</v>
      </c>
      <c r="R103" s="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75" x14ac:dyDescent="0.4">
      <c r="A104" s="3">
        <v>102</v>
      </c>
      <c r="B104" s="4" t="s">
        <v>104</v>
      </c>
      <c r="C104" s="4" t="s">
        <v>4213</v>
      </c>
      <c r="D104" s="6">
        <v>6000</v>
      </c>
      <c r="E104" s="6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7">
        <f t="shared" si="6"/>
        <v>127.75000000000001</v>
      </c>
      <c r="P104" s="6">
        <f t="shared" si="7"/>
        <v>117.92307692307692</v>
      </c>
      <c r="Q104" s="3" t="str">
        <f t="shared" si="8"/>
        <v>Film</v>
      </c>
      <c r="R104" s="3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75" x14ac:dyDescent="0.4">
      <c r="A105" s="3">
        <v>103</v>
      </c>
      <c r="B105" s="4" t="s">
        <v>105</v>
      </c>
      <c r="C105" s="4" t="s">
        <v>4214</v>
      </c>
      <c r="D105" s="6">
        <v>1300</v>
      </c>
      <c r="E105" s="6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7">
        <f t="shared" si="6"/>
        <v>105.15384615384616</v>
      </c>
      <c r="P105" s="6">
        <f t="shared" si="7"/>
        <v>27.897959183673468</v>
      </c>
      <c r="Q105" s="3" t="str">
        <f t="shared" si="8"/>
        <v>Film</v>
      </c>
      <c r="R105" s="3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.15" x14ac:dyDescent="0.4">
      <c r="A106" s="3">
        <v>104</v>
      </c>
      <c r="B106" s="4" t="s">
        <v>106</v>
      </c>
      <c r="C106" s="4" t="s">
        <v>4215</v>
      </c>
      <c r="D106" s="6">
        <v>500</v>
      </c>
      <c r="E106" s="6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7">
        <f t="shared" si="6"/>
        <v>120</v>
      </c>
      <c r="P106" s="6">
        <f t="shared" si="7"/>
        <v>60</v>
      </c>
      <c r="Q106" s="3" t="str">
        <f t="shared" si="8"/>
        <v>Film</v>
      </c>
      <c r="R106" s="3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75" x14ac:dyDescent="0.4">
      <c r="A107" s="3">
        <v>105</v>
      </c>
      <c r="B107" s="4" t="s">
        <v>107</v>
      </c>
      <c r="C107" s="4" t="s">
        <v>4216</v>
      </c>
      <c r="D107" s="6">
        <v>2200</v>
      </c>
      <c r="E107" s="6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7">
        <f t="shared" si="6"/>
        <v>107.40909090909089</v>
      </c>
      <c r="P107" s="6">
        <f t="shared" si="7"/>
        <v>39.383333333333333</v>
      </c>
      <c r="Q107" s="3" t="str">
        <f t="shared" si="8"/>
        <v>Film</v>
      </c>
      <c r="R107" s="3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">
      <c r="A108" s="3">
        <v>106</v>
      </c>
      <c r="B108" s="4" t="s">
        <v>108</v>
      </c>
      <c r="C108" s="4" t="s">
        <v>4217</v>
      </c>
      <c r="D108" s="6">
        <v>5000</v>
      </c>
      <c r="E108" s="6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7">
        <f t="shared" si="6"/>
        <v>100.49999999999999</v>
      </c>
      <c r="P108" s="6">
        <f t="shared" si="7"/>
        <v>186.11111111111111</v>
      </c>
      <c r="Q108" s="3" t="str">
        <f t="shared" si="8"/>
        <v>Film</v>
      </c>
      <c r="R108" s="3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75" x14ac:dyDescent="0.4">
      <c r="A109" s="3">
        <v>107</v>
      </c>
      <c r="B109" s="4" t="s">
        <v>109</v>
      </c>
      <c r="C109" s="4" t="s">
        <v>4218</v>
      </c>
      <c r="D109" s="6">
        <v>7500</v>
      </c>
      <c r="E109" s="6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7">
        <f t="shared" si="6"/>
        <v>102.46666666666667</v>
      </c>
      <c r="P109" s="6">
        <f t="shared" si="7"/>
        <v>111.37681159420291</v>
      </c>
      <c r="Q109" s="3" t="str">
        <f t="shared" si="8"/>
        <v>Film</v>
      </c>
      <c r="R109" s="3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75" x14ac:dyDescent="0.4">
      <c r="A110" s="3">
        <v>108</v>
      </c>
      <c r="B110" s="4" t="s">
        <v>110</v>
      </c>
      <c r="C110" s="4" t="s">
        <v>4219</v>
      </c>
      <c r="D110" s="6">
        <v>1500</v>
      </c>
      <c r="E110" s="6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7">
        <f t="shared" si="6"/>
        <v>246.66666666666669</v>
      </c>
      <c r="P110" s="6">
        <f t="shared" si="7"/>
        <v>78.723404255319153</v>
      </c>
      <c r="Q110" s="3" t="str">
        <f t="shared" si="8"/>
        <v>Film</v>
      </c>
      <c r="R110" s="3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75" x14ac:dyDescent="0.4">
      <c r="A111" s="3">
        <v>109</v>
      </c>
      <c r="B111" s="4" t="s">
        <v>111</v>
      </c>
      <c r="C111" s="4" t="s">
        <v>4220</v>
      </c>
      <c r="D111" s="6">
        <v>1000</v>
      </c>
      <c r="E111" s="6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7">
        <f t="shared" si="6"/>
        <v>219.49999999999997</v>
      </c>
      <c r="P111" s="6">
        <f t="shared" si="7"/>
        <v>46.702127659574465</v>
      </c>
      <c r="Q111" s="3" t="str">
        <f t="shared" si="8"/>
        <v>Film</v>
      </c>
      <c r="R111" s="3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75" x14ac:dyDescent="0.4">
      <c r="A112" s="3">
        <v>110</v>
      </c>
      <c r="B112" s="4" t="s">
        <v>112</v>
      </c>
      <c r="C112" s="4" t="s">
        <v>4221</v>
      </c>
      <c r="D112" s="6">
        <v>1300</v>
      </c>
      <c r="E112" s="6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7">
        <f t="shared" si="6"/>
        <v>130.76923076923077</v>
      </c>
      <c r="P112" s="6">
        <f t="shared" si="7"/>
        <v>65.384615384615387</v>
      </c>
      <c r="Q112" s="3" t="str">
        <f t="shared" si="8"/>
        <v>Film</v>
      </c>
      <c r="R112" s="3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75" x14ac:dyDescent="0.4">
      <c r="A113" s="3">
        <v>111</v>
      </c>
      <c r="B113" s="4" t="s">
        <v>113</v>
      </c>
      <c r="C113" s="4" t="s">
        <v>4222</v>
      </c>
      <c r="D113" s="6">
        <v>3500</v>
      </c>
      <c r="E113" s="6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7">
        <f t="shared" si="6"/>
        <v>154.57142857142858</v>
      </c>
      <c r="P113" s="6">
        <f t="shared" si="7"/>
        <v>102.0754716981132</v>
      </c>
      <c r="Q113" s="3" t="str">
        <f t="shared" si="8"/>
        <v>Film</v>
      </c>
      <c r="R113" s="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75" x14ac:dyDescent="0.4">
      <c r="A114" s="3">
        <v>112</v>
      </c>
      <c r="B114" s="4" t="s">
        <v>114</v>
      </c>
      <c r="C114" s="4" t="s">
        <v>4223</v>
      </c>
      <c r="D114" s="6">
        <v>5000</v>
      </c>
      <c r="E114" s="6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7">
        <f t="shared" si="6"/>
        <v>104</v>
      </c>
      <c r="P114" s="6">
        <f t="shared" si="7"/>
        <v>64.197530864197532</v>
      </c>
      <c r="Q114" s="3" t="str">
        <f t="shared" si="8"/>
        <v>Film</v>
      </c>
      <c r="R114" s="3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.15" x14ac:dyDescent="0.4">
      <c r="A115" s="3">
        <v>113</v>
      </c>
      <c r="B115" s="4" t="s">
        <v>115</v>
      </c>
      <c r="C115" s="4" t="s">
        <v>4224</v>
      </c>
      <c r="D115" s="6">
        <v>5000</v>
      </c>
      <c r="E115" s="6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7">
        <f t="shared" si="6"/>
        <v>141</v>
      </c>
      <c r="P115" s="6">
        <f t="shared" si="7"/>
        <v>90.384615384615387</v>
      </c>
      <c r="Q115" s="3" t="str">
        <f t="shared" si="8"/>
        <v>Film</v>
      </c>
      <c r="R115" s="3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75" x14ac:dyDescent="0.4">
      <c r="A116" s="3">
        <v>114</v>
      </c>
      <c r="B116" s="4" t="s">
        <v>116</v>
      </c>
      <c r="C116" s="4" t="s">
        <v>4225</v>
      </c>
      <c r="D116" s="6">
        <v>3000</v>
      </c>
      <c r="E116" s="6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7">
        <f t="shared" si="6"/>
        <v>103.33333333333334</v>
      </c>
      <c r="P116" s="6">
        <f t="shared" si="7"/>
        <v>88.571428571428569</v>
      </c>
      <c r="Q116" s="3" t="str">
        <f t="shared" si="8"/>
        <v>Film</v>
      </c>
      <c r="R116" s="3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">
      <c r="A117" s="3">
        <v>115</v>
      </c>
      <c r="B117" s="4" t="s">
        <v>117</v>
      </c>
      <c r="C117" s="4" t="s">
        <v>4226</v>
      </c>
      <c r="D117" s="6">
        <v>450</v>
      </c>
      <c r="E117" s="6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7">
        <f t="shared" si="6"/>
        <v>140.44444444444443</v>
      </c>
      <c r="P117" s="6">
        <f t="shared" si="7"/>
        <v>28.727272727272727</v>
      </c>
      <c r="Q117" s="3" t="str">
        <f t="shared" si="8"/>
        <v>Film</v>
      </c>
      <c r="R117" s="3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75" x14ac:dyDescent="0.4">
      <c r="A118" s="3">
        <v>116</v>
      </c>
      <c r="B118" s="4" t="s">
        <v>118</v>
      </c>
      <c r="C118" s="4" t="s">
        <v>4227</v>
      </c>
      <c r="D118" s="6">
        <v>3500</v>
      </c>
      <c r="E118" s="6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7">
        <f t="shared" si="6"/>
        <v>113.65714285714286</v>
      </c>
      <c r="P118" s="6">
        <f t="shared" si="7"/>
        <v>69.78947368421052</v>
      </c>
      <c r="Q118" s="3" t="str">
        <f t="shared" si="8"/>
        <v>Film</v>
      </c>
      <c r="R118" s="3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.3" x14ac:dyDescent="0.4">
      <c r="A119" s="3">
        <v>117</v>
      </c>
      <c r="B119" s="4" t="s">
        <v>119</v>
      </c>
      <c r="C119" s="4" t="s">
        <v>4228</v>
      </c>
      <c r="D119" s="6">
        <v>4500</v>
      </c>
      <c r="E119" s="6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7">
        <f t="shared" si="6"/>
        <v>100.49377777777779</v>
      </c>
      <c r="P119" s="6">
        <f t="shared" si="7"/>
        <v>167.48962962962963</v>
      </c>
      <c r="Q119" s="3" t="str">
        <f t="shared" si="8"/>
        <v>Film</v>
      </c>
      <c r="R119" s="3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.15" x14ac:dyDescent="0.4">
      <c r="A120" s="3">
        <v>118</v>
      </c>
      <c r="B120" s="4" t="s">
        <v>120</v>
      </c>
      <c r="C120" s="4" t="s">
        <v>4229</v>
      </c>
      <c r="D120" s="6">
        <v>5000</v>
      </c>
      <c r="E120" s="6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7">
        <f t="shared" si="6"/>
        <v>113.03159999999998</v>
      </c>
      <c r="P120" s="6">
        <f t="shared" si="7"/>
        <v>144.91230769230768</v>
      </c>
      <c r="Q120" s="3" t="str">
        <f t="shared" si="8"/>
        <v>Film</v>
      </c>
      <c r="R120" s="3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75" x14ac:dyDescent="0.4">
      <c r="A121" s="3">
        <v>119</v>
      </c>
      <c r="B121" s="4" t="s">
        <v>121</v>
      </c>
      <c r="C121" s="4" t="s">
        <v>4230</v>
      </c>
      <c r="D121" s="6">
        <v>3250</v>
      </c>
      <c r="E121" s="6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7">
        <f t="shared" si="6"/>
        <v>104.55692307692308</v>
      </c>
      <c r="P121" s="6">
        <f t="shared" si="7"/>
        <v>91.840540540540545</v>
      </c>
      <c r="Q121" s="3" t="str">
        <f t="shared" si="8"/>
        <v>Film</v>
      </c>
      <c r="R121" s="3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.3" x14ac:dyDescent="0.4">
      <c r="A122" s="3">
        <v>120</v>
      </c>
      <c r="B122" s="4" t="s">
        <v>122</v>
      </c>
      <c r="C122" s="4" t="s">
        <v>4231</v>
      </c>
      <c r="D122" s="6">
        <v>70000</v>
      </c>
      <c r="E122" s="6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7">
        <f t="shared" si="6"/>
        <v>1.4285714285714287E-2</v>
      </c>
      <c r="P122" s="6">
        <f t="shared" si="7"/>
        <v>10</v>
      </c>
      <c r="Q122" s="3" t="str">
        <f t="shared" si="8"/>
        <v>Film</v>
      </c>
      <c r="R122" s="3" t="str">
        <f t="shared" si="9"/>
        <v>Sci-Fi</v>
      </c>
      <c r="S122" s="11">
        <f t="shared" si="10"/>
        <v>42616.049849537041</v>
      </c>
      <c r="T122" s="11">
        <f t="shared" si="11"/>
        <v>42646.049849537041</v>
      </c>
    </row>
    <row r="123" spans="1:20" ht="58.3" x14ac:dyDescent="0.4">
      <c r="A123" s="3">
        <v>121</v>
      </c>
      <c r="B123" s="4" t="s">
        <v>123</v>
      </c>
      <c r="C123" s="4" t="s">
        <v>4232</v>
      </c>
      <c r="D123" s="6">
        <v>3000</v>
      </c>
      <c r="E123" s="6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7">
        <f t="shared" si="6"/>
        <v>3.3333333333333333E-2</v>
      </c>
      <c r="P123" s="6">
        <f t="shared" si="7"/>
        <v>1</v>
      </c>
      <c r="Q123" s="3" t="str">
        <f t="shared" si="8"/>
        <v>Film</v>
      </c>
      <c r="R123" s="3" t="str">
        <f t="shared" si="9"/>
        <v>Sci-Fi</v>
      </c>
      <c r="S123" s="11">
        <f t="shared" si="10"/>
        <v>42096.704976851848</v>
      </c>
      <c r="T123" s="11">
        <f t="shared" si="11"/>
        <v>42112.427777777775</v>
      </c>
    </row>
    <row r="124" spans="1:20" ht="29.15" x14ac:dyDescent="0.4">
      <c r="A124" s="3">
        <v>122</v>
      </c>
      <c r="B124" s="4" t="s">
        <v>124</v>
      </c>
      <c r="C124" s="4" t="s">
        <v>4233</v>
      </c>
      <c r="D124" s="6">
        <v>100000000</v>
      </c>
      <c r="E124" s="6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7">
        <f t="shared" si="6"/>
        <v>0</v>
      </c>
      <c r="P124" s="6" t="str">
        <f t="shared" si="7"/>
        <v>0</v>
      </c>
      <c r="Q124" s="3" t="str">
        <f t="shared" si="8"/>
        <v>Film</v>
      </c>
      <c r="R124" s="3" t="str">
        <f t="shared" si="9"/>
        <v>Sci-Fi</v>
      </c>
      <c r="S124" s="11">
        <f t="shared" si="10"/>
        <v>42593.431793981479</v>
      </c>
      <c r="T124" s="11">
        <f t="shared" si="11"/>
        <v>42653.431793981479</v>
      </c>
    </row>
    <row r="125" spans="1:20" ht="58.3" x14ac:dyDescent="0.4">
      <c r="A125" s="3">
        <v>123</v>
      </c>
      <c r="B125" s="4" t="s">
        <v>125</v>
      </c>
      <c r="C125" s="4" t="s">
        <v>4234</v>
      </c>
      <c r="D125" s="6">
        <v>55000</v>
      </c>
      <c r="E125" s="6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7">
        <f t="shared" si="6"/>
        <v>0.27454545454545454</v>
      </c>
      <c r="P125" s="6">
        <f t="shared" si="7"/>
        <v>25.166666666666668</v>
      </c>
      <c r="Q125" s="3" t="str">
        <f t="shared" si="8"/>
        <v>Film</v>
      </c>
      <c r="R125" s="3" t="str">
        <f t="shared" si="9"/>
        <v>Sci-Fi</v>
      </c>
      <c r="S125" s="11">
        <f t="shared" si="10"/>
        <v>41904.781990740739</v>
      </c>
      <c r="T125" s="11">
        <f t="shared" si="11"/>
        <v>41940.916666666664</v>
      </c>
    </row>
    <row r="126" spans="1:20" ht="43.75" x14ac:dyDescent="0.4">
      <c r="A126" s="3">
        <v>124</v>
      </c>
      <c r="B126" s="4" t="s">
        <v>126</v>
      </c>
      <c r="C126" s="4" t="s">
        <v>4235</v>
      </c>
      <c r="D126" s="6">
        <v>4000</v>
      </c>
      <c r="E126" s="6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7">
        <f t="shared" si="6"/>
        <v>0</v>
      </c>
      <c r="P126" s="6" t="str">
        <f t="shared" si="7"/>
        <v>0</v>
      </c>
      <c r="Q126" s="3" t="str">
        <f t="shared" si="8"/>
        <v>Film</v>
      </c>
      <c r="R126" s="3" t="str">
        <f t="shared" si="9"/>
        <v>Sci-Fi</v>
      </c>
      <c r="S126" s="11">
        <f t="shared" si="10"/>
        <v>42114.928726851853</v>
      </c>
      <c r="T126" s="11">
        <f t="shared" si="11"/>
        <v>42139.928726851853</v>
      </c>
    </row>
    <row r="127" spans="1:20" ht="43.75" x14ac:dyDescent="0.4">
      <c r="A127" s="3">
        <v>125</v>
      </c>
      <c r="B127" s="4" t="s">
        <v>127</v>
      </c>
      <c r="C127" s="4" t="s">
        <v>4236</v>
      </c>
      <c r="D127" s="6">
        <v>500</v>
      </c>
      <c r="E127" s="6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7">
        <f t="shared" si="6"/>
        <v>14.000000000000002</v>
      </c>
      <c r="P127" s="6">
        <f t="shared" si="7"/>
        <v>11.666666666666666</v>
      </c>
      <c r="Q127" s="3" t="str">
        <f t="shared" si="8"/>
        <v>Film</v>
      </c>
      <c r="R127" s="3" t="str">
        <f t="shared" si="9"/>
        <v>Sci-Fi</v>
      </c>
      <c r="S127" s="11">
        <f t="shared" si="10"/>
        <v>42709.993981481486</v>
      </c>
      <c r="T127" s="11">
        <f t="shared" si="11"/>
        <v>42769.993981481486</v>
      </c>
    </row>
    <row r="128" spans="1:20" ht="43.75" x14ac:dyDescent="0.4">
      <c r="A128" s="3">
        <v>126</v>
      </c>
      <c r="B128" s="4" t="s">
        <v>128</v>
      </c>
      <c r="C128" s="4" t="s">
        <v>4237</v>
      </c>
      <c r="D128" s="6">
        <v>25000</v>
      </c>
      <c r="E128" s="6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7">
        <f t="shared" si="6"/>
        <v>5.548</v>
      </c>
      <c r="P128" s="6">
        <f t="shared" si="7"/>
        <v>106.69230769230769</v>
      </c>
      <c r="Q128" s="3" t="str">
        <f t="shared" si="8"/>
        <v>Film</v>
      </c>
      <c r="R128" s="3" t="str">
        <f t="shared" si="9"/>
        <v>Sci-Fi</v>
      </c>
      <c r="S128" s="11">
        <f t="shared" si="10"/>
        <v>42135.589548611111</v>
      </c>
      <c r="T128" s="11">
        <f t="shared" si="11"/>
        <v>42166.083333333328</v>
      </c>
    </row>
    <row r="129" spans="1:20" ht="43.75" x14ac:dyDescent="0.4">
      <c r="A129" s="3">
        <v>127</v>
      </c>
      <c r="B129" s="4" t="s">
        <v>129</v>
      </c>
      <c r="C129" s="4" t="s">
        <v>4238</v>
      </c>
      <c r="D129" s="6">
        <v>8000</v>
      </c>
      <c r="E129" s="6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7">
        <f t="shared" si="6"/>
        <v>2.375</v>
      </c>
      <c r="P129" s="6">
        <f t="shared" si="7"/>
        <v>47.5</v>
      </c>
      <c r="Q129" s="3" t="str">
        <f t="shared" si="8"/>
        <v>Film</v>
      </c>
      <c r="R129" s="3" t="str">
        <f t="shared" si="9"/>
        <v>Sci-Fi</v>
      </c>
      <c r="S129" s="11">
        <f t="shared" si="10"/>
        <v>42067.62431712963</v>
      </c>
      <c r="T129" s="11">
        <f t="shared" si="11"/>
        <v>42097.582650462966</v>
      </c>
    </row>
    <row r="130" spans="1:20" ht="29.15" x14ac:dyDescent="0.4">
      <c r="A130" s="3">
        <v>128</v>
      </c>
      <c r="B130" s="4" t="s">
        <v>130</v>
      </c>
      <c r="C130" s="4" t="s">
        <v>4239</v>
      </c>
      <c r="D130" s="6">
        <v>100000</v>
      </c>
      <c r="E130" s="6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7">
        <f t="shared" si="6"/>
        <v>1.867</v>
      </c>
      <c r="P130" s="6">
        <f t="shared" si="7"/>
        <v>311.16666666666669</v>
      </c>
      <c r="Q130" s="3" t="str">
        <f t="shared" si="8"/>
        <v>Film</v>
      </c>
      <c r="R130" s="3" t="str">
        <f t="shared" si="9"/>
        <v>Sci-Fi</v>
      </c>
      <c r="S130" s="11">
        <f t="shared" si="10"/>
        <v>42628.22792824074</v>
      </c>
      <c r="T130" s="11">
        <f t="shared" si="11"/>
        <v>42663.22792824074</v>
      </c>
    </row>
    <row r="131" spans="1:20" ht="58.3" x14ac:dyDescent="0.4">
      <c r="A131" s="3">
        <v>129</v>
      </c>
      <c r="B131" s="4" t="s">
        <v>131</v>
      </c>
      <c r="C131" s="4" t="s">
        <v>4240</v>
      </c>
      <c r="D131" s="6">
        <v>20000</v>
      </c>
      <c r="E131" s="6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7">
        <f t="shared" ref="O131:O194" si="12">((E131/D131)*100)</f>
        <v>0</v>
      </c>
      <c r="P131" s="6" t="str">
        <f t="shared" ref="P131:P194" si="13">IF(E131=0,"0",E131/L131)</f>
        <v>0</v>
      </c>
      <c r="Q131" s="3" t="str">
        <f t="shared" ref="Q131:Q194" si="14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3" t="str">
        <f t="shared" ref="R131:R194" si="15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75" x14ac:dyDescent="0.4">
      <c r="A132" s="3">
        <v>130</v>
      </c>
      <c r="B132" s="4" t="s">
        <v>132</v>
      </c>
      <c r="C132" s="4" t="s">
        <v>4241</v>
      </c>
      <c r="D132" s="6">
        <v>600</v>
      </c>
      <c r="E132" s="6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7">
        <f t="shared" si="12"/>
        <v>0</v>
      </c>
      <c r="P132" s="6" t="str">
        <f t="shared" si="13"/>
        <v>0</v>
      </c>
      <c r="Q132" s="3" t="str">
        <f t="shared" si="14"/>
        <v>Film</v>
      </c>
      <c r="R132" s="3" t="str">
        <f t="shared" si="15"/>
        <v>Sci-Fi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">
      <c r="A133" s="3">
        <v>131</v>
      </c>
      <c r="B133" s="4" t="s">
        <v>133</v>
      </c>
      <c r="C133" s="4" t="s">
        <v>4242</v>
      </c>
      <c r="D133" s="6">
        <v>1200</v>
      </c>
      <c r="E133" s="6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7">
        <f t="shared" si="12"/>
        <v>0</v>
      </c>
      <c r="P133" s="6" t="str">
        <f t="shared" si="13"/>
        <v>0</v>
      </c>
      <c r="Q133" s="3" t="str">
        <f t="shared" si="14"/>
        <v>Film</v>
      </c>
      <c r="R133" s="3" t="str">
        <f t="shared" si="15"/>
        <v>Sci-Fi</v>
      </c>
      <c r="S133" s="11">
        <f t="shared" si="16"/>
        <v>42541.837511574078</v>
      </c>
      <c r="T133" s="11">
        <f t="shared" si="17"/>
        <v>42557</v>
      </c>
    </row>
    <row r="134" spans="1:20" ht="43.75" x14ac:dyDescent="0.4">
      <c r="A134" s="3">
        <v>132</v>
      </c>
      <c r="B134" s="4" t="s">
        <v>134</v>
      </c>
      <c r="C134" s="4" t="s">
        <v>4243</v>
      </c>
      <c r="D134" s="6">
        <v>80000</v>
      </c>
      <c r="E134" s="6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7">
        <f t="shared" si="12"/>
        <v>9.5687499999999996</v>
      </c>
      <c r="P134" s="6">
        <f t="shared" si="13"/>
        <v>94.506172839506178</v>
      </c>
      <c r="Q134" s="3" t="str">
        <f t="shared" si="14"/>
        <v>Film</v>
      </c>
      <c r="R134" s="3" t="str">
        <f t="shared" si="15"/>
        <v>Sci-Fi</v>
      </c>
      <c r="S134" s="11">
        <f t="shared" si="16"/>
        <v>41905.812581018516</v>
      </c>
      <c r="T134" s="11">
        <f t="shared" si="17"/>
        <v>41950.854247685187</v>
      </c>
    </row>
    <row r="135" spans="1:20" ht="29.15" x14ac:dyDescent="0.4">
      <c r="A135" s="3">
        <v>133</v>
      </c>
      <c r="B135" s="4" t="s">
        <v>135</v>
      </c>
      <c r="C135" s="4" t="s">
        <v>4244</v>
      </c>
      <c r="D135" s="6">
        <v>71764</v>
      </c>
      <c r="E135" s="6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7">
        <f t="shared" si="12"/>
        <v>0</v>
      </c>
      <c r="P135" s="6" t="str">
        <f t="shared" si="13"/>
        <v>0</v>
      </c>
      <c r="Q135" s="3" t="str">
        <f t="shared" si="14"/>
        <v>Film</v>
      </c>
      <c r="R135" s="3" t="str">
        <f t="shared" si="15"/>
        <v>Sci-Fi</v>
      </c>
      <c r="S135" s="11">
        <f t="shared" si="16"/>
        <v>42491.80768518518</v>
      </c>
      <c r="T135" s="11">
        <f t="shared" si="17"/>
        <v>42521.729861111111</v>
      </c>
    </row>
    <row r="136" spans="1:20" ht="29.15" x14ac:dyDescent="0.4">
      <c r="A136" s="3">
        <v>134</v>
      </c>
      <c r="B136" s="4" t="s">
        <v>136</v>
      </c>
      <c r="C136" s="4" t="s">
        <v>4245</v>
      </c>
      <c r="D136" s="6">
        <v>5000</v>
      </c>
      <c r="E136" s="6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7">
        <f t="shared" si="12"/>
        <v>0</v>
      </c>
      <c r="P136" s="6" t="str">
        <f t="shared" si="13"/>
        <v>0</v>
      </c>
      <c r="Q136" s="3" t="str">
        <f t="shared" si="14"/>
        <v>Film</v>
      </c>
      <c r="R136" s="3" t="str">
        <f t="shared" si="15"/>
        <v>Sci-Fi</v>
      </c>
      <c r="S136" s="11">
        <f t="shared" si="16"/>
        <v>42221.909930555557</v>
      </c>
      <c r="T136" s="11">
        <f t="shared" si="17"/>
        <v>42251.708333333328</v>
      </c>
    </row>
    <row r="137" spans="1:20" ht="43.75" x14ac:dyDescent="0.4">
      <c r="A137" s="3">
        <v>135</v>
      </c>
      <c r="B137" s="4" t="s">
        <v>137</v>
      </c>
      <c r="C137" s="4" t="s">
        <v>4246</v>
      </c>
      <c r="D137" s="6">
        <v>3000</v>
      </c>
      <c r="E137" s="6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7">
        <f t="shared" si="12"/>
        <v>13.433333333333334</v>
      </c>
      <c r="P137" s="6">
        <f t="shared" si="13"/>
        <v>80.599999999999994</v>
      </c>
      <c r="Q137" s="3" t="str">
        <f t="shared" si="14"/>
        <v>Film</v>
      </c>
      <c r="R137" s="3" t="str">
        <f t="shared" si="15"/>
        <v>Sci-Fi</v>
      </c>
      <c r="S137" s="11">
        <f t="shared" si="16"/>
        <v>41788.381909722222</v>
      </c>
      <c r="T137" s="11">
        <f t="shared" si="17"/>
        <v>41821.791666666664</v>
      </c>
    </row>
    <row r="138" spans="1:20" ht="58.3" x14ac:dyDescent="0.4">
      <c r="A138" s="3">
        <v>136</v>
      </c>
      <c r="B138" s="4" t="s">
        <v>138</v>
      </c>
      <c r="C138" s="4" t="s">
        <v>4232</v>
      </c>
      <c r="D138" s="6">
        <v>3000</v>
      </c>
      <c r="E138" s="6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7">
        <f t="shared" si="12"/>
        <v>0</v>
      </c>
      <c r="P138" s="6" t="str">
        <f t="shared" si="13"/>
        <v>0</v>
      </c>
      <c r="Q138" s="3" t="str">
        <f t="shared" si="14"/>
        <v>Film</v>
      </c>
      <c r="R138" s="3" t="str">
        <f t="shared" si="15"/>
        <v>Sci-Fi</v>
      </c>
      <c r="S138" s="11">
        <f t="shared" si="16"/>
        <v>42096.410115740742</v>
      </c>
      <c r="T138" s="11">
        <f t="shared" si="17"/>
        <v>42140.427777777775</v>
      </c>
    </row>
    <row r="139" spans="1:20" ht="43.75" x14ac:dyDescent="0.4">
      <c r="A139" s="3">
        <v>137</v>
      </c>
      <c r="B139" s="4" t="s">
        <v>139</v>
      </c>
      <c r="C139" s="4" t="s">
        <v>4247</v>
      </c>
      <c r="D139" s="6">
        <v>55000</v>
      </c>
      <c r="E139" s="6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7">
        <f t="shared" si="12"/>
        <v>0</v>
      </c>
      <c r="P139" s="6" t="str">
        <f t="shared" si="13"/>
        <v>0</v>
      </c>
      <c r="Q139" s="3" t="str">
        <f t="shared" si="14"/>
        <v>Film</v>
      </c>
      <c r="R139" s="3" t="str">
        <f t="shared" si="15"/>
        <v>Sci-Fi</v>
      </c>
      <c r="S139" s="11">
        <f t="shared" si="16"/>
        <v>42239.573993055557</v>
      </c>
      <c r="T139" s="11">
        <f t="shared" si="17"/>
        <v>42289.573993055557</v>
      </c>
    </row>
    <row r="140" spans="1:20" ht="43.75" x14ac:dyDescent="0.4">
      <c r="A140" s="3">
        <v>138</v>
      </c>
      <c r="B140" s="4" t="s">
        <v>140</v>
      </c>
      <c r="C140" s="4" t="s">
        <v>4248</v>
      </c>
      <c r="D140" s="6">
        <v>150000</v>
      </c>
      <c r="E140" s="6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7">
        <f t="shared" si="12"/>
        <v>3.1413333333333333</v>
      </c>
      <c r="P140" s="6">
        <f t="shared" si="13"/>
        <v>81.241379310344826</v>
      </c>
      <c r="Q140" s="3" t="str">
        <f t="shared" si="14"/>
        <v>Film</v>
      </c>
      <c r="R140" s="3" t="str">
        <f t="shared" si="15"/>
        <v>Sci-Fi</v>
      </c>
      <c r="S140" s="11">
        <f t="shared" si="16"/>
        <v>42186.257418981477</v>
      </c>
      <c r="T140" s="11">
        <f t="shared" si="17"/>
        <v>42217.207638888889</v>
      </c>
    </row>
    <row r="141" spans="1:20" ht="43.75" x14ac:dyDescent="0.4">
      <c r="A141" s="3">
        <v>139</v>
      </c>
      <c r="B141" s="4" t="s">
        <v>141</v>
      </c>
      <c r="C141" s="4" t="s">
        <v>4249</v>
      </c>
      <c r="D141" s="6">
        <v>500</v>
      </c>
      <c r="E141" s="6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7">
        <f t="shared" si="12"/>
        <v>100</v>
      </c>
      <c r="P141" s="6">
        <f t="shared" si="13"/>
        <v>500</v>
      </c>
      <c r="Q141" s="3" t="str">
        <f t="shared" si="14"/>
        <v>Film</v>
      </c>
      <c r="R141" s="3" t="str">
        <f t="shared" si="15"/>
        <v>Sci-Fi</v>
      </c>
      <c r="S141" s="11">
        <f t="shared" si="16"/>
        <v>42187.920972222222</v>
      </c>
      <c r="T141" s="11">
        <f t="shared" si="17"/>
        <v>42197.920972222222</v>
      </c>
    </row>
    <row r="142" spans="1:20" ht="43.75" x14ac:dyDescent="0.4">
      <c r="A142" s="3">
        <v>140</v>
      </c>
      <c r="B142" s="4" t="s">
        <v>142</v>
      </c>
      <c r="C142" s="4" t="s">
        <v>4250</v>
      </c>
      <c r="D142" s="6">
        <v>200000</v>
      </c>
      <c r="E142" s="6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7">
        <f t="shared" si="12"/>
        <v>0</v>
      </c>
      <c r="P142" s="6" t="str">
        <f t="shared" si="13"/>
        <v>0</v>
      </c>
      <c r="Q142" s="3" t="str">
        <f t="shared" si="14"/>
        <v>Film</v>
      </c>
      <c r="R142" s="3" t="str">
        <f t="shared" si="15"/>
        <v>Sci-Fi</v>
      </c>
      <c r="S142" s="11">
        <f t="shared" si="16"/>
        <v>42053.198287037041</v>
      </c>
      <c r="T142" s="11">
        <f t="shared" si="17"/>
        <v>42083.15662037037</v>
      </c>
    </row>
    <row r="143" spans="1:20" ht="43.75" x14ac:dyDescent="0.4">
      <c r="A143" s="3">
        <v>141</v>
      </c>
      <c r="B143" s="4" t="s">
        <v>143</v>
      </c>
      <c r="C143" s="4" t="s">
        <v>4251</v>
      </c>
      <c r="D143" s="6">
        <v>12000</v>
      </c>
      <c r="E143" s="6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7">
        <f t="shared" si="12"/>
        <v>10.775</v>
      </c>
      <c r="P143" s="6">
        <f t="shared" si="13"/>
        <v>46.178571428571431</v>
      </c>
      <c r="Q143" s="3" t="str">
        <f t="shared" si="14"/>
        <v>Film</v>
      </c>
      <c r="R143" s="3" t="str">
        <f t="shared" si="15"/>
        <v>Sci-Fi</v>
      </c>
      <c r="S143" s="11">
        <f t="shared" si="16"/>
        <v>42110.153043981481</v>
      </c>
      <c r="T143" s="11">
        <f t="shared" si="17"/>
        <v>42155.153043981481</v>
      </c>
    </row>
    <row r="144" spans="1:20" ht="43.75" x14ac:dyDescent="0.4">
      <c r="A144" s="3">
        <v>142</v>
      </c>
      <c r="B144" s="4" t="s">
        <v>144</v>
      </c>
      <c r="C144" s="4" t="s">
        <v>4252</v>
      </c>
      <c r="D144" s="6">
        <v>3000</v>
      </c>
      <c r="E144" s="6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7">
        <f t="shared" si="12"/>
        <v>0.33333333333333337</v>
      </c>
      <c r="P144" s="6">
        <f t="shared" si="13"/>
        <v>10</v>
      </c>
      <c r="Q144" s="3" t="str">
        <f t="shared" si="14"/>
        <v>Film</v>
      </c>
      <c r="R144" s="3" t="str">
        <f t="shared" si="15"/>
        <v>Sci-Fi</v>
      </c>
      <c r="S144" s="11">
        <f t="shared" si="16"/>
        <v>41938.893263888887</v>
      </c>
      <c r="T144" s="11">
        <f t="shared" si="17"/>
        <v>41959.934930555552</v>
      </c>
    </row>
    <row r="145" spans="1:20" ht="43.75" x14ac:dyDescent="0.4">
      <c r="A145" s="3">
        <v>143</v>
      </c>
      <c r="B145" s="4" t="s">
        <v>145</v>
      </c>
      <c r="C145" s="4" t="s">
        <v>4253</v>
      </c>
      <c r="D145" s="6">
        <v>5500</v>
      </c>
      <c r="E145" s="6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7">
        <f t="shared" si="12"/>
        <v>0</v>
      </c>
      <c r="P145" s="6" t="str">
        <f t="shared" si="13"/>
        <v>0</v>
      </c>
      <c r="Q145" s="3" t="str">
        <f t="shared" si="14"/>
        <v>Film</v>
      </c>
      <c r="R145" s="3" t="str">
        <f t="shared" si="15"/>
        <v>Sci-Fi</v>
      </c>
      <c r="S145" s="11">
        <f t="shared" si="16"/>
        <v>42559.064143518524</v>
      </c>
      <c r="T145" s="11">
        <f t="shared" si="17"/>
        <v>42616.246527777781</v>
      </c>
    </row>
    <row r="146" spans="1:20" ht="43.75" x14ac:dyDescent="0.4">
      <c r="A146" s="3">
        <v>144</v>
      </c>
      <c r="B146" s="4" t="s">
        <v>146</v>
      </c>
      <c r="C146" s="4" t="s">
        <v>4254</v>
      </c>
      <c r="D146" s="6">
        <v>7500</v>
      </c>
      <c r="E146" s="6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7">
        <f t="shared" si="12"/>
        <v>27.6</v>
      </c>
      <c r="P146" s="6">
        <f t="shared" si="13"/>
        <v>55.945945945945944</v>
      </c>
      <c r="Q146" s="3" t="str">
        <f t="shared" si="14"/>
        <v>Film</v>
      </c>
      <c r="R146" s="3" t="str">
        <f t="shared" si="15"/>
        <v>Sci-Fi</v>
      </c>
      <c r="S146" s="11">
        <f t="shared" si="16"/>
        <v>42047.762407407412</v>
      </c>
      <c r="T146" s="11">
        <f t="shared" si="17"/>
        <v>42107.72074074074</v>
      </c>
    </row>
    <row r="147" spans="1:20" ht="43.75" x14ac:dyDescent="0.4">
      <c r="A147" s="3">
        <v>145</v>
      </c>
      <c r="B147" s="4" t="s">
        <v>147</v>
      </c>
      <c r="C147" s="4" t="s">
        <v>4255</v>
      </c>
      <c r="D147" s="6">
        <v>4500</v>
      </c>
      <c r="E147" s="6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7">
        <f t="shared" si="12"/>
        <v>7.5111111111111111</v>
      </c>
      <c r="P147" s="6">
        <f t="shared" si="13"/>
        <v>37.555555555555557</v>
      </c>
      <c r="Q147" s="3" t="str">
        <f t="shared" si="14"/>
        <v>Film</v>
      </c>
      <c r="R147" s="3" t="str">
        <f t="shared" si="15"/>
        <v>Sci-Fi</v>
      </c>
      <c r="S147" s="11">
        <f t="shared" si="16"/>
        <v>42200.542268518519</v>
      </c>
      <c r="T147" s="11">
        <f t="shared" si="17"/>
        <v>42227.542268518519</v>
      </c>
    </row>
    <row r="148" spans="1:20" ht="43.75" x14ac:dyDescent="0.4">
      <c r="A148" s="3">
        <v>146</v>
      </c>
      <c r="B148" s="4" t="s">
        <v>148</v>
      </c>
      <c r="C148" s="4" t="s">
        <v>4256</v>
      </c>
      <c r="D148" s="6">
        <v>20000</v>
      </c>
      <c r="E148" s="6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7">
        <f t="shared" si="12"/>
        <v>0.57499999999999996</v>
      </c>
      <c r="P148" s="6">
        <f t="shared" si="13"/>
        <v>38.333333333333336</v>
      </c>
      <c r="Q148" s="3" t="str">
        <f t="shared" si="14"/>
        <v>Film</v>
      </c>
      <c r="R148" s="3" t="str">
        <f t="shared" si="15"/>
        <v>Sci-Fi</v>
      </c>
      <c r="S148" s="11">
        <f t="shared" si="16"/>
        <v>42693.016180555554</v>
      </c>
      <c r="T148" s="11">
        <f t="shared" si="17"/>
        <v>42753.016180555554</v>
      </c>
    </row>
    <row r="149" spans="1:20" ht="29.15" x14ac:dyDescent="0.4">
      <c r="A149" s="3">
        <v>147</v>
      </c>
      <c r="B149" s="4" t="s">
        <v>149</v>
      </c>
      <c r="C149" s="4" t="s">
        <v>4257</v>
      </c>
      <c r="D149" s="6">
        <v>7000</v>
      </c>
      <c r="E149" s="6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7">
        <f t="shared" si="12"/>
        <v>0</v>
      </c>
      <c r="P149" s="6" t="str">
        <f t="shared" si="13"/>
        <v>0</v>
      </c>
      <c r="Q149" s="3" t="str">
        <f t="shared" si="14"/>
        <v>Film</v>
      </c>
      <c r="R149" s="3" t="str">
        <f t="shared" si="15"/>
        <v>Sci-Fi</v>
      </c>
      <c r="S149" s="11">
        <f t="shared" si="16"/>
        <v>41969.767824074079</v>
      </c>
      <c r="T149" s="11">
        <f t="shared" si="17"/>
        <v>42012.762499999997</v>
      </c>
    </row>
    <row r="150" spans="1:20" ht="43.75" x14ac:dyDescent="0.4">
      <c r="A150" s="3">
        <v>148</v>
      </c>
      <c r="B150" s="4" t="s">
        <v>150</v>
      </c>
      <c r="C150" s="4" t="s">
        <v>4258</v>
      </c>
      <c r="D150" s="6">
        <v>50000</v>
      </c>
      <c r="E150" s="6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7">
        <f t="shared" si="12"/>
        <v>0.08</v>
      </c>
      <c r="P150" s="6">
        <f t="shared" si="13"/>
        <v>20</v>
      </c>
      <c r="Q150" s="3" t="str">
        <f t="shared" si="14"/>
        <v>Film</v>
      </c>
      <c r="R150" s="3" t="str">
        <f t="shared" si="15"/>
        <v>Sci-Fi</v>
      </c>
      <c r="S150" s="11">
        <f t="shared" si="16"/>
        <v>42397.281666666662</v>
      </c>
      <c r="T150" s="11">
        <f t="shared" si="17"/>
        <v>42427.281666666662</v>
      </c>
    </row>
    <row r="151" spans="1:20" ht="43.75" x14ac:dyDescent="0.4">
      <c r="A151" s="3">
        <v>149</v>
      </c>
      <c r="B151" s="4" t="s">
        <v>151</v>
      </c>
      <c r="C151" s="4" t="s">
        <v>4259</v>
      </c>
      <c r="D151" s="6">
        <v>10000</v>
      </c>
      <c r="E151" s="6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7">
        <f t="shared" si="12"/>
        <v>0.91999999999999993</v>
      </c>
      <c r="P151" s="6">
        <f t="shared" si="13"/>
        <v>15.333333333333334</v>
      </c>
      <c r="Q151" s="3" t="str">
        <f t="shared" si="14"/>
        <v>Film</v>
      </c>
      <c r="R151" s="3" t="str">
        <f t="shared" si="15"/>
        <v>Sci-Fi</v>
      </c>
      <c r="S151" s="11">
        <f t="shared" si="16"/>
        <v>41968.172106481477</v>
      </c>
      <c r="T151" s="11">
        <f t="shared" si="17"/>
        <v>41998.333333333328</v>
      </c>
    </row>
    <row r="152" spans="1:20" ht="43.75" x14ac:dyDescent="0.4">
      <c r="A152" s="3">
        <v>150</v>
      </c>
      <c r="B152" s="4" t="s">
        <v>152</v>
      </c>
      <c r="C152" s="4" t="s">
        <v>4260</v>
      </c>
      <c r="D152" s="6">
        <v>130000</v>
      </c>
      <c r="E152" s="6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7">
        <f t="shared" si="12"/>
        <v>23.163076923076922</v>
      </c>
      <c r="P152" s="6">
        <f t="shared" si="13"/>
        <v>449.43283582089555</v>
      </c>
      <c r="Q152" s="3" t="str">
        <f t="shared" si="14"/>
        <v>Film</v>
      </c>
      <c r="R152" s="3" t="str">
        <f t="shared" si="15"/>
        <v>Sci-Fi</v>
      </c>
      <c r="S152" s="11">
        <f t="shared" si="16"/>
        <v>42090.161828703705</v>
      </c>
      <c r="T152" s="11">
        <f t="shared" si="17"/>
        <v>42150.161828703705</v>
      </c>
    </row>
    <row r="153" spans="1:20" ht="43.75" x14ac:dyDescent="0.4">
      <c r="A153" s="3">
        <v>151</v>
      </c>
      <c r="B153" s="4" t="s">
        <v>153</v>
      </c>
      <c r="C153" s="4" t="s">
        <v>4261</v>
      </c>
      <c r="D153" s="6">
        <v>250000</v>
      </c>
      <c r="E153" s="6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7">
        <f t="shared" si="12"/>
        <v>5.5999999999999994E-2</v>
      </c>
      <c r="P153" s="6">
        <f t="shared" si="13"/>
        <v>28</v>
      </c>
      <c r="Q153" s="3" t="str">
        <f t="shared" si="14"/>
        <v>Film</v>
      </c>
      <c r="R153" s="3" t="str">
        <f t="shared" si="15"/>
        <v>Sci-Fi</v>
      </c>
      <c r="S153" s="11">
        <f t="shared" si="16"/>
        <v>42113.550821759258</v>
      </c>
      <c r="T153" s="11">
        <f t="shared" si="17"/>
        <v>42173.550821759258</v>
      </c>
    </row>
    <row r="154" spans="1:20" ht="29.15" x14ac:dyDescent="0.4">
      <c r="A154" s="3">
        <v>152</v>
      </c>
      <c r="B154" s="4" t="s">
        <v>154</v>
      </c>
      <c r="C154" s="4" t="s">
        <v>4262</v>
      </c>
      <c r="D154" s="6">
        <v>380000</v>
      </c>
      <c r="E154" s="6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7">
        <f t="shared" si="12"/>
        <v>7.8947368421052634E-3</v>
      </c>
      <c r="P154" s="6">
        <f t="shared" si="13"/>
        <v>15</v>
      </c>
      <c r="Q154" s="3" t="str">
        <f t="shared" si="14"/>
        <v>Film</v>
      </c>
      <c r="R154" s="3" t="str">
        <f t="shared" si="15"/>
        <v>Sci-Fi</v>
      </c>
      <c r="S154" s="11">
        <f t="shared" si="16"/>
        <v>41875.077546296299</v>
      </c>
      <c r="T154" s="11">
        <f t="shared" si="17"/>
        <v>41905.077546296299</v>
      </c>
    </row>
    <row r="155" spans="1:20" ht="43.75" x14ac:dyDescent="0.4">
      <c r="A155" s="3">
        <v>153</v>
      </c>
      <c r="B155" s="4" t="s">
        <v>155</v>
      </c>
      <c r="C155" s="4" t="s">
        <v>4263</v>
      </c>
      <c r="D155" s="6">
        <v>50000</v>
      </c>
      <c r="E155" s="6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7">
        <f t="shared" si="12"/>
        <v>0.71799999999999997</v>
      </c>
      <c r="P155" s="6">
        <f t="shared" si="13"/>
        <v>35.9</v>
      </c>
      <c r="Q155" s="3" t="str">
        <f t="shared" si="14"/>
        <v>Film</v>
      </c>
      <c r="R155" s="3" t="str">
        <f t="shared" si="15"/>
        <v>Sci-Fi</v>
      </c>
      <c r="S155" s="11">
        <f t="shared" si="16"/>
        <v>41933.586157407408</v>
      </c>
      <c r="T155" s="11">
        <f t="shared" si="17"/>
        <v>41975.627824074079</v>
      </c>
    </row>
    <row r="156" spans="1:20" ht="43.75" x14ac:dyDescent="0.4">
      <c r="A156" s="3">
        <v>154</v>
      </c>
      <c r="B156" s="4" t="s">
        <v>156</v>
      </c>
      <c r="C156" s="4" t="s">
        <v>4264</v>
      </c>
      <c r="D156" s="6">
        <v>1500</v>
      </c>
      <c r="E156" s="6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7">
        <f t="shared" si="12"/>
        <v>2.666666666666667</v>
      </c>
      <c r="P156" s="6">
        <f t="shared" si="13"/>
        <v>13.333333333333334</v>
      </c>
      <c r="Q156" s="3" t="str">
        <f t="shared" si="14"/>
        <v>Film</v>
      </c>
      <c r="R156" s="3" t="str">
        <f t="shared" si="15"/>
        <v>Sci-Fi</v>
      </c>
      <c r="S156" s="11">
        <f t="shared" si="16"/>
        <v>42115.547395833331</v>
      </c>
      <c r="T156" s="11">
        <f t="shared" si="17"/>
        <v>42158.547395833331</v>
      </c>
    </row>
    <row r="157" spans="1:20" ht="58.3" x14ac:dyDescent="0.4">
      <c r="A157" s="3">
        <v>155</v>
      </c>
      <c r="B157" s="4" t="s">
        <v>157</v>
      </c>
      <c r="C157" s="4" t="s">
        <v>4265</v>
      </c>
      <c r="D157" s="6">
        <v>1350000</v>
      </c>
      <c r="E157" s="6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7">
        <f t="shared" si="12"/>
        <v>6.0000000000000001E-3</v>
      </c>
      <c r="P157" s="6">
        <f t="shared" si="13"/>
        <v>20.25</v>
      </c>
      <c r="Q157" s="3" t="str">
        <f t="shared" si="14"/>
        <v>Film</v>
      </c>
      <c r="R157" s="3" t="str">
        <f t="shared" si="15"/>
        <v>Sci-Fi</v>
      </c>
      <c r="S157" s="11">
        <f t="shared" si="16"/>
        <v>42168.559432870374</v>
      </c>
      <c r="T157" s="11">
        <f t="shared" si="17"/>
        <v>42208.559432870374</v>
      </c>
    </row>
    <row r="158" spans="1:20" ht="58.3" x14ac:dyDescent="0.4">
      <c r="A158" s="3">
        <v>156</v>
      </c>
      <c r="B158" s="4" t="s">
        <v>158</v>
      </c>
      <c r="C158" s="4" t="s">
        <v>4266</v>
      </c>
      <c r="D158" s="6">
        <v>35000</v>
      </c>
      <c r="E158" s="6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7">
        <f t="shared" si="12"/>
        <v>5.0999999999999996</v>
      </c>
      <c r="P158" s="6">
        <f t="shared" si="13"/>
        <v>119</v>
      </c>
      <c r="Q158" s="3" t="str">
        <f t="shared" si="14"/>
        <v>Film</v>
      </c>
      <c r="R158" s="3" t="str">
        <f t="shared" si="15"/>
        <v>Sci-Fi</v>
      </c>
      <c r="S158" s="11">
        <f t="shared" si="16"/>
        <v>41794.124953703707</v>
      </c>
      <c r="T158" s="11">
        <f t="shared" si="17"/>
        <v>41854.124953703707</v>
      </c>
    </row>
    <row r="159" spans="1:20" ht="43.75" x14ac:dyDescent="0.4">
      <c r="A159" s="3">
        <v>157</v>
      </c>
      <c r="B159" s="4" t="s">
        <v>159</v>
      </c>
      <c r="C159" s="4" t="s">
        <v>4267</v>
      </c>
      <c r="D159" s="6">
        <v>2995</v>
      </c>
      <c r="E159" s="6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7">
        <f t="shared" si="12"/>
        <v>0.26711185308848079</v>
      </c>
      <c r="P159" s="6">
        <f t="shared" si="13"/>
        <v>4</v>
      </c>
      <c r="Q159" s="3" t="str">
        <f t="shared" si="14"/>
        <v>Film</v>
      </c>
      <c r="R159" s="3" t="str">
        <f t="shared" si="15"/>
        <v>Sci-Fi</v>
      </c>
      <c r="S159" s="11">
        <f t="shared" si="16"/>
        <v>42396.911712962959</v>
      </c>
      <c r="T159" s="11">
        <f t="shared" si="17"/>
        <v>42426.911712962959</v>
      </c>
    </row>
    <row r="160" spans="1:20" ht="43.75" x14ac:dyDescent="0.4">
      <c r="A160" s="3">
        <v>158</v>
      </c>
      <c r="B160" s="4" t="s">
        <v>160</v>
      </c>
      <c r="C160" s="4" t="s">
        <v>4268</v>
      </c>
      <c r="D160" s="6">
        <v>5000</v>
      </c>
      <c r="E160" s="6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7">
        <f t="shared" si="12"/>
        <v>0</v>
      </c>
      <c r="P160" s="6" t="str">
        <f t="shared" si="13"/>
        <v>0</v>
      </c>
      <c r="Q160" s="3" t="str">
        <f t="shared" si="14"/>
        <v>Film</v>
      </c>
      <c r="R160" s="3" t="str">
        <f t="shared" si="15"/>
        <v>Sci-Fi</v>
      </c>
      <c r="S160" s="11">
        <f t="shared" si="16"/>
        <v>41904.07671296296</v>
      </c>
      <c r="T160" s="11">
        <f t="shared" si="17"/>
        <v>41934.07671296296</v>
      </c>
    </row>
    <row r="161" spans="1:20" ht="43.75" x14ac:dyDescent="0.4">
      <c r="A161" s="3">
        <v>159</v>
      </c>
      <c r="B161" s="4" t="s">
        <v>161</v>
      </c>
      <c r="C161" s="4" t="s">
        <v>4269</v>
      </c>
      <c r="D161" s="6">
        <v>500000</v>
      </c>
      <c r="E161" s="6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7">
        <f t="shared" si="12"/>
        <v>2E-3</v>
      </c>
      <c r="P161" s="6">
        <f t="shared" si="13"/>
        <v>10</v>
      </c>
      <c r="Q161" s="3" t="str">
        <f t="shared" si="14"/>
        <v>Film</v>
      </c>
      <c r="R161" s="3" t="str">
        <f t="shared" si="15"/>
        <v>Sci-Fi</v>
      </c>
      <c r="S161" s="11">
        <f t="shared" si="16"/>
        <v>42514.434548611112</v>
      </c>
      <c r="T161" s="11">
        <f t="shared" si="17"/>
        <v>42554.434548611112</v>
      </c>
    </row>
    <row r="162" spans="1:20" ht="43.75" x14ac:dyDescent="0.4">
      <c r="A162" s="3">
        <v>160</v>
      </c>
      <c r="B162" s="4" t="s">
        <v>162</v>
      </c>
      <c r="C162" s="4" t="s">
        <v>4270</v>
      </c>
      <c r="D162" s="6">
        <v>5000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7">
        <f t="shared" si="12"/>
        <v>0</v>
      </c>
      <c r="P162" s="6" t="str">
        <f t="shared" si="13"/>
        <v>0</v>
      </c>
      <c r="Q162" s="3" t="str">
        <f t="shared" si="14"/>
        <v>Film</v>
      </c>
      <c r="R162" s="3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75" x14ac:dyDescent="0.4">
      <c r="A163" s="3">
        <v>161</v>
      </c>
      <c r="B163" s="4" t="s">
        <v>163</v>
      </c>
      <c r="C163" s="4" t="s">
        <v>4271</v>
      </c>
      <c r="D163" s="6">
        <v>50000</v>
      </c>
      <c r="E163" s="6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7">
        <f t="shared" si="12"/>
        <v>0.01</v>
      </c>
      <c r="P163" s="6">
        <f t="shared" si="13"/>
        <v>5</v>
      </c>
      <c r="Q163" s="3" t="str">
        <f t="shared" si="14"/>
        <v>Film</v>
      </c>
      <c r="R163" s="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75" x14ac:dyDescent="0.4">
      <c r="A164" s="3">
        <v>162</v>
      </c>
      <c r="B164" s="4" t="s">
        <v>164</v>
      </c>
      <c r="C164" s="4" t="s">
        <v>4272</v>
      </c>
      <c r="D164" s="6">
        <v>2800</v>
      </c>
      <c r="E164" s="6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7">
        <f t="shared" si="12"/>
        <v>15.535714285714286</v>
      </c>
      <c r="P164" s="6">
        <f t="shared" si="13"/>
        <v>43.5</v>
      </c>
      <c r="Q164" s="3" t="str">
        <f t="shared" si="14"/>
        <v>Film</v>
      </c>
      <c r="R164" s="3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.3" x14ac:dyDescent="0.4">
      <c r="A165" s="3">
        <v>163</v>
      </c>
      <c r="B165" s="4" t="s">
        <v>165</v>
      </c>
      <c r="C165" s="4" t="s">
        <v>4273</v>
      </c>
      <c r="D165" s="6">
        <v>2000000</v>
      </c>
      <c r="E165" s="6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7">
        <f t="shared" si="12"/>
        <v>0</v>
      </c>
      <c r="P165" s="6" t="str">
        <f t="shared" si="13"/>
        <v>0</v>
      </c>
      <c r="Q165" s="3" t="str">
        <f t="shared" si="14"/>
        <v>Film</v>
      </c>
      <c r="R165" s="3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75" x14ac:dyDescent="0.4">
      <c r="A166" s="3">
        <v>164</v>
      </c>
      <c r="B166" s="4" t="s">
        <v>166</v>
      </c>
      <c r="C166" s="4" t="s">
        <v>4274</v>
      </c>
      <c r="D166" s="6">
        <v>120000</v>
      </c>
      <c r="E166" s="6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7">
        <f t="shared" si="12"/>
        <v>0.53333333333333333</v>
      </c>
      <c r="P166" s="6">
        <f t="shared" si="13"/>
        <v>91.428571428571431</v>
      </c>
      <c r="Q166" s="3" t="str">
        <f t="shared" si="14"/>
        <v>Film</v>
      </c>
      <c r="R166" s="3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.15" x14ac:dyDescent="0.4">
      <c r="A167" s="3">
        <v>165</v>
      </c>
      <c r="B167" s="4" t="s">
        <v>167</v>
      </c>
      <c r="C167" s="4" t="s">
        <v>4275</v>
      </c>
      <c r="D167" s="6">
        <v>17000</v>
      </c>
      <c r="E167" s="6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7">
        <f t="shared" si="12"/>
        <v>0</v>
      </c>
      <c r="P167" s="6" t="str">
        <f t="shared" si="13"/>
        <v>0</v>
      </c>
      <c r="Q167" s="3" t="str">
        <f t="shared" si="14"/>
        <v>Film</v>
      </c>
      <c r="R167" s="3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75" x14ac:dyDescent="0.4">
      <c r="A168" s="3">
        <v>166</v>
      </c>
      <c r="B168" s="4" t="s">
        <v>168</v>
      </c>
      <c r="C168" s="4" t="s">
        <v>4276</v>
      </c>
      <c r="D168" s="6">
        <v>5000</v>
      </c>
      <c r="E168" s="6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7">
        <f t="shared" si="12"/>
        <v>60</v>
      </c>
      <c r="P168" s="6">
        <f t="shared" si="13"/>
        <v>3000</v>
      </c>
      <c r="Q168" s="3" t="str">
        <f t="shared" si="14"/>
        <v>Film</v>
      </c>
      <c r="R168" s="3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75" x14ac:dyDescent="0.4">
      <c r="A169" s="3">
        <v>167</v>
      </c>
      <c r="B169" s="4" t="s">
        <v>169</v>
      </c>
      <c r="C169" s="4" t="s">
        <v>4277</v>
      </c>
      <c r="D169" s="6">
        <v>110000</v>
      </c>
      <c r="E169" s="6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7">
        <f t="shared" si="12"/>
        <v>0.01</v>
      </c>
      <c r="P169" s="6">
        <f t="shared" si="13"/>
        <v>5.5</v>
      </c>
      <c r="Q169" s="3" t="str">
        <f t="shared" si="14"/>
        <v>Film</v>
      </c>
      <c r="R169" s="3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75" x14ac:dyDescent="0.4">
      <c r="A170" s="3">
        <v>168</v>
      </c>
      <c r="B170" s="4" t="s">
        <v>170</v>
      </c>
      <c r="C170" s="4" t="s">
        <v>4278</v>
      </c>
      <c r="D170" s="6">
        <v>8000</v>
      </c>
      <c r="E170" s="6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7">
        <f t="shared" si="12"/>
        <v>4.0625</v>
      </c>
      <c r="P170" s="6">
        <f t="shared" si="13"/>
        <v>108.33333333333333</v>
      </c>
      <c r="Q170" s="3" t="str">
        <f t="shared" si="14"/>
        <v>Film</v>
      </c>
      <c r="R170" s="3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75" x14ac:dyDescent="0.4">
      <c r="A171" s="3">
        <v>169</v>
      </c>
      <c r="B171" s="4" t="s">
        <v>171</v>
      </c>
      <c r="C171" s="4" t="s">
        <v>4279</v>
      </c>
      <c r="D171" s="6">
        <v>2500</v>
      </c>
      <c r="E171" s="6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7">
        <f t="shared" si="12"/>
        <v>22.400000000000002</v>
      </c>
      <c r="P171" s="6">
        <f t="shared" si="13"/>
        <v>56</v>
      </c>
      <c r="Q171" s="3" t="str">
        <f t="shared" si="14"/>
        <v>Film</v>
      </c>
      <c r="R171" s="3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75" x14ac:dyDescent="0.4">
      <c r="A172" s="3">
        <v>170</v>
      </c>
      <c r="B172" s="4" t="s">
        <v>172</v>
      </c>
      <c r="C172" s="4" t="s">
        <v>4280</v>
      </c>
      <c r="D172" s="6">
        <v>10000</v>
      </c>
      <c r="E172" s="6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7">
        <f t="shared" si="12"/>
        <v>3.25</v>
      </c>
      <c r="P172" s="6">
        <f t="shared" si="13"/>
        <v>32.5</v>
      </c>
      <c r="Q172" s="3" t="str">
        <f t="shared" si="14"/>
        <v>Film</v>
      </c>
      <c r="R172" s="3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75" x14ac:dyDescent="0.4">
      <c r="A173" s="3">
        <v>171</v>
      </c>
      <c r="B173" s="4" t="s">
        <v>173</v>
      </c>
      <c r="C173" s="4" t="s">
        <v>4281</v>
      </c>
      <c r="D173" s="6">
        <v>50000</v>
      </c>
      <c r="E173" s="6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7">
        <f t="shared" si="12"/>
        <v>2E-3</v>
      </c>
      <c r="P173" s="6">
        <f t="shared" si="13"/>
        <v>1</v>
      </c>
      <c r="Q173" s="3" t="str">
        <f t="shared" si="14"/>
        <v>Film</v>
      </c>
      <c r="R173" s="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75" x14ac:dyDescent="0.4">
      <c r="A174" s="3">
        <v>172</v>
      </c>
      <c r="B174" s="4" t="s">
        <v>174</v>
      </c>
      <c r="C174" s="4" t="s">
        <v>4282</v>
      </c>
      <c r="D174" s="6">
        <v>95000</v>
      </c>
      <c r="E174" s="6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7">
        <f t="shared" si="12"/>
        <v>0</v>
      </c>
      <c r="P174" s="6" t="str">
        <f t="shared" si="13"/>
        <v>0</v>
      </c>
      <c r="Q174" s="3" t="str">
        <f t="shared" si="14"/>
        <v>Film</v>
      </c>
      <c r="R174" s="3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75" x14ac:dyDescent="0.4">
      <c r="A175" s="3">
        <v>173</v>
      </c>
      <c r="B175" s="4" t="s">
        <v>175</v>
      </c>
      <c r="C175" s="4" t="s">
        <v>4283</v>
      </c>
      <c r="D175" s="6">
        <v>1110</v>
      </c>
      <c r="E175" s="6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7">
        <f t="shared" si="12"/>
        <v>0</v>
      </c>
      <c r="P175" s="6" t="str">
        <f t="shared" si="13"/>
        <v>0</v>
      </c>
      <c r="Q175" s="3" t="str">
        <f t="shared" si="14"/>
        <v>Film</v>
      </c>
      <c r="R175" s="3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75" x14ac:dyDescent="0.4">
      <c r="A176" s="3">
        <v>174</v>
      </c>
      <c r="B176" s="4" t="s">
        <v>176</v>
      </c>
      <c r="C176" s="4" t="s">
        <v>4284</v>
      </c>
      <c r="D176" s="6">
        <v>6000</v>
      </c>
      <c r="E176" s="6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7">
        <f t="shared" si="12"/>
        <v>0</v>
      </c>
      <c r="P176" s="6" t="str">
        <f t="shared" si="13"/>
        <v>0</v>
      </c>
      <c r="Q176" s="3" t="str">
        <f t="shared" si="14"/>
        <v>Film</v>
      </c>
      <c r="R176" s="3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75" x14ac:dyDescent="0.4">
      <c r="A177" s="3">
        <v>175</v>
      </c>
      <c r="B177" s="4" t="s">
        <v>177</v>
      </c>
      <c r="C177" s="4" t="s">
        <v>4285</v>
      </c>
      <c r="D177" s="6">
        <v>20000</v>
      </c>
      <c r="E177" s="6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7">
        <f t="shared" si="12"/>
        <v>6.4850000000000003</v>
      </c>
      <c r="P177" s="6">
        <f t="shared" si="13"/>
        <v>49.884615384615387</v>
      </c>
      <c r="Q177" s="3" t="str">
        <f t="shared" si="14"/>
        <v>Film</v>
      </c>
      <c r="R177" s="3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75" x14ac:dyDescent="0.4">
      <c r="A178" s="3">
        <v>176</v>
      </c>
      <c r="B178" s="4" t="s">
        <v>178</v>
      </c>
      <c r="C178" s="4" t="s">
        <v>4286</v>
      </c>
      <c r="D178" s="6">
        <v>1500</v>
      </c>
      <c r="E178" s="6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7">
        <f t="shared" si="12"/>
        <v>0</v>
      </c>
      <c r="P178" s="6" t="str">
        <f t="shared" si="13"/>
        <v>0</v>
      </c>
      <c r="Q178" s="3" t="str">
        <f t="shared" si="14"/>
        <v>Film</v>
      </c>
      <c r="R178" s="3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.15" x14ac:dyDescent="0.4">
      <c r="A179" s="3">
        <v>177</v>
      </c>
      <c r="B179" s="4" t="s">
        <v>179</v>
      </c>
      <c r="C179" s="4" t="s">
        <v>4287</v>
      </c>
      <c r="D179" s="6">
        <v>450</v>
      </c>
      <c r="E179" s="6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7">
        <f t="shared" si="12"/>
        <v>40</v>
      </c>
      <c r="P179" s="6">
        <f t="shared" si="13"/>
        <v>25.714285714285715</v>
      </c>
      <c r="Q179" s="3" t="str">
        <f t="shared" si="14"/>
        <v>Film</v>
      </c>
      <c r="R179" s="3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.15" x14ac:dyDescent="0.4">
      <c r="A180" s="3">
        <v>178</v>
      </c>
      <c r="B180" s="4" t="s">
        <v>180</v>
      </c>
      <c r="C180" s="4" t="s">
        <v>4288</v>
      </c>
      <c r="D180" s="6">
        <v>500000</v>
      </c>
      <c r="E180" s="6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7">
        <f t="shared" si="12"/>
        <v>0</v>
      </c>
      <c r="P180" s="6" t="str">
        <f t="shared" si="13"/>
        <v>0</v>
      </c>
      <c r="Q180" s="3" t="str">
        <f t="shared" si="14"/>
        <v>Film</v>
      </c>
      <c r="R180" s="3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.15" x14ac:dyDescent="0.4">
      <c r="A181" s="3">
        <v>179</v>
      </c>
      <c r="B181" s="4" t="s">
        <v>181</v>
      </c>
      <c r="C181" s="4" t="s">
        <v>4289</v>
      </c>
      <c r="D181" s="6">
        <v>1000</v>
      </c>
      <c r="E181" s="6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7">
        <f t="shared" si="12"/>
        <v>20</v>
      </c>
      <c r="P181" s="6">
        <f t="shared" si="13"/>
        <v>100</v>
      </c>
      <c r="Q181" s="3" t="str">
        <f t="shared" si="14"/>
        <v>Film</v>
      </c>
      <c r="R181" s="3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75" x14ac:dyDescent="0.4">
      <c r="A182" s="3">
        <v>180</v>
      </c>
      <c r="B182" s="4" t="s">
        <v>182</v>
      </c>
      <c r="C182" s="4" t="s">
        <v>4290</v>
      </c>
      <c r="D182" s="6">
        <v>1200</v>
      </c>
      <c r="E182" s="6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7">
        <f t="shared" si="12"/>
        <v>33.416666666666664</v>
      </c>
      <c r="P182" s="6">
        <f t="shared" si="13"/>
        <v>30.846153846153847</v>
      </c>
      <c r="Q182" s="3" t="str">
        <f t="shared" si="14"/>
        <v>Film</v>
      </c>
      <c r="R182" s="3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75" x14ac:dyDescent="0.4">
      <c r="A183" s="3">
        <v>181</v>
      </c>
      <c r="B183" s="4" t="s">
        <v>183</v>
      </c>
      <c r="C183" s="4" t="s">
        <v>4291</v>
      </c>
      <c r="D183" s="6">
        <v>3423</v>
      </c>
      <c r="E183" s="6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7">
        <f t="shared" si="12"/>
        <v>21.092608822670172</v>
      </c>
      <c r="P183" s="6">
        <f t="shared" si="13"/>
        <v>180.5</v>
      </c>
      <c r="Q183" s="3" t="str">
        <f t="shared" si="14"/>
        <v>Film</v>
      </c>
      <c r="R183" s="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75" x14ac:dyDescent="0.4">
      <c r="A184" s="3">
        <v>182</v>
      </c>
      <c r="B184" s="4" t="s">
        <v>184</v>
      </c>
      <c r="C184" s="4" t="s">
        <v>4292</v>
      </c>
      <c r="D184" s="6">
        <v>1000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7">
        <f t="shared" si="12"/>
        <v>0</v>
      </c>
      <c r="P184" s="6" t="str">
        <f t="shared" si="13"/>
        <v>0</v>
      </c>
      <c r="Q184" s="3" t="str">
        <f t="shared" si="14"/>
        <v>Film</v>
      </c>
      <c r="R184" s="3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">
      <c r="A185" s="3">
        <v>183</v>
      </c>
      <c r="B185" s="4" t="s">
        <v>185</v>
      </c>
      <c r="C185" s="4" t="s">
        <v>4293</v>
      </c>
      <c r="D185" s="6">
        <v>12500</v>
      </c>
      <c r="E185" s="6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7">
        <f t="shared" si="12"/>
        <v>35.856000000000002</v>
      </c>
      <c r="P185" s="6">
        <f t="shared" si="13"/>
        <v>373.5</v>
      </c>
      <c r="Q185" s="3" t="str">
        <f t="shared" si="14"/>
        <v>Film</v>
      </c>
      <c r="R185" s="3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75" x14ac:dyDescent="0.4">
      <c r="A186" s="3">
        <v>184</v>
      </c>
      <c r="B186" s="4" t="s">
        <v>186</v>
      </c>
      <c r="C186" s="4" t="s">
        <v>4294</v>
      </c>
      <c r="D186" s="6">
        <v>1500</v>
      </c>
      <c r="E186" s="6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7">
        <f t="shared" si="12"/>
        <v>3.4000000000000004</v>
      </c>
      <c r="P186" s="6">
        <f t="shared" si="13"/>
        <v>25.5</v>
      </c>
      <c r="Q186" s="3" t="str">
        <f t="shared" si="14"/>
        <v>Film</v>
      </c>
      <c r="R186" s="3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">
      <c r="A187" s="3">
        <v>185</v>
      </c>
      <c r="B187" s="4" t="s">
        <v>187</v>
      </c>
      <c r="C187" s="4" t="s">
        <v>4295</v>
      </c>
      <c r="D187" s="6">
        <v>40000</v>
      </c>
      <c r="E187" s="6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7">
        <f t="shared" si="12"/>
        <v>5.5</v>
      </c>
      <c r="P187" s="6">
        <f t="shared" si="13"/>
        <v>220</v>
      </c>
      <c r="Q187" s="3" t="str">
        <f t="shared" si="14"/>
        <v>Film</v>
      </c>
      <c r="R187" s="3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75" x14ac:dyDescent="0.4">
      <c r="A188" s="3">
        <v>186</v>
      </c>
      <c r="B188" s="4" t="s">
        <v>188</v>
      </c>
      <c r="C188" s="4" t="s">
        <v>4296</v>
      </c>
      <c r="D188" s="6">
        <v>5000</v>
      </c>
      <c r="E188" s="6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7">
        <f t="shared" si="12"/>
        <v>0</v>
      </c>
      <c r="P188" s="6" t="str">
        <f t="shared" si="13"/>
        <v>0</v>
      </c>
      <c r="Q188" s="3" t="str">
        <f t="shared" si="14"/>
        <v>Film</v>
      </c>
      <c r="R188" s="3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75" x14ac:dyDescent="0.4">
      <c r="A189" s="3">
        <v>187</v>
      </c>
      <c r="B189" s="4" t="s">
        <v>189</v>
      </c>
      <c r="C189" s="4" t="s">
        <v>4297</v>
      </c>
      <c r="D189" s="6">
        <v>5000</v>
      </c>
      <c r="E189" s="6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7">
        <f t="shared" si="12"/>
        <v>16</v>
      </c>
      <c r="P189" s="6">
        <f t="shared" si="13"/>
        <v>160</v>
      </c>
      <c r="Q189" s="3" t="str">
        <f t="shared" si="14"/>
        <v>Film</v>
      </c>
      <c r="R189" s="3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.3" x14ac:dyDescent="0.4">
      <c r="A190" s="3">
        <v>188</v>
      </c>
      <c r="B190" s="4" t="s">
        <v>190</v>
      </c>
      <c r="C190" s="4" t="s">
        <v>4298</v>
      </c>
      <c r="D190" s="6">
        <v>1500</v>
      </c>
      <c r="E190" s="6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7">
        <f t="shared" si="12"/>
        <v>0</v>
      </c>
      <c r="P190" s="6" t="str">
        <f t="shared" si="13"/>
        <v>0</v>
      </c>
      <c r="Q190" s="3" t="str">
        <f t="shared" si="14"/>
        <v>Film</v>
      </c>
      <c r="R190" s="3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75" x14ac:dyDescent="0.4">
      <c r="A191" s="3">
        <v>189</v>
      </c>
      <c r="B191" s="4" t="s">
        <v>191</v>
      </c>
      <c r="C191" s="4" t="s">
        <v>4299</v>
      </c>
      <c r="D191" s="6">
        <v>500000</v>
      </c>
      <c r="E191" s="6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7">
        <f t="shared" si="12"/>
        <v>6.8999999999999992E-2</v>
      </c>
      <c r="P191" s="6">
        <f t="shared" si="13"/>
        <v>69</v>
      </c>
      <c r="Q191" s="3" t="str">
        <f t="shared" si="14"/>
        <v>Film</v>
      </c>
      <c r="R191" s="3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">
      <c r="A192" s="3">
        <v>190</v>
      </c>
      <c r="B192" s="4" t="s">
        <v>192</v>
      </c>
      <c r="C192" s="4" t="s">
        <v>4300</v>
      </c>
      <c r="D192" s="6">
        <v>12000</v>
      </c>
      <c r="E192" s="6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7">
        <f t="shared" si="12"/>
        <v>0.41666666666666669</v>
      </c>
      <c r="P192" s="6">
        <f t="shared" si="13"/>
        <v>50</v>
      </c>
      <c r="Q192" s="3" t="str">
        <f t="shared" si="14"/>
        <v>Film</v>
      </c>
      <c r="R192" s="3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75" x14ac:dyDescent="0.4">
      <c r="A193" s="3">
        <v>191</v>
      </c>
      <c r="B193" s="4" t="s">
        <v>193</v>
      </c>
      <c r="C193" s="4" t="s">
        <v>4301</v>
      </c>
      <c r="D193" s="6">
        <v>5000</v>
      </c>
      <c r="E193" s="6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7">
        <f t="shared" si="12"/>
        <v>5</v>
      </c>
      <c r="P193" s="6">
        <f t="shared" si="13"/>
        <v>83.333333333333329</v>
      </c>
      <c r="Q193" s="3" t="str">
        <f t="shared" si="14"/>
        <v>Film</v>
      </c>
      <c r="R193" s="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.3" x14ac:dyDescent="0.4">
      <c r="A194" s="3">
        <v>192</v>
      </c>
      <c r="B194" s="4" t="s">
        <v>194</v>
      </c>
      <c r="C194" s="4" t="s">
        <v>4302</v>
      </c>
      <c r="D194" s="6">
        <v>1000000</v>
      </c>
      <c r="E194" s="6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7">
        <f t="shared" si="12"/>
        <v>1.6999999999999999E-3</v>
      </c>
      <c r="P194" s="6">
        <f t="shared" si="13"/>
        <v>5.666666666666667</v>
      </c>
      <c r="Q194" s="3" t="str">
        <f t="shared" si="14"/>
        <v>Film</v>
      </c>
      <c r="R194" s="3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.3" x14ac:dyDescent="0.4">
      <c r="A195" s="3">
        <v>193</v>
      </c>
      <c r="B195" s="4" t="s">
        <v>195</v>
      </c>
      <c r="C195" s="4" t="s">
        <v>4303</v>
      </c>
      <c r="D195" s="6">
        <v>1000</v>
      </c>
      <c r="E195" s="6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7">
        <f t="shared" ref="O195:O258" si="18">((E195/D195)*100)</f>
        <v>0</v>
      </c>
      <c r="P195" s="6" t="str">
        <f t="shared" ref="P195:P258" si="19">IF(E195=0,"0",E195/L195)</f>
        <v>0</v>
      </c>
      <c r="Q195" s="3" t="str">
        <f t="shared" ref="Q195:Q258" si="20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3" t="str">
        <f t="shared" ref="R195:R258" si="21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75" x14ac:dyDescent="0.4">
      <c r="A196" s="3">
        <v>194</v>
      </c>
      <c r="B196" s="4" t="s">
        <v>196</v>
      </c>
      <c r="C196" s="4" t="s">
        <v>4304</v>
      </c>
      <c r="D196" s="6">
        <v>2500</v>
      </c>
      <c r="E196" s="6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7">
        <f t="shared" si="18"/>
        <v>0.12</v>
      </c>
      <c r="P196" s="6">
        <f t="shared" si="19"/>
        <v>1</v>
      </c>
      <c r="Q196" s="3" t="str">
        <f t="shared" si="20"/>
        <v>Film</v>
      </c>
      <c r="R196" s="3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75" x14ac:dyDescent="0.4">
      <c r="A197" s="3">
        <v>195</v>
      </c>
      <c r="B197" s="4" t="s">
        <v>197</v>
      </c>
      <c r="C197" s="4" t="s">
        <v>4305</v>
      </c>
      <c r="D197" s="6">
        <v>2000000</v>
      </c>
      <c r="E197" s="6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7">
        <f t="shared" si="18"/>
        <v>0</v>
      </c>
      <c r="P197" s="6" t="str">
        <f t="shared" si="19"/>
        <v>0</v>
      </c>
      <c r="Q197" s="3" t="str">
        <f t="shared" si="20"/>
        <v>Film</v>
      </c>
      <c r="R197" s="3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75" x14ac:dyDescent="0.4">
      <c r="A198" s="3">
        <v>196</v>
      </c>
      <c r="B198" s="4" t="s">
        <v>198</v>
      </c>
      <c r="C198" s="4" t="s">
        <v>4306</v>
      </c>
      <c r="D198" s="6">
        <v>3500</v>
      </c>
      <c r="E198" s="6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7">
        <f t="shared" si="18"/>
        <v>41.857142857142861</v>
      </c>
      <c r="P198" s="6">
        <f t="shared" si="19"/>
        <v>77.10526315789474</v>
      </c>
      <c r="Q198" s="3" t="str">
        <f t="shared" si="20"/>
        <v>Film</v>
      </c>
      <c r="R198" s="3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75" x14ac:dyDescent="0.4">
      <c r="A199" s="3">
        <v>197</v>
      </c>
      <c r="B199" s="4" t="s">
        <v>199</v>
      </c>
      <c r="C199" s="4" t="s">
        <v>4307</v>
      </c>
      <c r="D199" s="6">
        <v>2500</v>
      </c>
      <c r="E199" s="6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7">
        <f t="shared" si="18"/>
        <v>10.48</v>
      </c>
      <c r="P199" s="6">
        <f t="shared" si="19"/>
        <v>32.75</v>
      </c>
      <c r="Q199" s="3" t="str">
        <f t="shared" si="20"/>
        <v>Film</v>
      </c>
      <c r="R199" s="3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75" x14ac:dyDescent="0.4">
      <c r="A200" s="3">
        <v>198</v>
      </c>
      <c r="B200" s="4" t="s">
        <v>200</v>
      </c>
      <c r="C200" s="4" t="s">
        <v>4308</v>
      </c>
      <c r="D200" s="6">
        <v>25000</v>
      </c>
      <c r="E200" s="6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7">
        <f t="shared" si="18"/>
        <v>1.1159999999999999</v>
      </c>
      <c r="P200" s="6">
        <f t="shared" si="19"/>
        <v>46.5</v>
      </c>
      <c r="Q200" s="3" t="str">
        <f t="shared" si="20"/>
        <v>Film</v>
      </c>
      <c r="R200" s="3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75" x14ac:dyDescent="0.4">
      <c r="A201" s="3">
        <v>199</v>
      </c>
      <c r="B201" s="4" t="s">
        <v>201</v>
      </c>
      <c r="C201" s="4" t="s">
        <v>4309</v>
      </c>
      <c r="D201" s="6">
        <v>10000</v>
      </c>
      <c r="E201" s="6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7">
        <f t="shared" si="18"/>
        <v>0</v>
      </c>
      <c r="P201" s="6" t="str">
        <f t="shared" si="19"/>
        <v>0</v>
      </c>
      <c r="Q201" s="3" t="str">
        <f t="shared" si="20"/>
        <v>Film</v>
      </c>
      <c r="R201" s="3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.15" x14ac:dyDescent="0.4">
      <c r="A202" s="3">
        <v>200</v>
      </c>
      <c r="B202" s="4" t="s">
        <v>202</v>
      </c>
      <c r="C202" s="4" t="s">
        <v>4310</v>
      </c>
      <c r="D202" s="6">
        <v>6000</v>
      </c>
      <c r="E202" s="6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7">
        <f t="shared" si="18"/>
        <v>26.192500000000003</v>
      </c>
      <c r="P202" s="6">
        <f t="shared" si="19"/>
        <v>87.308333333333337</v>
      </c>
      <c r="Q202" s="3" t="str">
        <f t="shared" si="20"/>
        <v>Film</v>
      </c>
      <c r="R202" s="3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75" x14ac:dyDescent="0.4">
      <c r="A203" s="3">
        <v>201</v>
      </c>
      <c r="B203" s="4" t="s">
        <v>203</v>
      </c>
      <c r="C203" s="4" t="s">
        <v>4311</v>
      </c>
      <c r="D203" s="6">
        <v>650</v>
      </c>
      <c r="E203" s="6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7">
        <f t="shared" si="18"/>
        <v>58.461538461538467</v>
      </c>
      <c r="P203" s="6">
        <f t="shared" si="19"/>
        <v>54.285714285714285</v>
      </c>
      <c r="Q203" s="3" t="str">
        <f t="shared" si="20"/>
        <v>Film</v>
      </c>
      <c r="R203" s="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">
      <c r="A204" s="3">
        <v>202</v>
      </c>
      <c r="B204" s="4" t="s">
        <v>204</v>
      </c>
      <c r="C204" s="4" t="s">
        <v>4312</v>
      </c>
      <c r="D204" s="6">
        <v>6000</v>
      </c>
      <c r="E204" s="6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7">
        <f t="shared" si="18"/>
        <v>0</v>
      </c>
      <c r="P204" s="6" t="str">
        <f t="shared" si="19"/>
        <v>0</v>
      </c>
      <c r="Q204" s="3" t="str">
        <f t="shared" si="20"/>
        <v>Film</v>
      </c>
      <c r="R204" s="3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75" x14ac:dyDescent="0.4">
      <c r="A205" s="3">
        <v>203</v>
      </c>
      <c r="B205" s="4" t="s">
        <v>205</v>
      </c>
      <c r="C205" s="4" t="s">
        <v>4313</v>
      </c>
      <c r="D205" s="6">
        <v>2500</v>
      </c>
      <c r="E205" s="6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7">
        <f t="shared" si="18"/>
        <v>29.84</v>
      </c>
      <c r="P205" s="6">
        <f t="shared" si="19"/>
        <v>93.25</v>
      </c>
      <c r="Q205" s="3" t="str">
        <f t="shared" si="20"/>
        <v>Film</v>
      </c>
      <c r="R205" s="3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75" x14ac:dyDescent="0.4">
      <c r="A206" s="3">
        <v>204</v>
      </c>
      <c r="B206" s="4" t="s">
        <v>206</v>
      </c>
      <c r="C206" s="4" t="s">
        <v>4314</v>
      </c>
      <c r="D206" s="6">
        <v>300000</v>
      </c>
      <c r="E206" s="6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7">
        <f t="shared" si="18"/>
        <v>50.721666666666664</v>
      </c>
      <c r="P206" s="6">
        <f t="shared" si="19"/>
        <v>117.68368136117556</v>
      </c>
      <c r="Q206" s="3" t="str">
        <f t="shared" si="20"/>
        <v>Film</v>
      </c>
      <c r="R206" s="3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75" x14ac:dyDescent="0.4">
      <c r="A207" s="3">
        <v>205</v>
      </c>
      <c r="B207" s="4" t="s">
        <v>207</v>
      </c>
      <c r="C207" s="4" t="s">
        <v>4315</v>
      </c>
      <c r="D207" s="6">
        <v>8000</v>
      </c>
      <c r="E207" s="6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7">
        <f t="shared" si="18"/>
        <v>16.25</v>
      </c>
      <c r="P207" s="6">
        <f t="shared" si="19"/>
        <v>76.470588235294116</v>
      </c>
      <c r="Q207" s="3" t="str">
        <f t="shared" si="20"/>
        <v>Film</v>
      </c>
      <c r="R207" s="3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75" x14ac:dyDescent="0.4">
      <c r="A208" s="3">
        <v>206</v>
      </c>
      <c r="B208" s="4" t="s">
        <v>208</v>
      </c>
      <c r="C208" s="4" t="s">
        <v>4316</v>
      </c>
      <c r="D208" s="6">
        <v>12700</v>
      </c>
      <c r="E208" s="6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7">
        <f t="shared" si="18"/>
        <v>0</v>
      </c>
      <c r="P208" s="6" t="str">
        <f t="shared" si="19"/>
        <v>0</v>
      </c>
      <c r="Q208" s="3" t="str">
        <f t="shared" si="20"/>
        <v>Film</v>
      </c>
      <c r="R208" s="3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75" x14ac:dyDescent="0.4">
      <c r="A209" s="3">
        <v>207</v>
      </c>
      <c r="B209" s="4" t="s">
        <v>209</v>
      </c>
      <c r="C209" s="4" t="s">
        <v>4317</v>
      </c>
      <c r="D209" s="6">
        <v>14000</v>
      </c>
      <c r="E209" s="6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7">
        <f t="shared" si="18"/>
        <v>15.214285714285714</v>
      </c>
      <c r="P209" s="6">
        <f t="shared" si="19"/>
        <v>163.84615384615384</v>
      </c>
      <c r="Q209" s="3" t="str">
        <f t="shared" si="20"/>
        <v>Film</v>
      </c>
      <c r="R209" s="3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.3" x14ac:dyDescent="0.4">
      <c r="A210" s="3">
        <v>208</v>
      </c>
      <c r="B210" s="4" t="s">
        <v>210</v>
      </c>
      <c r="C210" s="4" t="s">
        <v>4318</v>
      </c>
      <c r="D210" s="6">
        <v>50000</v>
      </c>
      <c r="E210" s="6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7">
        <f t="shared" si="18"/>
        <v>0</v>
      </c>
      <c r="P210" s="6" t="str">
        <f t="shared" si="19"/>
        <v>0</v>
      </c>
      <c r="Q210" s="3" t="str">
        <f t="shared" si="20"/>
        <v>Film</v>
      </c>
      <c r="R210" s="3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75" x14ac:dyDescent="0.4">
      <c r="A211" s="3">
        <v>209</v>
      </c>
      <c r="B211" s="4" t="s">
        <v>211</v>
      </c>
      <c r="C211" s="4" t="s">
        <v>4319</v>
      </c>
      <c r="D211" s="6">
        <v>25000</v>
      </c>
      <c r="E211" s="6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7">
        <f t="shared" si="18"/>
        <v>0</v>
      </c>
      <c r="P211" s="6" t="str">
        <f t="shared" si="19"/>
        <v>0</v>
      </c>
      <c r="Q211" s="3" t="str">
        <f t="shared" si="20"/>
        <v>Film</v>
      </c>
      <c r="R211" s="3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75" x14ac:dyDescent="0.4">
      <c r="A212" s="3">
        <v>210</v>
      </c>
      <c r="B212" s="4" t="s">
        <v>212</v>
      </c>
      <c r="C212" s="4" t="s">
        <v>4320</v>
      </c>
      <c r="D212" s="6">
        <v>12000</v>
      </c>
      <c r="E212" s="6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7">
        <f t="shared" si="18"/>
        <v>25.25</v>
      </c>
      <c r="P212" s="6">
        <f t="shared" si="19"/>
        <v>91.818181818181813</v>
      </c>
      <c r="Q212" s="3" t="str">
        <f t="shared" si="20"/>
        <v>Film</v>
      </c>
      <c r="R212" s="3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75" x14ac:dyDescent="0.4">
      <c r="A213" s="3">
        <v>211</v>
      </c>
      <c r="B213" s="4" t="s">
        <v>213</v>
      </c>
      <c r="C213" s="4" t="s">
        <v>4321</v>
      </c>
      <c r="D213" s="6">
        <v>5000</v>
      </c>
      <c r="E213" s="6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7">
        <f t="shared" si="18"/>
        <v>44.6</v>
      </c>
      <c r="P213" s="6">
        <f t="shared" si="19"/>
        <v>185.83333333333334</v>
      </c>
      <c r="Q213" s="3" t="str">
        <f t="shared" si="20"/>
        <v>Film</v>
      </c>
      <c r="R213" s="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.15" x14ac:dyDescent="0.4">
      <c r="A214" s="3">
        <v>212</v>
      </c>
      <c r="B214" s="4" t="s">
        <v>214</v>
      </c>
      <c r="C214" s="4" t="s">
        <v>4322</v>
      </c>
      <c r="D214" s="6">
        <v>6300</v>
      </c>
      <c r="E214" s="6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7">
        <f t="shared" si="18"/>
        <v>1.5873015873015872E-2</v>
      </c>
      <c r="P214" s="6">
        <f t="shared" si="19"/>
        <v>1</v>
      </c>
      <c r="Q214" s="3" t="str">
        <f t="shared" si="20"/>
        <v>Film</v>
      </c>
      <c r="R214" s="3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75" x14ac:dyDescent="0.4">
      <c r="A215" s="3">
        <v>213</v>
      </c>
      <c r="B215" s="4" t="s">
        <v>215</v>
      </c>
      <c r="C215" s="4" t="s">
        <v>4323</v>
      </c>
      <c r="D215" s="6">
        <v>50000</v>
      </c>
      <c r="E215" s="6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7">
        <f t="shared" si="18"/>
        <v>0.04</v>
      </c>
      <c r="P215" s="6">
        <f t="shared" si="19"/>
        <v>20</v>
      </c>
      <c r="Q215" s="3" t="str">
        <f t="shared" si="20"/>
        <v>Film</v>
      </c>
      <c r="R215" s="3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.3" x14ac:dyDescent="0.4">
      <c r="A216" s="3">
        <v>214</v>
      </c>
      <c r="B216" s="4" t="s">
        <v>216</v>
      </c>
      <c r="C216" s="4" t="s">
        <v>4324</v>
      </c>
      <c r="D216" s="6">
        <v>12500</v>
      </c>
      <c r="E216" s="6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7">
        <f t="shared" si="18"/>
        <v>8.0000000000000002E-3</v>
      </c>
      <c r="P216" s="6">
        <f t="shared" si="19"/>
        <v>1</v>
      </c>
      <c r="Q216" s="3" t="str">
        <f t="shared" si="20"/>
        <v>Film</v>
      </c>
      <c r="R216" s="3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75" x14ac:dyDescent="0.4">
      <c r="A217" s="3">
        <v>215</v>
      </c>
      <c r="B217" s="4" t="s">
        <v>217</v>
      </c>
      <c r="C217" s="4" t="s">
        <v>4325</v>
      </c>
      <c r="D217" s="6">
        <v>4400</v>
      </c>
      <c r="E217" s="6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7">
        <f t="shared" si="18"/>
        <v>0.22727272727272727</v>
      </c>
      <c r="P217" s="6">
        <f t="shared" si="19"/>
        <v>10</v>
      </c>
      <c r="Q217" s="3" t="str">
        <f t="shared" si="20"/>
        <v>Film</v>
      </c>
      <c r="R217" s="3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75" x14ac:dyDescent="0.4">
      <c r="A218" s="3">
        <v>216</v>
      </c>
      <c r="B218" s="4" t="s">
        <v>218</v>
      </c>
      <c r="C218" s="4" t="s">
        <v>4326</v>
      </c>
      <c r="D218" s="6">
        <v>50000</v>
      </c>
      <c r="E218" s="6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7">
        <f t="shared" si="18"/>
        <v>55.698440000000005</v>
      </c>
      <c r="P218" s="6">
        <f t="shared" si="19"/>
        <v>331.53833333333336</v>
      </c>
      <c r="Q218" s="3" t="str">
        <f t="shared" si="20"/>
        <v>Film</v>
      </c>
      <c r="R218" s="3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">
      <c r="A219" s="3">
        <v>217</v>
      </c>
      <c r="B219" s="4" t="s">
        <v>219</v>
      </c>
      <c r="C219" s="4" t="s">
        <v>4327</v>
      </c>
      <c r="D219" s="6">
        <v>100000</v>
      </c>
      <c r="E219" s="6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7">
        <f t="shared" si="18"/>
        <v>11.943</v>
      </c>
      <c r="P219" s="6">
        <f t="shared" si="19"/>
        <v>314.28947368421052</v>
      </c>
      <c r="Q219" s="3" t="str">
        <f t="shared" si="20"/>
        <v>Film</v>
      </c>
      <c r="R219" s="3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75" x14ac:dyDescent="0.4">
      <c r="A220" s="3">
        <v>218</v>
      </c>
      <c r="B220" s="4" t="s">
        <v>220</v>
      </c>
      <c r="C220" s="4" t="s">
        <v>4328</v>
      </c>
      <c r="D220" s="6">
        <v>5000</v>
      </c>
      <c r="E220" s="6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7">
        <f t="shared" si="18"/>
        <v>2</v>
      </c>
      <c r="P220" s="6">
        <f t="shared" si="19"/>
        <v>100</v>
      </c>
      <c r="Q220" s="3" t="str">
        <f t="shared" si="20"/>
        <v>Film</v>
      </c>
      <c r="R220" s="3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.15" x14ac:dyDescent="0.4">
      <c r="A221" s="3">
        <v>219</v>
      </c>
      <c r="B221" s="4" t="s">
        <v>221</v>
      </c>
      <c r="C221" s="4" t="s">
        <v>4329</v>
      </c>
      <c r="D221" s="6">
        <v>50000</v>
      </c>
      <c r="E221" s="6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7">
        <f t="shared" si="18"/>
        <v>17.630000000000003</v>
      </c>
      <c r="P221" s="6">
        <f t="shared" si="19"/>
        <v>115.98684210526316</v>
      </c>
      <c r="Q221" s="3" t="str">
        <f t="shared" si="20"/>
        <v>Film</v>
      </c>
      <c r="R221" s="3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75" x14ac:dyDescent="0.4">
      <c r="A222" s="3">
        <v>220</v>
      </c>
      <c r="B222" s="4" t="s">
        <v>222</v>
      </c>
      <c r="C222" s="4" t="s">
        <v>4330</v>
      </c>
      <c r="D222" s="6">
        <v>50000</v>
      </c>
      <c r="E222" s="6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7">
        <f t="shared" si="18"/>
        <v>0.72</v>
      </c>
      <c r="P222" s="6">
        <f t="shared" si="19"/>
        <v>120</v>
      </c>
      <c r="Q222" s="3" t="str">
        <f t="shared" si="20"/>
        <v>Film</v>
      </c>
      <c r="R222" s="3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">
      <c r="A223" s="3">
        <v>221</v>
      </c>
      <c r="B223" s="4" t="s">
        <v>223</v>
      </c>
      <c r="C223" s="4" t="s">
        <v>4331</v>
      </c>
      <c r="D223" s="6">
        <v>50000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7">
        <f t="shared" si="18"/>
        <v>0</v>
      </c>
      <c r="P223" s="6" t="str">
        <f t="shared" si="19"/>
        <v>0</v>
      </c>
      <c r="Q223" s="3" t="str">
        <f t="shared" si="20"/>
        <v>Film</v>
      </c>
      <c r="R223" s="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75" x14ac:dyDescent="0.4">
      <c r="A224" s="3">
        <v>222</v>
      </c>
      <c r="B224" s="4" t="s">
        <v>224</v>
      </c>
      <c r="C224" s="4" t="s">
        <v>4332</v>
      </c>
      <c r="D224" s="6">
        <v>1000</v>
      </c>
      <c r="E224" s="6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7">
        <f t="shared" si="18"/>
        <v>13</v>
      </c>
      <c r="P224" s="6">
        <f t="shared" si="19"/>
        <v>65</v>
      </c>
      <c r="Q224" s="3" t="str">
        <f t="shared" si="20"/>
        <v>Film</v>
      </c>
      <c r="R224" s="3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75" x14ac:dyDescent="0.4">
      <c r="A225" s="3">
        <v>223</v>
      </c>
      <c r="B225" s="4" t="s">
        <v>225</v>
      </c>
      <c r="C225" s="4" t="s">
        <v>4333</v>
      </c>
      <c r="D225" s="6">
        <v>1500000</v>
      </c>
      <c r="E225" s="6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7">
        <f t="shared" si="18"/>
        <v>0</v>
      </c>
      <c r="P225" s="6" t="str">
        <f t="shared" si="19"/>
        <v>0</v>
      </c>
      <c r="Q225" s="3" t="str">
        <f t="shared" si="20"/>
        <v>Film</v>
      </c>
      <c r="R225" s="3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.3" x14ac:dyDescent="0.4">
      <c r="A226" s="3">
        <v>224</v>
      </c>
      <c r="B226" s="4" t="s">
        <v>226</v>
      </c>
      <c r="C226" s="4" t="s">
        <v>4334</v>
      </c>
      <c r="D226" s="6">
        <v>6000000</v>
      </c>
      <c r="E226" s="6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7">
        <f t="shared" si="18"/>
        <v>0</v>
      </c>
      <c r="P226" s="6" t="str">
        <f t="shared" si="19"/>
        <v>0</v>
      </c>
      <c r="Q226" s="3" t="str">
        <f t="shared" si="20"/>
        <v>Film</v>
      </c>
      <c r="R226" s="3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75" x14ac:dyDescent="0.4">
      <c r="A227" s="3">
        <v>225</v>
      </c>
      <c r="B227" s="4" t="s">
        <v>227</v>
      </c>
      <c r="C227" s="4" t="s">
        <v>4335</v>
      </c>
      <c r="D227" s="6">
        <v>200</v>
      </c>
      <c r="E227" s="6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7">
        <f t="shared" si="18"/>
        <v>0</v>
      </c>
      <c r="P227" s="6" t="str">
        <f t="shared" si="19"/>
        <v>0</v>
      </c>
      <c r="Q227" s="3" t="str">
        <f t="shared" si="20"/>
        <v>Film</v>
      </c>
      <c r="R227" s="3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75" x14ac:dyDescent="0.4">
      <c r="A228" s="3">
        <v>226</v>
      </c>
      <c r="B228" s="4" t="s">
        <v>228</v>
      </c>
      <c r="C228" s="4" t="s">
        <v>4336</v>
      </c>
      <c r="D228" s="6">
        <v>29000</v>
      </c>
      <c r="E228" s="6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7">
        <f t="shared" si="18"/>
        <v>0.86206896551724133</v>
      </c>
      <c r="P228" s="6">
        <f t="shared" si="19"/>
        <v>125</v>
      </c>
      <c r="Q228" s="3" t="str">
        <f t="shared" si="20"/>
        <v>Film</v>
      </c>
      <c r="R228" s="3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75" x14ac:dyDescent="0.4">
      <c r="A229" s="3">
        <v>227</v>
      </c>
      <c r="B229" s="4" t="s">
        <v>229</v>
      </c>
      <c r="C229" s="4" t="s">
        <v>4337</v>
      </c>
      <c r="D229" s="6">
        <v>28000</v>
      </c>
      <c r="E229" s="6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7">
        <f t="shared" si="18"/>
        <v>0</v>
      </c>
      <c r="P229" s="6" t="str">
        <f t="shared" si="19"/>
        <v>0</v>
      </c>
      <c r="Q229" s="3" t="str">
        <f t="shared" si="20"/>
        <v>Film</v>
      </c>
      <c r="R229" s="3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.15" x14ac:dyDescent="0.4">
      <c r="A230" s="3">
        <v>228</v>
      </c>
      <c r="B230" s="4" t="s">
        <v>230</v>
      </c>
      <c r="C230" s="4" t="s">
        <v>4338</v>
      </c>
      <c r="D230" s="6">
        <v>8000</v>
      </c>
      <c r="E230" s="6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7">
        <f t="shared" si="18"/>
        <v>0</v>
      </c>
      <c r="P230" s="6" t="str">
        <f t="shared" si="19"/>
        <v>0</v>
      </c>
      <c r="Q230" s="3" t="str">
        <f t="shared" si="20"/>
        <v>Film</v>
      </c>
      <c r="R230" s="3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75" x14ac:dyDescent="0.4">
      <c r="A231" s="3">
        <v>229</v>
      </c>
      <c r="B231" s="4" t="s">
        <v>231</v>
      </c>
      <c r="C231" s="4" t="s">
        <v>4339</v>
      </c>
      <c r="D231" s="6">
        <v>3000</v>
      </c>
      <c r="E231" s="6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7">
        <f t="shared" si="18"/>
        <v>0</v>
      </c>
      <c r="P231" s="6" t="str">
        <f t="shared" si="19"/>
        <v>0</v>
      </c>
      <c r="Q231" s="3" t="str">
        <f t="shared" si="20"/>
        <v>Film</v>
      </c>
      <c r="R231" s="3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75" x14ac:dyDescent="0.4">
      <c r="A232" s="3">
        <v>230</v>
      </c>
      <c r="B232" s="4" t="s">
        <v>232</v>
      </c>
      <c r="C232" s="4" t="s">
        <v>4340</v>
      </c>
      <c r="D232" s="6">
        <v>15000</v>
      </c>
      <c r="E232" s="6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7">
        <f t="shared" si="18"/>
        <v>0.4</v>
      </c>
      <c r="P232" s="6">
        <f t="shared" si="19"/>
        <v>30</v>
      </c>
      <c r="Q232" s="3" t="str">
        <f t="shared" si="20"/>
        <v>Film</v>
      </c>
      <c r="R232" s="3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75" x14ac:dyDescent="0.4">
      <c r="A233" s="3">
        <v>231</v>
      </c>
      <c r="B233" s="4" t="s">
        <v>233</v>
      </c>
      <c r="C233" s="4" t="s">
        <v>4341</v>
      </c>
      <c r="D233" s="6">
        <v>1500000</v>
      </c>
      <c r="E233" s="6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7">
        <f t="shared" si="18"/>
        <v>0</v>
      </c>
      <c r="P233" s="6" t="str">
        <f t="shared" si="19"/>
        <v>0</v>
      </c>
      <c r="Q233" s="3" t="str">
        <f t="shared" si="20"/>
        <v>Film</v>
      </c>
      <c r="R233" s="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75" x14ac:dyDescent="0.4">
      <c r="A234" s="3">
        <v>232</v>
      </c>
      <c r="B234" s="4" t="s">
        <v>234</v>
      </c>
      <c r="C234" s="4" t="s">
        <v>4342</v>
      </c>
      <c r="D234" s="6">
        <v>4000</v>
      </c>
      <c r="E234" s="6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7">
        <f t="shared" si="18"/>
        <v>2.75</v>
      </c>
      <c r="P234" s="6">
        <f t="shared" si="19"/>
        <v>15.714285714285714</v>
      </c>
      <c r="Q234" s="3" t="str">
        <f t="shared" si="20"/>
        <v>Film</v>
      </c>
      <c r="R234" s="3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75" x14ac:dyDescent="0.4">
      <c r="A235" s="3">
        <v>233</v>
      </c>
      <c r="B235" s="4" t="s">
        <v>235</v>
      </c>
      <c r="C235" s="4" t="s">
        <v>4343</v>
      </c>
      <c r="D235" s="6">
        <v>350000</v>
      </c>
      <c r="E235" s="6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7">
        <f t="shared" si="18"/>
        <v>0</v>
      </c>
      <c r="P235" s="6" t="str">
        <f t="shared" si="19"/>
        <v>0</v>
      </c>
      <c r="Q235" s="3" t="str">
        <f t="shared" si="20"/>
        <v>Film</v>
      </c>
      <c r="R235" s="3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75" x14ac:dyDescent="0.4">
      <c r="A236" s="3">
        <v>234</v>
      </c>
      <c r="B236" s="4" t="s">
        <v>236</v>
      </c>
      <c r="C236" s="4" t="s">
        <v>4344</v>
      </c>
      <c r="D236" s="6">
        <v>1000</v>
      </c>
      <c r="E236" s="6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7">
        <f t="shared" si="18"/>
        <v>40.1</v>
      </c>
      <c r="P236" s="6">
        <f t="shared" si="19"/>
        <v>80.2</v>
      </c>
      <c r="Q236" s="3" t="str">
        <f t="shared" si="20"/>
        <v>Film</v>
      </c>
      <c r="R236" s="3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75" x14ac:dyDescent="0.4">
      <c r="A237" s="3">
        <v>235</v>
      </c>
      <c r="B237" s="4" t="s">
        <v>237</v>
      </c>
      <c r="C237" s="4" t="s">
        <v>4345</v>
      </c>
      <c r="D237" s="6">
        <v>10000</v>
      </c>
      <c r="E237" s="6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7">
        <f t="shared" si="18"/>
        <v>0</v>
      </c>
      <c r="P237" s="6" t="str">
        <f t="shared" si="19"/>
        <v>0</v>
      </c>
      <c r="Q237" s="3" t="str">
        <f t="shared" si="20"/>
        <v>Film</v>
      </c>
      <c r="R237" s="3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75" x14ac:dyDescent="0.4">
      <c r="A238" s="3">
        <v>236</v>
      </c>
      <c r="B238" s="4" t="s">
        <v>238</v>
      </c>
      <c r="C238" s="4" t="s">
        <v>4346</v>
      </c>
      <c r="D238" s="6">
        <v>150000</v>
      </c>
      <c r="E238" s="6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7">
        <f t="shared" si="18"/>
        <v>0</v>
      </c>
      <c r="P238" s="6" t="str">
        <f t="shared" si="19"/>
        <v>0</v>
      </c>
      <c r="Q238" s="3" t="str">
        <f t="shared" si="20"/>
        <v>Film</v>
      </c>
      <c r="R238" s="3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.15" x14ac:dyDescent="0.4">
      <c r="A239" s="3">
        <v>237</v>
      </c>
      <c r="B239" s="4" t="s">
        <v>239</v>
      </c>
      <c r="C239" s="4" t="s">
        <v>4347</v>
      </c>
      <c r="D239" s="6">
        <v>15000</v>
      </c>
      <c r="E239" s="6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7">
        <f t="shared" si="18"/>
        <v>0.33333333333333337</v>
      </c>
      <c r="P239" s="6">
        <f t="shared" si="19"/>
        <v>50</v>
      </c>
      <c r="Q239" s="3" t="str">
        <f t="shared" si="20"/>
        <v>Film</v>
      </c>
      <c r="R239" s="3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75" x14ac:dyDescent="0.4">
      <c r="A240" s="3">
        <v>238</v>
      </c>
      <c r="B240" s="4" t="s">
        <v>240</v>
      </c>
      <c r="C240" s="4" t="s">
        <v>4348</v>
      </c>
      <c r="D240" s="6">
        <v>26000</v>
      </c>
      <c r="E240" s="6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7">
        <f t="shared" si="18"/>
        <v>0</v>
      </c>
      <c r="P240" s="6" t="str">
        <f t="shared" si="19"/>
        <v>0</v>
      </c>
      <c r="Q240" s="3" t="str">
        <f t="shared" si="20"/>
        <v>Film</v>
      </c>
      <c r="R240" s="3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75" x14ac:dyDescent="0.4">
      <c r="A241" s="3">
        <v>239</v>
      </c>
      <c r="B241" s="4" t="s">
        <v>241</v>
      </c>
      <c r="C241" s="4" t="s">
        <v>4349</v>
      </c>
      <c r="D241" s="6">
        <v>1000</v>
      </c>
      <c r="E241" s="6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7">
        <f t="shared" si="18"/>
        <v>25</v>
      </c>
      <c r="P241" s="6">
        <f t="shared" si="19"/>
        <v>50</v>
      </c>
      <c r="Q241" s="3" t="str">
        <f t="shared" si="20"/>
        <v>Film</v>
      </c>
      <c r="R241" s="3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.3" x14ac:dyDescent="0.4">
      <c r="A242" s="3">
        <v>240</v>
      </c>
      <c r="B242" s="4" t="s">
        <v>242</v>
      </c>
      <c r="C242" s="4" t="s">
        <v>4350</v>
      </c>
      <c r="D242" s="6">
        <v>15000</v>
      </c>
      <c r="E242" s="6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7">
        <f t="shared" si="18"/>
        <v>107.63413333333334</v>
      </c>
      <c r="P242" s="6">
        <f t="shared" si="19"/>
        <v>117.84759124087591</v>
      </c>
      <c r="Q242" s="3" t="str">
        <f t="shared" si="20"/>
        <v>Film</v>
      </c>
      <c r="R242" s="3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75" x14ac:dyDescent="0.4">
      <c r="A243" s="3">
        <v>241</v>
      </c>
      <c r="B243" s="4" t="s">
        <v>243</v>
      </c>
      <c r="C243" s="4" t="s">
        <v>4351</v>
      </c>
      <c r="D243" s="6">
        <v>36400</v>
      </c>
      <c r="E243" s="6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7">
        <f t="shared" si="18"/>
        <v>112.63736263736264</v>
      </c>
      <c r="P243" s="6">
        <f t="shared" si="19"/>
        <v>109.04255319148936</v>
      </c>
      <c r="Q243" s="3" t="str">
        <f t="shared" si="20"/>
        <v>Film</v>
      </c>
      <c r="R243" s="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75" x14ac:dyDescent="0.4">
      <c r="A244" s="3">
        <v>242</v>
      </c>
      <c r="B244" s="4" t="s">
        <v>244</v>
      </c>
      <c r="C244" s="4" t="s">
        <v>4352</v>
      </c>
      <c r="D244" s="6">
        <v>13000</v>
      </c>
      <c r="E244" s="6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7">
        <f t="shared" si="18"/>
        <v>113.46153846153845</v>
      </c>
      <c r="P244" s="6">
        <f t="shared" si="19"/>
        <v>73.019801980198025</v>
      </c>
      <c r="Q244" s="3" t="str">
        <f t="shared" si="20"/>
        <v>Film</v>
      </c>
      <c r="R244" s="3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75" x14ac:dyDescent="0.4">
      <c r="A245" s="3">
        <v>243</v>
      </c>
      <c r="B245" s="4" t="s">
        <v>245</v>
      </c>
      <c r="C245" s="4" t="s">
        <v>4353</v>
      </c>
      <c r="D245" s="6">
        <v>25000</v>
      </c>
      <c r="E245" s="6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7">
        <f t="shared" si="18"/>
        <v>102.592</v>
      </c>
      <c r="P245" s="6">
        <f t="shared" si="19"/>
        <v>78.195121951219505</v>
      </c>
      <c r="Q245" s="3" t="str">
        <f t="shared" si="20"/>
        <v>Film</v>
      </c>
      <c r="R245" s="3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.3" x14ac:dyDescent="0.4">
      <c r="A246" s="3">
        <v>244</v>
      </c>
      <c r="B246" s="5">
        <v>39756</v>
      </c>
      <c r="C246" s="4" t="s">
        <v>4354</v>
      </c>
      <c r="D246" s="6">
        <v>3500</v>
      </c>
      <c r="E246" s="6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7">
        <f t="shared" si="18"/>
        <v>113.75714285714287</v>
      </c>
      <c r="P246" s="6">
        <f t="shared" si="19"/>
        <v>47.398809523809526</v>
      </c>
      <c r="Q246" s="3" t="str">
        <f t="shared" si="20"/>
        <v>Film</v>
      </c>
      <c r="R246" s="3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75" x14ac:dyDescent="0.4">
      <c r="A247" s="3">
        <v>245</v>
      </c>
      <c r="B247" s="4" t="s">
        <v>246</v>
      </c>
      <c r="C247" s="4" t="s">
        <v>4355</v>
      </c>
      <c r="D247" s="6">
        <v>5000</v>
      </c>
      <c r="E247" s="6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7">
        <f t="shared" si="18"/>
        <v>103.71999999999998</v>
      </c>
      <c r="P247" s="6">
        <f t="shared" si="19"/>
        <v>54.020833333333336</v>
      </c>
      <c r="Q247" s="3" t="str">
        <f t="shared" si="20"/>
        <v>Film</v>
      </c>
      <c r="R247" s="3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75" x14ac:dyDescent="0.4">
      <c r="A248" s="3">
        <v>246</v>
      </c>
      <c r="B248" s="4" t="s">
        <v>247</v>
      </c>
      <c r="C248" s="4" t="s">
        <v>4356</v>
      </c>
      <c r="D248" s="6">
        <v>5000</v>
      </c>
      <c r="E248" s="6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7">
        <f t="shared" si="18"/>
        <v>305.46000000000004</v>
      </c>
      <c r="P248" s="6">
        <f t="shared" si="19"/>
        <v>68.488789237668158</v>
      </c>
      <c r="Q248" s="3" t="str">
        <f t="shared" si="20"/>
        <v>Film</v>
      </c>
      <c r="R248" s="3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.3" x14ac:dyDescent="0.4">
      <c r="A249" s="3">
        <v>247</v>
      </c>
      <c r="B249" s="4" t="s">
        <v>248</v>
      </c>
      <c r="C249" s="4" t="s">
        <v>4357</v>
      </c>
      <c r="D249" s="6">
        <v>5000</v>
      </c>
      <c r="E249" s="6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7">
        <f t="shared" si="18"/>
        <v>134.1</v>
      </c>
      <c r="P249" s="6">
        <f t="shared" si="19"/>
        <v>108.14516129032258</v>
      </c>
      <c r="Q249" s="3" t="str">
        <f t="shared" si="20"/>
        <v>Film</v>
      </c>
      <c r="R249" s="3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75" x14ac:dyDescent="0.4">
      <c r="A250" s="3">
        <v>248</v>
      </c>
      <c r="B250" s="4" t="s">
        <v>249</v>
      </c>
      <c r="C250" s="4" t="s">
        <v>4358</v>
      </c>
      <c r="D250" s="6">
        <v>85000</v>
      </c>
      <c r="E250" s="6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7">
        <f t="shared" si="18"/>
        <v>101.33294117647058</v>
      </c>
      <c r="P250" s="6">
        <f t="shared" si="19"/>
        <v>589.95205479452056</v>
      </c>
      <c r="Q250" s="3" t="str">
        <f t="shared" si="20"/>
        <v>Film</v>
      </c>
      <c r="R250" s="3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.3" x14ac:dyDescent="0.4">
      <c r="A251" s="3">
        <v>249</v>
      </c>
      <c r="B251" s="4" t="s">
        <v>250</v>
      </c>
      <c r="C251" s="4" t="s">
        <v>4359</v>
      </c>
      <c r="D251" s="6">
        <v>10000</v>
      </c>
      <c r="E251" s="6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7">
        <f t="shared" si="18"/>
        <v>112.92</v>
      </c>
      <c r="P251" s="6">
        <f t="shared" si="19"/>
        <v>48.051063829787232</v>
      </c>
      <c r="Q251" s="3" t="str">
        <f t="shared" si="20"/>
        <v>Film</v>
      </c>
      <c r="R251" s="3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75" x14ac:dyDescent="0.4">
      <c r="A252" s="3">
        <v>250</v>
      </c>
      <c r="B252" s="4" t="s">
        <v>251</v>
      </c>
      <c r="C252" s="4" t="s">
        <v>4360</v>
      </c>
      <c r="D252" s="6">
        <v>30000</v>
      </c>
      <c r="E252" s="6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7">
        <f t="shared" si="18"/>
        <v>105.58333333333334</v>
      </c>
      <c r="P252" s="6">
        <f t="shared" si="19"/>
        <v>72.482837528604122</v>
      </c>
      <c r="Q252" s="3" t="str">
        <f t="shared" si="20"/>
        <v>Film</v>
      </c>
      <c r="R252" s="3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75" x14ac:dyDescent="0.4">
      <c r="A253" s="3">
        <v>251</v>
      </c>
      <c r="B253" s="4" t="s">
        <v>252</v>
      </c>
      <c r="C253" s="4" t="s">
        <v>4361</v>
      </c>
      <c r="D253" s="6">
        <v>3500</v>
      </c>
      <c r="E253" s="6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7">
        <f t="shared" si="18"/>
        <v>125.57142857142858</v>
      </c>
      <c r="P253" s="6">
        <f t="shared" si="19"/>
        <v>57.077922077922075</v>
      </c>
      <c r="Q253" s="3" t="str">
        <f t="shared" si="20"/>
        <v>Film</v>
      </c>
      <c r="R253" s="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75" x14ac:dyDescent="0.4">
      <c r="A254" s="3">
        <v>252</v>
      </c>
      <c r="B254" s="4" t="s">
        <v>253</v>
      </c>
      <c r="C254" s="4" t="s">
        <v>4362</v>
      </c>
      <c r="D254" s="6">
        <v>5000</v>
      </c>
      <c r="E254" s="6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7">
        <f t="shared" si="18"/>
        <v>184.56</v>
      </c>
      <c r="P254" s="6">
        <f t="shared" si="19"/>
        <v>85.444444444444443</v>
      </c>
      <c r="Q254" s="3" t="str">
        <f t="shared" si="20"/>
        <v>Film</v>
      </c>
      <c r="R254" s="3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.3" x14ac:dyDescent="0.4">
      <c r="A255" s="3">
        <v>253</v>
      </c>
      <c r="B255" s="4" t="s">
        <v>254</v>
      </c>
      <c r="C255" s="4" t="s">
        <v>4363</v>
      </c>
      <c r="D255" s="6">
        <v>1500</v>
      </c>
      <c r="E255" s="6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7">
        <f t="shared" si="18"/>
        <v>100.73333333333335</v>
      </c>
      <c r="P255" s="6">
        <f t="shared" si="19"/>
        <v>215.85714285714286</v>
      </c>
      <c r="Q255" s="3" t="str">
        <f t="shared" si="20"/>
        <v>Film</v>
      </c>
      <c r="R255" s="3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75" x14ac:dyDescent="0.4">
      <c r="A256" s="3">
        <v>254</v>
      </c>
      <c r="B256" s="4" t="s">
        <v>255</v>
      </c>
      <c r="C256" s="4" t="s">
        <v>4364</v>
      </c>
      <c r="D256" s="6">
        <v>24000</v>
      </c>
      <c r="E256" s="6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7">
        <f t="shared" si="18"/>
        <v>116.94725</v>
      </c>
      <c r="P256" s="6">
        <f t="shared" si="19"/>
        <v>89.38643312101911</v>
      </c>
      <c r="Q256" s="3" t="str">
        <f t="shared" si="20"/>
        <v>Film</v>
      </c>
      <c r="R256" s="3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.15" x14ac:dyDescent="0.4">
      <c r="A257" s="3">
        <v>255</v>
      </c>
      <c r="B257" s="4" t="s">
        <v>256</v>
      </c>
      <c r="C257" s="4" t="s">
        <v>4365</v>
      </c>
      <c r="D257" s="6">
        <v>8000</v>
      </c>
      <c r="E257" s="6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7">
        <f t="shared" si="18"/>
        <v>106.73325</v>
      </c>
      <c r="P257" s="6">
        <f t="shared" si="19"/>
        <v>45.418404255319146</v>
      </c>
      <c r="Q257" s="3" t="str">
        <f t="shared" si="20"/>
        <v>Film</v>
      </c>
      <c r="R257" s="3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75" x14ac:dyDescent="0.4">
      <c r="A258" s="3">
        <v>256</v>
      </c>
      <c r="B258" s="4" t="s">
        <v>257</v>
      </c>
      <c r="C258" s="4" t="s">
        <v>4366</v>
      </c>
      <c r="D258" s="6">
        <v>13000</v>
      </c>
      <c r="E258" s="6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7">
        <f t="shared" si="18"/>
        <v>139.1</v>
      </c>
      <c r="P258" s="6">
        <f t="shared" si="19"/>
        <v>65.756363636363631</v>
      </c>
      <c r="Q258" s="3" t="str">
        <f t="shared" si="20"/>
        <v>Film</v>
      </c>
      <c r="R258" s="3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75" x14ac:dyDescent="0.4">
      <c r="A259" s="3">
        <v>257</v>
      </c>
      <c r="B259" s="4" t="s">
        <v>258</v>
      </c>
      <c r="C259" s="4" t="s">
        <v>4367</v>
      </c>
      <c r="D259" s="6">
        <v>35000</v>
      </c>
      <c r="E259" s="6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7">
        <f t="shared" ref="O259:O322" si="24">((E259/D259)*100)</f>
        <v>106.72648571428572</v>
      </c>
      <c r="P259" s="6">
        <f t="shared" ref="P259:P322" si="25">IF(E259=0,"0",E259/L259)</f>
        <v>66.70405357142856</v>
      </c>
      <c r="Q259" s="3" t="str">
        <f t="shared" ref="Q259:Q322" si="26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3" t="str">
        <f t="shared" ref="R259:R322" si="27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.3" x14ac:dyDescent="0.4">
      <c r="A260" s="3">
        <v>258</v>
      </c>
      <c r="B260" s="4" t="s">
        <v>259</v>
      </c>
      <c r="C260" s="4" t="s">
        <v>4368</v>
      </c>
      <c r="D260" s="6">
        <v>30000</v>
      </c>
      <c r="E260" s="6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7">
        <f t="shared" si="24"/>
        <v>191.14</v>
      </c>
      <c r="P260" s="6">
        <f t="shared" si="25"/>
        <v>83.345930232558146</v>
      </c>
      <c r="Q260" s="3" t="str">
        <f t="shared" si="26"/>
        <v>Film</v>
      </c>
      <c r="R260" s="3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.3" x14ac:dyDescent="0.4">
      <c r="A261" s="3">
        <v>259</v>
      </c>
      <c r="B261" s="4" t="s">
        <v>260</v>
      </c>
      <c r="C261" s="4" t="s">
        <v>4369</v>
      </c>
      <c r="D261" s="6">
        <v>75000</v>
      </c>
      <c r="E261" s="6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7">
        <f t="shared" si="24"/>
        <v>131.93789333333334</v>
      </c>
      <c r="P261" s="6">
        <f t="shared" si="25"/>
        <v>105.04609341825902</v>
      </c>
      <c r="Q261" s="3" t="str">
        <f t="shared" si="26"/>
        <v>Film</v>
      </c>
      <c r="R261" s="3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75" x14ac:dyDescent="0.4">
      <c r="A262" s="3">
        <v>260</v>
      </c>
      <c r="B262" s="4" t="s">
        <v>261</v>
      </c>
      <c r="C262" s="4" t="s">
        <v>4370</v>
      </c>
      <c r="D262" s="6">
        <v>10000</v>
      </c>
      <c r="E262" s="6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7">
        <f t="shared" si="24"/>
        <v>106.4</v>
      </c>
      <c r="P262" s="6">
        <f t="shared" si="25"/>
        <v>120.90909090909091</v>
      </c>
      <c r="Q262" s="3" t="str">
        <f t="shared" si="26"/>
        <v>Film</v>
      </c>
      <c r="R262" s="3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.15" x14ac:dyDescent="0.4">
      <c r="A263" s="3">
        <v>261</v>
      </c>
      <c r="B263" s="4" t="s">
        <v>262</v>
      </c>
      <c r="C263" s="4" t="s">
        <v>4371</v>
      </c>
      <c r="D263" s="6">
        <v>20000</v>
      </c>
      <c r="E263" s="6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7">
        <f t="shared" si="24"/>
        <v>107.4</v>
      </c>
      <c r="P263" s="6">
        <f t="shared" si="25"/>
        <v>97.63636363636364</v>
      </c>
      <c r="Q263" s="3" t="str">
        <f t="shared" si="26"/>
        <v>Film</v>
      </c>
      <c r="R263" s="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.15" x14ac:dyDescent="0.4">
      <c r="A264" s="3">
        <v>262</v>
      </c>
      <c r="B264" s="4" t="s">
        <v>263</v>
      </c>
      <c r="C264" s="4" t="s">
        <v>4372</v>
      </c>
      <c r="D264" s="6">
        <v>2500</v>
      </c>
      <c r="E264" s="6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7">
        <f t="shared" si="24"/>
        <v>240</v>
      </c>
      <c r="P264" s="6">
        <f t="shared" si="25"/>
        <v>41.379310344827587</v>
      </c>
      <c r="Q264" s="3" t="str">
        <f t="shared" si="26"/>
        <v>Film</v>
      </c>
      <c r="R264" s="3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.3" x14ac:dyDescent="0.4">
      <c r="A265" s="3">
        <v>263</v>
      </c>
      <c r="B265" s="4" t="s">
        <v>264</v>
      </c>
      <c r="C265" s="4" t="s">
        <v>4373</v>
      </c>
      <c r="D265" s="6">
        <v>25000</v>
      </c>
      <c r="E265" s="6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7">
        <f t="shared" si="24"/>
        <v>118.08108</v>
      </c>
      <c r="P265" s="6">
        <f t="shared" si="25"/>
        <v>30.654485981308412</v>
      </c>
      <c r="Q265" s="3" t="str">
        <f t="shared" si="26"/>
        <v>Film</v>
      </c>
      <c r="R265" s="3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.3" x14ac:dyDescent="0.4">
      <c r="A266" s="3">
        <v>264</v>
      </c>
      <c r="B266" s="4" t="s">
        <v>265</v>
      </c>
      <c r="C266" s="4" t="s">
        <v>4374</v>
      </c>
      <c r="D266" s="6">
        <v>5000</v>
      </c>
      <c r="E266" s="6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7">
        <f t="shared" si="24"/>
        <v>118.19999999999999</v>
      </c>
      <c r="P266" s="6">
        <f t="shared" si="25"/>
        <v>64.945054945054949</v>
      </c>
      <c r="Q266" s="3" t="str">
        <f t="shared" si="26"/>
        <v>Film</v>
      </c>
      <c r="R266" s="3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.3" x14ac:dyDescent="0.4">
      <c r="A267" s="3">
        <v>265</v>
      </c>
      <c r="B267" s="4" t="s">
        <v>266</v>
      </c>
      <c r="C267" s="4" t="s">
        <v>4375</v>
      </c>
      <c r="D267" s="6">
        <v>5000</v>
      </c>
      <c r="E267" s="6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7">
        <f t="shared" si="24"/>
        <v>111.1</v>
      </c>
      <c r="P267" s="6">
        <f t="shared" si="25"/>
        <v>95.775862068965523</v>
      </c>
      <c r="Q267" s="3" t="str">
        <f t="shared" si="26"/>
        <v>Film</v>
      </c>
      <c r="R267" s="3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.3" x14ac:dyDescent="0.4">
      <c r="A268" s="3">
        <v>266</v>
      </c>
      <c r="B268" s="4" t="s">
        <v>267</v>
      </c>
      <c r="C268" s="4" t="s">
        <v>4376</v>
      </c>
      <c r="D268" s="6">
        <v>1000</v>
      </c>
      <c r="E268" s="6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7">
        <f t="shared" si="24"/>
        <v>145.5</v>
      </c>
      <c r="P268" s="6">
        <f t="shared" si="25"/>
        <v>40.416666666666664</v>
      </c>
      <c r="Q268" s="3" t="str">
        <f t="shared" si="26"/>
        <v>Film</v>
      </c>
      <c r="R268" s="3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75" x14ac:dyDescent="0.4">
      <c r="A269" s="3">
        <v>267</v>
      </c>
      <c r="B269" s="4" t="s">
        <v>268</v>
      </c>
      <c r="C269" s="4" t="s">
        <v>4377</v>
      </c>
      <c r="D269" s="6">
        <v>9850</v>
      </c>
      <c r="E269" s="6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7">
        <f t="shared" si="24"/>
        <v>131.62883248730967</v>
      </c>
      <c r="P269" s="6">
        <f t="shared" si="25"/>
        <v>78.578424242424248</v>
      </c>
      <c r="Q269" s="3" t="str">
        <f t="shared" si="26"/>
        <v>Film</v>
      </c>
      <c r="R269" s="3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75" x14ac:dyDescent="0.4">
      <c r="A270" s="3">
        <v>268</v>
      </c>
      <c r="B270" s="4" t="s">
        <v>269</v>
      </c>
      <c r="C270" s="4" t="s">
        <v>4378</v>
      </c>
      <c r="D270" s="6">
        <v>5000</v>
      </c>
      <c r="E270" s="6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7">
        <f t="shared" si="24"/>
        <v>111.4</v>
      </c>
      <c r="P270" s="6">
        <f t="shared" si="25"/>
        <v>50.18018018018018</v>
      </c>
      <c r="Q270" s="3" t="str">
        <f t="shared" si="26"/>
        <v>Film</v>
      </c>
      <c r="R270" s="3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75" x14ac:dyDescent="0.4">
      <c r="A271" s="3">
        <v>269</v>
      </c>
      <c r="B271" s="4" t="s">
        <v>270</v>
      </c>
      <c r="C271" s="4" t="s">
        <v>4379</v>
      </c>
      <c r="D271" s="6">
        <v>100000</v>
      </c>
      <c r="E271" s="6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7">
        <f t="shared" si="24"/>
        <v>147.23376999999999</v>
      </c>
      <c r="P271" s="6">
        <f t="shared" si="25"/>
        <v>92.251735588972423</v>
      </c>
      <c r="Q271" s="3" t="str">
        <f t="shared" si="26"/>
        <v>Film</v>
      </c>
      <c r="R271" s="3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75" x14ac:dyDescent="0.4">
      <c r="A272" s="3">
        <v>270</v>
      </c>
      <c r="B272" s="4" t="s">
        <v>271</v>
      </c>
      <c r="C272" s="4" t="s">
        <v>4380</v>
      </c>
      <c r="D272" s="6">
        <v>2300</v>
      </c>
      <c r="E272" s="6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7">
        <f t="shared" si="24"/>
        <v>152.60869565217391</v>
      </c>
      <c r="P272" s="6">
        <f t="shared" si="25"/>
        <v>57.540983606557376</v>
      </c>
      <c r="Q272" s="3" t="str">
        <f t="shared" si="26"/>
        <v>Film</v>
      </c>
      <c r="R272" s="3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75" x14ac:dyDescent="0.4">
      <c r="A273" s="3">
        <v>271</v>
      </c>
      <c r="B273" s="4" t="s">
        <v>272</v>
      </c>
      <c r="C273" s="4" t="s">
        <v>4381</v>
      </c>
      <c r="D273" s="6">
        <v>30000</v>
      </c>
      <c r="E273" s="6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7">
        <f t="shared" si="24"/>
        <v>104.67999999999999</v>
      </c>
      <c r="P273" s="6">
        <f t="shared" si="25"/>
        <v>109.42160278745645</v>
      </c>
      <c r="Q273" s="3" t="str">
        <f t="shared" si="26"/>
        <v>Film</v>
      </c>
      <c r="R273" s="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75" x14ac:dyDescent="0.4">
      <c r="A274" s="3">
        <v>272</v>
      </c>
      <c r="B274" s="4" t="s">
        <v>273</v>
      </c>
      <c r="C274" s="4" t="s">
        <v>4382</v>
      </c>
      <c r="D274" s="6">
        <v>3000</v>
      </c>
      <c r="E274" s="6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7">
        <f t="shared" si="24"/>
        <v>177.43366666666668</v>
      </c>
      <c r="P274" s="6">
        <f t="shared" si="25"/>
        <v>81.892461538461546</v>
      </c>
      <c r="Q274" s="3" t="str">
        <f t="shared" si="26"/>
        <v>Film</v>
      </c>
      <c r="R274" s="3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.3" x14ac:dyDescent="0.4">
      <c r="A275" s="3">
        <v>273</v>
      </c>
      <c r="B275" s="4" t="s">
        <v>274</v>
      </c>
      <c r="C275" s="4" t="s">
        <v>4383</v>
      </c>
      <c r="D275" s="6">
        <v>5000</v>
      </c>
      <c r="E275" s="6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7">
        <f t="shared" si="24"/>
        <v>107.7758</v>
      </c>
      <c r="P275" s="6">
        <f t="shared" si="25"/>
        <v>45.667711864406776</v>
      </c>
      <c r="Q275" s="3" t="str">
        <f t="shared" si="26"/>
        <v>Film</v>
      </c>
      <c r="R275" s="3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75" x14ac:dyDescent="0.4">
      <c r="A276" s="3">
        <v>274</v>
      </c>
      <c r="B276" s="4" t="s">
        <v>275</v>
      </c>
      <c r="C276" s="4" t="s">
        <v>4384</v>
      </c>
      <c r="D276" s="6">
        <v>4000</v>
      </c>
      <c r="E276" s="6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7">
        <f t="shared" si="24"/>
        <v>156</v>
      </c>
      <c r="P276" s="6">
        <f t="shared" si="25"/>
        <v>55.221238938053098</v>
      </c>
      <c r="Q276" s="3" t="str">
        <f t="shared" si="26"/>
        <v>Film</v>
      </c>
      <c r="R276" s="3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75" x14ac:dyDescent="0.4">
      <c r="A277" s="3">
        <v>275</v>
      </c>
      <c r="B277" s="4" t="s">
        <v>276</v>
      </c>
      <c r="C277" s="4" t="s">
        <v>4385</v>
      </c>
      <c r="D277" s="6">
        <v>20000</v>
      </c>
      <c r="E277" s="6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7">
        <f t="shared" si="24"/>
        <v>108.395</v>
      </c>
      <c r="P277" s="6">
        <f t="shared" si="25"/>
        <v>65.298192771084331</v>
      </c>
      <c r="Q277" s="3" t="str">
        <f t="shared" si="26"/>
        <v>Film</v>
      </c>
      <c r="R277" s="3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75" x14ac:dyDescent="0.4">
      <c r="A278" s="3">
        <v>276</v>
      </c>
      <c r="B278" s="4" t="s">
        <v>277</v>
      </c>
      <c r="C278" s="4" t="s">
        <v>4386</v>
      </c>
      <c r="D278" s="6">
        <v>4000</v>
      </c>
      <c r="E278" s="6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7">
        <f t="shared" si="24"/>
        <v>147.6</v>
      </c>
      <c r="P278" s="6">
        <f t="shared" si="25"/>
        <v>95.225806451612897</v>
      </c>
      <c r="Q278" s="3" t="str">
        <f t="shared" si="26"/>
        <v>Film</v>
      </c>
      <c r="R278" s="3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.3" x14ac:dyDescent="0.4">
      <c r="A279" s="3">
        <v>277</v>
      </c>
      <c r="B279" s="4" t="s">
        <v>278</v>
      </c>
      <c r="C279" s="4" t="s">
        <v>4387</v>
      </c>
      <c r="D279" s="6">
        <v>65000</v>
      </c>
      <c r="E279" s="6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7">
        <f t="shared" si="24"/>
        <v>110.38153846153847</v>
      </c>
      <c r="P279" s="6">
        <f t="shared" si="25"/>
        <v>75.444794952681391</v>
      </c>
      <c r="Q279" s="3" t="str">
        <f t="shared" si="26"/>
        <v>Film</v>
      </c>
      <c r="R279" s="3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.15" x14ac:dyDescent="0.4">
      <c r="A280" s="3">
        <v>278</v>
      </c>
      <c r="B280" s="4" t="s">
        <v>279</v>
      </c>
      <c r="C280" s="4" t="s">
        <v>4388</v>
      </c>
      <c r="D280" s="6">
        <v>27000</v>
      </c>
      <c r="E280" s="6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7">
        <f t="shared" si="24"/>
        <v>150.34814814814814</v>
      </c>
      <c r="P280" s="6">
        <f t="shared" si="25"/>
        <v>97.816867469879512</v>
      </c>
      <c r="Q280" s="3" t="str">
        <f t="shared" si="26"/>
        <v>Film</v>
      </c>
      <c r="R280" s="3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75" x14ac:dyDescent="0.4">
      <c r="A281" s="3">
        <v>279</v>
      </c>
      <c r="B281" s="4" t="s">
        <v>280</v>
      </c>
      <c r="C281" s="4" t="s">
        <v>4389</v>
      </c>
      <c r="D281" s="6">
        <v>17000</v>
      </c>
      <c r="E281" s="6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7">
        <f t="shared" si="24"/>
        <v>157.31829411764707</v>
      </c>
      <c r="P281" s="6">
        <f t="shared" si="25"/>
        <v>87.685606557377056</v>
      </c>
      <c r="Q281" s="3" t="str">
        <f t="shared" si="26"/>
        <v>Film</v>
      </c>
      <c r="R281" s="3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75" x14ac:dyDescent="0.4">
      <c r="A282" s="3">
        <v>280</v>
      </c>
      <c r="B282" s="4" t="s">
        <v>281</v>
      </c>
      <c r="C282" s="4" t="s">
        <v>4390</v>
      </c>
      <c r="D282" s="6">
        <v>75000</v>
      </c>
      <c r="E282" s="6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7">
        <f t="shared" si="24"/>
        <v>156.14400000000001</v>
      </c>
      <c r="P282" s="6">
        <f t="shared" si="25"/>
        <v>54.748948106591868</v>
      </c>
      <c r="Q282" s="3" t="str">
        <f t="shared" si="26"/>
        <v>Film</v>
      </c>
      <c r="R282" s="3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75" x14ac:dyDescent="0.4">
      <c r="A283" s="3">
        <v>281</v>
      </c>
      <c r="B283" s="4" t="s">
        <v>282</v>
      </c>
      <c r="C283" s="4" t="s">
        <v>4391</v>
      </c>
      <c r="D283" s="6">
        <v>5500</v>
      </c>
      <c r="E283" s="6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7">
        <f t="shared" si="24"/>
        <v>120.58763636363636</v>
      </c>
      <c r="P283" s="6">
        <f t="shared" si="25"/>
        <v>83.953417721518989</v>
      </c>
      <c r="Q283" s="3" t="str">
        <f t="shared" si="26"/>
        <v>Film</v>
      </c>
      <c r="R283" s="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75" x14ac:dyDescent="0.4">
      <c r="A284" s="3">
        <v>282</v>
      </c>
      <c r="B284" s="4" t="s">
        <v>283</v>
      </c>
      <c r="C284" s="4" t="s">
        <v>4392</v>
      </c>
      <c r="D284" s="6">
        <v>45000</v>
      </c>
      <c r="E284" s="6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7">
        <f t="shared" si="24"/>
        <v>101.18888888888888</v>
      </c>
      <c r="P284" s="6">
        <f t="shared" si="25"/>
        <v>254.38547486033519</v>
      </c>
      <c r="Q284" s="3" t="str">
        <f t="shared" si="26"/>
        <v>Film</v>
      </c>
      <c r="R284" s="3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.15" x14ac:dyDescent="0.4">
      <c r="A285" s="3">
        <v>283</v>
      </c>
      <c r="B285" s="4" t="s">
        <v>284</v>
      </c>
      <c r="C285" s="4" t="s">
        <v>4393</v>
      </c>
      <c r="D285" s="6">
        <v>18000</v>
      </c>
      <c r="E285" s="6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7">
        <f t="shared" si="24"/>
        <v>114.27249999999999</v>
      </c>
      <c r="P285" s="6">
        <f t="shared" si="25"/>
        <v>101.8269801980198</v>
      </c>
      <c r="Q285" s="3" t="str">
        <f t="shared" si="26"/>
        <v>Film</v>
      </c>
      <c r="R285" s="3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75" x14ac:dyDescent="0.4">
      <c r="A286" s="3">
        <v>284</v>
      </c>
      <c r="B286" s="4" t="s">
        <v>285</v>
      </c>
      <c r="C286" s="4" t="s">
        <v>4394</v>
      </c>
      <c r="D286" s="6">
        <v>40000</v>
      </c>
      <c r="E286" s="6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7">
        <f t="shared" si="24"/>
        <v>104.62615</v>
      </c>
      <c r="P286" s="6">
        <f t="shared" si="25"/>
        <v>55.066394736842106</v>
      </c>
      <c r="Q286" s="3" t="str">
        <f t="shared" si="26"/>
        <v>Film</v>
      </c>
      <c r="R286" s="3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75" x14ac:dyDescent="0.4">
      <c r="A287" s="3">
        <v>285</v>
      </c>
      <c r="B287" s="4" t="s">
        <v>286</v>
      </c>
      <c r="C287" s="4" t="s">
        <v>4395</v>
      </c>
      <c r="D287" s="6">
        <v>14000</v>
      </c>
      <c r="E287" s="6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7">
        <f t="shared" si="24"/>
        <v>228.82507142857142</v>
      </c>
      <c r="P287" s="6">
        <f t="shared" si="25"/>
        <v>56.901438721136763</v>
      </c>
      <c r="Q287" s="3" t="str">
        <f t="shared" si="26"/>
        <v>Film</v>
      </c>
      <c r="R287" s="3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75" x14ac:dyDescent="0.4">
      <c r="A288" s="3">
        <v>286</v>
      </c>
      <c r="B288" s="4" t="s">
        <v>287</v>
      </c>
      <c r="C288" s="4" t="s">
        <v>4396</v>
      </c>
      <c r="D288" s="6">
        <v>15000</v>
      </c>
      <c r="E288" s="6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7">
        <f t="shared" si="24"/>
        <v>109.15333333333332</v>
      </c>
      <c r="P288" s="6">
        <f t="shared" si="25"/>
        <v>121.28148148148148</v>
      </c>
      <c r="Q288" s="3" t="str">
        <f t="shared" si="26"/>
        <v>Film</v>
      </c>
      <c r="R288" s="3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.15" x14ac:dyDescent="0.4">
      <c r="A289" s="3">
        <v>287</v>
      </c>
      <c r="B289" s="4" t="s">
        <v>288</v>
      </c>
      <c r="C289" s="4" t="s">
        <v>4397</v>
      </c>
      <c r="D289" s="6">
        <v>15000</v>
      </c>
      <c r="E289" s="6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7">
        <f t="shared" si="24"/>
        <v>176.29999999999998</v>
      </c>
      <c r="P289" s="6">
        <f t="shared" si="25"/>
        <v>91.189655172413794</v>
      </c>
      <c r="Q289" s="3" t="str">
        <f t="shared" si="26"/>
        <v>Film</v>
      </c>
      <c r="R289" s="3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.3" x14ac:dyDescent="0.4">
      <c r="A290" s="3">
        <v>288</v>
      </c>
      <c r="B290" s="4" t="s">
        <v>289</v>
      </c>
      <c r="C290" s="4" t="s">
        <v>4398</v>
      </c>
      <c r="D290" s="6">
        <v>50000</v>
      </c>
      <c r="E290" s="6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7">
        <f t="shared" si="24"/>
        <v>103.21061999999999</v>
      </c>
      <c r="P290" s="6">
        <f t="shared" si="25"/>
        <v>115.44812080536913</v>
      </c>
      <c r="Q290" s="3" t="str">
        <f t="shared" si="26"/>
        <v>Film</v>
      </c>
      <c r="R290" s="3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75" x14ac:dyDescent="0.4">
      <c r="A291" s="3">
        <v>289</v>
      </c>
      <c r="B291" s="4" t="s">
        <v>290</v>
      </c>
      <c r="C291" s="4" t="s">
        <v>4399</v>
      </c>
      <c r="D291" s="6">
        <v>15000</v>
      </c>
      <c r="E291" s="6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7">
        <f t="shared" si="24"/>
        <v>104.82000000000001</v>
      </c>
      <c r="P291" s="6">
        <f t="shared" si="25"/>
        <v>67.771551724137936</v>
      </c>
      <c r="Q291" s="3" t="str">
        <f t="shared" si="26"/>
        <v>Film</v>
      </c>
      <c r="R291" s="3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.15" x14ac:dyDescent="0.4">
      <c r="A292" s="3">
        <v>290</v>
      </c>
      <c r="B292" s="4" t="s">
        <v>291</v>
      </c>
      <c r="C292" s="4" t="s">
        <v>4400</v>
      </c>
      <c r="D292" s="6">
        <v>4500</v>
      </c>
      <c r="E292" s="6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7">
        <f t="shared" si="24"/>
        <v>106.68444444444445</v>
      </c>
      <c r="P292" s="6">
        <f t="shared" si="25"/>
        <v>28.576190476190476</v>
      </c>
      <c r="Q292" s="3" t="str">
        <f t="shared" si="26"/>
        <v>Film</v>
      </c>
      <c r="R292" s="3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75" x14ac:dyDescent="0.4">
      <c r="A293" s="3">
        <v>291</v>
      </c>
      <c r="B293" s="4" t="s">
        <v>292</v>
      </c>
      <c r="C293" s="4" t="s">
        <v>4401</v>
      </c>
      <c r="D293" s="6">
        <v>5000</v>
      </c>
      <c r="E293" s="6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7">
        <f t="shared" si="24"/>
        <v>120.02</v>
      </c>
      <c r="P293" s="6">
        <f t="shared" si="25"/>
        <v>46.8828125</v>
      </c>
      <c r="Q293" s="3" t="str">
        <f t="shared" si="26"/>
        <v>Film</v>
      </c>
      <c r="R293" s="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.3" x14ac:dyDescent="0.4">
      <c r="A294" s="3">
        <v>292</v>
      </c>
      <c r="B294" s="4" t="s">
        <v>293</v>
      </c>
      <c r="C294" s="4" t="s">
        <v>4402</v>
      </c>
      <c r="D294" s="6">
        <v>75000</v>
      </c>
      <c r="E294" s="6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7">
        <f t="shared" si="24"/>
        <v>101.50693333333334</v>
      </c>
      <c r="P294" s="6">
        <f t="shared" si="25"/>
        <v>154.42231237322514</v>
      </c>
      <c r="Q294" s="3" t="str">
        <f t="shared" si="26"/>
        <v>Film</v>
      </c>
      <c r="R294" s="3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75" x14ac:dyDescent="0.4">
      <c r="A295" s="3">
        <v>293</v>
      </c>
      <c r="B295" s="4" t="s">
        <v>294</v>
      </c>
      <c r="C295" s="4" t="s">
        <v>4403</v>
      </c>
      <c r="D295" s="6">
        <v>26000</v>
      </c>
      <c r="E295" s="6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7">
        <f t="shared" si="24"/>
        <v>101.38461538461539</v>
      </c>
      <c r="P295" s="6">
        <f t="shared" si="25"/>
        <v>201.22137404580153</v>
      </c>
      <c r="Q295" s="3" t="str">
        <f t="shared" si="26"/>
        <v>Film</v>
      </c>
      <c r="R295" s="3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900000000000006" x14ac:dyDescent="0.4">
      <c r="A296" s="3">
        <v>294</v>
      </c>
      <c r="B296" s="4" t="s">
        <v>295</v>
      </c>
      <c r="C296" s="4" t="s">
        <v>4404</v>
      </c>
      <c r="D296" s="6">
        <v>5000</v>
      </c>
      <c r="E296" s="6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7">
        <f t="shared" si="24"/>
        <v>100</v>
      </c>
      <c r="P296" s="6">
        <f t="shared" si="25"/>
        <v>100</v>
      </c>
      <c r="Q296" s="3" t="str">
        <f t="shared" si="26"/>
        <v>Film</v>
      </c>
      <c r="R296" s="3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75" x14ac:dyDescent="0.4">
      <c r="A297" s="3">
        <v>295</v>
      </c>
      <c r="B297" s="4" t="s">
        <v>296</v>
      </c>
      <c r="C297" s="4" t="s">
        <v>4405</v>
      </c>
      <c r="D297" s="6">
        <v>50000</v>
      </c>
      <c r="E297" s="6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7">
        <f t="shared" si="24"/>
        <v>133.10911999999999</v>
      </c>
      <c r="P297" s="6">
        <f t="shared" si="25"/>
        <v>100.08204511278196</v>
      </c>
      <c r="Q297" s="3" t="str">
        <f t="shared" si="26"/>
        <v>Film</v>
      </c>
      <c r="R297" s="3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75" x14ac:dyDescent="0.4">
      <c r="A298" s="3">
        <v>296</v>
      </c>
      <c r="B298" s="4" t="s">
        <v>297</v>
      </c>
      <c r="C298" s="4" t="s">
        <v>4406</v>
      </c>
      <c r="D298" s="6">
        <v>25000</v>
      </c>
      <c r="E298" s="6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7">
        <f t="shared" si="24"/>
        <v>118.72620000000001</v>
      </c>
      <c r="P298" s="6">
        <f t="shared" si="25"/>
        <v>230.08953488372092</v>
      </c>
      <c r="Q298" s="3" t="str">
        <f t="shared" si="26"/>
        <v>Film</v>
      </c>
      <c r="R298" s="3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75" x14ac:dyDescent="0.4">
      <c r="A299" s="3">
        <v>297</v>
      </c>
      <c r="B299" s="4" t="s">
        <v>298</v>
      </c>
      <c r="C299" s="4" t="s">
        <v>4407</v>
      </c>
      <c r="D299" s="6">
        <v>20000</v>
      </c>
      <c r="E299" s="6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7">
        <f t="shared" si="24"/>
        <v>100.64</v>
      </c>
      <c r="P299" s="6">
        <f t="shared" si="25"/>
        <v>141.74647887323943</v>
      </c>
      <c r="Q299" s="3" t="str">
        <f t="shared" si="26"/>
        <v>Film</v>
      </c>
      <c r="R299" s="3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.15" x14ac:dyDescent="0.4">
      <c r="A300" s="3">
        <v>298</v>
      </c>
      <c r="B300" s="4" t="s">
        <v>299</v>
      </c>
      <c r="C300" s="4" t="s">
        <v>4408</v>
      </c>
      <c r="D300" s="6">
        <v>126000</v>
      </c>
      <c r="E300" s="6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7">
        <f t="shared" si="24"/>
        <v>108.93241269841269</v>
      </c>
      <c r="P300" s="6">
        <f t="shared" si="25"/>
        <v>56.344351395730705</v>
      </c>
      <c r="Q300" s="3" t="str">
        <f t="shared" si="26"/>
        <v>Film</v>
      </c>
      <c r="R300" s="3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.3" x14ac:dyDescent="0.4">
      <c r="A301" s="3">
        <v>299</v>
      </c>
      <c r="B301" s="4" t="s">
        <v>300</v>
      </c>
      <c r="C301" s="4" t="s">
        <v>4409</v>
      </c>
      <c r="D301" s="6">
        <v>10000</v>
      </c>
      <c r="E301" s="6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7">
        <f t="shared" si="24"/>
        <v>178.95250000000001</v>
      </c>
      <c r="P301" s="6">
        <f t="shared" si="25"/>
        <v>73.341188524590166</v>
      </c>
      <c r="Q301" s="3" t="str">
        <f t="shared" si="26"/>
        <v>Film</v>
      </c>
      <c r="R301" s="3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75" x14ac:dyDescent="0.4">
      <c r="A302" s="3">
        <v>300</v>
      </c>
      <c r="B302" s="4" t="s">
        <v>301</v>
      </c>
      <c r="C302" s="4" t="s">
        <v>4410</v>
      </c>
      <c r="D302" s="6">
        <v>25000</v>
      </c>
      <c r="E302" s="6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7">
        <f t="shared" si="24"/>
        <v>101.72264</v>
      </c>
      <c r="P302" s="6">
        <f t="shared" si="25"/>
        <v>85.337785234899329</v>
      </c>
      <c r="Q302" s="3" t="str">
        <f t="shared" si="26"/>
        <v>Film</v>
      </c>
      <c r="R302" s="3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75" x14ac:dyDescent="0.4">
      <c r="A303" s="3">
        <v>301</v>
      </c>
      <c r="B303" s="4" t="s">
        <v>302</v>
      </c>
      <c r="C303" s="4" t="s">
        <v>4411</v>
      </c>
      <c r="D303" s="6">
        <v>13000</v>
      </c>
      <c r="E303" s="6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7">
        <f t="shared" si="24"/>
        <v>118.73499999999999</v>
      </c>
      <c r="P303" s="6">
        <f t="shared" si="25"/>
        <v>61.496215139442228</v>
      </c>
      <c r="Q303" s="3" t="str">
        <f t="shared" si="26"/>
        <v>Film</v>
      </c>
      <c r="R303" s="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.3" x14ac:dyDescent="0.4">
      <c r="A304" s="3">
        <v>302</v>
      </c>
      <c r="B304" s="4" t="s">
        <v>303</v>
      </c>
      <c r="C304" s="4" t="s">
        <v>4412</v>
      </c>
      <c r="D304" s="6">
        <v>10000</v>
      </c>
      <c r="E304" s="6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7">
        <f t="shared" si="24"/>
        <v>100.46</v>
      </c>
      <c r="P304" s="6">
        <f t="shared" si="25"/>
        <v>93.018518518518519</v>
      </c>
      <c r="Q304" s="3" t="str">
        <f t="shared" si="26"/>
        <v>Film</v>
      </c>
      <c r="R304" s="3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75" x14ac:dyDescent="0.4">
      <c r="A305" s="3">
        <v>303</v>
      </c>
      <c r="B305" s="4" t="s">
        <v>304</v>
      </c>
      <c r="C305" s="4" t="s">
        <v>4413</v>
      </c>
      <c r="D305" s="6">
        <v>3000</v>
      </c>
      <c r="E305" s="6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7">
        <f t="shared" si="24"/>
        <v>137.46666666666667</v>
      </c>
      <c r="P305" s="6">
        <f t="shared" si="25"/>
        <v>50.292682926829265</v>
      </c>
      <c r="Q305" s="3" t="str">
        <f t="shared" si="26"/>
        <v>Film</v>
      </c>
      <c r="R305" s="3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.15" x14ac:dyDescent="0.4">
      <c r="A306" s="3">
        <v>304</v>
      </c>
      <c r="B306" s="4" t="s">
        <v>305</v>
      </c>
      <c r="C306" s="4" t="s">
        <v>4414</v>
      </c>
      <c r="D306" s="6">
        <v>3400</v>
      </c>
      <c r="E306" s="6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7">
        <f t="shared" si="24"/>
        <v>231.64705882352939</v>
      </c>
      <c r="P306" s="6">
        <f t="shared" si="25"/>
        <v>106.43243243243244</v>
      </c>
      <c r="Q306" s="3" t="str">
        <f t="shared" si="26"/>
        <v>Film</v>
      </c>
      <c r="R306" s="3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75" x14ac:dyDescent="0.4">
      <c r="A307" s="3">
        <v>305</v>
      </c>
      <c r="B307" s="4" t="s">
        <v>306</v>
      </c>
      <c r="C307" s="4" t="s">
        <v>4415</v>
      </c>
      <c r="D307" s="6">
        <v>7500</v>
      </c>
      <c r="E307" s="6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7">
        <f t="shared" si="24"/>
        <v>130.33333333333331</v>
      </c>
      <c r="P307" s="6">
        <f t="shared" si="25"/>
        <v>51.719576719576722</v>
      </c>
      <c r="Q307" s="3" t="str">
        <f t="shared" si="26"/>
        <v>Film</v>
      </c>
      <c r="R307" s="3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.15" x14ac:dyDescent="0.4">
      <c r="A308" s="3">
        <v>306</v>
      </c>
      <c r="B308" s="4" t="s">
        <v>307</v>
      </c>
      <c r="C308" s="4" t="s">
        <v>4416</v>
      </c>
      <c r="D308" s="6">
        <v>1000</v>
      </c>
      <c r="E308" s="6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7">
        <f t="shared" si="24"/>
        <v>292.89999999999998</v>
      </c>
      <c r="P308" s="6">
        <f t="shared" si="25"/>
        <v>36.612499999999997</v>
      </c>
      <c r="Q308" s="3" t="str">
        <f t="shared" si="26"/>
        <v>Film</v>
      </c>
      <c r="R308" s="3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">
      <c r="A309" s="3">
        <v>307</v>
      </c>
      <c r="B309" s="4" t="s">
        <v>308</v>
      </c>
      <c r="C309" s="4" t="s">
        <v>4417</v>
      </c>
      <c r="D309" s="6">
        <v>22000</v>
      </c>
      <c r="E309" s="6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7">
        <f t="shared" si="24"/>
        <v>111.31818181818183</v>
      </c>
      <c r="P309" s="6">
        <f t="shared" si="25"/>
        <v>42.517361111111114</v>
      </c>
      <c r="Q309" s="3" t="str">
        <f t="shared" si="26"/>
        <v>Film</v>
      </c>
      <c r="R309" s="3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75" x14ac:dyDescent="0.4">
      <c r="A310" s="3">
        <v>308</v>
      </c>
      <c r="B310" s="4" t="s">
        <v>309</v>
      </c>
      <c r="C310" s="4" t="s">
        <v>4418</v>
      </c>
      <c r="D310" s="6">
        <v>12000</v>
      </c>
      <c r="E310" s="6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7">
        <f t="shared" si="24"/>
        <v>105.56666666666668</v>
      </c>
      <c r="P310" s="6">
        <f t="shared" si="25"/>
        <v>62.712871287128714</v>
      </c>
      <c r="Q310" s="3" t="str">
        <f t="shared" si="26"/>
        <v>Film</v>
      </c>
      <c r="R310" s="3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75" x14ac:dyDescent="0.4">
      <c r="A311" s="3">
        <v>309</v>
      </c>
      <c r="B311" s="4" t="s">
        <v>310</v>
      </c>
      <c r="C311" s="4" t="s">
        <v>4419</v>
      </c>
      <c r="D311" s="6">
        <v>18000</v>
      </c>
      <c r="E311" s="6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7">
        <f t="shared" si="24"/>
        <v>118.94444444444446</v>
      </c>
      <c r="P311" s="6">
        <f t="shared" si="25"/>
        <v>89.957983193277315</v>
      </c>
      <c r="Q311" s="3" t="str">
        <f t="shared" si="26"/>
        <v>Film</v>
      </c>
      <c r="R311" s="3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75" x14ac:dyDescent="0.4">
      <c r="A312" s="3">
        <v>310</v>
      </c>
      <c r="B312" s="4" t="s">
        <v>311</v>
      </c>
      <c r="C312" s="4" t="s">
        <v>4420</v>
      </c>
      <c r="D312" s="6">
        <v>1000</v>
      </c>
      <c r="E312" s="6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7">
        <f t="shared" si="24"/>
        <v>104.129</v>
      </c>
      <c r="P312" s="6">
        <f t="shared" si="25"/>
        <v>28.924722222222222</v>
      </c>
      <c r="Q312" s="3" t="str">
        <f t="shared" si="26"/>
        <v>Film</v>
      </c>
      <c r="R312" s="3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75" x14ac:dyDescent="0.4">
      <c r="A313" s="3">
        <v>311</v>
      </c>
      <c r="B313" s="4" t="s">
        <v>312</v>
      </c>
      <c r="C313" s="4" t="s">
        <v>4421</v>
      </c>
      <c r="D313" s="6">
        <v>20000</v>
      </c>
      <c r="E313" s="6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7">
        <f t="shared" si="24"/>
        <v>104.10165000000001</v>
      </c>
      <c r="P313" s="6">
        <f t="shared" si="25"/>
        <v>138.8022</v>
      </c>
      <c r="Q313" s="3" t="str">
        <f t="shared" si="26"/>
        <v>Film</v>
      </c>
      <c r="R313" s="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.3" x14ac:dyDescent="0.4">
      <c r="A314" s="3">
        <v>312</v>
      </c>
      <c r="B314" s="4" t="s">
        <v>313</v>
      </c>
      <c r="C314" s="4" t="s">
        <v>4422</v>
      </c>
      <c r="D314" s="6">
        <v>8000</v>
      </c>
      <c r="E314" s="6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7">
        <f t="shared" si="24"/>
        <v>111.87499999999999</v>
      </c>
      <c r="P314" s="6">
        <f t="shared" si="25"/>
        <v>61.301369863013697</v>
      </c>
      <c r="Q314" s="3" t="str">
        <f t="shared" si="26"/>
        <v>Film</v>
      </c>
      <c r="R314" s="3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.3" x14ac:dyDescent="0.4">
      <c r="A315" s="3">
        <v>313</v>
      </c>
      <c r="B315" s="4" t="s">
        <v>314</v>
      </c>
      <c r="C315" s="4" t="s">
        <v>4423</v>
      </c>
      <c r="D315" s="6">
        <v>17000</v>
      </c>
      <c r="E315" s="6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7">
        <f t="shared" si="24"/>
        <v>104.73529411764706</v>
      </c>
      <c r="P315" s="6">
        <f t="shared" si="25"/>
        <v>80.202702702702709</v>
      </c>
      <c r="Q315" s="3" t="str">
        <f t="shared" si="26"/>
        <v>Film</v>
      </c>
      <c r="R315" s="3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75" x14ac:dyDescent="0.4">
      <c r="A316" s="3">
        <v>314</v>
      </c>
      <c r="B316" s="4" t="s">
        <v>315</v>
      </c>
      <c r="C316" s="4" t="s">
        <v>4424</v>
      </c>
      <c r="D316" s="6">
        <v>1000</v>
      </c>
      <c r="E316" s="6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7">
        <f t="shared" si="24"/>
        <v>385.15000000000003</v>
      </c>
      <c r="P316" s="6">
        <f t="shared" si="25"/>
        <v>32.095833333333331</v>
      </c>
      <c r="Q316" s="3" t="str">
        <f t="shared" si="26"/>
        <v>Film</v>
      </c>
      <c r="R316" s="3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75" x14ac:dyDescent="0.4">
      <c r="A317" s="3">
        <v>315</v>
      </c>
      <c r="B317" s="4" t="s">
        <v>316</v>
      </c>
      <c r="C317" s="4" t="s">
        <v>4425</v>
      </c>
      <c r="D317" s="6">
        <v>25000</v>
      </c>
      <c r="E317" s="6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7">
        <f t="shared" si="24"/>
        <v>101.248</v>
      </c>
      <c r="P317" s="6">
        <f t="shared" si="25"/>
        <v>200.88888888888889</v>
      </c>
      <c r="Q317" s="3" t="str">
        <f t="shared" si="26"/>
        <v>Film</v>
      </c>
      <c r="R317" s="3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.15" x14ac:dyDescent="0.4">
      <c r="A318" s="3">
        <v>316</v>
      </c>
      <c r="B318" s="4" t="s">
        <v>317</v>
      </c>
      <c r="C318" s="4" t="s">
        <v>4426</v>
      </c>
      <c r="D318" s="6">
        <v>15000</v>
      </c>
      <c r="E318" s="6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7">
        <f t="shared" si="24"/>
        <v>113.77333333333333</v>
      </c>
      <c r="P318" s="6">
        <f t="shared" si="25"/>
        <v>108.01265822784811</v>
      </c>
      <c r="Q318" s="3" t="str">
        <f t="shared" si="26"/>
        <v>Film</v>
      </c>
      <c r="R318" s="3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75" x14ac:dyDescent="0.4">
      <c r="A319" s="3">
        <v>317</v>
      </c>
      <c r="B319" s="4" t="s">
        <v>318</v>
      </c>
      <c r="C319" s="4" t="s">
        <v>4427</v>
      </c>
      <c r="D319" s="6">
        <v>30000</v>
      </c>
      <c r="E319" s="6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7">
        <f t="shared" si="24"/>
        <v>100.80333333333333</v>
      </c>
      <c r="P319" s="6">
        <f t="shared" si="25"/>
        <v>95.699367088607602</v>
      </c>
      <c r="Q319" s="3" t="str">
        <f t="shared" si="26"/>
        <v>Film</v>
      </c>
      <c r="R319" s="3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75" x14ac:dyDescent="0.4">
      <c r="A320" s="3">
        <v>318</v>
      </c>
      <c r="B320" s="4" t="s">
        <v>319</v>
      </c>
      <c r="C320" s="4" t="s">
        <v>4428</v>
      </c>
      <c r="D320" s="6">
        <v>5000</v>
      </c>
      <c r="E320" s="6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7">
        <f t="shared" si="24"/>
        <v>283.32</v>
      </c>
      <c r="P320" s="6">
        <f t="shared" si="25"/>
        <v>49.880281690140848</v>
      </c>
      <c r="Q320" s="3" t="str">
        <f t="shared" si="26"/>
        <v>Film</v>
      </c>
      <c r="R320" s="3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.3" x14ac:dyDescent="0.4">
      <c r="A321" s="3">
        <v>319</v>
      </c>
      <c r="B321" s="4" t="s">
        <v>320</v>
      </c>
      <c r="C321" s="4" t="s">
        <v>4429</v>
      </c>
      <c r="D321" s="6">
        <v>5000</v>
      </c>
      <c r="E321" s="6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7">
        <f t="shared" si="24"/>
        <v>112.68</v>
      </c>
      <c r="P321" s="6">
        <f t="shared" si="25"/>
        <v>110.47058823529412</v>
      </c>
      <c r="Q321" s="3" t="str">
        <f t="shared" si="26"/>
        <v>Film</v>
      </c>
      <c r="R321" s="3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75" x14ac:dyDescent="0.4">
      <c r="A322" s="3">
        <v>320</v>
      </c>
      <c r="B322" s="4" t="s">
        <v>321</v>
      </c>
      <c r="C322" s="4" t="s">
        <v>4430</v>
      </c>
      <c r="D322" s="6">
        <v>20000</v>
      </c>
      <c r="E322" s="6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7">
        <f t="shared" si="24"/>
        <v>106.58000000000001</v>
      </c>
      <c r="P322" s="6">
        <f t="shared" si="25"/>
        <v>134.91139240506328</v>
      </c>
      <c r="Q322" s="3" t="str">
        <f t="shared" si="26"/>
        <v>Film</v>
      </c>
      <c r="R322" s="3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75" x14ac:dyDescent="0.4">
      <c r="A323" s="3">
        <v>321</v>
      </c>
      <c r="B323" s="4" t="s">
        <v>322</v>
      </c>
      <c r="C323" s="4" t="s">
        <v>4431</v>
      </c>
      <c r="D323" s="6">
        <v>35000</v>
      </c>
      <c r="E323" s="6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7">
        <f t="shared" ref="O323:O386" si="30">((E323/D323)*100)</f>
        <v>102.66285714285715</v>
      </c>
      <c r="P323" s="6">
        <f t="shared" ref="P323:P386" si="31">IF(E323=0,"0",E323/L323)</f>
        <v>106.62314540059347</v>
      </c>
      <c r="Q323" s="3" t="str">
        <f t="shared" ref="Q323:Q386" si="3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3" t="str">
        <f t="shared" ref="R323:R386" si="3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75" x14ac:dyDescent="0.4">
      <c r="A324" s="3">
        <v>322</v>
      </c>
      <c r="B324" s="4" t="s">
        <v>323</v>
      </c>
      <c r="C324" s="4" t="s">
        <v>4432</v>
      </c>
      <c r="D324" s="6">
        <v>25000</v>
      </c>
      <c r="E324" s="6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7">
        <f t="shared" si="30"/>
        <v>107.91200000000001</v>
      </c>
      <c r="P324" s="6">
        <f t="shared" si="31"/>
        <v>145.04301075268816</v>
      </c>
      <c r="Q324" s="3" t="str">
        <f t="shared" si="32"/>
        <v>Film</v>
      </c>
      <c r="R324" s="3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75" x14ac:dyDescent="0.4">
      <c r="A325" s="3">
        <v>323</v>
      </c>
      <c r="B325" s="4" t="s">
        <v>324</v>
      </c>
      <c r="C325" s="4" t="s">
        <v>4433</v>
      </c>
      <c r="D325" s="6">
        <v>5400</v>
      </c>
      <c r="E325" s="6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7">
        <f t="shared" si="30"/>
        <v>123.07407407407408</v>
      </c>
      <c r="P325" s="6">
        <f t="shared" si="31"/>
        <v>114.58620689655173</v>
      </c>
      <c r="Q325" s="3" t="str">
        <f t="shared" si="32"/>
        <v>Film</v>
      </c>
      <c r="R325" s="3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75" x14ac:dyDescent="0.4">
      <c r="A326" s="3">
        <v>324</v>
      </c>
      <c r="B326" s="4" t="s">
        <v>325</v>
      </c>
      <c r="C326" s="4" t="s">
        <v>4434</v>
      </c>
      <c r="D326" s="6">
        <v>8500</v>
      </c>
      <c r="E326" s="6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7">
        <f t="shared" si="30"/>
        <v>101.6</v>
      </c>
      <c r="P326" s="6">
        <f t="shared" si="31"/>
        <v>105.3170731707317</v>
      </c>
      <c r="Q326" s="3" t="str">
        <f t="shared" si="32"/>
        <v>Film</v>
      </c>
      <c r="R326" s="3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75" x14ac:dyDescent="0.4">
      <c r="A327" s="3">
        <v>325</v>
      </c>
      <c r="B327" s="4" t="s">
        <v>326</v>
      </c>
      <c r="C327" s="4" t="s">
        <v>4435</v>
      </c>
      <c r="D327" s="6">
        <v>50000</v>
      </c>
      <c r="E327" s="6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7">
        <f t="shared" si="30"/>
        <v>104.396</v>
      </c>
      <c r="P327" s="6">
        <f t="shared" si="31"/>
        <v>70.921195652173907</v>
      </c>
      <c r="Q327" s="3" t="str">
        <f t="shared" si="32"/>
        <v>Film</v>
      </c>
      <c r="R327" s="3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75" x14ac:dyDescent="0.4">
      <c r="A328" s="3">
        <v>326</v>
      </c>
      <c r="B328" s="4" t="s">
        <v>327</v>
      </c>
      <c r="C328" s="4" t="s">
        <v>4436</v>
      </c>
      <c r="D328" s="6">
        <v>150000</v>
      </c>
      <c r="E328" s="6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7">
        <f t="shared" si="30"/>
        <v>112.92973333333333</v>
      </c>
      <c r="P328" s="6">
        <f t="shared" si="31"/>
        <v>147.17167680278018</v>
      </c>
      <c r="Q328" s="3" t="str">
        <f t="shared" si="32"/>
        <v>Film</v>
      </c>
      <c r="R328" s="3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75" x14ac:dyDescent="0.4">
      <c r="A329" s="3">
        <v>327</v>
      </c>
      <c r="B329" s="4" t="s">
        <v>328</v>
      </c>
      <c r="C329" s="4" t="s">
        <v>4437</v>
      </c>
      <c r="D329" s="6">
        <v>4000</v>
      </c>
      <c r="E329" s="6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7">
        <f t="shared" si="30"/>
        <v>136.4</v>
      </c>
      <c r="P329" s="6">
        <f t="shared" si="31"/>
        <v>160.47058823529412</v>
      </c>
      <c r="Q329" s="3" t="str">
        <f t="shared" si="32"/>
        <v>Film</v>
      </c>
      <c r="R329" s="3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75" x14ac:dyDescent="0.4">
      <c r="A330" s="3">
        <v>328</v>
      </c>
      <c r="B330" s="4" t="s">
        <v>329</v>
      </c>
      <c r="C330" s="4" t="s">
        <v>4438</v>
      </c>
      <c r="D330" s="6">
        <v>75000</v>
      </c>
      <c r="E330" s="6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7">
        <f t="shared" si="30"/>
        <v>103.61439999999999</v>
      </c>
      <c r="P330" s="6">
        <f t="shared" si="31"/>
        <v>156.04578313253012</v>
      </c>
      <c r="Q330" s="3" t="str">
        <f t="shared" si="32"/>
        <v>Film</v>
      </c>
      <c r="R330" s="3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75" x14ac:dyDescent="0.4">
      <c r="A331" s="3">
        <v>329</v>
      </c>
      <c r="B331" s="4" t="s">
        <v>330</v>
      </c>
      <c r="C331" s="4" t="s">
        <v>4439</v>
      </c>
      <c r="D331" s="6">
        <v>10000</v>
      </c>
      <c r="E331" s="6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7">
        <f t="shared" si="30"/>
        <v>105.5</v>
      </c>
      <c r="P331" s="6">
        <f t="shared" si="31"/>
        <v>63.17365269461078</v>
      </c>
      <c r="Q331" s="3" t="str">
        <f t="shared" si="32"/>
        <v>Film</v>
      </c>
      <c r="R331" s="3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75" x14ac:dyDescent="0.4">
      <c r="A332" s="3">
        <v>330</v>
      </c>
      <c r="B332" s="4" t="s">
        <v>331</v>
      </c>
      <c r="C332" s="4" t="s">
        <v>4440</v>
      </c>
      <c r="D332" s="6">
        <v>35000</v>
      </c>
      <c r="E332" s="6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7">
        <f t="shared" si="30"/>
        <v>101.82857142857142</v>
      </c>
      <c r="P332" s="6">
        <f t="shared" si="31"/>
        <v>104.82352941176471</v>
      </c>
      <c r="Q332" s="3" t="str">
        <f t="shared" si="32"/>
        <v>Film</v>
      </c>
      <c r="R332" s="3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75" x14ac:dyDescent="0.4">
      <c r="A333" s="3">
        <v>331</v>
      </c>
      <c r="B333" s="4" t="s">
        <v>332</v>
      </c>
      <c r="C333" s="4" t="s">
        <v>4441</v>
      </c>
      <c r="D333" s="6">
        <v>40000</v>
      </c>
      <c r="E333" s="6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7">
        <f t="shared" si="30"/>
        <v>106.60499999999999</v>
      </c>
      <c r="P333" s="6">
        <f t="shared" si="31"/>
        <v>97.356164383561648</v>
      </c>
      <c r="Q333" s="3" t="str">
        <f t="shared" si="32"/>
        <v>Film</v>
      </c>
      <c r="R333" s="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75" x14ac:dyDescent="0.4">
      <c r="A334" s="3">
        <v>332</v>
      </c>
      <c r="B334" s="4" t="s">
        <v>333</v>
      </c>
      <c r="C334" s="4" t="s">
        <v>4442</v>
      </c>
      <c r="D334" s="6">
        <v>100000</v>
      </c>
      <c r="E334" s="6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7">
        <f t="shared" si="30"/>
        <v>113.015</v>
      </c>
      <c r="P334" s="6">
        <f t="shared" si="31"/>
        <v>203.63063063063063</v>
      </c>
      <c r="Q334" s="3" t="str">
        <f t="shared" si="32"/>
        <v>Film</v>
      </c>
      <c r="R334" s="3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75" x14ac:dyDescent="0.4">
      <c r="A335" s="3">
        <v>333</v>
      </c>
      <c r="B335" s="4" t="s">
        <v>334</v>
      </c>
      <c r="C335" s="4" t="s">
        <v>4443</v>
      </c>
      <c r="D335" s="6">
        <v>40000</v>
      </c>
      <c r="E335" s="6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7">
        <f t="shared" si="30"/>
        <v>125.22750000000001</v>
      </c>
      <c r="P335" s="6">
        <f t="shared" si="31"/>
        <v>188.31203007518798</v>
      </c>
      <c r="Q335" s="3" t="str">
        <f t="shared" si="32"/>
        <v>Film</v>
      </c>
      <c r="R335" s="3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.3" x14ac:dyDescent="0.4">
      <c r="A336" s="3">
        <v>334</v>
      </c>
      <c r="B336" s="4" t="s">
        <v>335</v>
      </c>
      <c r="C336" s="4" t="s">
        <v>4444</v>
      </c>
      <c r="D336" s="6">
        <v>10000</v>
      </c>
      <c r="E336" s="6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7">
        <f t="shared" si="30"/>
        <v>101.19</v>
      </c>
      <c r="P336" s="6">
        <f t="shared" si="31"/>
        <v>146.65217391304347</v>
      </c>
      <c r="Q336" s="3" t="str">
        <f t="shared" si="32"/>
        <v>Film</v>
      </c>
      <c r="R336" s="3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75" x14ac:dyDescent="0.4">
      <c r="A337" s="3">
        <v>335</v>
      </c>
      <c r="B337" s="4" t="s">
        <v>336</v>
      </c>
      <c r="C337" s="4" t="s">
        <v>4445</v>
      </c>
      <c r="D337" s="6">
        <v>8500</v>
      </c>
      <c r="E337" s="6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7">
        <f t="shared" si="30"/>
        <v>102.76470588235294</v>
      </c>
      <c r="P337" s="6">
        <f t="shared" si="31"/>
        <v>109.1875</v>
      </c>
      <c r="Q337" s="3" t="str">
        <f t="shared" si="32"/>
        <v>Film</v>
      </c>
      <c r="R337" s="3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75" x14ac:dyDescent="0.4">
      <c r="A338" s="3">
        <v>336</v>
      </c>
      <c r="B338" s="4" t="s">
        <v>337</v>
      </c>
      <c r="C338" s="4" t="s">
        <v>4446</v>
      </c>
      <c r="D338" s="6">
        <v>25000</v>
      </c>
      <c r="E338" s="6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7">
        <f t="shared" si="30"/>
        <v>116.83911999999998</v>
      </c>
      <c r="P338" s="6">
        <f t="shared" si="31"/>
        <v>59.249046653144013</v>
      </c>
      <c r="Q338" s="3" t="str">
        <f t="shared" si="32"/>
        <v>Film</v>
      </c>
      <c r="R338" s="3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75" x14ac:dyDescent="0.4">
      <c r="A339" s="3">
        <v>337</v>
      </c>
      <c r="B339" s="4" t="s">
        <v>338</v>
      </c>
      <c r="C339" s="4" t="s">
        <v>4447</v>
      </c>
      <c r="D339" s="6">
        <v>3000</v>
      </c>
      <c r="E339" s="6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7">
        <f t="shared" si="30"/>
        <v>101.16833333333335</v>
      </c>
      <c r="P339" s="6">
        <f t="shared" si="31"/>
        <v>97.904838709677421</v>
      </c>
      <c r="Q339" s="3" t="str">
        <f t="shared" si="32"/>
        <v>Film</v>
      </c>
      <c r="R339" s="3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75" x14ac:dyDescent="0.4">
      <c r="A340" s="3">
        <v>338</v>
      </c>
      <c r="B340" s="4" t="s">
        <v>339</v>
      </c>
      <c r="C340" s="4" t="s">
        <v>4448</v>
      </c>
      <c r="D340" s="6">
        <v>15000</v>
      </c>
      <c r="E340" s="6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7">
        <f t="shared" si="30"/>
        <v>110.13360000000002</v>
      </c>
      <c r="P340" s="6">
        <f t="shared" si="31"/>
        <v>70.000169491525426</v>
      </c>
      <c r="Q340" s="3" t="str">
        <f t="shared" si="32"/>
        <v>Film</v>
      </c>
      <c r="R340" s="3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75" x14ac:dyDescent="0.4">
      <c r="A341" s="3">
        <v>339</v>
      </c>
      <c r="B341" s="4" t="s">
        <v>340</v>
      </c>
      <c r="C341" s="4" t="s">
        <v>4449</v>
      </c>
      <c r="D341" s="6">
        <v>6000</v>
      </c>
      <c r="E341" s="6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7">
        <f t="shared" si="30"/>
        <v>108.08333333333333</v>
      </c>
      <c r="P341" s="6">
        <f t="shared" si="31"/>
        <v>72.865168539325836</v>
      </c>
      <c r="Q341" s="3" t="str">
        <f t="shared" si="32"/>
        <v>Film</v>
      </c>
      <c r="R341" s="3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75" x14ac:dyDescent="0.4">
      <c r="A342" s="3">
        <v>340</v>
      </c>
      <c r="B342" s="4" t="s">
        <v>341</v>
      </c>
      <c r="C342" s="4" t="s">
        <v>4450</v>
      </c>
      <c r="D342" s="6">
        <v>35000</v>
      </c>
      <c r="E342" s="6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7">
        <f t="shared" si="30"/>
        <v>125.02285714285715</v>
      </c>
      <c r="P342" s="6">
        <f t="shared" si="31"/>
        <v>146.34782608695653</v>
      </c>
      <c r="Q342" s="3" t="str">
        <f t="shared" si="32"/>
        <v>Film</v>
      </c>
      <c r="R342" s="3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75" x14ac:dyDescent="0.4">
      <c r="A343" s="3">
        <v>341</v>
      </c>
      <c r="B343" s="4" t="s">
        <v>342</v>
      </c>
      <c r="C343" s="4" t="s">
        <v>4451</v>
      </c>
      <c r="D343" s="6">
        <v>3500</v>
      </c>
      <c r="E343" s="6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7">
        <f t="shared" si="30"/>
        <v>106.71428571428572</v>
      </c>
      <c r="P343" s="6">
        <f t="shared" si="31"/>
        <v>67.909090909090907</v>
      </c>
      <c r="Q343" s="3" t="str">
        <f t="shared" si="32"/>
        <v>Film</v>
      </c>
      <c r="R343" s="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.15" x14ac:dyDescent="0.4">
      <c r="A344" s="3">
        <v>342</v>
      </c>
      <c r="B344" s="4" t="s">
        <v>343</v>
      </c>
      <c r="C344" s="4" t="s">
        <v>4452</v>
      </c>
      <c r="D344" s="6">
        <v>55000</v>
      </c>
      <c r="E344" s="6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7">
        <f t="shared" si="30"/>
        <v>100.36639999999998</v>
      </c>
      <c r="P344" s="6">
        <f t="shared" si="31"/>
        <v>169.85083076923075</v>
      </c>
      <c r="Q344" s="3" t="str">
        <f t="shared" si="32"/>
        <v>Film</v>
      </c>
      <c r="R344" s="3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75" x14ac:dyDescent="0.4">
      <c r="A345" s="3">
        <v>343</v>
      </c>
      <c r="B345" s="4" t="s">
        <v>344</v>
      </c>
      <c r="C345" s="4" t="s">
        <v>4453</v>
      </c>
      <c r="D345" s="6">
        <v>30000</v>
      </c>
      <c r="E345" s="6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7">
        <f t="shared" si="30"/>
        <v>102.02863333333335</v>
      </c>
      <c r="P345" s="6">
        <f t="shared" si="31"/>
        <v>58.413339694656486</v>
      </c>
      <c r="Q345" s="3" t="str">
        <f t="shared" si="32"/>
        <v>Film</v>
      </c>
      <c r="R345" s="3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.3" x14ac:dyDescent="0.4">
      <c r="A346" s="3">
        <v>344</v>
      </c>
      <c r="B346" s="4" t="s">
        <v>345</v>
      </c>
      <c r="C346" s="4" t="s">
        <v>4454</v>
      </c>
      <c r="D346" s="6">
        <v>33500</v>
      </c>
      <c r="E346" s="6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7">
        <f t="shared" si="30"/>
        <v>102.08358208955224</v>
      </c>
      <c r="P346" s="6">
        <f t="shared" si="31"/>
        <v>119.99298245614035</v>
      </c>
      <c r="Q346" s="3" t="str">
        <f t="shared" si="32"/>
        <v>Film</v>
      </c>
      <c r="R346" s="3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75" x14ac:dyDescent="0.4">
      <c r="A347" s="3">
        <v>345</v>
      </c>
      <c r="B347" s="4" t="s">
        <v>346</v>
      </c>
      <c r="C347" s="4" t="s">
        <v>4455</v>
      </c>
      <c r="D347" s="6">
        <v>14500</v>
      </c>
      <c r="E347" s="6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7">
        <f t="shared" si="30"/>
        <v>123.27586206896552</v>
      </c>
      <c r="P347" s="6">
        <f t="shared" si="31"/>
        <v>99.860335195530723</v>
      </c>
      <c r="Q347" s="3" t="str">
        <f t="shared" si="32"/>
        <v>Film</v>
      </c>
      <c r="R347" s="3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75" x14ac:dyDescent="0.4">
      <c r="A348" s="3">
        <v>346</v>
      </c>
      <c r="B348" s="4" t="s">
        <v>347</v>
      </c>
      <c r="C348" s="4" t="s">
        <v>4456</v>
      </c>
      <c r="D348" s="6">
        <v>10000</v>
      </c>
      <c r="E348" s="6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7">
        <f t="shared" si="30"/>
        <v>170.28880000000001</v>
      </c>
      <c r="P348" s="6">
        <f t="shared" si="31"/>
        <v>90.579148936170213</v>
      </c>
      <c r="Q348" s="3" t="str">
        <f t="shared" si="32"/>
        <v>Film</v>
      </c>
      <c r="R348" s="3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75" x14ac:dyDescent="0.4">
      <c r="A349" s="3">
        <v>347</v>
      </c>
      <c r="B349" s="4" t="s">
        <v>348</v>
      </c>
      <c r="C349" s="4" t="s">
        <v>4457</v>
      </c>
      <c r="D349" s="6">
        <v>40000</v>
      </c>
      <c r="E349" s="6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7">
        <f t="shared" si="30"/>
        <v>111.59049999999999</v>
      </c>
      <c r="P349" s="6">
        <f t="shared" si="31"/>
        <v>117.77361477572559</v>
      </c>
      <c r="Q349" s="3" t="str">
        <f t="shared" si="32"/>
        <v>Film</v>
      </c>
      <c r="R349" s="3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75" x14ac:dyDescent="0.4">
      <c r="A350" s="3">
        <v>348</v>
      </c>
      <c r="B350" s="4" t="s">
        <v>349</v>
      </c>
      <c r="C350" s="4" t="s">
        <v>4458</v>
      </c>
      <c r="D350" s="6">
        <v>10000</v>
      </c>
      <c r="E350" s="6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7">
        <f t="shared" si="30"/>
        <v>103</v>
      </c>
      <c r="P350" s="6">
        <f t="shared" si="31"/>
        <v>86.554621848739501</v>
      </c>
      <c r="Q350" s="3" t="str">
        <f t="shared" si="32"/>
        <v>Film</v>
      </c>
      <c r="R350" s="3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75" x14ac:dyDescent="0.4">
      <c r="A351" s="3">
        <v>349</v>
      </c>
      <c r="B351" s="4" t="s">
        <v>350</v>
      </c>
      <c r="C351" s="4" t="s">
        <v>4459</v>
      </c>
      <c r="D351" s="6">
        <v>11260</v>
      </c>
      <c r="E351" s="6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7">
        <f t="shared" si="30"/>
        <v>106.63570159857905</v>
      </c>
      <c r="P351" s="6">
        <f t="shared" si="31"/>
        <v>71.899281437125751</v>
      </c>
      <c r="Q351" s="3" t="str">
        <f t="shared" si="32"/>
        <v>Film</v>
      </c>
      <c r="R351" s="3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75" x14ac:dyDescent="0.4">
      <c r="A352" s="3">
        <v>350</v>
      </c>
      <c r="B352" s="4" t="s">
        <v>351</v>
      </c>
      <c r="C352" s="4" t="s">
        <v>4460</v>
      </c>
      <c r="D352" s="6">
        <v>25000</v>
      </c>
      <c r="E352" s="6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7">
        <f t="shared" si="30"/>
        <v>114.75999999999999</v>
      </c>
      <c r="P352" s="6">
        <f t="shared" si="31"/>
        <v>129.81900452488688</v>
      </c>
      <c r="Q352" s="3" t="str">
        <f t="shared" si="32"/>
        <v>Film</v>
      </c>
      <c r="R352" s="3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75" x14ac:dyDescent="0.4">
      <c r="A353" s="3">
        <v>351</v>
      </c>
      <c r="B353" s="4" t="s">
        <v>352</v>
      </c>
      <c r="C353" s="4" t="s">
        <v>4461</v>
      </c>
      <c r="D353" s="6">
        <v>34000</v>
      </c>
      <c r="E353" s="6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7">
        <f t="shared" si="30"/>
        <v>127.34117647058822</v>
      </c>
      <c r="P353" s="6">
        <f t="shared" si="31"/>
        <v>44.912863070539416</v>
      </c>
      <c r="Q353" s="3" t="str">
        <f t="shared" si="32"/>
        <v>Film</v>
      </c>
      <c r="R353" s="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75" x14ac:dyDescent="0.4">
      <c r="A354" s="3">
        <v>352</v>
      </c>
      <c r="B354" s="4" t="s">
        <v>353</v>
      </c>
      <c r="C354" s="4" t="s">
        <v>4462</v>
      </c>
      <c r="D354" s="6">
        <v>10000</v>
      </c>
      <c r="E354" s="6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7">
        <f t="shared" si="30"/>
        <v>116.56</v>
      </c>
      <c r="P354" s="6">
        <f t="shared" si="31"/>
        <v>40.755244755244753</v>
      </c>
      <c r="Q354" s="3" t="str">
        <f t="shared" si="32"/>
        <v>Film</v>
      </c>
      <c r="R354" s="3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.3" x14ac:dyDescent="0.4">
      <c r="A355" s="3">
        <v>353</v>
      </c>
      <c r="B355" s="4" t="s">
        <v>354</v>
      </c>
      <c r="C355" s="4" t="s">
        <v>4463</v>
      </c>
      <c r="D355" s="6">
        <v>58425</v>
      </c>
      <c r="E355" s="6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7">
        <f t="shared" si="30"/>
        <v>108.61819426615318</v>
      </c>
      <c r="P355" s="6">
        <f t="shared" si="31"/>
        <v>103.52394779771615</v>
      </c>
      <c r="Q355" s="3" t="str">
        <f t="shared" si="32"/>
        <v>Film</v>
      </c>
      <c r="R355" s="3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75" x14ac:dyDescent="0.4">
      <c r="A356" s="3">
        <v>354</v>
      </c>
      <c r="B356" s="4" t="s">
        <v>355</v>
      </c>
      <c r="C356" s="4" t="s">
        <v>4464</v>
      </c>
      <c r="D356" s="6">
        <v>3500</v>
      </c>
      <c r="E356" s="6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7">
        <f t="shared" si="30"/>
        <v>103.94285714285714</v>
      </c>
      <c r="P356" s="6">
        <f t="shared" si="31"/>
        <v>125.44827586206897</v>
      </c>
      <c r="Q356" s="3" t="str">
        <f t="shared" si="32"/>
        <v>Film</v>
      </c>
      <c r="R356" s="3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75" x14ac:dyDescent="0.4">
      <c r="A357" s="3">
        <v>355</v>
      </c>
      <c r="B357" s="4" t="s">
        <v>356</v>
      </c>
      <c r="C357" s="4" t="s">
        <v>4465</v>
      </c>
      <c r="D357" s="6">
        <v>35000</v>
      </c>
      <c r="E357" s="6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7">
        <f t="shared" si="30"/>
        <v>116.25714285714285</v>
      </c>
      <c r="P357" s="6">
        <f t="shared" si="31"/>
        <v>246.60606060606059</v>
      </c>
      <c r="Q357" s="3" t="str">
        <f t="shared" si="32"/>
        <v>Film</v>
      </c>
      <c r="R357" s="3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75" x14ac:dyDescent="0.4">
      <c r="A358" s="3">
        <v>356</v>
      </c>
      <c r="B358" s="4" t="s">
        <v>357</v>
      </c>
      <c r="C358" s="4" t="s">
        <v>4466</v>
      </c>
      <c r="D358" s="6">
        <v>7500</v>
      </c>
      <c r="E358" s="6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7">
        <f t="shared" si="30"/>
        <v>102.69239999999999</v>
      </c>
      <c r="P358" s="6">
        <f t="shared" si="31"/>
        <v>79.401340206185566</v>
      </c>
      <c r="Q358" s="3" t="str">
        <f t="shared" si="32"/>
        <v>Film</v>
      </c>
      <c r="R358" s="3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.3" x14ac:dyDescent="0.4">
      <c r="A359" s="3">
        <v>357</v>
      </c>
      <c r="B359" s="4" t="s">
        <v>358</v>
      </c>
      <c r="C359" s="4" t="s">
        <v>4467</v>
      </c>
      <c r="D359" s="6">
        <v>15000</v>
      </c>
      <c r="E359" s="6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7">
        <f t="shared" si="30"/>
        <v>174</v>
      </c>
      <c r="P359" s="6">
        <f t="shared" si="31"/>
        <v>86.138613861386133</v>
      </c>
      <c r="Q359" s="3" t="str">
        <f t="shared" si="32"/>
        <v>Film</v>
      </c>
      <c r="R359" s="3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75" x14ac:dyDescent="0.4">
      <c r="A360" s="3">
        <v>358</v>
      </c>
      <c r="B360" s="4" t="s">
        <v>359</v>
      </c>
      <c r="C360" s="4" t="s">
        <v>4468</v>
      </c>
      <c r="D360" s="6">
        <v>50000</v>
      </c>
      <c r="E360" s="6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7">
        <f t="shared" si="30"/>
        <v>103.08800000000001</v>
      </c>
      <c r="P360" s="6">
        <f t="shared" si="31"/>
        <v>193.04868913857678</v>
      </c>
      <c r="Q360" s="3" t="str">
        <f t="shared" si="32"/>
        <v>Film</v>
      </c>
      <c r="R360" s="3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75" x14ac:dyDescent="0.4">
      <c r="A361" s="3">
        <v>359</v>
      </c>
      <c r="B361" s="4" t="s">
        <v>360</v>
      </c>
      <c r="C361" s="4" t="s">
        <v>4469</v>
      </c>
      <c r="D361" s="6">
        <v>24200</v>
      </c>
      <c r="E361" s="6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7">
        <f t="shared" si="30"/>
        <v>104.85537190082646</v>
      </c>
      <c r="P361" s="6">
        <f t="shared" si="31"/>
        <v>84.023178807947019</v>
      </c>
      <c r="Q361" s="3" t="str">
        <f t="shared" si="32"/>
        <v>Film</v>
      </c>
      <c r="R361" s="3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75" x14ac:dyDescent="0.4">
      <c r="A362" s="3">
        <v>360</v>
      </c>
      <c r="B362" s="4" t="s">
        <v>361</v>
      </c>
      <c r="C362" s="4" t="s">
        <v>4470</v>
      </c>
      <c r="D362" s="6">
        <v>12000</v>
      </c>
      <c r="E362" s="6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7">
        <f t="shared" si="30"/>
        <v>101.375</v>
      </c>
      <c r="P362" s="6">
        <f t="shared" si="31"/>
        <v>139.82758620689654</v>
      </c>
      <c r="Q362" s="3" t="str">
        <f t="shared" si="32"/>
        <v>Film</v>
      </c>
      <c r="R362" s="3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75" x14ac:dyDescent="0.4">
      <c r="A363" s="3">
        <v>361</v>
      </c>
      <c r="B363" s="4" t="s">
        <v>362</v>
      </c>
      <c r="C363" s="4" t="s">
        <v>4471</v>
      </c>
      <c r="D363" s="6">
        <v>35000</v>
      </c>
      <c r="E363" s="6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7">
        <f t="shared" si="30"/>
        <v>111.07699999999998</v>
      </c>
      <c r="P363" s="6">
        <f t="shared" si="31"/>
        <v>109.82189265536722</v>
      </c>
      <c r="Q363" s="3" t="str">
        <f t="shared" si="32"/>
        <v>Film</v>
      </c>
      <c r="R363" s="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.3" x14ac:dyDescent="0.4">
      <c r="A364" s="3">
        <v>362</v>
      </c>
      <c r="B364" s="4" t="s">
        <v>363</v>
      </c>
      <c r="C364" s="4" t="s">
        <v>4472</v>
      </c>
      <c r="D364" s="6">
        <v>9665</v>
      </c>
      <c r="E364" s="6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7">
        <f t="shared" si="30"/>
        <v>124.15933781686496</v>
      </c>
      <c r="P364" s="6">
        <f t="shared" si="31"/>
        <v>139.53488372093022</v>
      </c>
      <c r="Q364" s="3" t="str">
        <f t="shared" si="32"/>
        <v>Film</v>
      </c>
      <c r="R364" s="3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.3" x14ac:dyDescent="0.4">
      <c r="A365" s="3">
        <v>363</v>
      </c>
      <c r="B365" s="4" t="s">
        <v>364</v>
      </c>
      <c r="C365" s="4" t="s">
        <v>4473</v>
      </c>
      <c r="D365" s="6">
        <v>8925</v>
      </c>
      <c r="E365" s="6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7">
        <f t="shared" si="30"/>
        <v>101.33333333333334</v>
      </c>
      <c r="P365" s="6">
        <f t="shared" si="31"/>
        <v>347.84615384615387</v>
      </c>
      <c r="Q365" s="3" t="str">
        <f t="shared" si="32"/>
        <v>Film</v>
      </c>
      <c r="R365" s="3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75" x14ac:dyDescent="0.4">
      <c r="A366" s="3">
        <v>364</v>
      </c>
      <c r="B366" s="4" t="s">
        <v>365</v>
      </c>
      <c r="C366" s="4" t="s">
        <v>4474</v>
      </c>
      <c r="D366" s="6">
        <v>7000</v>
      </c>
      <c r="E366" s="6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7">
        <f t="shared" si="30"/>
        <v>110.16142857142856</v>
      </c>
      <c r="P366" s="6">
        <f t="shared" si="31"/>
        <v>68.24159292035398</v>
      </c>
      <c r="Q366" s="3" t="str">
        <f t="shared" si="32"/>
        <v>Film</v>
      </c>
      <c r="R366" s="3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75" x14ac:dyDescent="0.4">
      <c r="A367" s="3">
        <v>365</v>
      </c>
      <c r="B367" s="4" t="s">
        <v>366</v>
      </c>
      <c r="C367" s="4" t="s">
        <v>4475</v>
      </c>
      <c r="D367" s="6">
        <v>15000</v>
      </c>
      <c r="E367" s="6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7">
        <f t="shared" si="30"/>
        <v>103.97333333333334</v>
      </c>
      <c r="P367" s="6">
        <f t="shared" si="31"/>
        <v>239.93846153846152</v>
      </c>
      <c r="Q367" s="3" t="str">
        <f t="shared" si="32"/>
        <v>Film</v>
      </c>
      <c r="R367" s="3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75" x14ac:dyDescent="0.4">
      <c r="A368" s="3">
        <v>366</v>
      </c>
      <c r="B368" s="4" t="s">
        <v>367</v>
      </c>
      <c r="C368" s="4" t="s">
        <v>4476</v>
      </c>
      <c r="D368" s="6">
        <v>38000</v>
      </c>
      <c r="E368" s="6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7">
        <f t="shared" si="30"/>
        <v>101.31578947368421</v>
      </c>
      <c r="P368" s="6">
        <f t="shared" si="31"/>
        <v>287.31343283582089</v>
      </c>
      <c r="Q368" s="3" t="str">
        <f t="shared" si="32"/>
        <v>Film</v>
      </c>
      <c r="R368" s="3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75" x14ac:dyDescent="0.4">
      <c r="A369" s="3">
        <v>367</v>
      </c>
      <c r="B369" s="4" t="s">
        <v>368</v>
      </c>
      <c r="C369" s="4" t="s">
        <v>4477</v>
      </c>
      <c r="D369" s="6">
        <v>10000</v>
      </c>
      <c r="E369" s="6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7">
        <f t="shared" si="30"/>
        <v>103.3501</v>
      </c>
      <c r="P369" s="6">
        <f t="shared" si="31"/>
        <v>86.84882352941176</v>
      </c>
      <c r="Q369" s="3" t="str">
        <f t="shared" si="32"/>
        <v>Film</v>
      </c>
      <c r="R369" s="3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75" x14ac:dyDescent="0.4">
      <c r="A370" s="3">
        <v>368</v>
      </c>
      <c r="B370" s="4" t="s">
        <v>369</v>
      </c>
      <c r="C370" s="4" t="s">
        <v>4478</v>
      </c>
      <c r="D370" s="6">
        <v>12500</v>
      </c>
      <c r="E370" s="6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7">
        <f t="shared" si="30"/>
        <v>104.11200000000001</v>
      </c>
      <c r="P370" s="6">
        <f t="shared" si="31"/>
        <v>81.84905660377359</v>
      </c>
      <c r="Q370" s="3" t="str">
        <f t="shared" si="32"/>
        <v>Film</v>
      </c>
      <c r="R370" s="3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75" x14ac:dyDescent="0.4">
      <c r="A371" s="3">
        <v>369</v>
      </c>
      <c r="B371" s="4" t="s">
        <v>370</v>
      </c>
      <c r="C371" s="4" t="s">
        <v>4479</v>
      </c>
      <c r="D371" s="6">
        <v>6500</v>
      </c>
      <c r="E371" s="6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7">
        <f t="shared" si="30"/>
        <v>110.15569230769231</v>
      </c>
      <c r="P371" s="6">
        <f t="shared" si="31"/>
        <v>42.874970059880241</v>
      </c>
      <c r="Q371" s="3" t="str">
        <f t="shared" si="32"/>
        <v>Film</v>
      </c>
      <c r="R371" s="3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75" x14ac:dyDescent="0.4">
      <c r="A372" s="3">
        <v>370</v>
      </c>
      <c r="B372" s="4" t="s">
        <v>371</v>
      </c>
      <c r="C372" s="4" t="s">
        <v>4480</v>
      </c>
      <c r="D372" s="6">
        <v>25000</v>
      </c>
      <c r="E372" s="6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7">
        <f t="shared" si="30"/>
        <v>122.02</v>
      </c>
      <c r="P372" s="6">
        <f t="shared" si="31"/>
        <v>709.41860465116281</v>
      </c>
      <c r="Q372" s="3" t="str">
        <f t="shared" si="32"/>
        <v>Film</v>
      </c>
      <c r="R372" s="3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75" x14ac:dyDescent="0.4">
      <c r="A373" s="3">
        <v>371</v>
      </c>
      <c r="B373" s="4" t="s">
        <v>372</v>
      </c>
      <c r="C373" s="4" t="s">
        <v>4481</v>
      </c>
      <c r="D373" s="6">
        <v>150000</v>
      </c>
      <c r="E373" s="6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7">
        <f t="shared" si="30"/>
        <v>114.16866666666667</v>
      </c>
      <c r="P373" s="6">
        <f t="shared" si="31"/>
        <v>161.25517890772127</v>
      </c>
      <c r="Q373" s="3" t="str">
        <f t="shared" si="32"/>
        <v>Film</v>
      </c>
      <c r="R373" s="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.15" x14ac:dyDescent="0.4">
      <c r="A374" s="3">
        <v>372</v>
      </c>
      <c r="B374" s="4" t="s">
        <v>373</v>
      </c>
      <c r="C374" s="4" t="s">
        <v>4482</v>
      </c>
      <c r="D374" s="6">
        <v>300</v>
      </c>
      <c r="E374" s="6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7">
        <f t="shared" si="30"/>
        <v>125.33333333333334</v>
      </c>
      <c r="P374" s="6">
        <f t="shared" si="31"/>
        <v>41.777777777777779</v>
      </c>
      <c r="Q374" s="3" t="str">
        <f t="shared" si="32"/>
        <v>Film</v>
      </c>
      <c r="R374" s="3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75" x14ac:dyDescent="0.4">
      <c r="A375" s="3">
        <v>373</v>
      </c>
      <c r="B375" s="4" t="s">
        <v>374</v>
      </c>
      <c r="C375" s="4" t="s">
        <v>4483</v>
      </c>
      <c r="D375" s="6">
        <v>7500</v>
      </c>
      <c r="E375" s="6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7">
        <f t="shared" si="30"/>
        <v>106.66666666666667</v>
      </c>
      <c r="P375" s="6">
        <f t="shared" si="31"/>
        <v>89.887640449438209</v>
      </c>
      <c r="Q375" s="3" t="str">
        <f t="shared" si="32"/>
        <v>Film</v>
      </c>
      <c r="R375" s="3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75" x14ac:dyDescent="0.4">
      <c r="A376" s="3">
        <v>374</v>
      </c>
      <c r="B376" s="4" t="s">
        <v>375</v>
      </c>
      <c r="C376" s="4" t="s">
        <v>4484</v>
      </c>
      <c r="D376" s="6">
        <v>6000</v>
      </c>
      <c r="E376" s="6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7">
        <f t="shared" si="30"/>
        <v>130.65</v>
      </c>
      <c r="P376" s="6">
        <f t="shared" si="31"/>
        <v>45.051724137931032</v>
      </c>
      <c r="Q376" s="3" t="str">
        <f t="shared" si="32"/>
        <v>Film</v>
      </c>
      <c r="R376" s="3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75" x14ac:dyDescent="0.4">
      <c r="A377" s="3">
        <v>375</v>
      </c>
      <c r="B377" s="4" t="s">
        <v>376</v>
      </c>
      <c r="C377" s="4" t="s">
        <v>4485</v>
      </c>
      <c r="D377" s="6">
        <v>500</v>
      </c>
      <c r="E377" s="6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7">
        <f t="shared" si="30"/>
        <v>120</v>
      </c>
      <c r="P377" s="6">
        <f t="shared" si="31"/>
        <v>42.857142857142854</v>
      </c>
      <c r="Q377" s="3" t="str">
        <f t="shared" si="32"/>
        <v>Film</v>
      </c>
      <c r="R377" s="3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75" x14ac:dyDescent="0.4">
      <c r="A378" s="3">
        <v>376</v>
      </c>
      <c r="B378" s="4" t="s">
        <v>377</v>
      </c>
      <c r="C378" s="4" t="s">
        <v>4486</v>
      </c>
      <c r="D378" s="6">
        <v>2450</v>
      </c>
      <c r="E378" s="6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7">
        <f t="shared" si="30"/>
        <v>105.9591836734694</v>
      </c>
      <c r="P378" s="6">
        <f t="shared" si="31"/>
        <v>54.083333333333336</v>
      </c>
      <c r="Q378" s="3" t="str">
        <f t="shared" si="32"/>
        <v>Film</v>
      </c>
      <c r="R378" s="3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75" x14ac:dyDescent="0.4">
      <c r="A379" s="3">
        <v>377</v>
      </c>
      <c r="B379" s="4" t="s">
        <v>378</v>
      </c>
      <c r="C379" s="4" t="s">
        <v>4487</v>
      </c>
      <c r="D379" s="6">
        <v>12000</v>
      </c>
      <c r="E379" s="6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7">
        <f t="shared" si="30"/>
        <v>114.39999999999999</v>
      </c>
      <c r="P379" s="6">
        <f t="shared" si="31"/>
        <v>103.21804511278195</v>
      </c>
      <c r="Q379" s="3" t="str">
        <f t="shared" si="32"/>
        <v>Film</v>
      </c>
      <c r="R379" s="3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.3" x14ac:dyDescent="0.4">
      <c r="A380" s="3">
        <v>378</v>
      </c>
      <c r="B380" s="4" t="s">
        <v>379</v>
      </c>
      <c r="C380" s="4" t="s">
        <v>4488</v>
      </c>
      <c r="D380" s="6">
        <v>3000</v>
      </c>
      <c r="E380" s="6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7">
        <f t="shared" si="30"/>
        <v>111.76666666666665</v>
      </c>
      <c r="P380" s="6">
        <f t="shared" si="31"/>
        <v>40.397590361445786</v>
      </c>
      <c r="Q380" s="3" t="str">
        <f t="shared" si="32"/>
        <v>Film</v>
      </c>
      <c r="R380" s="3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75" x14ac:dyDescent="0.4">
      <c r="A381" s="3">
        <v>379</v>
      </c>
      <c r="B381" s="4" t="s">
        <v>380</v>
      </c>
      <c r="C381" s="4" t="s">
        <v>4489</v>
      </c>
      <c r="D381" s="6">
        <v>15000</v>
      </c>
      <c r="E381" s="6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7">
        <f t="shared" si="30"/>
        <v>116.08000000000001</v>
      </c>
      <c r="P381" s="6">
        <f t="shared" si="31"/>
        <v>116.85906040268456</v>
      </c>
      <c r="Q381" s="3" t="str">
        <f t="shared" si="32"/>
        <v>Film</v>
      </c>
      <c r="R381" s="3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.3" x14ac:dyDescent="0.4">
      <c r="A382" s="3">
        <v>380</v>
      </c>
      <c r="B382" s="4" t="s">
        <v>381</v>
      </c>
      <c r="C382" s="4" t="s">
        <v>4490</v>
      </c>
      <c r="D382" s="6">
        <v>4000</v>
      </c>
      <c r="E382" s="6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7">
        <f t="shared" si="30"/>
        <v>141.5</v>
      </c>
      <c r="P382" s="6">
        <f t="shared" si="31"/>
        <v>115.51020408163265</v>
      </c>
      <c r="Q382" s="3" t="str">
        <f t="shared" si="32"/>
        <v>Film</v>
      </c>
      <c r="R382" s="3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75" x14ac:dyDescent="0.4">
      <c r="A383" s="3">
        <v>381</v>
      </c>
      <c r="B383" s="4" t="s">
        <v>382</v>
      </c>
      <c r="C383" s="4" t="s">
        <v>4491</v>
      </c>
      <c r="D383" s="6">
        <v>25000</v>
      </c>
      <c r="E383" s="6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7">
        <f t="shared" si="30"/>
        <v>104.72999999999999</v>
      </c>
      <c r="P383" s="6">
        <f t="shared" si="31"/>
        <v>104.31274900398407</v>
      </c>
      <c r="Q383" s="3" t="str">
        <f t="shared" si="32"/>
        <v>Film</v>
      </c>
      <c r="R383" s="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.3" x14ac:dyDescent="0.4">
      <c r="A384" s="3">
        <v>382</v>
      </c>
      <c r="B384" s="4" t="s">
        <v>383</v>
      </c>
      <c r="C384" s="4" t="s">
        <v>4492</v>
      </c>
      <c r="D384" s="6">
        <v>600</v>
      </c>
      <c r="E384" s="6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7">
        <f t="shared" si="30"/>
        <v>255.83333333333331</v>
      </c>
      <c r="P384" s="6">
        <f t="shared" si="31"/>
        <v>69.772727272727266</v>
      </c>
      <c r="Q384" s="3" t="str">
        <f t="shared" si="32"/>
        <v>Film</v>
      </c>
      <c r="R384" s="3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75" x14ac:dyDescent="0.4">
      <c r="A385" s="3">
        <v>383</v>
      </c>
      <c r="B385" s="4" t="s">
        <v>384</v>
      </c>
      <c r="C385" s="4" t="s">
        <v>4493</v>
      </c>
      <c r="D385" s="6">
        <v>999</v>
      </c>
      <c r="E385" s="6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7">
        <f t="shared" si="30"/>
        <v>206.70670670670671</v>
      </c>
      <c r="P385" s="6">
        <f t="shared" si="31"/>
        <v>43.020833333333336</v>
      </c>
      <c r="Q385" s="3" t="str">
        <f t="shared" si="32"/>
        <v>Film</v>
      </c>
      <c r="R385" s="3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75" x14ac:dyDescent="0.4">
      <c r="A386" s="3">
        <v>384</v>
      </c>
      <c r="B386" s="4" t="s">
        <v>385</v>
      </c>
      <c r="C386" s="4" t="s">
        <v>4494</v>
      </c>
      <c r="D386" s="6">
        <v>20000</v>
      </c>
      <c r="E386" s="6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7">
        <f t="shared" si="30"/>
        <v>112.105</v>
      </c>
      <c r="P386" s="6">
        <f t="shared" si="31"/>
        <v>58.540469973890339</v>
      </c>
      <c r="Q386" s="3" t="str">
        <f t="shared" si="32"/>
        <v>Film</v>
      </c>
      <c r="R386" s="3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75" x14ac:dyDescent="0.4">
      <c r="A387" s="3">
        <v>385</v>
      </c>
      <c r="B387" s="4" t="s">
        <v>386</v>
      </c>
      <c r="C387" s="4" t="s">
        <v>4495</v>
      </c>
      <c r="D387" s="6">
        <v>25000</v>
      </c>
      <c r="E387" s="6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7">
        <f t="shared" ref="O387:O450" si="36">((E387/D387)*100)</f>
        <v>105.982</v>
      </c>
      <c r="P387" s="6">
        <f t="shared" ref="P387:P450" si="37">IF(E387=0,"0",E387/L387)</f>
        <v>111.79535864978902</v>
      </c>
      <c r="Q387" s="3" t="str">
        <f t="shared" ref="Q387:Q450" si="38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3" t="str">
        <f t="shared" ref="R387:R450" si="39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75" x14ac:dyDescent="0.4">
      <c r="A388" s="3">
        <v>386</v>
      </c>
      <c r="B388" s="4" t="s">
        <v>387</v>
      </c>
      <c r="C388" s="4" t="s">
        <v>4496</v>
      </c>
      <c r="D388" s="6">
        <v>600</v>
      </c>
      <c r="E388" s="6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7">
        <f t="shared" si="36"/>
        <v>100.16666666666667</v>
      </c>
      <c r="P388" s="6">
        <f t="shared" si="37"/>
        <v>46.230769230769234</v>
      </c>
      <c r="Q388" s="3" t="str">
        <f t="shared" si="38"/>
        <v>Film</v>
      </c>
      <c r="R388" s="3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.3" x14ac:dyDescent="0.4">
      <c r="A389" s="3">
        <v>387</v>
      </c>
      <c r="B389" s="4" t="s">
        <v>388</v>
      </c>
      <c r="C389" s="4" t="s">
        <v>4497</v>
      </c>
      <c r="D389" s="6">
        <v>38000</v>
      </c>
      <c r="E389" s="6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7">
        <f t="shared" si="36"/>
        <v>213.98947368421051</v>
      </c>
      <c r="P389" s="6">
        <f t="shared" si="37"/>
        <v>144.69039145907473</v>
      </c>
      <c r="Q389" s="3" t="str">
        <f t="shared" si="38"/>
        <v>Film</v>
      </c>
      <c r="R389" s="3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75" x14ac:dyDescent="0.4">
      <c r="A390" s="3">
        <v>388</v>
      </c>
      <c r="B390" s="4" t="s">
        <v>389</v>
      </c>
      <c r="C390" s="4" t="s">
        <v>4498</v>
      </c>
      <c r="D390" s="6">
        <v>5000</v>
      </c>
      <c r="E390" s="6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7">
        <f t="shared" si="36"/>
        <v>126.16000000000001</v>
      </c>
      <c r="P390" s="6">
        <f t="shared" si="37"/>
        <v>88.845070422535215</v>
      </c>
      <c r="Q390" s="3" t="str">
        <f t="shared" si="38"/>
        <v>Film</v>
      </c>
      <c r="R390" s="3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.3" x14ac:dyDescent="0.4">
      <c r="A391" s="3">
        <v>389</v>
      </c>
      <c r="B391" s="4" t="s">
        <v>390</v>
      </c>
      <c r="C391" s="4" t="s">
        <v>4499</v>
      </c>
      <c r="D391" s="6">
        <v>68000</v>
      </c>
      <c r="E391" s="6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7">
        <f t="shared" si="36"/>
        <v>181.53547058823528</v>
      </c>
      <c r="P391" s="6">
        <f t="shared" si="37"/>
        <v>81.75107284768211</v>
      </c>
      <c r="Q391" s="3" t="str">
        <f t="shared" si="38"/>
        <v>Film</v>
      </c>
      <c r="R391" s="3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75" x14ac:dyDescent="0.4">
      <c r="A392" s="3">
        <v>390</v>
      </c>
      <c r="B392" s="4" t="s">
        <v>391</v>
      </c>
      <c r="C392" s="4" t="s">
        <v>4500</v>
      </c>
      <c r="D392" s="6">
        <v>1000</v>
      </c>
      <c r="E392" s="6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7">
        <f t="shared" si="36"/>
        <v>100</v>
      </c>
      <c r="P392" s="6">
        <f t="shared" si="37"/>
        <v>71.428571428571431</v>
      </c>
      <c r="Q392" s="3" t="str">
        <f t="shared" si="38"/>
        <v>Film</v>
      </c>
      <c r="R392" s="3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75" x14ac:dyDescent="0.4">
      <c r="A393" s="3">
        <v>391</v>
      </c>
      <c r="B393" s="4" t="s">
        <v>392</v>
      </c>
      <c r="C393" s="4" t="s">
        <v>4501</v>
      </c>
      <c r="D393" s="6">
        <v>20000</v>
      </c>
      <c r="E393" s="6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7">
        <f t="shared" si="36"/>
        <v>100.61</v>
      </c>
      <c r="P393" s="6">
        <f t="shared" si="37"/>
        <v>104.25906735751295</v>
      </c>
      <c r="Q393" s="3" t="str">
        <f t="shared" si="38"/>
        <v>Film</v>
      </c>
      <c r="R393" s="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75" x14ac:dyDescent="0.4">
      <c r="A394" s="3">
        <v>392</v>
      </c>
      <c r="B394" s="4" t="s">
        <v>393</v>
      </c>
      <c r="C394" s="4" t="s">
        <v>4502</v>
      </c>
      <c r="D394" s="6">
        <v>18500</v>
      </c>
      <c r="E394" s="6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7">
        <f t="shared" si="36"/>
        <v>100.9027027027027</v>
      </c>
      <c r="P394" s="6">
        <f t="shared" si="37"/>
        <v>90.616504854368927</v>
      </c>
      <c r="Q394" s="3" t="str">
        <f t="shared" si="38"/>
        <v>Film</v>
      </c>
      <c r="R394" s="3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75" x14ac:dyDescent="0.4">
      <c r="A395" s="3">
        <v>393</v>
      </c>
      <c r="B395" s="4" t="s">
        <v>394</v>
      </c>
      <c r="C395" s="4" t="s">
        <v>4503</v>
      </c>
      <c r="D395" s="6">
        <v>50000</v>
      </c>
      <c r="E395" s="6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7">
        <f t="shared" si="36"/>
        <v>110.446</v>
      </c>
      <c r="P395" s="6">
        <f t="shared" si="37"/>
        <v>157.33048433048432</v>
      </c>
      <c r="Q395" s="3" t="str">
        <f t="shared" si="38"/>
        <v>Film</v>
      </c>
      <c r="R395" s="3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75" x14ac:dyDescent="0.4">
      <c r="A396" s="3">
        <v>394</v>
      </c>
      <c r="B396" s="4" t="s">
        <v>395</v>
      </c>
      <c r="C396" s="4" t="s">
        <v>4504</v>
      </c>
      <c r="D396" s="6">
        <v>4700</v>
      </c>
      <c r="E396" s="6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7">
        <f t="shared" si="36"/>
        <v>111.8936170212766</v>
      </c>
      <c r="P396" s="6">
        <f t="shared" si="37"/>
        <v>105.18</v>
      </c>
      <c r="Q396" s="3" t="str">
        <f t="shared" si="38"/>
        <v>Film</v>
      </c>
      <c r="R396" s="3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75" x14ac:dyDescent="0.4">
      <c r="A397" s="3">
        <v>395</v>
      </c>
      <c r="B397" s="4" t="s">
        <v>396</v>
      </c>
      <c r="C397" s="4" t="s">
        <v>4505</v>
      </c>
      <c r="D397" s="6">
        <v>10000</v>
      </c>
      <c r="E397" s="6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7">
        <f t="shared" si="36"/>
        <v>108.04450000000001</v>
      </c>
      <c r="P397" s="6">
        <f t="shared" si="37"/>
        <v>58.719836956521746</v>
      </c>
      <c r="Q397" s="3" t="str">
        <f t="shared" si="38"/>
        <v>Film</v>
      </c>
      <c r="R397" s="3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75" x14ac:dyDescent="0.4">
      <c r="A398" s="3">
        <v>396</v>
      </c>
      <c r="B398" s="4" t="s">
        <v>397</v>
      </c>
      <c r="C398" s="4" t="s">
        <v>4506</v>
      </c>
      <c r="D398" s="6">
        <v>15000</v>
      </c>
      <c r="E398" s="6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7">
        <f t="shared" si="36"/>
        <v>106.66666666666667</v>
      </c>
      <c r="P398" s="6">
        <f t="shared" si="37"/>
        <v>81.632653061224488</v>
      </c>
      <c r="Q398" s="3" t="str">
        <f t="shared" si="38"/>
        <v>Film</v>
      </c>
      <c r="R398" s="3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.3" x14ac:dyDescent="0.4">
      <c r="A399" s="3">
        <v>397</v>
      </c>
      <c r="B399" s="4" t="s">
        <v>398</v>
      </c>
      <c r="C399" s="4" t="s">
        <v>4507</v>
      </c>
      <c r="D399" s="6">
        <v>12444</v>
      </c>
      <c r="E399" s="6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7">
        <f t="shared" si="36"/>
        <v>103.90027322404372</v>
      </c>
      <c r="P399" s="6">
        <f t="shared" si="37"/>
        <v>56.460043668122275</v>
      </c>
      <c r="Q399" s="3" t="str">
        <f t="shared" si="38"/>
        <v>Film</v>
      </c>
      <c r="R399" s="3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75" x14ac:dyDescent="0.4">
      <c r="A400" s="3">
        <v>398</v>
      </c>
      <c r="B400" s="4" t="s">
        <v>399</v>
      </c>
      <c r="C400" s="4" t="s">
        <v>4508</v>
      </c>
      <c r="D400" s="6">
        <v>7500</v>
      </c>
      <c r="E400" s="6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7">
        <f t="shared" si="36"/>
        <v>125.16000000000001</v>
      </c>
      <c r="P400" s="6">
        <f t="shared" si="37"/>
        <v>140.1044776119403</v>
      </c>
      <c r="Q400" s="3" t="str">
        <f t="shared" si="38"/>
        <v>Film</v>
      </c>
      <c r="R400" s="3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.3" x14ac:dyDescent="0.4">
      <c r="A401" s="3">
        <v>399</v>
      </c>
      <c r="B401" s="4" t="s">
        <v>400</v>
      </c>
      <c r="C401" s="4" t="s">
        <v>4509</v>
      </c>
      <c r="D401" s="6">
        <v>20000</v>
      </c>
      <c r="E401" s="6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7">
        <f t="shared" si="36"/>
        <v>106.80499999999999</v>
      </c>
      <c r="P401" s="6">
        <f t="shared" si="37"/>
        <v>224.85263157894738</v>
      </c>
      <c r="Q401" s="3" t="str">
        <f t="shared" si="38"/>
        <v>Film</v>
      </c>
      <c r="R401" s="3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75" x14ac:dyDescent="0.4">
      <c r="A402" s="3">
        <v>400</v>
      </c>
      <c r="B402" s="4" t="s">
        <v>401</v>
      </c>
      <c r="C402" s="4" t="s">
        <v>4510</v>
      </c>
      <c r="D402" s="6">
        <v>10000</v>
      </c>
      <c r="E402" s="6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7">
        <f t="shared" si="36"/>
        <v>112.30249999999999</v>
      </c>
      <c r="P402" s="6">
        <f t="shared" si="37"/>
        <v>181.13306451612902</v>
      </c>
      <c r="Q402" s="3" t="str">
        <f t="shared" si="38"/>
        <v>Film</v>
      </c>
      <c r="R402" s="3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75" x14ac:dyDescent="0.4">
      <c r="A403" s="3">
        <v>401</v>
      </c>
      <c r="B403" s="4" t="s">
        <v>402</v>
      </c>
      <c r="C403" s="4" t="s">
        <v>4511</v>
      </c>
      <c r="D403" s="6">
        <v>50000</v>
      </c>
      <c r="E403" s="6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7">
        <f t="shared" si="36"/>
        <v>103.812</v>
      </c>
      <c r="P403" s="6">
        <f t="shared" si="37"/>
        <v>711.04109589041093</v>
      </c>
      <c r="Q403" s="3" t="str">
        <f t="shared" si="38"/>
        <v>Film</v>
      </c>
      <c r="R403" s="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75" x14ac:dyDescent="0.4">
      <c r="A404" s="3">
        <v>402</v>
      </c>
      <c r="B404" s="4" t="s">
        <v>403</v>
      </c>
      <c r="C404" s="4" t="s">
        <v>4512</v>
      </c>
      <c r="D404" s="6">
        <v>2000</v>
      </c>
      <c r="E404" s="6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7">
        <f t="shared" si="36"/>
        <v>141.65</v>
      </c>
      <c r="P404" s="6">
        <f t="shared" si="37"/>
        <v>65.883720930232556</v>
      </c>
      <c r="Q404" s="3" t="str">
        <f t="shared" si="38"/>
        <v>Film</v>
      </c>
      <c r="R404" s="3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75" x14ac:dyDescent="0.4">
      <c r="A405" s="3">
        <v>403</v>
      </c>
      <c r="B405" s="4" t="s">
        <v>404</v>
      </c>
      <c r="C405" s="4" t="s">
        <v>4513</v>
      </c>
      <c r="D405" s="6">
        <v>5000</v>
      </c>
      <c r="E405" s="6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7">
        <f t="shared" si="36"/>
        <v>105.25999999999999</v>
      </c>
      <c r="P405" s="6">
        <f t="shared" si="37"/>
        <v>75.185714285714283</v>
      </c>
      <c r="Q405" s="3" t="str">
        <f t="shared" si="38"/>
        <v>Film</v>
      </c>
      <c r="R405" s="3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75" x14ac:dyDescent="0.4">
      <c r="A406" s="3">
        <v>404</v>
      </c>
      <c r="B406" s="4" t="s">
        <v>405</v>
      </c>
      <c r="C406" s="4" t="s">
        <v>4514</v>
      </c>
      <c r="D406" s="6">
        <v>35000</v>
      </c>
      <c r="E406" s="6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7">
        <f t="shared" si="36"/>
        <v>103.09142857142857</v>
      </c>
      <c r="P406" s="6">
        <f t="shared" si="37"/>
        <v>133.14391143911439</v>
      </c>
      <c r="Q406" s="3" t="str">
        <f t="shared" si="38"/>
        <v>Film</v>
      </c>
      <c r="R406" s="3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9.15" x14ac:dyDescent="0.4">
      <c r="A407" s="3">
        <v>405</v>
      </c>
      <c r="B407" s="4" t="s">
        <v>406</v>
      </c>
      <c r="C407" s="4" t="s">
        <v>4515</v>
      </c>
      <c r="D407" s="6">
        <v>2820</v>
      </c>
      <c r="E407" s="6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7">
        <f t="shared" si="36"/>
        <v>107.65957446808511</v>
      </c>
      <c r="P407" s="6">
        <f t="shared" si="37"/>
        <v>55.2</v>
      </c>
      <c r="Q407" s="3" t="str">
        <f t="shared" si="38"/>
        <v>Film</v>
      </c>
      <c r="R407" s="3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75" x14ac:dyDescent="0.4">
      <c r="A408" s="3">
        <v>406</v>
      </c>
      <c r="B408" s="4" t="s">
        <v>407</v>
      </c>
      <c r="C408" s="4" t="s">
        <v>4516</v>
      </c>
      <c r="D408" s="6">
        <v>2800</v>
      </c>
      <c r="E408" s="6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7">
        <f t="shared" si="36"/>
        <v>107.70464285714286</v>
      </c>
      <c r="P408" s="6">
        <f t="shared" si="37"/>
        <v>86.163714285714292</v>
      </c>
      <c r="Q408" s="3" t="str">
        <f t="shared" si="38"/>
        <v>Film</v>
      </c>
      <c r="R408" s="3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75" x14ac:dyDescent="0.4">
      <c r="A409" s="3">
        <v>407</v>
      </c>
      <c r="B409" s="4" t="s">
        <v>408</v>
      </c>
      <c r="C409" s="4" t="s">
        <v>4517</v>
      </c>
      <c r="D409" s="6">
        <v>2000</v>
      </c>
      <c r="E409" s="6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7">
        <f t="shared" si="36"/>
        <v>101.55000000000001</v>
      </c>
      <c r="P409" s="6">
        <f t="shared" si="37"/>
        <v>92.318181818181813</v>
      </c>
      <c r="Q409" s="3" t="str">
        <f t="shared" si="38"/>
        <v>Film</v>
      </c>
      <c r="R409" s="3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75" x14ac:dyDescent="0.4">
      <c r="A410" s="3">
        <v>408</v>
      </c>
      <c r="B410" s="4" t="s">
        <v>409</v>
      </c>
      <c r="C410" s="4" t="s">
        <v>4518</v>
      </c>
      <c r="D410" s="6">
        <v>6000</v>
      </c>
      <c r="E410" s="6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7">
        <f t="shared" si="36"/>
        <v>101.43766666666667</v>
      </c>
      <c r="P410" s="6">
        <f t="shared" si="37"/>
        <v>160.16473684210527</v>
      </c>
      <c r="Q410" s="3" t="str">
        <f t="shared" si="38"/>
        <v>Film</v>
      </c>
      <c r="R410" s="3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75" x14ac:dyDescent="0.4">
      <c r="A411" s="3">
        <v>409</v>
      </c>
      <c r="B411" s="4" t="s">
        <v>410</v>
      </c>
      <c r="C411" s="4" t="s">
        <v>4519</v>
      </c>
      <c r="D411" s="6">
        <v>500</v>
      </c>
      <c r="E411" s="6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7">
        <f t="shared" si="36"/>
        <v>136.80000000000001</v>
      </c>
      <c r="P411" s="6">
        <f t="shared" si="37"/>
        <v>45.6</v>
      </c>
      <c r="Q411" s="3" t="str">
        <f t="shared" si="38"/>
        <v>Film</v>
      </c>
      <c r="R411" s="3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75" x14ac:dyDescent="0.4">
      <c r="A412" s="3">
        <v>410</v>
      </c>
      <c r="B412" s="4" t="s">
        <v>411</v>
      </c>
      <c r="C412" s="4" t="s">
        <v>4520</v>
      </c>
      <c r="D412" s="6">
        <v>1000</v>
      </c>
      <c r="E412" s="6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7">
        <f t="shared" si="36"/>
        <v>128.29999999999998</v>
      </c>
      <c r="P412" s="6">
        <f t="shared" si="37"/>
        <v>183.28571428571428</v>
      </c>
      <c r="Q412" s="3" t="str">
        <f t="shared" si="38"/>
        <v>Film</v>
      </c>
      <c r="R412" s="3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75" x14ac:dyDescent="0.4">
      <c r="A413" s="3">
        <v>411</v>
      </c>
      <c r="B413" s="4" t="s">
        <v>412</v>
      </c>
      <c r="C413" s="4" t="s">
        <v>4521</v>
      </c>
      <c r="D413" s="6">
        <v>30000</v>
      </c>
      <c r="E413" s="6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7">
        <f t="shared" si="36"/>
        <v>101.05</v>
      </c>
      <c r="P413" s="6">
        <f t="shared" si="37"/>
        <v>125.78838174273859</v>
      </c>
      <c r="Q413" s="3" t="str">
        <f t="shared" si="38"/>
        <v>Film</v>
      </c>
      <c r="R413" s="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75" x14ac:dyDescent="0.4">
      <c r="A414" s="3">
        <v>412</v>
      </c>
      <c r="B414" s="4" t="s">
        <v>413</v>
      </c>
      <c r="C414" s="4" t="s">
        <v>4522</v>
      </c>
      <c r="D414" s="6">
        <v>2500</v>
      </c>
      <c r="E414" s="6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7">
        <f t="shared" si="36"/>
        <v>126.84</v>
      </c>
      <c r="P414" s="6">
        <f t="shared" si="37"/>
        <v>57.654545454545456</v>
      </c>
      <c r="Q414" s="3" t="str">
        <f t="shared" si="38"/>
        <v>Film</v>
      </c>
      <c r="R414" s="3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75" x14ac:dyDescent="0.4">
      <c r="A415" s="3">
        <v>413</v>
      </c>
      <c r="B415" s="4" t="s">
        <v>414</v>
      </c>
      <c r="C415" s="4" t="s">
        <v>4523</v>
      </c>
      <c r="D415" s="6">
        <v>12800</v>
      </c>
      <c r="E415" s="6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7">
        <f t="shared" si="36"/>
        <v>105.0859375</v>
      </c>
      <c r="P415" s="6">
        <f t="shared" si="37"/>
        <v>78.660818713450297</v>
      </c>
      <c r="Q415" s="3" t="str">
        <f t="shared" si="38"/>
        <v>Film</v>
      </c>
      <c r="R415" s="3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75" x14ac:dyDescent="0.4">
      <c r="A416" s="3">
        <v>414</v>
      </c>
      <c r="B416" s="4" t="s">
        <v>415</v>
      </c>
      <c r="C416" s="4" t="s">
        <v>4524</v>
      </c>
      <c r="D416" s="6">
        <v>18500</v>
      </c>
      <c r="E416" s="6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7">
        <f t="shared" si="36"/>
        <v>102.85405405405406</v>
      </c>
      <c r="P416" s="6">
        <f t="shared" si="37"/>
        <v>91.480769230769226</v>
      </c>
      <c r="Q416" s="3" t="str">
        <f t="shared" si="38"/>
        <v>Film</v>
      </c>
      <c r="R416" s="3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.3" x14ac:dyDescent="0.4">
      <c r="A417" s="3">
        <v>415</v>
      </c>
      <c r="B417" s="4" t="s">
        <v>416</v>
      </c>
      <c r="C417" s="4" t="s">
        <v>4525</v>
      </c>
      <c r="D417" s="6">
        <v>1400</v>
      </c>
      <c r="E417" s="6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7">
        <f t="shared" si="36"/>
        <v>102.14714285714285</v>
      </c>
      <c r="P417" s="6">
        <f t="shared" si="37"/>
        <v>68.09809523809524</v>
      </c>
      <c r="Q417" s="3" t="str">
        <f t="shared" si="38"/>
        <v>Film</v>
      </c>
      <c r="R417" s="3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75" x14ac:dyDescent="0.4">
      <c r="A418" s="3">
        <v>416</v>
      </c>
      <c r="B418" s="4" t="s">
        <v>417</v>
      </c>
      <c r="C418" s="4" t="s">
        <v>4526</v>
      </c>
      <c r="D418" s="6">
        <v>1000</v>
      </c>
      <c r="E418" s="6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7">
        <f t="shared" si="36"/>
        <v>120.21700000000001</v>
      </c>
      <c r="P418" s="6">
        <f t="shared" si="37"/>
        <v>48.086800000000004</v>
      </c>
      <c r="Q418" s="3" t="str">
        <f t="shared" si="38"/>
        <v>Film</v>
      </c>
      <c r="R418" s="3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75" x14ac:dyDescent="0.4">
      <c r="A419" s="3">
        <v>417</v>
      </c>
      <c r="B419" s="4" t="s">
        <v>418</v>
      </c>
      <c r="C419" s="4" t="s">
        <v>4527</v>
      </c>
      <c r="D419" s="6">
        <v>10500</v>
      </c>
      <c r="E419" s="6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7">
        <f t="shared" si="36"/>
        <v>100.24761904761905</v>
      </c>
      <c r="P419" s="6">
        <f t="shared" si="37"/>
        <v>202.42307692307693</v>
      </c>
      <c r="Q419" s="3" t="str">
        <f t="shared" si="38"/>
        <v>Film</v>
      </c>
      <c r="R419" s="3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75" x14ac:dyDescent="0.4">
      <c r="A420" s="3">
        <v>418</v>
      </c>
      <c r="B420" s="4" t="s">
        <v>419</v>
      </c>
      <c r="C420" s="4" t="s">
        <v>4528</v>
      </c>
      <c r="D420" s="6">
        <v>22400</v>
      </c>
      <c r="E420" s="6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7">
        <f t="shared" si="36"/>
        <v>100.63392857142857</v>
      </c>
      <c r="P420" s="6">
        <f t="shared" si="37"/>
        <v>216.75</v>
      </c>
      <c r="Q420" s="3" t="str">
        <f t="shared" si="38"/>
        <v>Film</v>
      </c>
      <c r="R420" s="3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75" x14ac:dyDescent="0.4">
      <c r="A421" s="3">
        <v>419</v>
      </c>
      <c r="B421" s="4" t="s">
        <v>420</v>
      </c>
      <c r="C421" s="4" t="s">
        <v>4529</v>
      </c>
      <c r="D421" s="6">
        <v>8000</v>
      </c>
      <c r="E421" s="6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7">
        <f t="shared" si="36"/>
        <v>100.4375</v>
      </c>
      <c r="P421" s="6">
        <f t="shared" si="37"/>
        <v>110.06849315068493</v>
      </c>
      <c r="Q421" s="3" t="str">
        <f t="shared" si="38"/>
        <v>Film</v>
      </c>
      <c r="R421" s="3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75" x14ac:dyDescent="0.4">
      <c r="A422" s="3">
        <v>420</v>
      </c>
      <c r="B422" s="4" t="s">
        <v>421</v>
      </c>
      <c r="C422" s="4" t="s">
        <v>4530</v>
      </c>
      <c r="D422" s="6">
        <v>3300</v>
      </c>
      <c r="E422" s="6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7">
        <f t="shared" si="36"/>
        <v>0.43939393939393934</v>
      </c>
      <c r="P422" s="6">
        <f t="shared" si="37"/>
        <v>4.833333333333333</v>
      </c>
      <c r="Q422" s="3" t="str">
        <f t="shared" si="38"/>
        <v>Film</v>
      </c>
      <c r="R422" s="3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75" x14ac:dyDescent="0.4">
      <c r="A423" s="3">
        <v>421</v>
      </c>
      <c r="B423" s="4" t="s">
        <v>422</v>
      </c>
      <c r="C423" s="4" t="s">
        <v>4531</v>
      </c>
      <c r="D423" s="6">
        <v>15000</v>
      </c>
      <c r="E423" s="6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7">
        <f t="shared" si="36"/>
        <v>2.0066666666666668</v>
      </c>
      <c r="P423" s="6">
        <f t="shared" si="37"/>
        <v>50.166666666666664</v>
      </c>
      <c r="Q423" s="3" t="str">
        <f t="shared" si="38"/>
        <v>Film</v>
      </c>
      <c r="R423" s="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75" x14ac:dyDescent="0.4">
      <c r="A424" s="3">
        <v>422</v>
      </c>
      <c r="B424" s="4" t="s">
        <v>423</v>
      </c>
      <c r="C424" s="4" t="s">
        <v>4532</v>
      </c>
      <c r="D424" s="6">
        <v>40000</v>
      </c>
      <c r="E424" s="6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7">
        <f t="shared" si="36"/>
        <v>1.075</v>
      </c>
      <c r="P424" s="6">
        <f t="shared" si="37"/>
        <v>35.833333333333336</v>
      </c>
      <c r="Q424" s="3" t="str">
        <f t="shared" si="38"/>
        <v>Film</v>
      </c>
      <c r="R424" s="3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75" x14ac:dyDescent="0.4">
      <c r="A425" s="3">
        <v>423</v>
      </c>
      <c r="B425" s="4" t="s">
        <v>424</v>
      </c>
      <c r="C425" s="4" t="s">
        <v>4533</v>
      </c>
      <c r="D425" s="6">
        <v>20000</v>
      </c>
      <c r="E425" s="6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7">
        <f t="shared" si="36"/>
        <v>0.76500000000000001</v>
      </c>
      <c r="P425" s="6">
        <f t="shared" si="37"/>
        <v>11.76923076923077</v>
      </c>
      <c r="Q425" s="3" t="str">
        <f t="shared" si="38"/>
        <v>Film</v>
      </c>
      <c r="R425" s="3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75" x14ac:dyDescent="0.4">
      <c r="A426" s="3">
        <v>424</v>
      </c>
      <c r="B426" s="4" t="s">
        <v>425</v>
      </c>
      <c r="C426" s="4" t="s">
        <v>4534</v>
      </c>
      <c r="D426" s="6">
        <v>3000</v>
      </c>
      <c r="E426" s="6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7">
        <f t="shared" si="36"/>
        <v>6.7966666666666677</v>
      </c>
      <c r="P426" s="6">
        <f t="shared" si="37"/>
        <v>40.78</v>
      </c>
      <c r="Q426" s="3" t="str">
        <f t="shared" si="38"/>
        <v>Film</v>
      </c>
      <c r="R426" s="3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75" x14ac:dyDescent="0.4">
      <c r="A427" s="3">
        <v>425</v>
      </c>
      <c r="B427" s="4" t="s">
        <v>426</v>
      </c>
      <c r="C427" s="4" t="s">
        <v>4535</v>
      </c>
      <c r="D427" s="6">
        <v>50000</v>
      </c>
      <c r="E427" s="6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7">
        <f t="shared" si="36"/>
        <v>1.2E-2</v>
      </c>
      <c r="P427" s="6">
        <f t="shared" si="37"/>
        <v>3</v>
      </c>
      <c r="Q427" s="3" t="str">
        <f t="shared" si="38"/>
        <v>Film</v>
      </c>
      <c r="R427" s="3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75" x14ac:dyDescent="0.4">
      <c r="A428" s="3">
        <v>426</v>
      </c>
      <c r="B428" s="4" t="s">
        <v>427</v>
      </c>
      <c r="C428" s="4" t="s">
        <v>4536</v>
      </c>
      <c r="D428" s="6">
        <v>10000</v>
      </c>
      <c r="E428" s="6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7">
        <f t="shared" si="36"/>
        <v>1.3299999999999998</v>
      </c>
      <c r="P428" s="6">
        <f t="shared" si="37"/>
        <v>16.625</v>
      </c>
      <c r="Q428" s="3" t="str">
        <f t="shared" si="38"/>
        <v>Film</v>
      </c>
      <c r="R428" s="3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.3" x14ac:dyDescent="0.4">
      <c r="A429" s="3">
        <v>427</v>
      </c>
      <c r="B429" s="4" t="s">
        <v>428</v>
      </c>
      <c r="C429" s="4" t="s">
        <v>4537</v>
      </c>
      <c r="D429" s="6">
        <v>6500</v>
      </c>
      <c r="E429" s="6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7">
        <f t="shared" si="36"/>
        <v>0</v>
      </c>
      <c r="P429" s="6" t="str">
        <f t="shared" si="37"/>
        <v>0</v>
      </c>
      <c r="Q429" s="3" t="str">
        <f t="shared" si="38"/>
        <v>Film</v>
      </c>
      <c r="R429" s="3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.15" x14ac:dyDescent="0.4">
      <c r="A430" s="3">
        <v>428</v>
      </c>
      <c r="B430" s="4" t="s">
        <v>429</v>
      </c>
      <c r="C430" s="4" t="s">
        <v>4538</v>
      </c>
      <c r="D430" s="6">
        <v>12000</v>
      </c>
      <c r="E430" s="6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7">
        <f t="shared" si="36"/>
        <v>5.6333333333333329</v>
      </c>
      <c r="P430" s="6">
        <f t="shared" si="37"/>
        <v>52</v>
      </c>
      <c r="Q430" s="3" t="str">
        <f t="shared" si="38"/>
        <v>Film</v>
      </c>
      <c r="R430" s="3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.3" x14ac:dyDescent="0.4">
      <c r="A431" s="3">
        <v>429</v>
      </c>
      <c r="B431" s="4" t="s">
        <v>430</v>
      </c>
      <c r="C431" s="4" t="s">
        <v>4539</v>
      </c>
      <c r="D431" s="6">
        <v>5000</v>
      </c>
      <c r="E431" s="6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7">
        <f t="shared" si="36"/>
        <v>0</v>
      </c>
      <c r="P431" s="6" t="str">
        <f t="shared" si="37"/>
        <v>0</v>
      </c>
      <c r="Q431" s="3" t="str">
        <f t="shared" si="38"/>
        <v>Film</v>
      </c>
      <c r="R431" s="3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75" x14ac:dyDescent="0.4">
      <c r="A432" s="3">
        <v>430</v>
      </c>
      <c r="B432" s="4" t="s">
        <v>431</v>
      </c>
      <c r="C432" s="4" t="s">
        <v>4540</v>
      </c>
      <c r="D432" s="6">
        <v>1000</v>
      </c>
      <c r="E432" s="6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7">
        <f t="shared" si="36"/>
        <v>2.4</v>
      </c>
      <c r="P432" s="6">
        <f t="shared" si="37"/>
        <v>4.8</v>
      </c>
      <c r="Q432" s="3" t="str">
        <f t="shared" si="38"/>
        <v>Film</v>
      </c>
      <c r="R432" s="3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75" x14ac:dyDescent="0.4">
      <c r="A433" s="3">
        <v>431</v>
      </c>
      <c r="B433" s="4" t="s">
        <v>432</v>
      </c>
      <c r="C433" s="4" t="s">
        <v>4541</v>
      </c>
      <c r="D433" s="6">
        <v>3000</v>
      </c>
      <c r="E433" s="6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7">
        <f t="shared" si="36"/>
        <v>13.833333333333334</v>
      </c>
      <c r="P433" s="6">
        <f t="shared" si="37"/>
        <v>51.875</v>
      </c>
      <c r="Q433" s="3" t="str">
        <f t="shared" si="38"/>
        <v>Film</v>
      </c>
      <c r="R433" s="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.3" x14ac:dyDescent="0.4">
      <c r="A434" s="3">
        <v>432</v>
      </c>
      <c r="B434" s="4" t="s">
        <v>433</v>
      </c>
      <c r="C434" s="4" t="s">
        <v>4542</v>
      </c>
      <c r="D434" s="6">
        <v>6000</v>
      </c>
      <c r="E434" s="6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7">
        <f t="shared" si="36"/>
        <v>9.5</v>
      </c>
      <c r="P434" s="6">
        <f t="shared" si="37"/>
        <v>71.25</v>
      </c>
      <c r="Q434" s="3" t="str">
        <f t="shared" si="38"/>
        <v>Film</v>
      </c>
      <c r="R434" s="3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.3" x14ac:dyDescent="0.4">
      <c r="A435" s="3">
        <v>433</v>
      </c>
      <c r="B435" s="4" t="s">
        <v>434</v>
      </c>
      <c r="C435" s="4" t="s">
        <v>4543</v>
      </c>
      <c r="D435" s="6">
        <v>3000</v>
      </c>
      <c r="E435" s="6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7">
        <f t="shared" si="36"/>
        <v>0</v>
      </c>
      <c r="P435" s="6" t="str">
        <f t="shared" si="37"/>
        <v>0</v>
      </c>
      <c r="Q435" s="3" t="str">
        <f t="shared" si="38"/>
        <v>Film</v>
      </c>
      <c r="R435" s="3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.3" x14ac:dyDescent="0.4">
      <c r="A436" s="3">
        <v>434</v>
      </c>
      <c r="B436" s="4" t="s">
        <v>435</v>
      </c>
      <c r="C436" s="4" t="s">
        <v>4544</v>
      </c>
      <c r="D436" s="6">
        <v>2500</v>
      </c>
      <c r="E436" s="6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7">
        <f t="shared" si="36"/>
        <v>5</v>
      </c>
      <c r="P436" s="6">
        <f t="shared" si="37"/>
        <v>62.5</v>
      </c>
      <c r="Q436" s="3" t="str">
        <f t="shared" si="38"/>
        <v>Film</v>
      </c>
      <c r="R436" s="3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.3" x14ac:dyDescent="0.4">
      <c r="A437" s="3">
        <v>435</v>
      </c>
      <c r="B437" s="4" t="s">
        <v>436</v>
      </c>
      <c r="C437" s="4" t="s">
        <v>4545</v>
      </c>
      <c r="D437" s="6">
        <v>110000</v>
      </c>
      <c r="E437" s="6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7">
        <f t="shared" si="36"/>
        <v>2.7272727272727275E-3</v>
      </c>
      <c r="P437" s="6">
        <f t="shared" si="37"/>
        <v>1</v>
      </c>
      <c r="Q437" s="3" t="str">
        <f t="shared" si="38"/>
        <v>Film</v>
      </c>
      <c r="R437" s="3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75" x14ac:dyDescent="0.4">
      <c r="A438" s="3">
        <v>436</v>
      </c>
      <c r="B438" s="4" t="s">
        <v>437</v>
      </c>
      <c r="C438" s="4" t="s">
        <v>4546</v>
      </c>
      <c r="D438" s="6">
        <v>1000</v>
      </c>
      <c r="E438" s="6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7">
        <f t="shared" si="36"/>
        <v>0</v>
      </c>
      <c r="P438" s="6" t="str">
        <f t="shared" si="37"/>
        <v>0</v>
      </c>
      <c r="Q438" s="3" t="str">
        <f t="shared" si="38"/>
        <v>Film</v>
      </c>
      <c r="R438" s="3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75" x14ac:dyDescent="0.4">
      <c r="A439" s="3">
        <v>437</v>
      </c>
      <c r="B439" s="4" t="s">
        <v>438</v>
      </c>
      <c r="C439" s="4" t="s">
        <v>4547</v>
      </c>
      <c r="D439" s="6">
        <v>7000</v>
      </c>
      <c r="E439" s="6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7">
        <f t="shared" si="36"/>
        <v>0</v>
      </c>
      <c r="P439" s="6" t="str">
        <f t="shared" si="37"/>
        <v>0</v>
      </c>
      <c r="Q439" s="3" t="str">
        <f t="shared" si="38"/>
        <v>Film</v>
      </c>
      <c r="R439" s="3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75" x14ac:dyDescent="0.4">
      <c r="A440" s="3">
        <v>438</v>
      </c>
      <c r="B440" s="4" t="s">
        <v>439</v>
      </c>
      <c r="C440" s="4" t="s">
        <v>4548</v>
      </c>
      <c r="D440" s="6">
        <v>20000</v>
      </c>
      <c r="E440" s="6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7">
        <f t="shared" si="36"/>
        <v>9.379999999999999</v>
      </c>
      <c r="P440" s="6">
        <f t="shared" si="37"/>
        <v>170.54545454545453</v>
      </c>
      <c r="Q440" s="3" t="str">
        <f t="shared" si="38"/>
        <v>Film</v>
      </c>
      <c r="R440" s="3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75" x14ac:dyDescent="0.4">
      <c r="A441" s="3">
        <v>439</v>
      </c>
      <c r="B441" s="4" t="s">
        <v>440</v>
      </c>
      <c r="C441" s="4" t="s">
        <v>4549</v>
      </c>
      <c r="D441" s="6">
        <v>450</v>
      </c>
      <c r="E441" s="6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7">
        <f t="shared" si="36"/>
        <v>0</v>
      </c>
      <c r="P441" s="6" t="str">
        <f t="shared" si="37"/>
        <v>0</v>
      </c>
      <c r="Q441" s="3" t="str">
        <f t="shared" si="38"/>
        <v>Film</v>
      </c>
      <c r="R441" s="3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75" x14ac:dyDescent="0.4">
      <c r="A442" s="3">
        <v>440</v>
      </c>
      <c r="B442" s="4" t="s">
        <v>441</v>
      </c>
      <c r="C442" s="4" t="s">
        <v>4550</v>
      </c>
      <c r="D442" s="6">
        <v>5000</v>
      </c>
      <c r="E442" s="6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7">
        <f t="shared" si="36"/>
        <v>0.1</v>
      </c>
      <c r="P442" s="6">
        <f t="shared" si="37"/>
        <v>5</v>
      </c>
      <c r="Q442" s="3" t="str">
        <f t="shared" si="38"/>
        <v>Film</v>
      </c>
      <c r="R442" s="3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75" x14ac:dyDescent="0.4">
      <c r="A443" s="3">
        <v>441</v>
      </c>
      <c r="B443" s="4" t="s">
        <v>442</v>
      </c>
      <c r="C443" s="4" t="s">
        <v>4551</v>
      </c>
      <c r="D443" s="6">
        <v>400</v>
      </c>
      <c r="E443" s="6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7">
        <f t="shared" si="36"/>
        <v>0</v>
      </c>
      <c r="P443" s="6" t="str">
        <f t="shared" si="37"/>
        <v>0</v>
      </c>
      <c r="Q443" s="3" t="str">
        <f t="shared" si="38"/>
        <v>Film</v>
      </c>
      <c r="R443" s="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">
      <c r="A444" s="3">
        <v>442</v>
      </c>
      <c r="B444" s="4" t="s">
        <v>443</v>
      </c>
      <c r="C444" s="4" t="s">
        <v>4552</v>
      </c>
      <c r="D444" s="6">
        <v>17000</v>
      </c>
      <c r="E444" s="6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7">
        <f t="shared" si="36"/>
        <v>39.358823529411765</v>
      </c>
      <c r="P444" s="6">
        <f t="shared" si="37"/>
        <v>393.58823529411762</v>
      </c>
      <c r="Q444" s="3" t="str">
        <f t="shared" si="38"/>
        <v>Film</v>
      </c>
      <c r="R444" s="3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75" x14ac:dyDescent="0.4">
      <c r="A445" s="3">
        <v>443</v>
      </c>
      <c r="B445" s="4" t="s">
        <v>444</v>
      </c>
      <c r="C445" s="4" t="s">
        <v>4553</v>
      </c>
      <c r="D445" s="6">
        <v>10000</v>
      </c>
      <c r="E445" s="6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7">
        <f t="shared" si="36"/>
        <v>0.1</v>
      </c>
      <c r="P445" s="6">
        <f t="shared" si="37"/>
        <v>5</v>
      </c>
      <c r="Q445" s="3" t="str">
        <f t="shared" si="38"/>
        <v>Film</v>
      </c>
      <c r="R445" s="3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75" x14ac:dyDescent="0.4">
      <c r="A446" s="3">
        <v>444</v>
      </c>
      <c r="B446" s="4" t="s">
        <v>445</v>
      </c>
      <c r="C446" s="4" t="s">
        <v>4554</v>
      </c>
      <c r="D446" s="6">
        <v>1000</v>
      </c>
      <c r="E446" s="6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7">
        <f t="shared" si="36"/>
        <v>5</v>
      </c>
      <c r="P446" s="6">
        <f t="shared" si="37"/>
        <v>50</v>
      </c>
      <c r="Q446" s="3" t="str">
        <f t="shared" si="38"/>
        <v>Film</v>
      </c>
      <c r="R446" s="3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75" x14ac:dyDescent="0.4">
      <c r="A447" s="3">
        <v>445</v>
      </c>
      <c r="B447" s="4" t="s">
        <v>446</v>
      </c>
      <c r="C447" s="4" t="s">
        <v>4555</v>
      </c>
      <c r="D447" s="6">
        <v>60000</v>
      </c>
      <c r="E447" s="6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7">
        <f t="shared" si="36"/>
        <v>3.3333333333333335E-3</v>
      </c>
      <c r="P447" s="6">
        <f t="shared" si="37"/>
        <v>1</v>
      </c>
      <c r="Q447" s="3" t="str">
        <f t="shared" si="38"/>
        <v>Film</v>
      </c>
      <c r="R447" s="3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75" x14ac:dyDescent="0.4">
      <c r="A448" s="3">
        <v>446</v>
      </c>
      <c r="B448" s="4" t="s">
        <v>447</v>
      </c>
      <c r="C448" s="4" t="s">
        <v>4556</v>
      </c>
      <c r="D448" s="6">
        <v>10500</v>
      </c>
      <c r="E448" s="6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7">
        <f t="shared" si="36"/>
        <v>7.2952380952380951</v>
      </c>
      <c r="P448" s="6">
        <f t="shared" si="37"/>
        <v>47.875</v>
      </c>
      <c r="Q448" s="3" t="str">
        <f t="shared" si="38"/>
        <v>Film</v>
      </c>
      <c r="R448" s="3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75" x14ac:dyDescent="0.4">
      <c r="A449" s="3">
        <v>447</v>
      </c>
      <c r="B449" s="4" t="s">
        <v>448</v>
      </c>
      <c r="C449" s="4" t="s">
        <v>4557</v>
      </c>
      <c r="D449" s="6">
        <v>30000</v>
      </c>
      <c r="E449" s="6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7">
        <f t="shared" si="36"/>
        <v>1.6666666666666666E-2</v>
      </c>
      <c r="P449" s="6">
        <f t="shared" si="37"/>
        <v>5</v>
      </c>
      <c r="Q449" s="3" t="str">
        <f t="shared" si="38"/>
        <v>Film</v>
      </c>
      <c r="R449" s="3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75" x14ac:dyDescent="0.4">
      <c r="A450" s="3">
        <v>448</v>
      </c>
      <c r="B450" s="4" t="s">
        <v>449</v>
      </c>
      <c r="C450" s="4" t="s">
        <v>4558</v>
      </c>
      <c r="D450" s="6">
        <v>2500</v>
      </c>
      <c r="E450" s="6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7">
        <f t="shared" si="36"/>
        <v>3.2804000000000002</v>
      </c>
      <c r="P450" s="6">
        <f t="shared" si="37"/>
        <v>20.502500000000001</v>
      </c>
      <c r="Q450" s="3" t="str">
        <f t="shared" si="38"/>
        <v>Film</v>
      </c>
      <c r="R450" s="3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75" x14ac:dyDescent="0.4">
      <c r="A451" s="3">
        <v>449</v>
      </c>
      <c r="B451" s="4" t="s">
        <v>450</v>
      </c>
      <c r="C451" s="4" t="s">
        <v>4559</v>
      </c>
      <c r="D451" s="6">
        <v>2000</v>
      </c>
      <c r="E451" s="6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7">
        <f t="shared" ref="O451:O514" si="42">((E451/D451)*100)</f>
        <v>2.25</v>
      </c>
      <c r="P451" s="6">
        <f t="shared" ref="P451:P514" si="43">IF(E451=0,"0",E451/L451)</f>
        <v>9</v>
      </c>
      <c r="Q451" s="3" t="str">
        <f t="shared" ref="Q451:Q514" si="44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3" t="str">
        <f t="shared" ref="R451:R514" si="45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75" x14ac:dyDescent="0.4">
      <c r="A452" s="3">
        <v>450</v>
      </c>
      <c r="B452" s="4" t="s">
        <v>451</v>
      </c>
      <c r="C452" s="4" t="s">
        <v>4560</v>
      </c>
      <c r="D452" s="6">
        <v>50000</v>
      </c>
      <c r="E452" s="6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7">
        <f t="shared" si="42"/>
        <v>0.79200000000000004</v>
      </c>
      <c r="P452" s="6">
        <f t="shared" si="43"/>
        <v>56.571428571428569</v>
      </c>
      <c r="Q452" s="3" t="str">
        <f t="shared" si="44"/>
        <v>Film</v>
      </c>
      <c r="R452" s="3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75" x14ac:dyDescent="0.4">
      <c r="A453" s="3">
        <v>451</v>
      </c>
      <c r="B453" s="4" t="s">
        <v>452</v>
      </c>
      <c r="C453" s="4" t="s">
        <v>4561</v>
      </c>
      <c r="D453" s="6">
        <v>20000</v>
      </c>
      <c r="E453" s="6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7">
        <f t="shared" si="42"/>
        <v>0</v>
      </c>
      <c r="P453" s="6" t="str">
        <f t="shared" si="43"/>
        <v>0</v>
      </c>
      <c r="Q453" s="3" t="str">
        <f t="shared" si="44"/>
        <v>Film</v>
      </c>
      <c r="R453" s="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.15" x14ac:dyDescent="0.4">
      <c r="A454" s="3">
        <v>452</v>
      </c>
      <c r="B454" s="4" t="s">
        <v>453</v>
      </c>
      <c r="C454" s="4" t="s">
        <v>4562</v>
      </c>
      <c r="D454" s="6">
        <v>750</v>
      </c>
      <c r="E454" s="6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7">
        <f t="shared" si="42"/>
        <v>64</v>
      </c>
      <c r="P454" s="6">
        <f t="shared" si="43"/>
        <v>40</v>
      </c>
      <c r="Q454" s="3" t="str">
        <f t="shared" si="44"/>
        <v>Film</v>
      </c>
      <c r="R454" s="3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75" x14ac:dyDescent="0.4">
      <c r="A455" s="3">
        <v>453</v>
      </c>
      <c r="B455" s="4" t="s">
        <v>454</v>
      </c>
      <c r="C455" s="4" t="s">
        <v>4563</v>
      </c>
      <c r="D455" s="6">
        <v>94875</v>
      </c>
      <c r="E455" s="6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7">
        <f t="shared" si="42"/>
        <v>2.7404479578392621E-2</v>
      </c>
      <c r="P455" s="6">
        <f t="shared" si="43"/>
        <v>13</v>
      </c>
      <c r="Q455" s="3" t="str">
        <f t="shared" si="44"/>
        <v>Film</v>
      </c>
      <c r="R455" s="3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75" x14ac:dyDescent="0.4">
      <c r="A456" s="3">
        <v>454</v>
      </c>
      <c r="B456" s="4" t="s">
        <v>455</v>
      </c>
      <c r="C456" s="4" t="s">
        <v>4564</v>
      </c>
      <c r="D456" s="6">
        <v>10000</v>
      </c>
      <c r="E456" s="6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7">
        <f t="shared" si="42"/>
        <v>0.82000000000000006</v>
      </c>
      <c r="P456" s="6">
        <f t="shared" si="43"/>
        <v>16.399999999999999</v>
      </c>
      <c r="Q456" s="3" t="str">
        <f t="shared" si="44"/>
        <v>Film</v>
      </c>
      <c r="R456" s="3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75" x14ac:dyDescent="0.4">
      <c r="A457" s="3">
        <v>455</v>
      </c>
      <c r="B457" s="4" t="s">
        <v>456</v>
      </c>
      <c r="C457" s="4" t="s">
        <v>4565</v>
      </c>
      <c r="D457" s="6">
        <v>65000</v>
      </c>
      <c r="E457" s="6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7">
        <f t="shared" si="42"/>
        <v>6.9230769230769221E-2</v>
      </c>
      <c r="P457" s="6">
        <f t="shared" si="43"/>
        <v>22.5</v>
      </c>
      <c r="Q457" s="3" t="str">
        <f t="shared" si="44"/>
        <v>Film</v>
      </c>
      <c r="R457" s="3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.3" x14ac:dyDescent="0.4">
      <c r="A458" s="3">
        <v>456</v>
      </c>
      <c r="B458" s="4" t="s">
        <v>457</v>
      </c>
      <c r="C458" s="4" t="s">
        <v>4566</v>
      </c>
      <c r="D458" s="6">
        <v>8888</v>
      </c>
      <c r="E458" s="6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7">
        <f t="shared" si="42"/>
        <v>0.68631863186318631</v>
      </c>
      <c r="P458" s="6">
        <f t="shared" si="43"/>
        <v>20.333333333333332</v>
      </c>
      <c r="Q458" s="3" t="str">
        <f t="shared" si="44"/>
        <v>Film</v>
      </c>
      <c r="R458" s="3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75" x14ac:dyDescent="0.4">
      <c r="A459" s="3">
        <v>457</v>
      </c>
      <c r="B459" s="4" t="s">
        <v>458</v>
      </c>
      <c r="C459" s="4" t="s">
        <v>4567</v>
      </c>
      <c r="D459" s="6">
        <v>20000</v>
      </c>
      <c r="E459" s="6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7">
        <f t="shared" si="42"/>
        <v>0</v>
      </c>
      <c r="P459" s="6" t="str">
        <f t="shared" si="43"/>
        <v>0</v>
      </c>
      <c r="Q459" s="3" t="str">
        <f t="shared" si="44"/>
        <v>Film</v>
      </c>
      <c r="R459" s="3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75" x14ac:dyDescent="0.4">
      <c r="A460" s="3">
        <v>458</v>
      </c>
      <c r="B460" s="4" t="s">
        <v>459</v>
      </c>
      <c r="C460" s="4" t="s">
        <v>4568</v>
      </c>
      <c r="D460" s="6">
        <v>10000</v>
      </c>
      <c r="E460" s="6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7">
        <f t="shared" si="42"/>
        <v>8.2100000000000009</v>
      </c>
      <c r="P460" s="6">
        <f t="shared" si="43"/>
        <v>16.755102040816325</v>
      </c>
      <c r="Q460" s="3" t="str">
        <f t="shared" si="44"/>
        <v>Film</v>
      </c>
      <c r="R460" s="3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75" x14ac:dyDescent="0.4">
      <c r="A461" s="3">
        <v>459</v>
      </c>
      <c r="B461" s="4" t="s">
        <v>460</v>
      </c>
      <c r="C461" s="4" t="s">
        <v>4569</v>
      </c>
      <c r="D461" s="6">
        <v>39000</v>
      </c>
      <c r="E461" s="6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7">
        <f t="shared" si="42"/>
        <v>6.4102564102564097E-2</v>
      </c>
      <c r="P461" s="6">
        <f t="shared" si="43"/>
        <v>25</v>
      </c>
      <c r="Q461" s="3" t="str">
        <f t="shared" si="44"/>
        <v>Film</v>
      </c>
      <c r="R461" s="3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.15" x14ac:dyDescent="0.4">
      <c r="A462" s="3">
        <v>460</v>
      </c>
      <c r="B462" s="4" t="s">
        <v>461</v>
      </c>
      <c r="C462" s="4" t="s">
        <v>4570</v>
      </c>
      <c r="D462" s="6">
        <v>8500</v>
      </c>
      <c r="E462" s="6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7">
        <f t="shared" si="42"/>
        <v>0.29411764705882354</v>
      </c>
      <c r="P462" s="6">
        <f t="shared" si="43"/>
        <v>12.5</v>
      </c>
      <c r="Q462" s="3" t="str">
        <f t="shared" si="44"/>
        <v>Film</v>
      </c>
      <c r="R462" s="3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75" x14ac:dyDescent="0.4">
      <c r="A463" s="3">
        <v>461</v>
      </c>
      <c r="B463" s="4" t="s">
        <v>462</v>
      </c>
      <c r="C463" s="4" t="s">
        <v>4571</v>
      </c>
      <c r="D463" s="6">
        <v>550</v>
      </c>
      <c r="E463" s="6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7">
        <f t="shared" si="42"/>
        <v>0</v>
      </c>
      <c r="P463" s="6" t="str">
        <f t="shared" si="43"/>
        <v>0</v>
      </c>
      <c r="Q463" s="3" t="str">
        <f t="shared" si="44"/>
        <v>Film</v>
      </c>
      <c r="R463" s="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.3" x14ac:dyDescent="0.4">
      <c r="A464" s="3">
        <v>462</v>
      </c>
      <c r="B464" s="4" t="s">
        <v>463</v>
      </c>
      <c r="C464" s="4" t="s">
        <v>4572</v>
      </c>
      <c r="D464" s="6">
        <v>100000</v>
      </c>
      <c r="E464" s="6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7">
        <f t="shared" si="42"/>
        <v>0</v>
      </c>
      <c r="P464" s="6" t="str">
        <f t="shared" si="43"/>
        <v>0</v>
      </c>
      <c r="Q464" s="3" t="str">
        <f t="shared" si="44"/>
        <v>Film</v>
      </c>
      <c r="R464" s="3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75" x14ac:dyDescent="0.4">
      <c r="A465" s="3">
        <v>463</v>
      </c>
      <c r="B465" s="4" t="s">
        <v>464</v>
      </c>
      <c r="C465" s="4" t="s">
        <v>4573</v>
      </c>
      <c r="D465" s="6">
        <v>55000</v>
      </c>
      <c r="E465" s="6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7">
        <f t="shared" si="42"/>
        <v>2.2727272727272729</v>
      </c>
      <c r="P465" s="6">
        <f t="shared" si="43"/>
        <v>113.63636363636364</v>
      </c>
      <c r="Q465" s="3" t="str">
        <f t="shared" si="44"/>
        <v>Film</v>
      </c>
      <c r="R465" s="3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.15" x14ac:dyDescent="0.4">
      <c r="A466" s="3">
        <v>464</v>
      </c>
      <c r="B466" s="4" t="s">
        <v>465</v>
      </c>
      <c r="C466" s="4" t="s">
        <v>4574</v>
      </c>
      <c r="D466" s="6">
        <v>1010</v>
      </c>
      <c r="E466" s="6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7">
        <f t="shared" si="42"/>
        <v>9.9009900990099015E-2</v>
      </c>
      <c r="P466" s="6">
        <f t="shared" si="43"/>
        <v>1</v>
      </c>
      <c r="Q466" s="3" t="str">
        <f t="shared" si="44"/>
        <v>Film</v>
      </c>
      <c r="R466" s="3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">
      <c r="A467" s="3">
        <v>465</v>
      </c>
      <c r="B467" s="4" t="s">
        <v>466</v>
      </c>
      <c r="C467" s="4" t="s">
        <v>4575</v>
      </c>
      <c r="D467" s="6">
        <v>512</v>
      </c>
      <c r="E467" s="6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7">
        <f t="shared" si="42"/>
        <v>26.953125</v>
      </c>
      <c r="P467" s="6">
        <f t="shared" si="43"/>
        <v>17.25</v>
      </c>
      <c r="Q467" s="3" t="str">
        <f t="shared" si="44"/>
        <v>Film</v>
      </c>
      <c r="R467" s="3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75" x14ac:dyDescent="0.4">
      <c r="A468" s="3">
        <v>466</v>
      </c>
      <c r="B468" s="4" t="s">
        <v>467</v>
      </c>
      <c r="C468" s="4" t="s">
        <v>4576</v>
      </c>
      <c r="D468" s="6">
        <v>10000</v>
      </c>
      <c r="E468" s="6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7">
        <f t="shared" si="42"/>
        <v>0.76</v>
      </c>
      <c r="P468" s="6">
        <f t="shared" si="43"/>
        <v>15.2</v>
      </c>
      <c r="Q468" s="3" t="str">
        <f t="shared" si="44"/>
        <v>Film</v>
      </c>
      <c r="R468" s="3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75" x14ac:dyDescent="0.4">
      <c r="A469" s="3">
        <v>467</v>
      </c>
      <c r="B469" s="4" t="s">
        <v>468</v>
      </c>
      <c r="C469" s="4" t="s">
        <v>4577</v>
      </c>
      <c r="D469" s="6">
        <v>20000</v>
      </c>
      <c r="E469" s="6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7">
        <f t="shared" si="42"/>
        <v>21.574999999999999</v>
      </c>
      <c r="P469" s="6">
        <f t="shared" si="43"/>
        <v>110.64102564102564</v>
      </c>
      <c r="Q469" s="3" t="str">
        <f t="shared" si="44"/>
        <v>Film</v>
      </c>
      <c r="R469" s="3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75" x14ac:dyDescent="0.4">
      <c r="A470" s="3">
        <v>468</v>
      </c>
      <c r="B470" s="4" t="s">
        <v>469</v>
      </c>
      <c r="C470" s="4" t="s">
        <v>4578</v>
      </c>
      <c r="D470" s="6">
        <v>7500</v>
      </c>
      <c r="E470" s="6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7">
        <f t="shared" si="42"/>
        <v>0</v>
      </c>
      <c r="P470" s="6" t="str">
        <f t="shared" si="43"/>
        <v>0</v>
      </c>
      <c r="Q470" s="3" t="str">
        <f t="shared" si="44"/>
        <v>Film</v>
      </c>
      <c r="R470" s="3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.15" x14ac:dyDescent="0.4">
      <c r="A471" s="3">
        <v>469</v>
      </c>
      <c r="B471" s="4" t="s">
        <v>470</v>
      </c>
      <c r="C471" s="4" t="s">
        <v>4579</v>
      </c>
      <c r="D471" s="6">
        <v>6000</v>
      </c>
      <c r="E471" s="6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7">
        <f t="shared" si="42"/>
        <v>0</v>
      </c>
      <c r="P471" s="6" t="str">
        <f t="shared" si="43"/>
        <v>0</v>
      </c>
      <c r="Q471" s="3" t="str">
        <f t="shared" si="44"/>
        <v>Film</v>
      </c>
      <c r="R471" s="3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75" x14ac:dyDescent="0.4">
      <c r="A472" s="3">
        <v>470</v>
      </c>
      <c r="B472" s="4" t="s">
        <v>471</v>
      </c>
      <c r="C472" s="4" t="s">
        <v>4580</v>
      </c>
      <c r="D472" s="6">
        <v>5000</v>
      </c>
      <c r="E472" s="6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7">
        <f t="shared" si="42"/>
        <v>1.02</v>
      </c>
      <c r="P472" s="6">
        <f t="shared" si="43"/>
        <v>25.5</v>
      </c>
      <c r="Q472" s="3" t="str">
        <f t="shared" si="44"/>
        <v>Film</v>
      </c>
      <c r="R472" s="3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.3" x14ac:dyDescent="0.4">
      <c r="A473" s="3">
        <v>471</v>
      </c>
      <c r="B473" s="4" t="s">
        <v>472</v>
      </c>
      <c r="C473" s="4" t="s">
        <v>4581</v>
      </c>
      <c r="D473" s="6">
        <v>55000</v>
      </c>
      <c r="E473" s="6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7">
        <f t="shared" si="42"/>
        <v>11.892727272727273</v>
      </c>
      <c r="P473" s="6">
        <f t="shared" si="43"/>
        <v>38.476470588235294</v>
      </c>
      <c r="Q473" s="3" t="str">
        <f t="shared" si="44"/>
        <v>Film</v>
      </c>
      <c r="R473" s="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75" x14ac:dyDescent="0.4">
      <c r="A474" s="3">
        <v>472</v>
      </c>
      <c r="B474" s="4" t="s">
        <v>473</v>
      </c>
      <c r="C474" s="4" t="s">
        <v>4582</v>
      </c>
      <c r="D474" s="6">
        <v>800</v>
      </c>
      <c r="E474" s="6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7">
        <f t="shared" si="42"/>
        <v>17.625</v>
      </c>
      <c r="P474" s="6">
        <f t="shared" si="43"/>
        <v>28.2</v>
      </c>
      <c r="Q474" s="3" t="str">
        <f t="shared" si="44"/>
        <v>Film</v>
      </c>
      <c r="R474" s="3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75" x14ac:dyDescent="0.4">
      <c r="A475" s="3">
        <v>473</v>
      </c>
      <c r="B475" s="4" t="s">
        <v>474</v>
      </c>
      <c r="C475" s="4" t="s">
        <v>4583</v>
      </c>
      <c r="D475" s="6">
        <v>30000</v>
      </c>
      <c r="E475" s="6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7">
        <f t="shared" si="42"/>
        <v>2.87</v>
      </c>
      <c r="P475" s="6">
        <f t="shared" si="43"/>
        <v>61.5</v>
      </c>
      <c r="Q475" s="3" t="str">
        <f t="shared" si="44"/>
        <v>Film</v>
      </c>
      <c r="R475" s="3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75" x14ac:dyDescent="0.4">
      <c r="A476" s="3">
        <v>474</v>
      </c>
      <c r="B476" s="4" t="s">
        <v>475</v>
      </c>
      <c r="C476" s="4" t="s">
        <v>4584</v>
      </c>
      <c r="D476" s="6">
        <v>3300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7">
        <f t="shared" si="42"/>
        <v>3.0303030303030304E-2</v>
      </c>
      <c r="P476" s="6">
        <f t="shared" si="43"/>
        <v>1</v>
      </c>
      <c r="Q476" s="3" t="str">
        <f t="shared" si="44"/>
        <v>Film</v>
      </c>
      <c r="R476" s="3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.3" x14ac:dyDescent="0.4">
      <c r="A477" s="3">
        <v>475</v>
      </c>
      <c r="B477" s="4" t="s">
        <v>476</v>
      </c>
      <c r="C477" s="4" t="s">
        <v>4585</v>
      </c>
      <c r="D477" s="6">
        <v>2000</v>
      </c>
      <c r="E477" s="6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7">
        <f t="shared" si="42"/>
        <v>0</v>
      </c>
      <c r="P477" s="6" t="str">
        <f t="shared" si="43"/>
        <v>0</v>
      </c>
      <c r="Q477" s="3" t="str">
        <f t="shared" si="44"/>
        <v>Film</v>
      </c>
      <c r="R477" s="3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.15" x14ac:dyDescent="0.4">
      <c r="A478" s="3">
        <v>476</v>
      </c>
      <c r="B478" s="4" t="s">
        <v>477</v>
      </c>
      <c r="C478" s="4" t="s">
        <v>4586</v>
      </c>
      <c r="D478" s="6">
        <v>220000</v>
      </c>
      <c r="E478" s="6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7">
        <f t="shared" si="42"/>
        <v>2.230268181818182</v>
      </c>
      <c r="P478" s="6">
        <f t="shared" si="43"/>
        <v>39.569274193548388</v>
      </c>
      <c r="Q478" s="3" t="str">
        <f t="shared" si="44"/>
        <v>Film</v>
      </c>
      <c r="R478" s="3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.3" x14ac:dyDescent="0.4">
      <c r="A479" s="3">
        <v>477</v>
      </c>
      <c r="B479" s="4" t="s">
        <v>478</v>
      </c>
      <c r="C479" s="4" t="s">
        <v>4587</v>
      </c>
      <c r="D479" s="6">
        <v>1500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7">
        <f t="shared" si="42"/>
        <v>0</v>
      </c>
      <c r="P479" s="6" t="str">
        <f t="shared" si="43"/>
        <v>0</v>
      </c>
      <c r="Q479" s="3" t="str">
        <f t="shared" si="44"/>
        <v>Film</v>
      </c>
      <c r="R479" s="3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75" x14ac:dyDescent="0.4">
      <c r="A480" s="3">
        <v>478</v>
      </c>
      <c r="B480" s="4" t="s">
        <v>479</v>
      </c>
      <c r="C480" s="4" t="s">
        <v>4588</v>
      </c>
      <c r="D480" s="6">
        <v>10000</v>
      </c>
      <c r="E480" s="6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7">
        <f t="shared" si="42"/>
        <v>0</v>
      </c>
      <c r="P480" s="6" t="str">
        <f t="shared" si="43"/>
        <v>0</v>
      </c>
      <c r="Q480" s="3" t="str">
        <f t="shared" si="44"/>
        <v>Film</v>
      </c>
      <c r="R480" s="3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75" x14ac:dyDescent="0.4">
      <c r="A481" s="3">
        <v>479</v>
      </c>
      <c r="B481" s="4" t="s">
        <v>480</v>
      </c>
      <c r="C481" s="4" t="s">
        <v>4589</v>
      </c>
      <c r="D481" s="6">
        <v>15000</v>
      </c>
      <c r="E481" s="6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7">
        <f t="shared" si="42"/>
        <v>32.56</v>
      </c>
      <c r="P481" s="6">
        <f t="shared" si="43"/>
        <v>88.8</v>
      </c>
      <c r="Q481" s="3" t="str">
        <f t="shared" si="44"/>
        <v>Film</v>
      </c>
      <c r="R481" s="3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75" x14ac:dyDescent="0.4">
      <c r="A482" s="3">
        <v>480</v>
      </c>
      <c r="B482" s="4" t="s">
        <v>481</v>
      </c>
      <c r="C482" s="4" t="s">
        <v>4590</v>
      </c>
      <c r="D482" s="6">
        <v>40000</v>
      </c>
      <c r="E482" s="6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7">
        <f t="shared" si="42"/>
        <v>19.41</v>
      </c>
      <c r="P482" s="6">
        <f t="shared" si="43"/>
        <v>55.457142857142856</v>
      </c>
      <c r="Q482" s="3" t="str">
        <f t="shared" si="44"/>
        <v>Film</v>
      </c>
      <c r="R482" s="3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75" x14ac:dyDescent="0.4">
      <c r="A483" s="3">
        <v>481</v>
      </c>
      <c r="B483" s="4" t="s">
        <v>482</v>
      </c>
      <c r="C483" s="4" t="s">
        <v>4591</v>
      </c>
      <c r="D483" s="6">
        <v>30000</v>
      </c>
      <c r="E483" s="6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7">
        <f t="shared" si="42"/>
        <v>6.1</v>
      </c>
      <c r="P483" s="6">
        <f t="shared" si="43"/>
        <v>87.142857142857139</v>
      </c>
      <c r="Q483" s="3" t="str">
        <f t="shared" si="44"/>
        <v>Film</v>
      </c>
      <c r="R483" s="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75" x14ac:dyDescent="0.4">
      <c r="A484" s="3">
        <v>482</v>
      </c>
      <c r="B484" s="4" t="s">
        <v>483</v>
      </c>
      <c r="C484" s="4" t="s">
        <v>4592</v>
      </c>
      <c r="D484" s="6">
        <v>10000</v>
      </c>
      <c r="E484" s="6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7">
        <f t="shared" si="42"/>
        <v>0.1</v>
      </c>
      <c r="P484" s="6">
        <f t="shared" si="43"/>
        <v>10</v>
      </c>
      <c r="Q484" s="3" t="str">
        <f t="shared" si="44"/>
        <v>Film</v>
      </c>
      <c r="R484" s="3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.3" x14ac:dyDescent="0.4">
      <c r="A485" s="3">
        <v>483</v>
      </c>
      <c r="B485" s="4" t="s">
        <v>484</v>
      </c>
      <c r="C485" s="4" t="s">
        <v>4593</v>
      </c>
      <c r="D485" s="6">
        <v>15000</v>
      </c>
      <c r="E485" s="6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7">
        <f t="shared" si="42"/>
        <v>50.2</v>
      </c>
      <c r="P485" s="6">
        <f t="shared" si="43"/>
        <v>51.224489795918366</v>
      </c>
      <c r="Q485" s="3" t="str">
        <f t="shared" si="44"/>
        <v>Film</v>
      </c>
      <c r="R485" s="3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.3" x14ac:dyDescent="0.4">
      <c r="A486" s="3">
        <v>484</v>
      </c>
      <c r="B486" s="4" t="s">
        <v>485</v>
      </c>
      <c r="C486" s="4" t="s">
        <v>4594</v>
      </c>
      <c r="D486" s="6">
        <v>80000</v>
      </c>
      <c r="E486" s="6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7">
        <f t="shared" si="42"/>
        <v>0.18625</v>
      </c>
      <c r="P486" s="6">
        <f t="shared" si="43"/>
        <v>13.545454545454545</v>
      </c>
      <c r="Q486" s="3" t="str">
        <f t="shared" si="44"/>
        <v>Film</v>
      </c>
      <c r="R486" s="3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75" x14ac:dyDescent="0.4">
      <c r="A487" s="3">
        <v>485</v>
      </c>
      <c r="B487" s="4" t="s">
        <v>486</v>
      </c>
      <c r="C487" s="4" t="s">
        <v>4595</v>
      </c>
      <c r="D487" s="6">
        <v>37956</v>
      </c>
      <c r="E487" s="6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7">
        <f t="shared" si="42"/>
        <v>21.906971229845084</v>
      </c>
      <c r="P487" s="6">
        <f t="shared" si="43"/>
        <v>66.520080000000007</v>
      </c>
      <c r="Q487" s="3" t="str">
        <f t="shared" si="44"/>
        <v>Film</v>
      </c>
      <c r="R487" s="3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75" x14ac:dyDescent="0.4">
      <c r="A488" s="3">
        <v>486</v>
      </c>
      <c r="B488" s="4" t="s">
        <v>487</v>
      </c>
      <c r="C488" s="4" t="s">
        <v>4596</v>
      </c>
      <c r="D488" s="6">
        <v>550000</v>
      </c>
      <c r="E488" s="6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7">
        <f t="shared" si="42"/>
        <v>9.0909090909090905E-3</v>
      </c>
      <c r="P488" s="6">
        <f t="shared" si="43"/>
        <v>50</v>
      </c>
      <c r="Q488" s="3" t="str">
        <f t="shared" si="44"/>
        <v>Film</v>
      </c>
      <c r="R488" s="3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75" x14ac:dyDescent="0.4">
      <c r="A489" s="3">
        <v>487</v>
      </c>
      <c r="B489" s="4" t="s">
        <v>488</v>
      </c>
      <c r="C489" s="4" t="s">
        <v>4597</v>
      </c>
      <c r="D489" s="6">
        <v>50000</v>
      </c>
      <c r="E489" s="6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7">
        <f t="shared" si="42"/>
        <v>0</v>
      </c>
      <c r="P489" s="6" t="str">
        <f t="shared" si="43"/>
        <v>0</v>
      </c>
      <c r="Q489" s="3" t="str">
        <f t="shared" si="44"/>
        <v>Film</v>
      </c>
      <c r="R489" s="3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75" x14ac:dyDescent="0.4">
      <c r="A490" s="3">
        <v>488</v>
      </c>
      <c r="B490" s="4" t="s">
        <v>489</v>
      </c>
      <c r="C490" s="4" t="s">
        <v>4598</v>
      </c>
      <c r="D490" s="6">
        <v>12000</v>
      </c>
      <c r="E490" s="6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7">
        <f t="shared" si="42"/>
        <v>0</v>
      </c>
      <c r="P490" s="6" t="str">
        <f t="shared" si="43"/>
        <v>0</v>
      </c>
      <c r="Q490" s="3" t="str">
        <f t="shared" si="44"/>
        <v>Film</v>
      </c>
      <c r="R490" s="3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75" x14ac:dyDescent="0.4">
      <c r="A491" s="3">
        <v>489</v>
      </c>
      <c r="B491" s="4" t="s">
        <v>490</v>
      </c>
      <c r="C491" s="4" t="s">
        <v>4599</v>
      </c>
      <c r="D491" s="6">
        <v>74997</v>
      </c>
      <c r="E491" s="6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7">
        <f t="shared" si="42"/>
        <v>0.28667813379201834</v>
      </c>
      <c r="P491" s="6">
        <f t="shared" si="43"/>
        <v>71.666666666666671</v>
      </c>
      <c r="Q491" s="3" t="str">
        <f t="shared" si="44"/>
        <v>Film</v>
      </c>
      <c r="R491" s="3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">
      <c r="A492" s="3">
        <v>490</v>
      </c>
      <c r="B492" s="4" t="s">
        <v>491</v>
      </c>
      <c r="C492" s="4" t="s">
        <v>4600</v>
      </c>
      <c r="D492" s="6">
        <v>1000</v>
      </c>
      <c r="E492" s="6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7">
        <f t="shared" si="42"/>
        <v>0</v>
      </c>
      <c r="P492" s="6" t="str">
        <f t="shared" si="43"/>
        <v>0</v>
      </c>
      <c r="Q492" s="3" t="str">
        <f t="shared" si="44"/>
        <v>Film</v>
      </c>
      <c r="R492" s="3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75" x14ac:dyDescent="0.4">
      <c r="A493" s="3">
        <v>491</v>
      </c>
      <c r="B493" s="4" t="s">
        <v>492</v>
      </c>
      <c r="C493" s="4" t="s">
        <v>4601</v>
      </c>
      <c r="D493" s="6">
        <v>10000</v>
      </c>
      <c r="E493" s="6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7">
        <f t="shared" si="42"/>
        <v>0</v>
      </c>
      <c r="P493" s="6" t="str">
        <f t="shared" si="43"/>
        <v>0</v>
      </c>
      <c r="Q493" s="3" t="str">
        <f t="shared" si="44"/>
        <v>Film</v>
      </c>
      <c r="R493" s="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75" x14ac:dyDescent="0.4">
      <c r="A494" s="3">
        <v>492</v>
      </c>
      <c r="B494" s="4" t="s">
        <v>493</v>
      </c>
      <c r="C494" s="4" t="s">
        <v>4602</v>
      </c>
      <c r="D494" s="6">
        <v>10000000</v>
      </c>
      <c r="E494" s="6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7">
        <f t="shared" si="42"/>
        <v>0</v>
      </c>
      <c r="P494" s="6" t="str">
        <f t="shared" si="43"/>
        <v>0</v>
      </c>
      <c r="Q494" s="3" t="str">
        <f t="shared" si="44"/>
        <v>Film</v>
      </c>
      <c r="R494" s="3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75" x14ac:dyDescent="0.4">
      <c r="A495" s="3">
        <v>493</v>
      </c>
      <c r="B495" s="4" t="s">
        <v>494</v>
      </c>
      <c r="C495" s="4" t="s">
        <v>4603</v>
      </c>
      <c r="D495" s="6">
        <v>30000</v>
      </c>
      <c r="E495" s="6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7">
        <f t="shared" si="42"/>
        <v>0</v>
      </c>
      <c r="P495" s="6" t="str">
        <f t="shared" si="43"/>
        <v>0</v>
      </c>
      <c r="Q495" s="3" t="str">
        <f t="shared" si="44"/>
        <v>Film</v>
      </c>
      <c r="R495" s="3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75" x14ac:dyDescent="0.4">
      <c r="A496" s="3">
        <v>494</v>
      </c>
      <c r="B496" s="4" t="s">
        <v>495</v>
      </c>
      <c r="C496" s="4" t="s">
        <v>4604</v>
      </c>
      <c r="D496" s="6">
        <v>20000</v>
      </c>
      <c r="E496" s="6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7">
        <f t="shared" si="42"/>
        <v>0.155</v>
      </c>
      <c r="P496" s="6">
        <f t="shared" si="43"/>
        <v>10.333333333333334</v>
      </c>
      <c r="Q496" s="3" t="str">
        <f t="shared" si="44"/>
        <v>Film</v>
      </c>
      <c r="R496" s="3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75" x14ac:dyDescent="0.4">
      <c r="A497" s="3">
        <v>495</v>
      </c>
      <c r="B497" s="4" t="s">
        <v>496</v>
      </c>
      <c r="C497" s="4" t="s">
        <v>4605</v>
      </c>
      <c r="D497" s="6">
        <v>7000</v>
      </c>
      <c r="E497" s="6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7">
        <f t="shared" si="42"/>
        <v>0</v>
      </c>
      <c r="P497" s="6" t="str">
        <f t="shared" si="43"/>
        <v>0</v>
      </c>
      <c r="Q497" s="3" t="str">
        <f t="shared" si="44"/>
        <v>Film</v>
      </c>
      <c r="R497" s="3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.15" x14ac:dyDescent="0.4">
      <c r="A498" s="3">
        <v>496</v>
      </c>
      <c r="B498" s="4" t="s">
        <v>497</v>
      </c>
      <c r="C498" s="4" t="s">
        <v>4606</v>
      </c>
      <c r="D498" s="6">
        <v>60000</v>
      </c>
      <c r="E498" s="6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7">
        <f t="shared" si="42"/>
        <v>1.6666666666666668E-3</v>
      </c>
      <c r="P498" s="6">
        <f t="shared" si="43"/>
        <v>1</v>
      </c>
      <c r="Q498" s="3" t="str">
        <f t="shared" si="44"/>
        <v>Film</v>
      </c>
      <c r="R498" s="3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">
      <c r="A499" s="3">
        <v>497</v>
      </c>
      <c r="B499" s="4" t="s">
        <v>498</v>
      </c>
      <c r="C499" s="4" t="s">
        <v>4607</v>
      </c>
      <c r="D499" s="6">
        <v>4480</v>
      </c>
      <c r="E499" s="6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7">
        <f t="shared" si="42"/>
        <v>0.6696428571428571</v>
      </c>
      <c r="P499" s="6">
        <f t="shared" si="43"/>
        <v>10</v>
      </c>
      <c r="Q499" s="3" t="str">
        <f t="shared" si="44"/>
        <v>Film</v>
      </c>
      <c r="R499" s="3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75" x14ac:dyDescent="0.4">
      <c r="A500" s="3">
        <v>498</v>
      </c>
      <c r="B500" s="4" t="s">
        <v>499</v>
      </c>
      <c r="C500" s="4" t="s">
        <v>4608</v>
      </c>
      <c r="D500" s="6">
        <v>65108</v>
      </c>
      <c r="E500" s="6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7">
        <f t="shared" si="42"/>
        <v>4.5985132395404564</v>
      </c>
      <c r="P500" s="6">
        <f t="shared" si="43"/>
        <v>136.09090909090909</v>
      </c>
      <c r="Q500" s="3" t="str">
        <f t="shared" si="44"/>
        <v>Film</v>
      </c>
      <c r="R500" s="3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.3" x14ac:dyDescent="0.4">
      <c r="A501" s="3">
        <v>499</v>
      </c>
      <c r="B501" s="4" t="s">
        <v>500</v>
      </c>
      <c r="C501" s="4" t="s">
        <v>4609</v>
      </c>
      <c r="D501" s="6">
        <v>20000</v>
      </c>
      <c r="E501" s="6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7">
        <f t="shared" si="42"/>
        <v>9.5500000000000007</v>
      </c>
      <c r="P501" s="6">
        <f t="shared" si="43"/>
        <v>73.461538461538467</v>
      </c>
      <c r="Q501" s="3" t="str">
        <f t="shared" si="44"/>
        <v>Film</v>
      </c>
      <c r="R501" s="3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.3" x14ac:dyDescent="0.4">
      <c r="A502" s="3">
        <v>500</v>
      </c>
      <c r="B502" s="4" t="s">
        <v>501</v>
      </c>
      <c r="C502" s="4" t="s">
        <v>4610</v>
      </c>
      <c r="D502" s="6">
        <v>6500</v>
      </c>
      <c r="E502" s="6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7">
        <f t="shared" si="42"/>
        <v>3.3076923076923079</v>
      </c>
      <c r="P502" s="6">
        <f t="shared" si="43"/>
        <v>53.75</v>
      </c>
      <c r="Q502" s="3" t="str">
        <f t="shared" si="44"/>
        <v>Film</v>
      </c>
      <c r="R502" s="3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75" x14ac:dyDescent="0.4">
      <c r="A503" s="3">
        <v>501</v>
      </c>
      <c r="B503" s="4" t="s">
        <v>502</v>
      </c>
      <c r="C503" s="4" t="s">
        <v>4611</v>
      </c>
      <c r="D503" s="6">
        <v>10000</v>
      </c>
      <c r="E503" s="6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7">
        <f t="shared" si="42"/>
        <v>0</v>
      </c>
      <c r="P503" s="6" t="str">
        <f t="shared" si="43"/>
        <v>0</v>
      </c>
      <c r="Q503" s="3" t="str">
        <f t="shared" si="44"/>
        <v>Film</v>
      </c>
      <c r="R503" s="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.3" x14ac:dyDescent="0.4">
      <c r="A504" s="3">
        <v>502</v>
      </c>
      <c r="B504" s="4" t="s">
        <v>503</v>
      </c>
      <c r="C504" s="4" t="s">
        <v>4612</v>
      </c>
      <c r="D504" s="6">
        <v>20000</v>
      </c>
      <c r="E504" s="6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7">
        <f t="shared" si="42"/>
        <v>1.1499999999999999</v>
      </c>
      <c r="P504" s="6">
        <f t="shared" si="43"/>
        <v>57.5</v>
      </c>
      <c r="Q504" s="3" t="str">
        <f t="shared" si="44"/>
        <v>Film</v>
      </c>
      <c r="R504" s="3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75" x14ac:dyDescent="0.4">
      <c r="A505" s="3">
        <v>503</v>
      </c>
      <c r="B505" s="4" t="s">
        <v>504</v>
      </c>
      <c r="C505" s="4" t="s">
        <v>4613</v>
      </c>
      <c r="D505" s="6">
        <v>6500</v>
      </c>
      <c r="E505" s="6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7">
        <f t="shared" si="42"/>
        <v>1.7538461538461538</v>
      </c>
      <c r="P505" s="6">
        <f t="shared" si="43"/>
        <v>12.666666666666666</v>
      </c>
      <c r="Q505" s="3" t="str">
        <f t="shared" si="44"/>
        <v>Film</v>
      </c>
      <c r="R505" s="3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75" x14ac:dyDescent="0.4">
      <c r="A506" s="3">
        <v>504</v>
      </c>
      <c r="B506" s="4" t="s">
        <v>505</v>
      </c>
      <c r="C506" s="4" t="s">
        <v>4614</v>
      </c>
      <c r="D506" s="6">
        <v>24500</v>
      </c>
      <c r="E506" s="6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7">
        <f t="shared" si="42"/>
        <v>1.3673469387755102</v>
      </c>
      <c r="P506" s="6">
        <f t="shared" si="43"/>
        <v>67</v>
      </c>
      <c r="Q506" s="3" t="str">
        <f t="shared" si="44"/>
        <v>Film</v>
      </c>
      <c r="R506" s="3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75" x14ac:dyDescent="0.4">
      <c r="A507" s="3">
        <v>505</v>
      </c>
      <c r="B507" s="4" t="s">
        <v>506</v>
      </c>
      <c r="C507" s="4" t="s">
        <v>4615</v>
      </c>
      <c r="D507" s="6">
        <v>12000</v>
      </c>
      <c r="E507" s="6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7">
        <f t="shared" si="42"/>
        <v>0.43333333333333329</v>
      </c>
      <c r="P507" s="6">
        <f t="shared" si="43"/>
        <v>3.7142857142857144</v>
      </c>
      <c r="Q507" s="3" t="str">
        <f t="shared" si="44"/>
        <v>Film</v>
      </c>
      <c r="R507" s="3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75" x14ac:dyDescent="0.4">
      <c r="A508" s="3">
        <v>506</v>
      </c>
      <c r="B508" s="4" t="s">
        <v>507</v>
      </c>
      <c r="C508" s="4" t="s">
        <v>4616</v>
      </c>
      <c r="D508" s="6">
        <v>200000</v>
      </c>
      <c r="E508" s="6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7">
        <f t="shared" si="42"/>
        <v>0.125</v>
      </c>
      <c r="P508" s="6">
        <f t="shared" si="43"/>
        <v>250</v>
      </c>
      <c r="Q508" s="3" t="str">
        <f t="shared" si="44"/>
        <v>Film</v>
      </c>
      <c r="R508" s="3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75" x14ac:dyDescent="0.4">
      <c r="A509" s="3">
        <v>507</v>
      </c>
      <c r="B509" s="4" t="s">
        <v>508</v>
      </c>
      <c r="C509" s="4" t="s">
        <v>4617</v>
      </c>
      <c r="D509" s="6">
        <v>20000</v>
      </c>
      <c r="E509" s="6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7">
        <f t="shared" si="42"/>
        <v>3.2</v>
      </c>
      <c r="P509" s="6">
        <f t="shared" si="43"/>
        <v>64</v>
      </c>
      <c r="Q509" s="3" t="str">
        <f t="shared" si="44"/>
        <v>Film</v>
      </c>
      <c r="R509" s="3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.3" x14ac:dyDescent="0.4">
      <c r="A510" s="3">
        <v>508</v>
      </c>
      <c r="B510" s="4" t="s">
        <v>509</v>
      </c>
      <c r="C510" s="4" t="s">
        <v>4618</v>
      </c>
      <c r="D510" s="6">
        <v>50000</v>
      </c>
      <c r="E510" s="6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7">
        <f t="shared" si="42"/>
        <v>0.8</v>
      </c>
      <c r="P510" s="6">
        <f t="shared" si="43"/>
        <v>133.33333333333334</v>
      </c>
      <c r="Q510" s="3" t="str">
        <f t="shared" si="44"/>
        <v>Film</v>
      </c>
      <c r="R510" s="3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75" x14ac:dyDescent="0.4">
      <c r="A511" s="3">
        <v>509</v>
      </c>
      <c r="B511" s="4" t="s">
        <v>510</v>
      </c>
      <c r="C511" s="4" t="s">
        <v>4619</v>
      </c>
      <c r="D511" s="6">
        <v>5000</v>
      </c>
      <c r="E511" s="6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7">
        <f t="shared" si="42"/>
        <v>0.2</v>
      </c>
      <c r="P511" s="6">
        <f t="shared" si="43"/>
        <v>10</v>
      </c>
      <c r="Q511" s="3" t="str">
        <f t="shared" si="44"/>
        <v>Film</v>
      </c>
      <c r="R511" s="3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75" x14ac:dyDescent="0.4">
      <c r="A512" s="3">
        <v>510</v>
      </c>
      <c r="B512" s="4" t="s">
        <v>511</v>
      </c>
      <c r="C512" s="4" t="s">
        <v>4620</v>
      </c>
      <c r="D512" s="6">
        <v>14000</v>
      </c>
      <c r="E512" s="6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7">
        <f t="shared" si="42"/>
        <v>0</v>
      </c>
      <c r="P512" s="6" t="str">
        <f t="shared" si="43"/>
        <v>0</v>
      </c>
      <c r="Q512" s="3" t="str">
        <f t="shared" si="44"/>
        <v>Film</v>
      </c>
      <c r="R512" s="3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75" x14ac:dyDescent="0.4">
      <c r="A513" s="3">
        <v>511</v>
      </c>
      <c r="B513" s="4" t="s">
        <v>512</v>
      </c>
      <c r="C513" s="4" t="s">
        <v>4621</v>
      </c>
      <c r="D513" s="6">
        <v>5000</v>
      </c>
      <c r="E513" s="6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7">
        <f t="shared" si="42"/>
        <v>3</v>
      </c>
      <c r="P513" s="6">
        <f t="shared" si="43"/>
        <v>30</v>
      </c>
      <c r="Q513" s="3" t="str">
        <f t="shared" si="44"/>
        <v>Film</v>
      </c>
      <c r="R513" s="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75" x14ac:dyDescent="0.4">
      <c r="A514" s="3">
        <v>512</v>
      </c>
      <c r="B514" s="4" t="s">
        <v>513</v>
      </c>
      <c r="C514" s="4" t="s">
        <v>4622</v>
      </c>
      <c r="D514" s="6">
        <v>8000</v>
      </c>
      <c r="E514" s="6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7">
        <f t="shared" si="42"/>
        <v>0.13749999999999998</v>
      </c>
      <c r="P514" s="6">
        <f t="shared" si="43"/>
        <v>5.5</v>
      </c>
      <c r="Q514" s="3" t="str">
        <f t="shared" si="44"/>
        <v>Film</v>
      </c>
      <c r="R514" s="3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.15" x14ac:dyDescent="0.4">
      <c r="A515" s="3">
        <v>513</v>
      </c>
      <c r="B515" s="4" t="s">
        <v>514</v>
      </c>
      <c r="C515" s="4" t="s">
        <v>4623</v>
      </c>
      <c r="D515" s="6">
        <v>50000</v>
      </c>
      <c r="E515" s="6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7">
        <f t="shared" ref="O515:O578" si="48">((E515/D515)*100)</f>
        <v>13.923999999999999</v>
      </c>
      <c r="P515" s="6">
        <f t="shared" ref="P515:P578" si="49">IF(E515=0,"0",E515/L515)</f>
        <v>102.38235294117646</v>
      </c>
      <c r="Q515" s="3" t="str">
        <f t="shared" ref="Q515:Q578" si="50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3" t="str">
        <f t="shared" ref="R515:R578" si="51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75" x14ac:dyDescent="0.4">
      <c r="A516" s="3">
        <v>514</v>
      </c>
      <c r="B516" s="4" t="s">
        <v>515</v>
      </c>
      <c r="C516" s="4" t="s">
        <v>4624</v>
      </c>
      <c r="D516" s="6">
        <v>1500</v>
      </c>
      <c r="E516" s="6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7">
        <f t="shared" si="48"/>
        <v>3.3333333333333335</v>
      </c>
      <c r="P516" s="6">
        <f t="shared" si="49"/>
        <v>16.666666666666668</v>
      </c>
      <c r="Q516" s="3" t="str">
        <f t="shared" si="50"/>
        <v>Film</v>
      </c>
      <c r="R516" s="3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75" x14ac:dyDescent="0.4">
      <c r="A517" s="3">
        <v>515</v>
      </c>
      <c r="B517" s="4" t="s">
        <v>516</v>
      </c>
      <c r="C517" s="4" t="s">
        <v>4625</v>
      </c>
      <c r="D517" s="6">
        <v>97000</v>
      </c>
      <c r="E517" s="6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7">
        <f t="shared" si="48"/>
        <v>25.41340206185567</v>
      </c>
      <c r="P517" s="6">
        <f t="shared" si="49"/>
        <v>725.02941176470586</v>
      </c>
      <c r="Q517" s="3" t="str">
        <f t="shared" si="50"/>
        <v>Film</v>
      </c>
      <c r="R517" s="3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.15" x14ac:dyDescent="0.4">
      <c r="A518" s="3">
        <v>516</v>
      </c>
      <c r="B518" s="4" t="s">
        <v>517</v>
      </c>
      <c r="C518" s="4" t="s">
        <v>4626</v>
      </c>
      <c r="D518" s="6">
        <v>5000</v>
      </c>
      <c r="E518" s="6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7">
        <f t="shared" si="48"/>
        <v>0</v>
      </c>
      <c r="P518" s="6" t="str">
        <f t="shared" si="49"/>
        <v>0</v>
      </c>
      <c r="Q518" s="3" t="str">
        <f t="shared" si="50"/>
        <v>Film</v>
      </c>
      <c r="R518" s="3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75" x14ac:dyDescent="0.4">
      <c r="A519" s="3">
        <v>517</v>
      </c>
      <c r="B519" s="4" t="s">
        <v>518</v>
      </c>
      <c r="C519" s="4" t="s">
        <v>4627</v>
      </c>
      <c r="D519" s="6">
        <v>15000</v>
      </c>
      <c r="E519" s="6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7">
        <f t="shared" si="48"/>
        <v>1.3666666666666667</v>
      </c>
      <c r="P519" s="6">
        <f t="shared" si="49"/>
        <v>68.333333333333329</v>
      </c>
      <c r="Q519" s="3" t="str">
        <f t="shared" si="50"/>
        <v>Film</v>
      </c>
      <c r="R519" s="3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.3" x14ac:dyDescent="0.4">
      <c r="A520" s="3">
        <v>518</v>
      </c>
      <c r="B520" s="4" t="s">
        <v>519</v>
      </c>
      <c r="C520" s="4" t="s">
        <v>4628</v>
      </c>
      <c r="D520" s="6">
        <v>7175</v>
      </c>
      <c r="E520" s="6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7">
        <f t="shared" si="48"/>
        <v>0</v>
      </c>
      <c r="P520" s="6" t="str">
        <f t="shared" si="49"/>
        <v>0</v>
      </c>
      <c r="Q520" s="3" t="str">
        <f t="shared" si="50"/>
        <v>Film</v>
      </c>
      <c r="R520" s="3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75" x14ac:dyDescent="0.4">
      <c r="A521" s="3">
        <v>519</v>
      </c>
      <c r="B521" s="4" t="s">
        <v>520</v>
      </c>
      <c r="C521" s="4" t="s">
        <v>4629</v>
      </c>
      <c r="D521" s="6">
        <v>12001</v>
      </c>
      <c r="E521" s="6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7">
        <f t="shared" si="48"/>
        <v>22.881426547787683</v>
      </c>
      <c r="P521" s="6">
        <f t="shared" si="49"/>
        <v>39.228571428571428</v>
      </c>
      <c r="Q521" s="3" t="str">
        <f t="shared" si="50"/>
        <v>Film</v>
      </c>
      <c r="R521" s="3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75" x14ac:dyDescent="0.4">
      <c r="A522" s="3">
        <v>520</v>
      </c>
      <c r="B522" s="4" t="s">
        <v>521</v>
      </c>
      <c r="C522" s="4" t="s">
        <v>4630</v>
      </c>
      <c r="D522" s="6">
        <v>5000</v>
      </c>
      <c r="E522" s="6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7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75" x14ac:dyDescent="0.4">
      <c r="A523" s="3">
        <v>521</v>
      </c>
      <c r="B523" s="4" t="s">
        <v>522</v>
      </c>
      <c r="C523" s="4" t="s">
        <v>4631</v>
      </c>
      <c r="D523" s="6">
        <v>5000</v>
      </c>
      <c r="E523" s="6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7">
        <f t="shared" si="48"/>
        <v>104.64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75" x14ac:dyDescent="0.4">
      <c r="A524" s="3">
        <v>522</v>
      </c>
      <c r="B524" s="4" t="s">
        <v>523</v>
      </c>
      <c r="C524" s="4" t="s">
        <v>4632</v>
      </c>
      <c r="D524" s="6">
        <v>3000</v>
      </c>
      <c r="E524" s="6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7">
        <f t="shared" si="48"/>
        <v>114.66666666666667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75" x14ac:dyDescent="0.4">
      <c r="A525" s="3">
        <v>523</v>
      </c>
      <c r="B525" s="4" t="s">
        <v>524</v>
      </c>
      <c r="C525" s="4" t="s">
        <v>4633</v>
      </c>
      <c r="D525" s="6">
        <v>5000</v>
      </c>
      <c r="E525" s="6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7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75" x14ac:dyDescent="0.4">
      <c r="A526" s="3">
        <v>524</v>
      </c>
      <c r="B526" s="4" t="s">
        <v>525</v>
      </c>
      <c r="C526" s="4" t="s">
        <v>4634</v>
      </c>
      <c r="D526" s="6">
        <v>3500</v>
      </c>
      <c r="E526" s="6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7">
        <f t="shared" si="48"/>
        <v>108.67285714285715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.3" x14ac:dyDescent="0.4">
      <c r="A527" s="3">
        <v>525</v>
      </c>
      <c r="B527" s="4" t="s">
        <v>526</v>
      </c>
      <c r="C527" s="4" t="s">
        <v>4635</v>
      </c>
      <c r="D527" s="6">
        <v>12000</v>
      </c>
      <c r="E527" s="6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7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75" x14ac:dyDescent="0.4">
      <c r="A528" s="3">
        <v>526</v>
      </c>
      <c r="B528" s="4" t="s">
        <v>527</v>
      </c>
      <c r="C528" s="4" t="s">
        <v>4636</v>
      </c>
      <c r="D528" s="6">
        <v>1500</v>
      </c>
      <c r="E528" s="6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7">
        <f t="shared" si="48"/>
        <v>113.99999999999999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.3" x14ac:dyDescent="0.4">
      <c r="A529" s="3">
        <v>527</v>
      </c>
      <c r="B529" s="4" t="s">
        <v>528</v>
      </c>
      <c r="C529" s="4" t="s">
        <v>4637</v>
      </c>
      <c r="D529" s="6">
        <v>10000</v>
      </c>
      <c r="E529" s="6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7">
        <f t="shared" si="48"/>
        <v>100.85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.15" x14ac:dyDescent="0.4">
      <c r="A530" s="3">
        <v>528</v>
      </c>
      <c r="B530" s="4" t="s">
        <v>529</v>
      </c>
      <c r="C530" s="4" t="s">
        <v>4638</v>
      </c>
      <c r="D530" s="6">
        <v>1150</v>
      </c>
      <c r="E530" s="6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7">
        <f t="shared" si="48"/>
        <v>115.65217391304347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75" x14ac:dyDescent="0.4">
      <c r="A531" s="3">
        <v>529</v>
      </c>
      <c r="B531" s="4" t="s">
        <v>530</v>
      </c>
      <c r="C531" s="4" t="s">
        <v>4639</v>
      </c>
      <c r="D531" s="6">
        <v>1200</v>
      </c>
      <c r="E531" s="6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7">
        <f t="shared" si="48"/>
        <v>130.41666666666666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75" x14ac:dyDescent="0.4">
      <c r="A532" s="3">
        <v>530</v>
      </c>
      <c r="B532" s="4" t="s">
        <v>531</v>
      </c>
      <c r="C532" s="4" t="s">
        <v>4640</v>
      </c>
      <c r="D532" s="6">
        <v>3405</v>
      </c>
      <c r="E532" s="6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7">
        <f t="shared" si="48"/>
        <v>107.78267254038178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75" x14ac:dyDescent="0.4">
      <c r="A533" s="3">
        <v>531</v>
      </c>
      <c r="B533" s="4" t="s">
        <v>532</v>
      </c>
      <c r="C533" s="4" t="s">
        <v>4641</v>
      </c>
      <c r="D533" s="6">
        <v>4000</v>
      </c>
      <c r="E533" s="6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7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75" x14ac:dyDescent="0.4">
      <c r="A534" s="3">
        <v>532</v>
      </c>
      <c r="B534" s="4" t="s">
        <v>533</v>
      </c>
      <c r="C534" s="4" t="s">
        <v>4642</v>
      </c>
      <c r="D534" s="6">
        <v>10000</v>
      </c>
      <c r="E534" s="6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7">
        <f t="shared" si="48"/>
        <v>123.25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75" x14ac:dyDescent="0.4">
      <c r="A535" s="3">
        <v>533</v>
      </c>
      <c r="B535" s="4" t="s">
        <v>534</v>
      </c>
      <c r="C535" s="4" t="s">
        <v>4643</v>
      </c>
      <c r="D535" s="6">
        <v>2000</v>
      </c>
      <c r="E535" s="6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7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75" x14ac:dyDescent="0.4">
      <c r="A536" s="3">
        <v>534</v>
      </c>
      <c r="B536" s="4" t="s">
        <v>535</v>
      </c>
      <c r="C536" s="4" t="s">
        <v>4644</v>
      </c>
      <c r="D536" s="6">
        <v>15000</v>
      </c>
      <c r="E536" s="6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7">
        <f t="shared" si="48"/>
        <v>104.66666666666666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75" x14ac:dyDescent="0.4">
      <c r="A537" s="3">
        <v>535</v>
      </c>
      <c r="B537" s="4" t="s">
        <v>536</v>
      </c>
      <c r="C537" s="4" t="s">
        <v>4645</v>
      </c>
      <c r="D537" s="6">
        <v>2000</v>
      </c>
      <c r="E537" s="6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7">
        <f t="shared" si="48"/>
        <v>102.49999999999999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.3" x14ac:dyDescent="0.4">
      <c r="A538" s="3">
        <v>536</v>
      </c>
      <c r="B538" s="4" t="s">
        <v>537</v>
      </c>
      <c r="C538" s="4" t="s">
        <v>4646</v>
      </c>
      <c r="D538" s="6">
        <v>3300</v>
      </c>
      <c r="E538" s="6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7">
        <f t="shared" si="48"/>
        <v>118.25757575757576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75" x14ac:dyDescent="0.4">
      <c r="A539" s="3">
        <v>537</v>
      </c>
      <c r="B539" s="4" t="s">
        <v>538</v>
      </c>
      <c r="C539" s="4" t="s">
        <v>4647</v>
      </c>
      <c r="D539" s="6">
        <v>2000</v>
      </c>
      <c r="E539" s="6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7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75" x14ac:dyDescent="0.4">
      <c r="A540" s="3">
        <v>538</v>
      </c>
      <c r="B540" s="4" t="s">
        <v>539</v>
      </c>
      <c r="C540" s="4" t="s">
        <v>4648</v>
      </c>
      <c r="D540" s="6">
        <v>5000</v>
      </c>
      <c r="E540" s="6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7">
        <f t="shared" si="48"/>
        <v>302.42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75" x14ac:dyDescent="0.4">
      <c r="A541" s="3">
        <v>539</v>
      </c>
      <c r="B541" s="4" t="s">
        <v>540</v>
      </c>
      <c r="C541" s="4" t="s">
        <v>4649</v>
      </c>
      <c r="D541" s="6">
        <v>500</v>
      </c>
      <c r="E541" s="6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7">
        <f t="shared" si="48"/>
        <v>100.64400000000001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.3" x14ac:dyDescent="0.4">
      <c r="A542" s="3">
        <v>540</v>
      </c>
      <c r="B542" s="4" t="s">
        <v>541</v>
      </c>
      <c r="C542" s="4" t="s">
        <v>4650</v>
      </c>
      <c r="D542" s="6">
        <v>15000</v>
      </c>
      <c r="E542" s="6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7">
        <f t="shared" si="48"/>
        <v>6.6666666666666671E-3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75" x14ac:dyDescent="0.4">
      <c r="A543" s="3">
        <v>541</v>
      </c>
      <c r="B543" s="4" t="s">
        <v>542</v>
      </c>
      <c r="C543" s="4" t="s">
        <v>4651</v>
      </c>
      <c r="D543" s="6">
        <v>4500</v>
      </c>
      <c r="E543" s="6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7">
        <f t="shared" si="48"/>
        <v>0.55555555555555558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75" x14ac:dyDescent="0.4">
      <c r="A544" s="3">
        <v>542</v>
      </c>
      <c r="B544" s="4" t="s">
        <v>543</v>
      </c>
      <c r="C544" s="4" t="s">
        <v>4652</v>
      </c>
      <c r="D544" s="6">
        <v>250000</v>
      </c>
      <c r="E544" s="6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7">
        <f t="shared" si="48"/>
        <v>3.9999999999999996E-4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75" x14ac:dyDescent="0.4">
      <c r="A545" s="3">
        <v>543</v>
      </c>
      <c r="B545" s="4" t="s">
        <v>544</v>
      </c>
      <c r="C545" s="4" t="s">
        <v>4653</v>
      </c>
      <c r="D545" s="6">
        <v>22000</v>
      </c>
      <c r="E545" s="6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7">
        <f t="shared" si="48"/>
        <v>0.31818181818181818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75" x14ac:dyDescent="0.4">
      <c r="A546" s="3">
        <v>544</v>
      </c>
      <c r="B546" s="4" t="s">
        <v>545</v>
      </c>
      <c r="C546" s="4" t="s">
        <v>4654</v>
      </c>
      <c r="D546" s="6">
        <v>500</v>
      </c>
      <c r="E546" s="6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7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75" x14ac:dyDescent="0.4">
      <c r="A547" s="3">
        <v>545</v>
      </c>
      <c r="B547" s="4" t="s">
        <v>546</v>
      </c>
      <c r="C547" s="4" t="s">
        <v>4655</v>
      </c>
      <c r="D547" s="6">
        <v>50000</v>
      </c>
      <c r="E547" s="6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7">
        <f t="shared" si="48"/>
        <v>27.383999999999997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75" x14ac:dyDescent="0.4">
      <c r="A548" s="3">
        <v>546</v>
      </c>
      <c r="B548" s="4" t="s">
        <v>547</v>
      </c>
      <c r="C548" s="4" t="s">
        <v>4656</v>
      </c>
      <c r="D548" s="6">
        <v>60000</v>
      </c>
      <c r="E548" s="6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7">
        <f t="shared" si="48"/>
        <v>8.666666666666667E-2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.3" x14ac:dyDescent="0.4">
      <c r="A549" s="3">
        <v>547</v>
      </c>
      <c r="B549" s="4" t="s">
        <v>548</v>
      </c>
      <c r="C549" s="4" t="s">
        <v>4657</v>
      </c>
      <c r="D549" s="6">
        <v>7500</v>
      </c>
      <c r="E549" s="6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7">
        <f t="shared" si="48"/>
        <v>0</v>
      </c>
      <c r="P549" s="6" t="str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75" x14ac:dyDescent="0.4">
      <c r="A550" s="3">
        <v>548</v>
      </c>
      <c r="B550" s="4" t="s">
        <v>549</v>
      </c>
      <c r="C550" s="4" t="s">
        <v>4658</v>
      </c>
      <c r="D550" s="6">
        <v>10000</v>
      </c>
      <c r="E550" s="6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7">
        <f t="shared" si="48"/>
        <v>0.09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.3" x14ac:dyDescent="0.4">
      <c r="A551" s="3">
        <v>549</v>
      </c>
      <c r="B551" s="4" t="s">
        <v>550</v>
      </c>
      <c r="C551" s="4" t="s">
        <v>4659</v>
      </c>
      <c r="D551" s="6">
        <v>2500</v>
      </c>
      <c r="E551" s="6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7">
        <f t="shared" si="48"/>
        <v>2.7199999999999998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75" x14ac:dyDescent="0.4">
      <c r="A552" s="3">
        <v>550</v>
      </c>
      <c r="B552" s="4" t="s">
        <v>551</v>
      </c>
      <c r="C552" s="4" t="s">
        <v>4660</v>
      </c>
      <c r="D552" s="6">
        <v>5000</v>
      </c>
      <c r="E552" s="6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7">
        <f t="shared" si="48"/>
        <v>0.70000000000000007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75" x14ac:dyDescent="0.4">
      <c r="A553" s="3">
        <v>551</v>
      </c>
      <c r="B553" s="4" t="s">
        <v>552</v>
      </c>
      <c r="C553" s="4" t="s">
        <v>4661</v>
      </c>
      <c r="D553" s="6">
        <v>75000</v>
      </c>
      <c r="E553" s="6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7">
        <f t="shared" si="48"/>
        <v>5.0413333333333332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75" x14ac:dyDescent="0.4">
      <c r="A554" s="3">
        <v>552</v>
      </c>
      <c r="B554" s="4" t="s">
        <v>553</v>
      </c>
      <c r="C554" s="4" t="s">
        <v>4662</v>
      </c>
      <c r="D554" s="6">
        <v>45000</v>
      </c>
      <c r="E554" s="6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7">
        <f t="shared" si="48"/>
        <v>0</v>
      </c>
      <c r="P554" s="6" t="str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75" x14ac:dyDescent="0.4">
      <c r="A555" s="3">
        <v>553</v>
      </c>
      <c r="B555" s="4" t="s">
        <v>554</v>
      </c>
      <c r="C555" s="4" t="s">
        <v>4663</v>
      </c>
      <c r="D555" s="6">
        <v>25000</v>
      </c>
      <c r="E555" s="6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7">
        <f t="shared" si="48"/>
        <v>0.49199999999999999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75" x14ac:dyDescent="0.4">
      <c r="A556" s="3">
        <v>554</v>
      </c>
      <c r="B556" s="4" t="s">
        <v>555</v>
      </c>
      <c r="C556" s="4" t="s">
        <v>4664</v>
      </c>
      <c r="D556" s="6">
        <v>3870</v>
      </c>
      <c r="E556" s="6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7">
        <f t="shared" si="48"/>
        <v>36.589147286821706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75" x14ac:dyDescent="0.4">
      <c r="A557" s="3">
        <v>555</v>
      </c>
      <c r="B557" s="4" t="s">
        <v>556</v>
      </c>
      <c r="C557" s="4" t="s">
        <v>4665</v>
      </c>
      <c r="D557" s="6">
        <v>7500</v>
      </c>
      <c r="E557" s="6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7">
        <f t="shared" si="48"/>
        <v>0</v>
      </c>
      <c r="P557" s="6" t="str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.15" x14ac:dyDescent="0.4">
      <c r="A558" s="3">
        <v>556</v>
      </c>
      <c r="B558" s="4" t="s">
        <v>557</v>
      </c>
      <c r="C558" s="4" t="s">
        <v>4666</v>
      </c>
      <c r="D558" s="6">
        <v>8000</v>
      </c>
      <c r="E558" s="6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7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75" x14ac:dyDescent="0.4">
      <c r="A559" s="3">
        <v>557</v>
      </c>
      <c r="B559" s="4" t="s">
        <v>558</v>
      </c>
      <c r="C559" s="4" t="s">
        <v>4667</v>
      </c>
      <c r="D559" s="6">
        <v>150000</v>
      </c>
      <c r="E559" s="6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7">
        <f t="shared" si="48"/>
        <v>0.91066666666666674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75" x14ac:dyDescent="0.4">
      <c r="A560" s="3">
        <v>558</v>
      </c>
      <c r="B560" s="4" t="s">
        <v>559</v>
      </c>
      <c r="C560" s="4" t="s">
        <v>4668</v>
      </c>
      <c r="D560" s="6">
        <v>750</v>
      </c>
      <c r="E560" s="6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7">
        <f t="shared" si="48"/>
        <v>0</v>
      </c>
      <c r="P560" s="6" t="str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.3" x14ac:dyDescent="0.4">
      <c r="A561" s="3">
        <v>559</v>
      </c>
      <c r="B561" s="4" t="s">
        <v>560</v>
      </c>
      <c r="C561" s="4" t="s">
        <v>4669</v>
      </c>
      <c r="D561" s="6">
        <v>240000</v>
      </c>
      <c r="E561" s="6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7">
        <f t="shared" si="48"/>
        <v>2.0833333333333336E-2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75" x14ac:dyDescent="0.4">
      <c r="A562" s="3">
        <v>560</v>
      </c>
      <c r="B562" s="4" t="s">
        <v>561</v>
      </c>
      <c r="C562" s="4" t="s">
        <v>4670</v>
      </c>
      <c r="D562" s="6">
        <v>100000</v>
      </c>
      <c r="E562" s="6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7">
        <f t="shared" si="48"/>
        <v>1.2E-2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75" x14ac:dyDescent="0.4">
      <c r="A563" s="3">
        <v>561</v>
      </c>
      <c r="B563" s="4" t="s">
        <v>562</v>
      </c>
      <c r="C563" s="4" t="s">
        <v>4671</v>
      </c>
      <c r="D563" s="6">
        <v>15000</v>
      </c>
      <c r="E563" s="6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7">
        <f t="shared" si="48"/>
        <v>0.36666666666666664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75" x14ac:dyDescent="0.4">
      <c r="A564" s="3">
        <v>562</v>
      </c>
      <c r="B564" s="4" t="s">
        <v>563</v>
      </c>
      <c r="C564" s="4" t="s">
        <v>4672</v>
      </c>
      <c r="D564" s="6">
        <v>50000</v>
      </c>
      <c r="E564" s="6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7">
        <f t="shared" si="48"/>
        <v>0</v>
      </c>
      <c r="P564" s="6" t="str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75" x14ac:dyDescent="0.4">
      <c r="A565" s="3">
        <v>563</v>
      </c>
      <c r="B565" s="4" t="s">
        <v>564</v>
      </c>
      <c r="C565" s="4" t="s">
        <v>4673</v>
      </c>
      <c r="D565" s="6">
        <v>75000</v>
      </c>
      <c r="E565" s="6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7">
        <f t="shared" si="48"/>
        <v>9.0666666666666659E-2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.3" x14ac:dyDescent="0.4">
      <c r="A566" s="3">
        <v>564</v>
      </c>
      <c r="B566" s="4" t="s">
        <v>565</v>
      </c>
      <c r="C566" s="4" t="s">
        <v>4674</v>
      </c>
      <c r="D566" s="6">
        <v>18000</v>
      </c>
      <c r="E566" s="6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7">
        <f t="shared" si="48"/>
        <v>5.5555555555555558E-3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75" x14ac:dyDescent="0.4">
      <c r="A567" s="3">
        <v>565</v>
      </c>
      <c r="B567" s="4" t="s">
        <v>566</v>
      </c>
      <c r="C567" s="4" t="s">
        <v>4675</v>
      </c>
      <c r="D567" s="6">
        <v>25000</v>
      </c>
      <c r="E567" s="6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7">
        <f t="shared" si="48"/>
        <v>0</v>
      </c>
      <c r="P567" s="6" t="str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75" x14ac:dyDescent="0.4">
      <c r="A568" s="3">
        <v>566</v>
      </c>
      <c r="B568" s="4" t="s">
        <v>567</v>
      </c>
      <c r="C568" s="4" t="s">
        <v>4676</v>
      </c>
      <c r="D568" s="6">
        <v>5000</v>
      </c>
      <c r="E568" s="6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7">
        <f t="shared" si="48"/>
        <v>0.02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75" x14ac:dyDescent="0.4">
      <c r="A569" s="3">
        <v>567</v>
      </c>
      <c r="B569" s="4" t="s">
        <v>568</v>
      </c>
      <c r="C569" s="4" t="s">
        <v>4677</v>
      </c>
      <c r="D569" s="6">
        <v>10000</v>
      </c>
      <c r="E569" s="6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7">
        <f t="shared" si="48"/>
        <v>0</v>
      </c>
      <c r="P569" s="6" t="str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.3" x14ac:dyDescent="0.4">
      <c r="A570" s="3">
        <v>568</v>
      </c>
      <c r="B570" s="4" t="s">
        <v>569</v>
      </c>
      <c r="C570" s="4" t="s">
        <v>4678</v>
      </c>
      <c r="D570" s="6">
        <v>24500</v>
      </c>
      <c r="E570" s="6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7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75" x14ac:dyDescent="0.4">
      <c r="A571" s="3">
        <v>569</v>
      </c>
      <c r="B571" s="4" t="s">
        <v>570</v>
      </c>
      <c r="C571" s="4" t="s">
        <v>4679</v>
      </c>
      <c r="D571" s="6">
        <v>2500</v>
      </c>
      <c r="E571" s="6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7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.15" x14ac:dyDescent="0.4">
      <c r="A572" s="3">
        <v>570</v>
      </c>
      <c r="B572" s="4" t="s">
        <v>571</v>
      </c>
      <c r="C572" s="4" t="s">
        <v>4680</v>
      </c>
      <c r="D572" s="6">
        <v>85000</v>
      </c>
      <c r="E572" s="6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7">
        <f t="shared" si="48"/>
        <v>0.16705882352941176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75" x14ac:dyDescent="0.4">
      <c r="A573" s="3">
        <v>571</v>
      </c>
      <c r="B573" s="4" t="s">
        <v>572</v>
      </c>
      <c r="C573" s="4" t="s">
        <v>4681</v>
      </c>
      <c r="D573" s="6">
        <v>25000</v>
      </c>
      <c r="E573" s="6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7">
        <f t="shared" si="48"/>
        <v>0.42399999999999999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75" x14ac:dyDescent="0.4">
      <c r="A574" s="3">
        <v>572</v>
      </c>
      <c r="B574" s="4" t="s">
        <v>573</v>
      </c>
      <c r="C574" s="4" t="s">
        <v>4682</v>
      </c>
      <c r="D574" s="6">
        <v>2500</v>
      </c>
      <c r="E574" s="6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7">
        <f t="shared" si="48"/>
        <v>0</v>
      </c>
      <c r="P574" s="6" t="str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.3" x14ac:dyDescent="0.4">
      <c r="A575" s="3">
        <v>573</v>
      </c>
      <c r="B575" s="4" t="s">
        <v>574</v>
      </c>
      <c r="C575" s="4" t="s">
        <v>4683</v>
      </c>
      <c r="D575" s="6">
        <v>88888</v>
      </c>
      <c r="E575" s="6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7">
        <f t="shared" si="48"/>
        <v>0.38925389253892539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75" x14ac:dyDescent="0.4">
      <c r="A576" s="3">
        <v>574</v>
      </c>
      <c r="B576" s="4" t="s">
        <v>575</v>
      </c>
      <c r="C576" s="4" t="s">
        <v>4684</v>
      </c>
      <c r="D576" s="6">
        <v>11180</v>
      </c>
      <c r="E576" s="6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7">
        <f t="shared" si="48"/>
        <v>0.7155635062611807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.3" x14ac:dyDescent="0.4">
      <c r="A577" s="3">
        <v>575</v>
      </c>
      <c r="B577" s="4" t="s">
        <v>576</v>
      </c>
      <c r="C577" s="4" t="s">
        <v>4685</v>
      </c>
      <c r="D577" s="6">
        <v>60000</v>
      </c>
      <c r="E577" s="6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7">
        <f t="shared" si="48"/>
        <v>0.43166666666666664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75" x14ac:dyDescent="0.4">
      <c r="A578" s="3">
        <v>576</v>
      </c>
      <c r="B578" s="4" t="s">
        <v>577</v>
      </c>
      <c r="C578" s="4" t="s">
        <v>4686</v>
      </c>
      <c r="D578" s="6">
        <v>80000</v>
      </c>
      <c r="E578" s="6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7">
        <f t="shared" si="48"/>
        <v>1.25E-3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75" x14ac:dyDescent="0.4">
      <c r="A579" s="3">
        <v>577</v>
      </c>
      <c r="B579" s="4" t="s">
        <v>578</v>
      </c>
      <c r="C579" s="4" t="s">
        <v>4687</v>
      </c>
      <c r="D579" s="6">
        <v>5000</v>
      </c>
      <c r="E579" s="6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7">
        <f t="shared" ref="O579:O642" si="54">((E579/D579)*100)</f>
        <v>0.2</v>
      </c>
      <c r="P579" s="6">
        <f t="shared" ref="P579:P642" si="55">IF(E579=0,"0",E579/L579)</f>
        <v>10</v>
      </c>
      <c r="Q579" s="3" t="str">
        <f t="shared" ref="Q579:Q642" si="56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3" t="str">
        <f t="shared" ref="R579:R642" si="57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.15" x14ac:dyDescent="0.4">
      <c r="A580" s="3">
        <v>578</v>
      </c>
      <c r="B580" s="4" t="s">
        <v>579</v>
      </c>
      <c r="C580" s="4" t="s">
        <v>4688</v>
      </c>
      <c r="D580" s="6">
        <v>125000</v>
      </c>
      <c r="E580" s="6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7">
        <f t="shared" si="54"/>
        <v>1.12E-2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.15" x14ac:dyDescent="0.4">
      <c r="A581" s="3">
        <v>579</v>
      </c>
      <c r="B581" s="4" t="s">
        <v>580</v>
      </c>
      <c r="C581" s="4" t="s">
        <v>4689</v>
      </c>
      <c r="D581" s="6">
        <v>12000</v>
      </c>
      <c r="E581" s="6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7">
        <f t="shared" si="54"/>
        <v>1.4583333333333333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75" x14ac:dyDescent="0.4">
      <c r="A582" s="3">
        <v>580</v>
      </c>
      <c r="B582" s="4" t="s">
        <v>581</v>
      </c>
      <c r="C582" s="4" t="s">
        <v>4690</v>
      </c>
      <c r="D582" s="6">
        <v>3000</v>
      </c>
      <c r="E582" s="6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7">
        <f t="shared" si="54"/>
        <v>3.3333333333333333E-2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75" x14ac:dyDescent="0.4">
      <c r="A583" s="3">
        <v>581</v>
      </c>
      <c r="B583" s="4" t="s">
        <v>582</v>
      </c>
      <c r="C583" s="4" t="s">
        <v>4691</v>
      </c>
      <c r="D583" s="6">
        <v>400</v>
      </c>
      <c r="E583" s="6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7">
        <f t="shared" si="54"/>
        <v>0</v>
      </c>
      <c r="P583" s="6" t="str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75" x14ac:dyDescent="0.4">
      <c r="A584" s="3">
        <v>582</v>
      </c>
      <c r="B584" s="4" t="s">
        <v>583</v>
      </c>
      <c r="C584" s="4" t="s">
        <v>4692</v>
      </c>
      <c r="D584" s="6">
        <v>100000</v>
      </c>
      <c r="E584" s="6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7">
        <f t="shared" si="54"/>
        <v>0</v>
      </c>
      <c r="P584" s="6" t="str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75" x14ac:dyDescent="0.4">
      <c r="A585" s="3">
        <v>583</v>
      </c>
      <c r="B585" s="4" t="s">
        <v>584</v>
      </c>
      <c r="C585" s="4" t="s">
        <v>4693</v>
      </c>
      <c r="D585" s="6">
        <v>9000</v>
      </c>
      <c r="E585" s="6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7">
        <f t="shared" si="54"/>
        <v>1.1111111111111112E-2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75" x14ac:dyDescent="0.4">
      <c r="A586" s="3">
        <v>584</v>
      </c>
      <c r="B586" s="4" t="s">
        <v>585</v>
      </c>
      <c r="C586" s="4" t="s">
        <v>4694</v>
      </c>
      <c r="D586" s="6">
        <v>1000</v>
      </c>
      <c r="E586" s="6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7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75" x14ac:dyDescent="0.4">
      <c r="A587" s="3">
        <v>585</v>
      </c>
      <c r="B587" s="4" t="s">
        <v>586</v>
      </c>
      <c r="C587" s="4" t="s">
        <v>4695</v>
      </c>
      <c r="D587" s="6">
        <v>9000</v>
      </c>
      <c r="E587" s="6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7">
        <f t="shared" si="54"/>
        <v>0</v>
      </c>
      <c r="P587" s="6" t="str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75" x14ac:dyDescent="0.4">
      <c r="A588" s="3">
        <v>586</v>
      </c>
      <c r="B588" s="4" t="s">
        <v>587</v>
      </c>
      <c r="C588" s="4" t="s">
        <v>4696</v>
      </c>
      <c r="D588" s="6">
        <v>10000</v>
      </c>
      <c r="E588" s="6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7">
        <f t="shared" si="54"/>
        <v>0.55999999999999994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900000000000006" x14ac:dyDescent="0.4">
      <c r="A589" s="3">
        <v>587</v>
      </c>
      <c r="B589" s="4" t="s">
        <v>588</v>
      </c>
      <c r="C589" s="4" t="s">
        <v>4697</v>
      </c>
      <c r="D589" s="6">
        <v>30000</v>
      </c>
      <c r="E589" s="6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7">
        <f t="shared" si="54"/>
        <v>9.0833333333333339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75" x14ac:dyDescent="0.4">
      <c r="A590" s="3">
        <v>588</v>
      </c>
      <c r="B590" s="4" t="s">
        <v>589</v>
      </c>
      <c r="C590" s="4" t="s">
        <v>4698</v>
      </c>
      <c r="D590" s="6">
        <v>9000</v>
      </c>
      <c r="E590" s="6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7">
        <f t="shared" si="54"/>
        <v>3.3444444444444441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">
      <c r="A591" s="3">
        <v>589</v>
      </c>
      <c r="B591" s="4" t="s">
        <v>590</v>
      </c>
      <c r="C591" s="4" t="s">
        <v>4699</v>
      </c>
      <c r="D591" s="6">
        <v>7500</v>
      </c>
      <c r="E591" s="6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7">
        <f t="shared" si="54"/>
        <v>1.3333333333333334E-2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.3" x14ac:dyDescent="0.4">
      <c r="A592" s="3">
        <v>590</v>
      </c>
      <c r="B592" s="4" t="s">
        <v>591</v>
      </c>
      <c r="C592" s="4" t="s">
        <v>4700</v>
      </c>
      <c r="D592" s="6">
        <v>5000</v>
      </c>
      <c r="E592" s="6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7">
        <f t="shared" si="54"/>
        <v>4.46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75" x14ac:dyDescent="0.4">
      <c r="A593" s="3">
        <v>591</v>
      </c>
      <c r="B593" s="4" t="s">
        <v>592</v>
      </c>
      <c r="C593" s="4" t="s">
        <v>4701</v>
      </c>
      <c r="D593" s="6">
        <v>100000</v>
      </c>
      <c r="E593" s="6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7">
        <f t="shared" si="54"/>
        <v>6.0999999999999999E-2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75" x14ac:dyDescent="0.4">
      <c r="A594" s="3">
        <v>592</v>
      </c>
      <c r="B594" s="4" t="s">
        <v>593</v>
      </c>
      <c r="C594" s="4" t="s">
        <v>4702</v>
      </c>
      <c r="D594" s="6">
        <v>7500</v>
      </c>
      <c r="E594" s="6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7">
        <f t="shared" si="54"/>
        <v>3.3333333333333335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.3" x14ac:dyDescent="0.4">
      <c r="A595" s="3">
        <v>593</v>
      </c>
      <c r="B595" s="4" t="s">
        <v>594</v>
      </c>
      <c r="C595" s="4" t="s">
        <v>4703</v>
      </c>
      <c r="D595" s="6">
        <v>500</v>
      </c>
      <c r="E595" s="6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7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.15" x14ac:dyDescent="0.4">
      <c r="A596" s="3">
        <v>594</v>
      </c>
      <c r="B596" s="4" t="s">
        <v>595</v>
      </c>
      <c r="C596" s="4" t="s">
        <v>4704</v>
      </c>
      <c r="D596" s="6">
        <v>25000</v>
      </c>
      <c r="E596" s="6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7">
        <f t="shared" si="54"/>
        <v>0.104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75" x14ac:dyDescent="0.4">
      <c r="A597" s="3">
        <v>595</v>
      </c>
      <c r="B597" s="4" t="s">
        <v>596</v>
      </c>
      <c r="C597" s="4" t="s">
        <v>4705</v>
      </c>
      <c r="D597" s="6">
        <v>100000</v>
      </c>
      <c r="E597" s="6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7">
        <f t="shared" si="54"/>
        <v>0.42599999999999999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75" x14ac:dyDescent="0.4">
      <c r="A598" s="3">
        <v>596</v>
      </c>
      <c r="B598" s="4" t="s">
        <v>597</v>
      </c>
      <c r="C598" s="4" t="s">
        <v>4706</v>
      </c>
      <c r="D598" s="6">
        <v>20000</v>
      </c>
      <c r="E598" s="6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7">
        <f t="shared" si="54"/>
        <v>0.03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75" x14ac:dyDescent="0.4">
      <c r="A599" s="3">
        <v>597</v>
      </c>
      <c r="B599" s="4" t="s">
        <v>598</v>
      </c>
      <c r="C599" s="4" t="s">
        <v>4707</v>
      </c>
      <c r="D599" s="6">
        <v>7500</v>
      </c>
      <c r="E599" s="6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7">
        <f t="shared" si="54"/>
        <v>0.26666666666666666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.15" x14ac:dyDescent="0.4">
      <c r="A600" s="3">
        <v>598</v>
      </c>
      <c r="B600" s="4" t="s">
        <v>599</v>
      </c>
      <c r="C600" s="4" t="s">
        <v>4708</v>
      </c>
      <c r="D600" s="6">
        <v>2500</v>
      </c>
      <c r="E600" s="6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7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.3" x14ac:dyDescent="0.4">
      <c r="A601" s="3">
        <v>599</v>
      </c>
      <c r="B601" s="4" t="s">
        <v>600</v>
      </c>
      <c r="C601" s="4" t="s">
        <v>4709</v>
      </c>
      <c r="D601" s="6">
        <v>50000</v>
      </c>
      <c r="E601" s="6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7">
        <f t="shared" si="54"/>
        <v>6.2E-2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.15" x14ac:dyDescent="0.4">
      <c r="A602" s="3">
        <v>600</v>
      </c>
      <c r="B602" s="4" t="s">
        <v>601</v>
      </c>
      <c r="C602" s="4" t="s">
        <v>4710</v>
      </c>
      <c r="D602" s="6">
        <v>5000</v>
      </c>
      <c r="E602" s="6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7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75" x14ac:dyDescent="0.4">
      <c r="A603" s="3">
        <v>601</v>
      </c>
      <c r="B603" s="4" t="s">
        <v>602</v>
      </c>
      <c r="C603" s="4" t="s">
        <v>4711</v>
      </c>
      <c r="D603" s="6">
        <v>10000</v>
      </c>
      <c r="E603" s="6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7">
        <f t="shared" si="54"/>
        <v>1.4000000000000001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75" x14ac:dyDescent="0.4">
      <c r="A604" s="3">
        <v>602</v>
      </c>
      <c r="B604" s="4" t="s">
        <v>603</v>
      </c>
      <c r="C604" s="4" t="s">
        <v>4712</v>
      </c>
      <c r="D604" s="6">
        <v>70000</v>
      </c>
      <c r="E604" s="6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7">
        <f t="shared" si="54"/>
        <v>0</v>
      </c>
      <c r="P604" s="6" t="str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75" x14ac:dyDescent="0.4">
      <c r="A605" s="3">
        <v>603</v>
      </c>
      <c r="B605" s="4" t="s">
        <v>604</v>
      </c>
      <c r="C605" s="4" t="s">
        <v>4713</v>
      </c>
      <c r="D605" s="6">
        <v>15000</v>
      </c>
      <c r="E605" s="6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7">
        <f t="shared" si="54"/>
        <v>3.9334666666666664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75" x14ac:dyDescent="0.4">
      <c r="A606" s="3">
        <v>604</v>
      </c>
      <c r="B606" s="4" t="s">
        <v>605</v>
      </c>
      <c r="C606" s="4" t="s">
        <v>4714</v>
      </c>
      <c r="D606" s="6">
        <v>1500</v>
      </c>
      <c r="E606" s="6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7">
        <f t="shared" si="54"/>
        <v>0</v>
      </c>
      <c r="P606" s="6" t="str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.15" x14ac:dyDescent="0.4">
      <c r="A607" s="3">
        <v>605</v>
      </c>
      <c r="B607" s="4" t="s">
        <v>606</v>
      </c>
      <c r="C607" s="4" t="s">
        <v>4715</v>
      </c>
      <c r="D607" s="6">
        <v>5000</v>
      </c>
      <c r="E607" s="6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7">
        <f t="shared" si="54"/>
        <v>2.62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.3" x14ac:dyDescent="0.4">
      <c r="A608" s="3">
        <v>606</v>
      </c>
      <c r="B608" s="4" t="s">
        <v>607</v>
      </c>
      <c r="C608" s="4" t="s">
        <v>4716</v>
      </c>
      <c r="D608" s="6">
        <v>5000</v>
      </c>
      <c r="E608" s="6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7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75" x14ac:dyDescent="0.4">
      <c r="A609" s="3">
        <v>607</v>
      </c>
      <c r="B609" s="4" t="s">
        <v>608</v>
      </c>
      <c r="C609" s="4" t="s">
        <v>4717</v>
      </c>
      <c r="D609" s="6">
        <v>250</v>
      </c>
      <c r="E609" s="6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7">
        <f t="shared" si="54"/>
        <v>0</v>
      </c>
      <c r="P609" s="6" t="str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75" x14ac:dyDescent="0.4">
      <c r="A610" s="3">
        <v>608</v>
      </c>
      <c r="B610" s="4" t="s">
        <v>609</v>
      </c>
      <c r="C610" s="4" t="s">
        <v>4718</v>
      </c>
      <c r="D610" s="6">
        <v>150000</v>
      </c>
      <c r="E610" s="6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7">
        <f t="shared" si="54"/>
        <v>0.97400000000000009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75" x14ac:dyDescent="0.4">
      <c r="A611" s="3">
        <v>609</v>
      </c>
      <c r="B611" s="4" t="s">
        <v>610</v>
      </c>
      <c r="C611" s="4" t="s">
        <v>4719</v>
      </c>
      <c r="D611" s="6">
        <v>780</v>
      </c>
      <c r="E611" s="6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7">
        <f t="shared" si="54"/>
        <v>0.64102564102564097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75" x14ac:dyDescent="0.4">
      <c r="A612" s="3">
        <v>610</v>
      </c>
      <c r="B612" s="4" t="s">
        <v>611</v>
      </c>
      <c r="C612" s="4" t="s">
        <v>4720</v>
      </c>
      <c r="D612" s="6">
        <v>13803</v>
      </c>
      <c r="E612" s="6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7">
        <f t="shared" si="54"/>
        <v>0</v>
      </c>
      <c r="P612" s="6" t="str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75" x14ac:dyDescent="0.4">
      <c r="A613" s="3">
        <v>611</v>
      </c>
      <c r="B613" s="4" t="s">
        <v>612</v>
      </c>
      <c r="C613" s="4" t="s">
        <v>4721</v>
      </c>
      <c r="D613" s="6">
        <v>80000</v>
      </c>
      <c r="E613" s="6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7">
        <f t="shared" si="54"/>
        <v>0</v>
      </c>
      <c r="P613" s="6" t="str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.15" x14ac:dyDescent="0.4">
      <c r="A614" s="3">
        <v>612</v>
      </c>
      <c r="B614" s="4" t="s">
        <v>613</v>
      </c>
      <c r="C614" s="4" t="s">
        <v>4722</v>
      </c>
      <c r="D614" s="6">
        <v>10000</v>
      </c>
      <c r="E614" s="6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7">
        <f t="shared" si="54"/>
        <v>0</v>
      </c>
      <c r="P614" s="6" t="str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75" x14ac:dyDescent="0.4">
      <c r="A615" s="3">
        <v>613</v>
      </c>
      <c r="B615" s="4" t="s">
        <v>614</v>
      </c>
      <c r="C615" s="4" t="s">
        <v>4723</v>
      </c>
      <c r="D615" s="6">
        <v>60000</v>
      </c>
      <c r="E615" s="6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7">
        <f t="shared" si="54"/>
        <v>21.363333333333333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75" x14ac:dyDescent="0.4">
      <c r="A616" s="3">
        <v>614</v>
      </c>
      <c r="B616" s="4" t="s">
        <v>615</v>
      </c>
      <c r="C616" s="4" t="s">
        <v>4724</v>
      </c>
      <c r="D616" s="6">
        <v>10000</v>
      </c>
      <c r="E616" s="6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7">
        <f t="shared" si="54"/>
        <v>0</v>
      </c>
      <c r="P616" s="6" t="str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75" x14ac:dyDescent="0.4">
      <c r="A617" s="3">
        <v>615</v>
      </c>
      <c r="B617" s="4" t="s">
        <v>616</v>
      </c>
      <c r="C617" s="4" t="s">
        <v>4725</v>
      </c>
      <c r="D617" s="6">
        <v>515</v>
      </c>
      <c r="E617" s="6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7">
        <f t="shared" si="54"/>
        <v>0</v>
      </c>
      <c r="P617" s="6" t="str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75" x14ac:dyDescent="0.4">
      <c r="A618" s="3">
        <v>616</v>
      </c>
      <c r="B618" s="4" t="s">
        <v>617</v>
      </c>
      <c r="C618" s="4" t="s">
        <v>4726</v>
      </c>
      <c r="D618" s="6">
        <v>5000</v>
      </c>
      <c r="E618" s="6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7">
        <f t="shared" si="54"/>
        <v>0</v>
      </c>
      <c r="P618" s="6" t="str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.3" x14ac:dyDescent="0.4">
      <c r="A619" s="3">
        <v>617</v>
      </c>
      <c r="B619" s="4" t="s">
        <v>618</v>
      </c>
      <c r="C619" s="4" t="s">
        <v>4727</v>
      </c>
      <c r="D619" s="6">
        <v>2000</v>
      </c>
      <c r="E619" s="6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7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75" x14ac:dyDescent="0.4">
      <c r="A620" s="3">
        <v>618</v>
      </c>
      <c r="B620" s="4" t="s">
        <v>619</v>
      </c>
      <c r="C620" s="4" t="s">
        <v>4728</v>
      </c>
      <c r="D620" s="6">
        <v>400</v>
      </c>
      <c r="E620" s="6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7">
        <f t="shared" si="54"/>
        <v>0</v>
      </c>
      <c r="P620" s="6" t="str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.15" x14ac:dyDescent="0.4">
      <c r="A621" s="3">
        <v>619</v>
      </c>
      <c r="B621" s="4" t="s">
        <v>620</v>
      </c>
      <c r="C621" s="4" t="s">
        <v>4729</v>
      </c>
      <c r="D621" s="6">
        <v>2500000</v>
      </c>
      <c r="E621" s="6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7">
        <f t="shared" si="54"/>
        <v>3.9999999999999996E-5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75" x14ac:dyDescent="0.4">
      <c r="A622" s="3">
        <v>620</v>
      </c>
      <c r="B622" s="4" t="s">
        <v>621</v>
      </c>
      <c r="C622" s="4" t="s">
        <v>4730</v>
      </c>
      <c r="D622" s="6">
        <v>30000</v>
      </c>
      <c r="E622" s="6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7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75" x14ac:dyDescent="0.4">
      <c r="A623" s="3">
        <v>621</v>
      </c>
      <c r="B623" s="4" t="s">
        <v>622</v>
      </c>
      <c r="C623" s="4" t="s">
        <v>4731</v>
      </c>
      <c r="D623" s="6">
        <v>25000</v>
      </c>
      <c r="E623" s="6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7">
        <f t="shared" si="54"/>
        <v>1.044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75" x14ac:dyDescent="0.4">
      <c r="A624" s="3">
        <v>622</v>
      </c>
      <c r="B624" s="4" t="s">
        <v>623</v>
      </c>
      <c r="C624" s="4" t="s">
        <v>4732</v>
      </c>
      <c r="D624" s="6">
        <v>6000</v>
      </c>
      <c r="E624" s="6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7">
        <f t="shared" si="54"/>
        <v>5.6833333333333336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.3" x14ac:dyDescent="0.4">
      <c r="A625" s="3">
        <v>623</v>
      </c>
      <c r="B625" s="4" t="s">
        <v>624</v>
      </c>
      <c r="C625" s="4" t="s">
        <v>4733</v>
      </c>
      <c r="D625" s="6">
        <v>75000</v>
      </c>
      <c r="E625" s="6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7">
        <f t="shared" si="54"/>
        <v>0</v>
      </c>
      <c r="P625" s="6" t="str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75" x14ac:dyDescent="0.4">
      <c r="A626" s="3">
        <v>624</v>
      </c>
      <c r="B626" s="4" t="s">
        <v>625</v>
      </c>
      <c r="C626" s="4" t="s">
        <v>4734</v>
      </c>
      <c r="D626" s="6">
        <v>5000</v>
      </c>
      <c r="E626" s="6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7">
        <f t="shared" si="54"/>
        <v>0</v>
      </c>
      <c r="P626" s="6" t="str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75" x14ac:dyDescent="0.4">
      <c r="A627" s="3">
        <v>625</v>
      </c>
      <c r="B627" s="4" t="s">
        <v>626</v>
      </c>
      <c r="C627" s="4" t="s">
        <v>4735</v>
      </c>
      <c r="D627" s="6">
        <v>25000</v>
      </c>
      <c r="E627" s="6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7">
        <f t="shared" si="54"/>
        <v>0</v>
      </c>
      <c r="P627" s="6" t="str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75" x14ac:dyDescent="0.4">
      <c r="A628" s="3">
        <v>626</v>
      </c>
      <c r="B628" s="4" t="s">
        <v>627</v>
      </c>
      <c r="C628" s="4" t="s">
        <v>4736</v>
      </c>
      <c r="D628" s="6">
        <v>25000</v>
      </c>
      <c r="E628" s="6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7">
        <f t="shared" si="54"/>
        <v>17.380000000000003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75" x14ac:dyDescent="0.4">
      <c r="A629" s="3">
        <v>627</v>
      </c>
      <c r="B629" s="4" t="s">
        <v>628</v>
      </c>
      <c r="C629" s="4" t="s">
        <v>4737</v>
      </c>
      <c r="D629" s="6">
        <v>450000</v>
      </c>
      <c r="E629" s="6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7">
        <f t="shared" si="54"/>
        <v>0.02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75" x14ac:dyDescent="0.4">
      <c r="A630" s="3">
        <v>628</v>
      </c>
      <c r="B630" s="4" t="s">
        <v>629</v>
      </c>
      <c r="C630" s="4" t="s">
        <v>4738</v>
      </c>
      <c r="D630" s="6">
        <v>5000</v>
      </c>
      <c r="E630" s="6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7">
        <f t="shared" si="54"/>
        <v>0</v>
      </c>
      <c r="P630" s="6" t="str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75" x14ac:dyDescent="0.4">
      <c r="A631" s="3">
        <v>629</v>
      </c>
      <c r="B631" s="4" t="s">
        <v>630</v>
      </c>
      <c r="C631" s="4" t="s">
        <v>4739</v>
      </c>
      <c r="D631" s="6">
        <v>200000</v>
      </c>
      <c r="E631" s="6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7">
        <f t="shared" si="54"/>
        <v>0.17500000000000002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.3" x14ac:dyDescent="0.4">
      <c r="A632" s="3">
        <v>630</v>
      </c>
      <c r="B632" s="4" t="s">
        <v>631</v>
      </c>
      <c r="C632" s="4" t="s">
        <v>4740</v>
      </c>
      <c r="D632" s="6">
        <v>11999</v>
      </c>
      <c r="E632" s="6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7">
        <f t="shared" si="54"/>
        <v>8.3340278356529712E-2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.15" x14ac:dyDescent="0.4">
      <c r="A633" s="3">
        <v>631</v>
      </c>
      <c r="B633" s="4" t="s">
        <v>632</v>
      </c>
      <c r="C633" s="4" t="s">
        <v>4741</v>
      </c>
      <c r="D633" s="6">
        <v>50000</v>
      </c>
      <c r="E633" s="6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7">
        <f t="shared" si="54"/>
        <v>1.38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75" x14ac:dyDescent="0.4">
      <c r="A634" s="3">
        <v>632</v>
      </c>
      <c r="B634" s="4" t="s">
        <v>633</v>
      </c>
      <c r="C634" s="4" t="s">
        <v>4742</v>
      </c>
      <c r="D634" s="6">
        <v>20000</v>
      </c>
      <c r="E634" s="6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7">
        <f t="shared" si="54"/>
        <v>0</v>
      </c>
      <c r="P634" s="6" t="str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75" x14ac:dyDescent="0.4">
      <c r="A635" s="3">
        <v>633</v>
      </c>
      <c r="B635" s="4" t="s">
        <v>634</v>
      </c>
      <c r="C635" s="4" t="s">
        <v>4743</v>
      </c>
      <c r="D635" s="6">
        <v>10000</v>
      </c>
      <c r="E635" s="6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7">
        <f t="shared" si="54"/>
        <v>12.45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.15" x14ac:dyDescent="0.4">
      <c r="A636" s="3">
        <v>634</v>
      </c>
      <c r="B636" s="4" t="s">
        <v>635</v>
      </c>
      <c r="C636" s="4" t="s">
        <v>4744</v>
      </c>
      <c r="D636" s="6">
        <v>5000</v>
      </c>
      <c r="E636" s="6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7">
        <f t="shared" si="54"/>
        <v>0.02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.15" x14ac:dyDescent="0.4">
      <c r="A637" s="3">
        <v>635</v>
      </c>
      <c r="B637" s="4" t="s">
        <v>636</v>
      </c>
      <c r="C637" s="4" t="s">
        <v>4745</v>
      </c>
      <c r="D637" s="6">
        <v>25000</v>
      </c>
      <c r="E637" s="6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7">
        <f t="shared" si="54"/>
        <v>8.0000000000000002E-3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75" x14ac:dyDescent="0.4">
      <c r="A638" s="3">
        <v>636</v>
      </c>
      <c r="B638" s="4" t="s">
        <v>637</v>
      </c>
      <c r="C638" s="4" t="s">
        <v>4746</v>
      </c>
      <c r="D638" s="6">
        <v>2000</v>
      </c>
      <c r="E638" s="6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7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75" x14ac:dyDescent="0.4">
      <c r="A639" s="3">
        <v>637</v>
      </c>
      <c r="B639" s="4" t="s">
        <v>638</v>
      </c>
      <c r="C639" s="4" t="s">
        <v>4747</v>
      </c>
      <c r="D639" s="6">
        <v>100000</v>
      </c>
      <c r="E639" s="6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7">
        <f t="shared" si="54"/>
        <v>0</v>
      </c>
      <c r="P639" s="6" t="str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">
      <c r="A640" s="3">
        <v>638</v>
      </c>
      <c r="B640" s="4" t="s">
        <v>639</v>
      </c>
      <c r="C640" s="4" t="s">
        <v>4748</v>
      </c>
      <c r="D640" s="6">
        <v>200000</v>
      </c>
      <c r="E640" s="6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7">
        <f t="shared" si="54"/>
        <v>9.0000000000000011E-3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.15" x14ac:dyDescent="0.4">
      <c r="A641" s="3">
        <v>639</v>
      </c>
      <c r="B641" s="4" t="s">
        <v>640</v>
      </c>
      <c r="C641" s="4" t="s">
        <v>4749</v>
      </c>
      <c r="D641" s="6">
        <v>1000000</v>
      </c>
      <c r="E641" s="6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7">
        <f t="shared" si="54"/>
        <v>9.9999999999999991E-5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75" x14ac:dyDescent="0.4">
      <c r="A642" s="3">
        <v>640</v>
      </c>
      <c r="B642" s="4" t="s">
        <v>641</v>
      </c>
      <c r="C642" s="4" t="s">
        <v>4750</v>
      </c>
      <c r="D642" s="6">
        <v>70</v>
      </c>
      <c r="E642" s="6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7">
        <f t="shared" si="54"/>
        <v>144.28571428571428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75" x14ac:dyDescent="0.4">
      <c r="A643" s="3">
        <v>641</v>
      </c>
      <c r="B643" s="4" t="s">
        <v>642</v>
      </c>
      <c r="C643" s="4" t="s">
        <v>4751</v>
      </c>
      <c r="D643" s="6">
        <v>40000</v>
      </c>
      <c r="E643" s="6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7">
        <f t="shared" ref="O643:O706" si="60">((E643/D643)*100)</f>
        <v>119.16249999999999</v>
      </c>
      <c r="P643" s="6">
        <f t="shared" ref="P643:P706" si="61">IF(E643=0,"0",E643/L643)</f>
        <v>151.31746031746033</v>
      </c>
      <c r="Q643" s="3" t="str">
        <f t="shared" ref="Q643:Q706" si="6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3" t="str">
        <f t="shared" ref="R643:R706" si="6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75" x14ac:dyDescent="0.4">
      <c r="A644" s="3">
        <v>642</v>
      </c>
      <c r="B644" s="4" t="s">
        <v>643</v>
      </c>
      <c r="C644" s="4" t="s">
        <v>4752</v>
      </c>
      <c r="D644" s="6">
        <v>20000</v>
      </c>
      <c r="E644" s="6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7">
        <f t="shared" si="60"/>
        <v>1460.4850000000001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75" x14ac:dyDescent="0.4">
      <c r="A645" s="3">
        <v>643</v>
      </c>
      <c r="B645" s="4" t="s">
        <v>644</v>
      </c>
      <c r="C645" s="4" t="s">
        <v>4753</v>
      </c>
      <c r="D645" s="6">
        <v>25000</v>
      </c>
      <c r="E645" s="6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7">
        <f t="shared" si="60"/>
        <v>105.80799999999999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75" x14ac:dyDescent="0.4">
      <c r="A646" s="3">
        <v>644</v>
      </c>
      <c r="B646" s="4" t="s">
        <v>645</v>
      </c>
      <c r="C646" s="4" t="s">
        <v>4754</v>
      </c>
      <c r="D646" s="6">
        <v>25000</v>
      </c>
      <c r="E646" s="6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7">
        <f t="shared" si="60"/>
        <v>300.11791999999997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.15" x14ac:dyDescent="0.4">
      <c r="A647" s="3">
        <v>645</v>
      </c>
      <c r="B647" s="4" t="s">
        <v>646</v>
      </c>
      <c r="C647" s="4" t="s">
        <v>4755</v>
      </c>
      <c r="D647" s="6">
        <v>2000</v>
      </c>
      <c r="E647" s="6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7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75" x14ac:dyDescent="0.4">
      <c r="A648" s="3">
        <v>646</v>
      </c>
      <c r="B648" s="4" t="s">
        <v>647</v>
      </c>
      <c r="C648" s="4" t="s">
        <v>4756</v>
      </c>
      <c r="D648" s="6">
        <v>800</v>
      </c>
      <c r="E648" s="6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7">
        <f t="shared" si="60"/>
        <v>131.87625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75" x14ac:dyDescent="0.4">
      <c r="A649" s="3">
        <v>647</v>
      </c>
      <c r="B649" s="4" t="s">
        <v>648</v>
      </c>
      <c r="C649" s="4" t="s">
        <v>4757</v>
      </c>
      <c r="D649" s="6">
        <v>2000</v>
      </c>
      <c r="E649" s="6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7">
        <f t="shared" si="60"/>
        <v>107.05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.15" x14ac:dyDescent="0.4">
      <c r="A650" s="3">
        <v>648</v>
      </c>
      <c r="B650" s="4" t="s">
        <v>649</v>
      </c>
      <c r="C650" s="4" t="s">
        <v>4758</v>
      </c>
      <c r="D650" s="6">
        <v>35000</v>
      </c>
      <c r="E650" s="6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7">
        <f t="shared" si="60"/>
        <v>126.82285714285715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75" x14ac:dyDescent="0.4">
      <c r="A651" s="3">
        <v>649</v>
      </c>
      <c r="B651" s="4" t="s">
        <v>650</v>
      </c>
      <c r="C651" s="4" t="s">
        <v>4759</v>
      </c>
      <c r="D651" s="6">
        <v>2500</v>
      </c>
      <c r="E651" s="6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7">
        <f t="shared" si="60"/>
        <v>139.96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75" x14ac:dyDescent="0.4">
      <c r="A652" s="3">
        <v>650</v>
      </c>
      <c r="B652" s="4" t="s">
        <v>651</v>
      </c>
      <c r="C652" s="4" t="s">
        <v>4760</v>
      </c>
      <c r="D652" s="6">
        <v>1500</v>
      </c>
      <c r="E652" s="6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7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75" x14ac:dyDescent="0.4">
      <c r="A653" s="3">
        <v>651</v>
      </c>
      <c r="B653" s="4" t="s">
        <v>652</v>
      </c>
      <c r="C653" s="4" t="s">
        <v>4761</v>
      </c>
      <c r="D653" s="6">
        <v>25000</v>
      </c>
      <c r="E653" s="6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7">
        <f t="shared" si="60"/>
        <v>100.52799999999999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.3" x14ac:dyDescent="0.4">
      <c r="A654" s="3">
        <v>652</v>
      </c>
      <c r="B654" s="4" t="s">
        <v>653</v>
      </c>
      <c r="C654" s="4" t="s">
        <v>4762</v>
      </c>
      <c r="D654" s="6">
        <v>3000</v>
      </c>
      <c r="E654" s="6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7">
        <f t="shared" si="60"/>
        <v>100.46666666666665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.3" x14ac:dyDescent="0.4">
      <c r="A655" s="3">
        <v>653</v>
      </c>
      <c r="B655" s="4" t="s">
        <v>654</v>
      </c>
      <c r="C655" s="4" t="s">
        <v>4763</v>
      </c>
      <c r="D655" s="6">
        <v>75000</v>
      </c>
      <c r="E655" s="6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7">
        <f t="shared" si="60"/>
        <v>141.446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75" x14ac:dyDescent="0.4">
      <c r="A656" s="3">
        <v>654</v>
      </c>
      <c r="B656" s="4" t="s">
        <v>655</v>
      </c>
      <c r="C656" s="4" t="s">
        <v>4764</v>
      </c>
      <c r="D656" s="6">
        <v>12000</v>
      </c>
      <c r="E656" s="6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7">
        <f t="shared" si="60"/>
        <v>267.29166666666669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75" x14ac:dyDescent="0.4">
      <c r="A657" s="3">
        <v>655</v>
      </c>
      <c r="B657" s="4" t="s">
        <v>656</v>
      </c>
      <c r="C657" s="4" t="s">
        <v>4765</v>
      </c>
      <c r="D657" s="6">
        <v>8000</v>
      </c>
      <c r="E657" s="6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7">
        <f t="shared" si="60"/>
        <v>146.88749999999999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75" x14ac:dyDescent="0.4">
      <c r="A658" s="3">
        <v>656</v>
      </c>
      <c r="B658" s="4" t="s">
        <v>657</v>
      </c>
      <c r="C658" s="4" t="s">
        <v>4766</v>
      </c>
      <c r="D658" s="6">
        <v>5000</v>
      </c>
      <c r="E658" s="6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7">
        <f t="shared" si="60"/>
        <v>213.56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75" x14ac:dyDescent="0.4">
      <c r="A659" s="3">
        <v>657</v>
      </c>
      <c r="B659" s="4" t="s">
        <v>658</v>
      </c>
      <c r="C659" s="4" t="s">
        <v>4767</v>
      </c>
      <c r="D659" s="6">
        <v>15000</v>
      </c>
      <c r="E659" s="6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7">
        <f t="shared" si="60"/>
        <v>125.69999999999999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75" x14ac:dyDescent="0.4">
      <c r="A660" s="3">
        <v>658</v>
      </c>
      <c r="B660" s="4" t="s">
        <v>659</v>
      </c>
      <c r="C660" s="4" t="s">
        <v>4768</v>
      </c>
      <c r="D660" s="6">
        <v>28888</v>
      </c>
      <c r="E660" s="6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7">
        <f t="shared" si="60"/>
        <v>104.46206037108834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">
      <c r="A661" s="3">
        <v>659</v>
      </c>
      <c r="B661" s="4" t="s">
        <v>660</v>
      </c>
      <c r="C661" s="4" t="s">
        <v>4769</v>
      </c>
      <c r="D661" s="6">
        <v>3000</v>
      </c>
      <c r="E661" s="6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7">
        <f t="shared" si="60"/>
        <v>100.56666666666668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75" x14ac:dyDescent="0.4">
      <c r="A662" s="3">
        <v>660</v>
      </c>
      <c r="B662" s="4" t="s">
        <v>661</v>
      </c>
      <c r="C662" s="4" t="s">
        <v>4770</v>
      </c>
      <c r="D662" s="6">
        <v>50000</v>
      </c>
      <c r="E662" s="6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7">
        <f t="shared" si="60"/>
        <v>3.0579999999999998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75" x14ac:dyDescent="0.4">
      <c r="A663" s="3">
        <v>661</v>
      </c>
      <c r="B663" s="4" t="s">
        <v>662</v>
      </c>
      <c r="C663" s="4" t="s">
        <v>4771</v>
      </c>
      <c r="D663" s="6">
        <v>10000</v>
      </c>
      <c r="E663" s="6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7">
        <f t="shared" si="60"/>
        <v>0.95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75" x14ac:dyDescent="0.4">
      <c r="A664" s="3">
        <v>662</v>
      </c>
      <c r="B664" s="4" t="s">
        <v>663</v>
      </c>
      <c r="C664" s="4" t="s">
        <v>4772</v>
      </c>
      <c r="D664" s="6">
        <v>39000</v>
      </c>
      <c r="E664" s="6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7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75" x14ac:dyDescent="0.4">
      <c r="A665" s="3">
        <v>663</v>
      </c>
      <c r="B665" s="4" t="s">
        <v>664</v>
      </c>
      <c r="C665" s="4" t="s">
        <v>4773</v>
      </c>
      <c r="D665" s="6">
        <v>200000</v>
      </c>
      <c r="E665" s="6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7">
        <f t="shared" si="60"/>
        <v>0.35000000000000003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75" x14ac:dyDescent="0.4">
      <c r="A666" s="3">
        <v>664</v>
      </c>
      <c r="B666" s="4" t="s">
        <v>665</v>
      </c>
      <c r="C666" s="4" t="s">
        <v>4774</v>
      </c>
      <c r="D666" s="6">
        <v>12000</v>
      </c>
      <c r="E666" s="6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7">
        <f t="shared" si="60"/>
        <v>7.5333333333333332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.3" x14ac:dyDescent="0.4">
      <c r="A667" s="3">
        <v>665</v>
      </c>
      <c r="B667" s="4" t="s">
        <v>666</v>
      </c>
      <c r="C667" s="4" t="s">
        <v>4775</v>
      </c>
      <c r="D667" s="6">
        <v>10000</v>
      </c>
      <c r="E667" s="6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7">
        <f t="shared" si="60"/>
        <v>18.64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75" x14ac:dyDescent="0.4">
      <c r="A668" s="3">
        <v>666</v>
      </c>
      <c r="B668" s="4" t="s">
        <v>667</v>
      </c>
      <c r="C668" s="4" t="s">
        <v>4776</v>
      </c>
      <c r="D668" s="6">
        <v>200000</v>
      </c>
      <c r="E668" s="6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7">
        <f t="shared" si="60"/>
        <v>4.0000000000000001E-3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.3" x14ac:dyDescent="0.4">
      <c r="A669" s="3">
        <v>667</v>
      </c>
      <c r="B669" s="4" t="s">
        <v>668</v>
      </c>
      <c r="C669" s="4" t="s">
        <v>4777</v>
      </c>
      <c r="D669" s="6">
        <v>50000</v>
      </c>
      <c r="E669" s="6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7">
        <f t="shared" si="60"/>
        <v>10.02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75" x14ac:dyDescent="0.4">
      <c r="A670" s="3">
        <v>668</v>
      </c>
      <c r="B670" s="4" t="s">
        <v>669</v>
      </c>
      <c r="C670" s="4" t="s">
        <v>4778</v>
      </c>
      <c r="D670" s="6">
        <v>15000</v>
      </c>
      <c r="E670" s="6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7">
        <f t="shared" si="60"/>
        <v>4.5600000000000005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.3" x14ac:dyDescent="0.4">
      <c r="A671" s="3">
        <v>669</v>
      </c>
      <c r="B671" s="4" t="s">
        <v>670</v>
      </c>
      <c r="C671" s="4" t="s">
        <v>4779</v>
      </c>
      <c r="D671" s="6">
        <v>200000</v>
      </c>
      <c r="E671" s="6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7">
        <f t="shared" si="60"/>
        <v>21.5075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.3" x14ac:dyDescent="0.4">
      <c r="A672" s="3">
        <v>670</v>
      </c>
      <c r="B672" s="4" t="s">
        <v>671</v>
      </c>
      <c r="C672" s="4" t="s">
        <v>4780</v>
      </c>
      <c r="D672" s="6">
        <v>90000</v>
      </c>
      <c r="E672" s="6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7">
        <f t="shared" si="60"/>
        <v>29.276666666666667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.3" x14ac:dyDescent="0.4">
      <c r="A673" s="3">
        <v>671</v>
      </c>
      <c r="B673" s="4" t="s">
        <v>672</v>
      </c>
      <c r="C673" s="4" t="s">
        <v>4781</v>
      </c>
      <c r="D673" s="6">
        <v>30000</v>
      </c>
      <c r="E673" s="6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7">
        <f t="shared" si="60"/>
        <v>39.426666666666662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75" x14ac:dyDescent="0.4">
      <c r="A674" s="3">
        <v>672</v>
      </c>
      <c r="B674" s="4" t="s">
        <v>673</v>
      </c>
      <c r="C674" s="4" t="s">
        <v>4782</v>
      </c>
      <c r="D674" s="6">
        <v>50000</v>
      </c>
      <c r="E674" s="6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7">
        <f t="shared" si="60"/>
        <v>21.628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.3" x14ac:dyDescent="0.4">
      <c r="A675" s="3">
        <v>673</v>
      </c>
      <c r="B675" s="4" t="s">
        <v>674</v>
      </c>
      <c r="C675" s="4" t="s">
        <v>4783</v>
      </c>
      <c r="D675" s="6">
        <v>100000</v>
      </c>
      <c r="E675" s="6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7">
        <f t="shared" si="60"/>
        <v>0.20500000000000002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.15" x14ac:dyDescent="0.4">
      <c r="A676" s="3">
        <v>674</v>
      </c>
      <c r="B676" s="4" t="s">
        <v>675</v>
      </c>
      <c r="C676" s="4" t="s">
        <v>4784</v>
      </c>
      <c r="D676" s="6">
        <v>50000</v>
      </c>
      <c r="E676" s="6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7">
        <f t="shared" si="60"/>
        <v>0.03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75" x14ac:dyDescent="0.4">
      <c r="A677" s="3">
        <v>675</v>
      </c>
      <c r="B677" s="4" t="s">
        <v>676</v>
      </c>
      <c r="C677" s="4" t="s">
        <v>4785</v>
      </c>
      <c r="D677" s="6">
        <v>6000</v>
      </c>
      <c r="E677" s="6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7">
        <f t="shared" si="60"/>
        <v>14.85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.3" x14ac:dyDescent="0.4">
      <c r="A678" s="3">
        <v>676</v>
      </c>
      <c r="B678" s="4" t="s">
        <v>677</v>
      </c>
      <c r="C678" s="4" t="s">
        <v>4786</v>
      </c>
      <c r="D678" s="6">
        <v>100000</v>
      </c>
      <c r="E678" s="6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7">
        <f t="shared" si="60"/>
        <v>1.4710000000000001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8.3" x14ac:dyDescent="0.4">
      <c r="A679" s="3">
        <v>677</v>
      </c>
      <c r="B679" s="4" t="s">
        <v>678</v>
      </c>
      <c r="C679" s="4" t="s">
        <v>4787</v>
      </c>
      <c r="D679" s="6">
        <v>50000</v>
      </c>
      <c r="E679" s="6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7">
        <f t="shared" si="60"/>
        <v>25.584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75" x14ac:dyDescent="0.4">
      <c r="A680" s="3">
        <v>678</v>
      </c>
      <c r="B680" s="4" t="s">
        <v>679</v>
      </c>
      <c r="C680" s="4" t="s">
        <v>4788</v>
      </c>
      <c r="D680" s="6">
        <v>29000</v>
      </c>
      <c r="E680" s="6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7">
        <f t="shared" si="60"/>
        <v>3.8206896551724134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75" x14ac:dyDescent="0.4">
      <c r="A681" s="3">
        <v>679</v>
      </c>
      <c r="B681" s="4" t="s">
        <v>680</v>
      </c>
      <c r="C681" s="4" t="s">
        <v>4789</v>
      </c>
      <c r="D681" s="6">
        <v>57000</v>
      </c>
      <c r="E681" s="6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7">
        <f t="shared" si="60"/>
        <v>15.485964912280703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.3" x14ac:dyDescent="0.4">
      <c r="A682" s="3">
        <v>680</v>
      </c>
      <c r="B682" s="4" t="s">
        <v>681</v>
      </c>
      <c r="C682" s="4" t="s">
        <v>4790</v>
      </c>
      <c r="D682" s="6">
        <v>75000</v>
      </c>
      <c r="E682" s="6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7">
        <f t="shared" si="60"/>
        <v>25.912000000000003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75" x14ac:dyDescent="0.4">
      <c r="A683" s="3">
        <v>681</v>
      </c>
      <c r="B683" s="4" t="s">
        <v>682</v>
      </c>
      <c r="C683" s="4" t="s">
        <v>4791</v>
      </c>
      <c r="D683" s="6">
        <v>2500</v>
      </c>
      <c r="E683" s="6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7">
        <f t="shared" si="60"/>
        <v>0.04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75" x14ac:dyDescent="0.4">
      <c r="A684" s="3">
        <v>682</v>
      </c>
      <c r="B684" s="4" t="s">
        <v>683</v>
      </c>
      <c r="C684" s="4" t="s">
        <v>4792</v>
      </c>
      <c r="D684" s="6">
        <v>50000</v>
      </c>
      <c r="E684" s="6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7">
        <f t="shared" si="60"/>
        <v>0.106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75" x14ac:dyDescent="0.4">
      <c r="A685" s="3">
        <v>683</v>
      </c>
      <c r="B685" s="4" t="s">
        <v>684</v>
      </c>
      <c r="C685" s="4" t="s">
        <v>4793</v>
      </c>
      <c r="D685" s="6">
        <v>35000</v>
      </c>
      <c r="E685" s="6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7">
        <f t="shared" si="60"/>
        <v>0.85142857142857142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.15" x14ac:dyDescent="0.4">
      <c r="A686" s="3">
        <v>684</v>
      </c>
      <c r="B686" s="4" t="s">
        <v>685</v>
      </c>
      <c r="C686" s="4" t="s">
        <v>4794</v>
      </c>
      <c r="D686" s="6">
        <v>320000</v>
      </c>
      <c r="E686" s="6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7">
        <f t="shared" si="60"/>
        <v>7.4837500000000006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75" x14ac:dyDescent="0.4">
      <c r="A687" s="3">
        <v>685</v>
      </c>
      <c r="B687" s="4" t="s">
        <v>686</v>
      </c>
      <c r="C687" s="4" t="s">
        <v>4795</v>
      </c>
      <c r="D687" s="6">
        <v>2000</v>
      </c>
      <c r="E687" s="6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7">
        <f t="shared" si="60"/>
        <v>27.650000000000002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.3" x14ac:dyDescent="0.4">
      <c r="A688" s="3">
        <v>686</v>
      </c>
      <c r="B688" s="4" t="s">
        <v>687</v>
      </c>
      <c r="C688" s="4" t="s">
        <v>4796</v>
      </c>
      <c r="D688" s="6">
        <v>500000</v>
      </c>
      <c r="E688" s="6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7">
        <f t="shared" si="60"/>
        <v>0</v>
      </c>
      <c r="P688" s="6" t="str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75" x14ac:dyDescent="0.4">
      <c r="A689" s="3">
        <v>687</v>
      </c>
      <c r="B689" s="4" t="s">
        <v>688</v>
      </c>
      <c r="C689" s="4" t="s">
        <v>4797</v>
      </c>
      <c r="D689" s="6">
        <v>100000</v>
      </c>
      <c r="E689" s="6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7">
        <f t="shared" si="60"/>
        <v>3.55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75" x14ac:dyDescent="0.4">
      <c r="A690" s="3">
        <v>688</v>
      </c>
      <c r="B690" s="4" t="s">
        <v>689</v>
      </c>
      <c r="C690" s="4" t="s">
        <v>4798</v>
      </c>
      <c r="D690" s="6">
        <v>20000</v>
      </c>
      <c r="E690" s="6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7">
        <f t="shared" si="60"/>
        <v>72.989999999999995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75" x14ac:dyDescent="0.4">
      <c r="A691" s="3">
        <v>689</v>
      </c>
      <c r="B691" s="4" t="s">
        <v>690</v>
      </c>
      <c r="C691" s="4" t="s">
        <v>4799</v>
      </c>
      <c r="D691" s="6">
        <v>200000</v>
      </c>
      <c r="E691" s="6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7">
        <f t="shared" si="60"/>
        <v>57.648750000000007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.15" x14ac:dyDescent="0.4">
      <c r="A692" s="3">
        <v>690</v>
      </c>
      <c r="B692" s="4" t="s">
        <v>691</v>
      </c>
      <c r="C692" s="4" t="s">
        <v>4800</v>
      </c>
      <c r="D692" s="6">
        <v>20000</v>
      </c>
      <c r="E692" s="6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7">
        <f t="shared" si="60"/>
        <v>12.34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75" x14ac:dyDescent="0.4">
      <c r="A693" s="3">
        <v>691</v>
      </c>
      <c r="B693" s="4" t="s">
        <v>692</v>
      </c>
      <c r="C693" s="4" t="s">
        <v>4801</v>
      </c>
      <c r="D693" s="6">
        <v>50000</v>
      </c>
      <c r="E693" s="6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7">
        <f t="shared" si="60"/>
        <v>0.52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75" x14ac:dyDescent="0.4">
      <c r="A694" s="3">
        <v>692</v>
      </c>
      <c r="B694" s="4" t="s">
        <v>693</v>
      </c>
      <c r="C694" s="4" t="s">
        <v>4802</v>
      </c>
      <c r="D694" s="6">
        <v>20000</v>
      </c>
      <c r="E694" s="6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7">
        <f t="shared" si="60"/>
        <v>6.5299999999999994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75" x14ac:dyDescent="0.4">
      <c r="A695" s="3">
        <v>693</v>
      </c>
      <c r="B695" s="4" t="s">
        <v>694</v>
      </c>
      <c r="C695" s="4" t="s">
        <v>4803</v>
      </c>
      <c r="D695" s="6">
        <v>100000</v>
      </c>
      <c r="E695" s="6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7">
        <f t="shared" si="60"/>
        <v>35.338000000000001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75" x14ac:dyDescent="0.4">
      <c r="A696" s="3">
        <v>694</v>
      </c>
      <c r="B696" s="4" t="s">
        <v>695</v>
      </c>
      <c r="C696" s="4" t="s">
        <v>4804</v>
      </c>
      <c r="D696" s="6">
        <v>150000</v>
      </c>
      <c r="E696" s="6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7">
        <f t="shared" si="60"/>
        <v>0.39333333333333331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.3" x14ac:dyDescent="0.4">
      <c r="A697" s="3">
        <v>695</v>
      </c>
      <c r="B697" s="4" t="s">
        <v>696</v>
      </c>
      <c r="C697" s="4" t="s">
        <v>4805</v>
      </c>
      <c r="D697" s="6">
        <v>60000</v>
      </c>
      <c r="E697" s="6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7">
        <f t="shared" si="60"/>
        <v>1.06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.15" x14ac:dyDescent="0.4">
      <c r="A698" s="3">
        <v>696</v>
      </c>
      <c r="B698" s="4" t="s">
        <v>697</v>
      </c>
      <c r="C698" s="4" t="s">
        <v>4806</v>
      </c>
      <c r="D698" s="6">
        <v>175000</v>
      </c>
      <c r="E698" s="6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7">
        <f t="shared" si="60"/>
        <v>5.7142857142857147E-4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75" x14ac:dyDescent="0.4">
      <c r="A699" s="3">
        <v>697</v>
      </c>
      <c r="B699" s="4" t="s">
        <v>698</v>
      </c>
      <c r="C699" s="4" t="s">
        <v>4807</v>
      </c>
      <c r="D699" s="6">
        <v>5000</v>
      </c>
      <c r="E699" s="6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7">
        <f t="shared" si="60"/>
        <v>46.379999999999995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75" x14ac:dyDescent="0.4">
      <c r="A700" s="3">
        <v>698</v>
      </c>
      <c r="B700" s="4" t="s">
        <v>699</v>
      </c>
      <c r="C700" s="4" t="s">
        <v>4808</v>
      </c>
      <c r="D700" s="6">
        <v>100000</v>
      </c>
      <c r="E700" s="6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7">
        <f t="shared" si="60"/>
        <v>15.39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75" x14ac:dyDescent="0.4">
      <c r="A701" s="3">
        <v>699</v>
      </c>
      <c r="B701" s="4" t="s">
        <v>700</v>
      </c>
      <c r="C701" s="4" t="s">
        <v>4809</v>
      </c>
      <c r="D701" s="6">
        <v>130000</v>
      </c>
      <c r="E701" s="6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7">
        <f t="shared" si="60"/>
        <v>82.422107692307705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75" x14ac:dyDescent="0.4">
      <c r="A702" s="3">
        <v>700</v>
      </c>
      <c r="B702" s="4" t="s">
        <v>701</v>
      </c>
      <c r="C702" s="4" t="s">
        <v>4810</v>
      </c>
      <c r="D702" s="6">
        <v>15000</v>
      </c>
      <c r="E702" s="6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7">
        <f t="shared" si="60"/>
        <v>2.6866666666666665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75" x14ac:dyDescent="0.4">
      <c r="A703" s="3">
        <v>701</v>
      </c>
      <c r="B703" s="4" t="s">
        <v>702</v>
      </c>
      <c r="C703" s="4" t="s">
        <v>4811</v>
      </c>
      <c r="D703" s="6">
        <v>23000</v>
      </c>
      <c r="E703" s="6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7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75" x14ac:dyDescent="0.4">
      <c r="A704" s="3">
        <v>702</v>
      </c>
      <c r="B704" s="4" t="s">
        <v>703</v>
      </c>
      <c r="C704" s="4" t="s">
        <v>4812</v>
      </c>
      <c r="D704" s="6">
        <v>15000</v>
      </c>
      <c r="E704" s="6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7">
        <f t="shared" si="60"/>
        <v>30.813400000000001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75" x14ac:dyDescent="0.4">
      <c r="A705" s="3">
        <v>703</v>
      </c>
      <c r="B705" s="4" t="s">
        <v>704</v>
      </c>
      <c r="C705" s="4" t="s">
        <v>4813</v>
      </c>
      <c r="D705" s="6">
        <v>15000</v>
      </c>
      <c r="E705" s="6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7">
        <f t="shared" si="60"/>
        <v>5.58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75" x14ac:dyDescent="0.4">
      <c r="A706" s="3">
        <v>704</v>
      </c>
      <c r="B706" s="4" t="s">
        <v>705</v>
      </c>
      <c r="C706" s="4" t="s">
        <v>4814</v>
      </c>
      <c r="D706" s="6">
        <v>55000</v>
      </c>
      <c r="E706" s="6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7">
        <f t="shared" si="60"/>
        <v>0.87454545454545463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.15" x14ac:dyDescent="0.4">
      <c r="A707" s="3">
        <v>705</v>
      </c>
      <c r="B707" s="4" t="s">
        <v>706</v>
      </c>
      <c r="C707" s="4" t="s">
        <v>4815</v>
      </c>
      <c r="D707" s="6">
        <v>100000</v>
      </c>
      <c r="E707" s="6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7">
        <f t="shared" ref="O707:O770" si="66">((E707/D707)*100)</f>
        <v>0.97699999999999987</v>
      </c>
      <c r="P707" s="6">
        <f t="shared" ref="P707:P770" si="67">IF(E707=0,"0",E707/L707)</f>
        <v>195.4</v>
      </c>
      <c r="Q707" s="3" t="str">
        <f t="shared" ref="Q707:Q770" si="68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3" t="str">
        <f t="shared" ref="R707:R770" si="69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75" x14ac:dyDescent="0.4">
      <c r="A708" s="3">
        <v>706</v>
      </c>
      <c r="B708" s="4" t="s">
        <v>707</v>
      </c>
      <c r="C708" s="4" t="s">
        <v>4816</v>
      </c>
      <c r="D708" s="6">
        <v>100000</v>
      </c>
      <c r="E708" s="6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7">
        <f t="shared" si="66"/>
        <v>0</v>
      </c>
      <c r="P708" s="6" t="str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75" x14ac:dyDescent="0.4">
      <c r="A709" s="3">
        <v>707</v>
      </c>
      <c r="B709" s="4" t="s">
        <v>708</v>
      </c>
      <c r="C709" s="4" t="s">
        <v>4817</v>
      </c>
      <c r="D709" s="6">
        <v>68000</v>
      </c>
      <c r="E709" s="6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7">
        <f t="shared" si="66"/>
        <v>78.927352941176466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75" x14ac:dyDescent="0.4">
      <c r="A710" s="3">
        <v>708</v>
      </c>
      <c r="B710" s="4" t="s">
        <v>709</v>
      </c>
      <c r="C710" s="4" t="s">
        <v>4818</v>
      </c>
      <c r="D710" s="6">
        <v>40000</v>
      </c>
      <c r="E710" s="6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7">
        <f t="shared" si="66"/>
        <v>22.092500000000001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.15" x14ac:dyDescent="0.4">
      <c r="A711" s="3">
        <v>709</v>
      </c>
      <c r="B711" s="4" t="s">
        <v>710</v>
      </c>
      <c r="C711" s="4" t="s">
        <v>4819</v>
      </c>
      <c r="D711" s="6">
        <v>15000</v>
      </c>
      <c r="E711" s="6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7">
        <f t="shared" si="66"/>
        <v>0.40666666666666662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.15" x14ac:dyDescent="0.4">
      <c r="A712" s="3">
        <v>710</v>
      </c>
      <c r="B712" s="4" t="s">
        <v>711</v>
      </c>
      <c r="C712" s="4" t="s">
        <v>4820</v>
      </c>
      <c r="D712" s="6">
        <v>1200</v>
      </c>
      <c r="E712" s="6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7">
        <f t="shared" si="66"/>
        <v>0</v>
      </c>
      <c r="P712" s="6" t="str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.3" x14ac:dyDescent="0.4">
      <c r="A713" s="3">
        <v>711</v>
      </c>
      <c r="B713" s="4" t="s">
        <v>712</v>
      </c>
      <c r="C713" s="4" t="s">
        <v>4821</v>
      </c>
      <c r="D713" s="6">
        <v>100000</v>
      </c>
      <c r="E713" s="6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7">
        <f t="shared" si="66"/>
        <v>33.790999999999997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.3" x14ac:dyDescent="0.4">
      <c r="A714" s="3">
        <v>712</v>
      </c>
      <c r="B714" s="4" t="s">
        <v>713</v>
      </c>
      <c r="C714" s="4" t="s">
        <v>4822</v>
      </c>
      <c r="D714" s="6">
        <v>48500</v>
      </c>
      <c r="E714" s="6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7">
        <f t="shared" si="66"/>
        <v>0.21649484536082475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75" x14ac:dyDescent="0.4">
      <c r="A715" s="3">
        <v>713</v>
      </c>
      <c r="B715" s="4" t="s">
        <v>714</v>
      </c>
      <c r="C715" s="4" t="s">
        <v>4823</v>
      </c>
      <c r="D715" s="6">
        <v>25000</v>
      </c>
      <c r="E715" s="6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7">
        <f t="shared" si="66"/>
        <v>0.79600000000000004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75" x14ac:dyDescent="0.4">
      <c r="A716" s="3">
        <v>714</v>
      </c>
      <c r="B716" s="4" t="s">
        <v>715</v>
      </c>
      <c r="C716" s="4" t="s">
        <v>4824</v>
      </c>
      <c r="D716" s="6">
        <v>15000</v>
      </c>
      <c r="E716" s="6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7">
        <f t="shared" si="66"/>
        <v>14.993333333333334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.3" x14ac:dyDescent="0.4">
      <c r="A717" s="3">
        <v>715</v>
      </c>
      <c r="B717" s="4" t="s">
        <v>716</v>
      </c>
      <c r="C717" s="4" t="s">
        <v>4825</v>
      </c>
      <c r="D717" s="6">
        <v>27500</v>
      </c>
      <c r="E717" s="6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7">
        <f t="shared" si="66"/>
        <v>5.0509090909090908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75" x14ac:dyDescent="0.4">
      <c r="A718" s="3">
        <v>716</v>
      </c>
      <c r="B718" s="4" t="s">
        <v>717</v>
      </c>
      <c r="C718" s="4" t="s">
        <v>4826</v>
      </c>
      <c r="D718" s="6">
        <v>7000</v>
      </c>
      <c r="E718" s="6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7">
        <f t="shared" si="66"/>
        <v>10.214285714285715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">
      <c r="A719" s="3">
        <v>717</v>
      </c>
      <c r="B719" s="4" t="s">
        <v>718</v>
      </c>
      <c r="C719" s="4" t="s">
        <v>4827</v>
      </c>
      <c r="D719" s="6">
        <v>100000</v>
      </c>
      <c r="E719" s="6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7">
        <f t="shared" si="66"/>
        <v>0.30499999999999999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75" x14ac:dyDescent="0.4">
      <c r="A720" s="3">
        <v>718</v>
      </c>
      <c r="B720" s="4" t="s">
        <v>719</v>
      </c>
      <c r="C720" s="4" t="s">
        <v>4828</v>
      </c>
      <c r="D720" s="6">
        <v>12000</v>
      </c>
      <c r="E720" s="6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7">
        <f t="shared" si="66"/>
        <v>0.75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75" x14ac:dyDescent="0.4">
      <c r="A721" s="3">
        <v>719</v>
      </c>
      <c r="B721" s="4" t="s">
        <v>720</v>
      </c>
      <c r="C721" s="4" t="s">
        <v>4829</v>
      </c>
      <c r="D721" s="6">
        <v>15000</v>
      </c>
      <c r="E721" s="6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7">
        <f t="shared" si="66"/>
        <v>1.2933333333333332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75" x14ac:dyDescent="0.4">
      <c r="A722" s="3">
        <v>720</v>
      </c>
      <c r="B722" s="4" t="s">
        <v>721</v>
      </c>
      <c r="C722" s="4" t="s">
        <v>4830</v>
      </c>
      <c r="D722" s="6">
        <v>1900</v>
      </c>
      <c r="E722" s="6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7">
        <f t="shared" si="66"/>
        <v>143.94736842105263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.3" x14ac:dyDescent="0.4">
      <c r="A723" s="3">
        <v>721</v>
      </c>
      <c r="B723" s="4" t="s">
        <v>722</v>
      </c>
      <c r="C723" s="4" t="s">
        <v>4831</v>
      </c>
      <c r="D723" s="6">
        <v>8200</v>
      </c>
      <c r="E723" s="6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7">
        <f t="shared" si="66"/>
        <v>122.10975609756099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75" x14ac:dyDescent="0.4">
      <c r="A724" s="3">
        <v>722</v>
      </c>
      <c r="B724" s="4" t="s">
        <v>723</v>
      </c>
      <c r="C724" s="4" t="s">
        <v>4832</v>
      </c>
      <c r="D724" s="6">
        <v>25000</v>
      </c>
      <c r="E724" s="6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7">
        <f t="shared" si="66"/>
        <v>132.024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.15" x14ac:dyDescent="0.4">
      <c r="A725" s="3">
        <v>723</v>
      </c>
      <c r="B725" s="4" t="s">
        <v>724</v>
      </c>
      <c r="C725" s="4" t="s">
        <v>4833</v>
      </c>
      <c r="D725" s="6">
        <v>5000</v>
      </c>
      <c r="E725" s="6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7">
        <f t="shared" si="66"/>
        <v>109.38000000000001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75" x14ac:dyDescent="0.4">
      <c r="A726" s="3">
        <v>724</v>
      </c>
      <c r="B726" s="4" t="s">
        <v>725</v>
      </c>
      <c r="C726" s="4" t="s">
        <v>4834</v>
      </c>
      <c r="D726" s="6">
        <v>7000</v>
      </c>
      <c r="E726" s="6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7">
        <f t="shared" si="66"/>
        <v>105.47157142857144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75" x14ac:dyDescent="0.4">
      <c r="A727" s="3">
        <v>725</v>
      </c>
      <c r="B727" s="4" t="s">
        <v>726</v>
      </c>
      <c r="C727" s="4" t="s">
        <v>4835</v>
      </c>
      <c r="D727" s="6">
        <v>20000</v>
      </c>
      <c r="E727" s="6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7">
        <f t="shared" si="66"/>
        <v>100.35000000000001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75" x14ac:dyDescent="0.4">
      <c r="A728" s="3">
        <v>726</v>
      </c>
      <c r="B728" s="4" t="s">
        <v>727</v>
      </c>
      <c r="C728" s="4" t="s">
        <v>4836</v>
      </c>
      <c r="D728" s="6">
        <v>2500</v>
      </c>
      <c r="E728" s="6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7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.3" x14ac:dyDescent="0.4">
      <c r="A729" s="3">
        <v>727</v>
      </c>
      <c r="B729" s="4" t="s">
        <v>728</v>
      </c>
      <c r="C729" s="4" t="s">
        <v>4837</v>
      </c>
      <c r="D729" s="6">
        <v>3500</v>
      </c>
      <c r="E729" s="6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7">
        <f t="shared" si="66"/>
        <v>155.51428571428571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75" x14ac:dyDescent="0.4">
      <c r="A730" s="3">
        <v>728</v>
      </c>
      <c r="B730" s="4" t="s">
        <v>729</v>
      </c>
      <c r="C730" s="4" t="s">
        <v>4838</v>
      </c>
      <c r="D730" s="6">
        <v>7500</v>
      </c>
      <c r="E730" s="6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7">
        <f t="shared" si="66"/>
        <v>105.566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75" x14ac:dyDescent="0.4">
      <c r="A731" s="3">
        <v>729</v>
      </c>
      <c r="B731" s="4" t="s">
        <v>730</v>
      </c>
      <c r="C731" s="4" t="s">
        <v>4839</v>
      </c>
      <c r="D731" s="6">
        <v>4000</v>
      </c>
      <c r="E731" s="6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7">
        <f t="shared" si="66"/>
        <v>130.65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.15" x14ac:dyDescent="0.4">
      <c r="A732" s="3">
        <v>730</v>
      </c>
      <c r="B732" s="4" t="s">
        <v>731</v>
      </c>
      <c r="C732" s="4" t="s">
        <v>4840</v>
      </c>
      <c r="D732" s="6">
        <v>20000</v>
      </c>
      <c r="E732" s="6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7">
        <f t="shared" si="66"/>
        <v>132.19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75" x14ac:dyDescent="0.4">
      <c r="A733" s="3">
        <v>731</v>
      </c>
      <c r="B733" s="4" t="s">
        <v>732</v>
      </c>
      <c r="C733" s="4" t="s">
        <v>4841</v>
      </c>
      <c r="D733" s="6">
        <v>5000</v>
      </c>
      <c r="E733" s="6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7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75" x14ac:dyDescent="0.4">
      <c r="A734" s="3">
        <v>732</v>
      </c>
      <c r="B734" s="4" t="s">
        <v>733</v>
      </c>
      <c r="C734" s="4" t="s">
        <v>4842</v>
      </c>
      <c r="D734" s="6">
        <v>40</v>
      </c>
      <c r="E734" s="6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7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.3" x14ac:dyDescent="0.4">
      <c r="A735" s="3">
        <v>733</v>
      </c>
      <c r="B735" s="4" t="s">
        <v>734</v>
      </c>
      <c r="C735" s="4" t="s">
        <v>4843</v>
      </c>
      <c r="D735" s="6">
        <v>2500</v>
      </c>
      <c r="E735" s="6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7">
        <f t="shared" si="66"/>
        <v>120.48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75" x14ac:dyDescent="0.4">
      <c r="A736" s="3">
        <v>734</v>
      </c>
      <c r="B736" s="4" t="s">
        <v>735</v>
      </c>
      <c r="C736" s="4" t="s">
        <v>4844</v>
      </c>
      <c r="D736" s="6">
        <v>8500</v>
      </c>
      <c r="E736" s="6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7">
        <f t="shared" si="66"/>
        <v>125.52941176470588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75" x14ac:dyDescent="0.4">
      <c r="A737" s="3">
        <v>735</v>
      </c>
      <c r="B737" s="4" t="s">
        <v>736</v>
      </c>
      <c r="C737" s="4" t="s">
        <v>4845</v>
      </c>
      <c r="D737" s="6">
        <v>47000</v>
      </c>
      <c r="E737" s="6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7">
        <f t="shared" si="66"/>
        <v>114.40638297872341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75" x14ac:dyDescent="0.4">
      <c r="A738" s="3">
        <v>736</v>
      </c>
      <c r="B738" s="4" t="s">
        <v>737</v>
      </c>
      <c r="C738" s="4" t="s">
        <v>4846</v>
      </c>
      <c r="D738" s="6">
        <v>3600</v>
      </c>
      <c r="E738" s="6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7">
        <f t="shared" si="66"/>
        <v>315.13888888888891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75" x14ac:dyDescent="0.4">
      <c r="A739" s="3">
        <v>737</v>
      </c>
      <c r="B739" s="4" t="s">
        <v>738</v>
      </c>
      <c r="C739" s="4" t="s">
        <v>4847</v>
      </c>
      <c r="D739" s="6">
        <v>5000</v>
      </c>
      <c r="E739" s="6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7">
        <f t="shared" si="66"/>
        <v>122.39999999999999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.15" x14ac:dyDescent="0.4">
      <c r="A740" s="3">
        <v>738</v>
      </c>
      <c r="B740" s="4" t="s">
        <v>739</v>
      </c>
      <c r="C740" s="4" t="s">
        <v>4848</v>
      </c>
      <c r="D740" s="6">
        <v>1500</v>
      </c>
      <c r="E740" s="6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7">
        <f t="shared" si="66"/>
        <v>106.73333333333332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75" x14ac:dyDescent="0.4">
      <c r="A741" s="3">
        <v>739</v>
      </c>
      <c r="B741" s="4" t="s">
        <v>740</v>
      </c>
      <c r="C741" s="4" t="s">
        <v>4849</v>
      </c>
      <c r="D741" s="6">
        <v>6000</v>
      </c>
      <c r="E741" s="6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7">
        <f t="shared" si="66"/>
        <v>158.33333333333331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.3" x14ac:dyDescent="0.4">
      <c r="A742" s="3">
        <v>740</v>
      </c>
      <c r="B742" s="4" t="s">
        <v>741</v>
      </c>
      <c r="C742" s="4" t="s">
        <v>4850</v>
      </c>
      <c r="D742" s="6">
        <v>3000</v>
      </c>
      <c r="E742" s="6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7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.15" x14ac:dyDescent="0.4">
      <c r="A743" s="3">
        <v>741</v>
      </c>
      <c r="B743" s="4" t="s">
        <v>742</v>
      </c>
      <c r="C743" s="4" t="s">
        <v>4851</v>
      </c>
      <c r="D743" s="6">
        <v>13000</v>
      </c>
      <c r="E743" s="6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7">
        <f t="shared" si="66"/>
        <v>102.25999999999999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.3" x14ac:dyDescent="0.4">
      <c r="A744" s="3">
        <v>742</v>
      </c>
      <c r="B744" s="4" t="s">
        <v>743</v>
      </c>
      <c r="C744" s="4" t="s">
        <v>4852</v>
      </c>
      <c r="D744" s="6">
        <v>1400</v>
      </c>
      <c r="E744" s="6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7">
        <f t="shared" si="66"/>
        <v>110.71428571428572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75" x14ac:dyDescent="0.4">
      <c r="A745" s="3">
        <v>743</v>
      </c>
      <c r="B745" s="4" t="s">
        <v>744</v>
      </c>
      <c r="C745" s="4" t="s">
        <v>4853</v>
      </c>
      <c r="D745" s="6">
        <v>550</v>
      </c>
      <c r="E745" s="6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7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75" x14ac:dyDescent="0.4">
      <c r="A746" s="3">
        <v>744</v>
      </c>
      <c r="B746" s="4" t="s">
        <v>745</v>
      </c>
      <c r="C746" s="4" t="s">
        <v>4854</v>
      </c>
      <c r="D746" s="6">
        <v>5000</v>
      </c>
      <c r="E746" s="6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7">
        <f t="shared" si="66"/>
        <v>102.32000000000001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75" x14ac:dyDescent="0.4">
      <c r="A747" s="3">
        <v>745</v>
      </c>
      <c r="B747" s="4" t="s">
        <v>746</v>
      </c>
      <c r="C747" s="4" t="s">
        <v>4855</v>
      </c>
      <c r="D747" s="6">
        <v>2220</v>
      </c>
      <c r="E747" s="6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7">
        <f t="shared" si="66"/>
        <v>179.09909909909908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.15" x14ac:dyDescent="0.4">
      <c r="A748" s="3">
        <v>746</v>
      </c>
      <c r="B748" s="4" t="s">
        <v>747</v>
      </c>
      <c r="C748" s="4" t="s">
        <v>4856</v>
      </c>
      <c r="D748" s="6">
        <v>2987</v>
      </c>
      <c r="E748" s="6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7">
        <f t="shared" si="66"/>
        <v>111.08135252761969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75" x14ac:dyDescent="0.4">
      <c r="A749" s="3">
        <v>747</v>
      </c>
      <c r="B749" s="4" t="s">
        <v>748</v>
      </c>
      <c r="C749" s="4" t="s">
        <v>4857</v>
      </c>
      <c r="D749" s="6">
        <v>7000</v>
      </c>
      <c r="E749" s="6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7">
        <f t="shared" si="66"/>
        <v>100.04285714285714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75" x14ac:dyDescent="0.4">
      <c r="A750" s="3">
        <v>748</v>
      </c>
      <c r="B750" s="4" t="s">
        <v>749</v>
      </c>
      <c r="C750" s="4" t="s">
        <v>4858</v>
      </c>
      <c r="D750" s="6">
        <v>2000</v>
      </c>
      <c r="E750" s="6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7">
        <f t="shared" si="66"/>
        <v>100.25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75" x14ac:dyDescent="0.4">
      <c r="A751" s="3">
        <v>749</v>
      </c>
      <c r="B751" s="4" t="s">
        <v>750</v>
      </c>
      <c r="C751" s="4" t="s">
        <v>4859</v>
      </c>
      <c r="D751" s="6">
        <v>10000</v>
      </c>
      <c r="E751" s="6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7">
        <f t="shared" si="66"/>
        <v>105.56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75" x14ac:dyDescent="0.4">
      <c r="A752" s="3">
        <v>750</v>
      </c>
      <c r="B752" s="4" t="s">
        <v>751</v>
      </c>
      <c r="C752" s="4" t="s">
        <v>4860</v>
      </c>
      <c r="D752" s="6">
        <v>4444</v>
      </c>
      <c r="E752" s="6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7">
        <f t="shared" si="66"/>
        <v>102.58775877587757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75" x14ac:dyDescent="0.4">
      <c r="A753" s="3">
        <v>751</v>
      </c>
      <c r="B753" s="4" t="s">
        <v>752</v>
      </c>
      <c r="C753" s="4" t="s">
        <v>4861</v>
      </c>
      <c r="D753" s="6">
        <v>3000</v>
      </c>
      <c r="E753" s="6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7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.3" x14ac:dyDescent="0.4">
      <c r="A754" s="3">
        <v>752</v>
      </c>
      <c r="B754" s="4" t="s">
        <v>753</v>
      </c>
      <c r="C754" s="4" t="s">
        <v>4862</v>
      </c>
      <c r="D754" s="6">
        <v>5000</v>
      </c>
      <c r="E754" s="6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7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75" x14ac:dyDescent="0.4">
      <c r="A755" s="3">
        <v>753</v>
      </c>
      <c r="B755" s="4" t="s">
        <v>754</v>
      </c>
      <c r="C755" s="4" t="s">
        <v>4863</v>
      </c>
      <c r="D755" s="6">
        <v>10000</v>
      </c>
      <c r="E755" s="6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7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75" x14ac:dyDescent="0.4">
      <c r="A756" s="3">
        <v>754</v>
      </c>
      <c r="B756" s="4" t="s">
        <v>755</v>
      </c>
      <c r="C756" s="4" t="s">
        <v>4864</v>
      </c>
      <c r="D756" s="6">
        <v>2000</v>
      </c>
      <c r="E756" s="6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7">
        <f t="shared" si="66"/>
        <v>103.75000000000001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75" x14ac:dyDescent="0.4">
      <c r="A757" s="3">
        <v>755</v>
      </c>
      <c r="B757" s="4" t="s">
        <v>756</v>
      </c>
      <c r="C757" s="4" t="s">
        <v>4865</v>
      </c>
      <c r="D757" s="6">
        <v>2500</v>
      </c>
      <c r="E757" s="6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7">
        <f t="shared" si="66"/>
        <v>101.9076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75" x14ac:dyDescent="0.4">
      <c r="A758" s="3">
        <v>756</v>
      </c>
      <c r="B758" s="4" t="s">
        <v>757</v>
      </c>
      <c r="C758" s="4" t="s">
        <v>4866</v>
      </c>
      <c r="D758" s="6">
        <v>700</v>
      </c>
      <c r="E758" s="6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7">
        <f t="shared" si="66"/>
        <v>117.71428571428571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75" x14ac:dyDescent="0.4">
      <c r="A759" s="3">
        <v>757</v>
      </c>
      <c r="B759" s="4" t="s">
        <v>758</v>
      </c>
      <c r="C759" s="4" t="s">
        <v>4867</v>
      </c>
      <c r="D759" s="6">
        <v>250</v>
      </c>
      <c r="E759" s="6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7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.15" x14ac:dyDescent="0.4">
      <c r="A760" s="3">
        <v>758</v>
      </c>
      <c r="B760" s="4" t="s">
        <v>759</v>
      </c>
      <c r="C760" s="4" t="s">
        <v>4868</v>
      </c>
      <c r="D760" s="6">
        <v>2500</v>
      </c>
      <c r="E760" s="6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7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75" x14ac:dyDescent="0.4">
      <c r="A761" s="3">
        <v>759</v>
      </c>
      <c r="B761" s="4" t="s">
        <v>760</v>
      </c>
      <c r="C761" s="4" t="s">
        <v>4869</v>
      </c>
      <c r="D761" s="6">
        <v>5000</v>
      </c>
      <c r="E761" s="6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7">
        <f t="shared" si="66"/>
        <v>101.92000000000002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75" x14ac:dyDescent="0.4">
      <c r="A762" s="3">
        <v>760</v>
      </c>
      <c r="B762" s="4" t="s">
        <v>761</v>
      </c>
      <c r="C762" s="4" t="s">
        <v>4870</v>
      </c>
      <c r="D762" s="6">
        <v>2200</v>
      </c>
      <c r="E762" s="6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7">
        <f t="shared" si="66"/>
        <v>0</v>
      </c>
      <c r="P762" s="6" t="str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75" x14ac:dyDescent="0.4">
      <c r="A763" s="3">
        <v>761</v>
      </c>
      <c r="B763" s="4" t="s">
        <v>762</v>
      </c>
      <c r="C763" s="4" t="s">
        <v>4871</v>
      </c>
      <c r="D763" s="6">
        <v>5000</v>
      </c>
      <c r="E763" s="6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7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75" x14ac:dyDescent="0.4">
      <c r="A764" s="3">
        <v>762</v>
      </c>
      <c r="B764" s="4" t="s">
        <v>763</v>
      </c>
      <c r="C764" s="4" t="s">
        <v>4872</v>
      </c>
      <c r="D764" s="6">
        <v>3500</v>
      </c>
      <c r="E764" s="6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7">
        <f t="shared" si="66"/>
        <v>0</v>
      </c>
      <c r="P764" s="6" t="str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75" x14ac:dyDescent="0.4">
      <c r="A765" s="3">
        <v>763</v>
      </c>
      <c r="B765" s="4" t="s">
        <v>764</v>
      </c>
      <c r="C765" s="4" t="s">
        <v>4873</v>
      </c>
      <c r="D765" s="6">
        <v>4290</v>
      </c>
      <c r="E765" s="6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7">
        <f t="shared" si="66"/>
        <v>0.11655011655011654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75" x14ac:dyDescent="0.4">
      <c r="A766" s="3">
        <v>764</v>
      </c>
      <c r="B766" s="4" t="s">
        <v>765</v>
      </c>
      <c r="C766" s="4" t="s">
        <v>4874</v>
      </c>
      <c r="D766" s="6">
        <v>5000</v>
      </c>
      <c r="E766" s="6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7">
        <f t="shared" si="66"/>
        <v>0</v>
      </c>
      <c r="P766" s="6" t="str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75" x14ac:dyDescent="0.4">
      <c r="A767" s="3">
        <v>765</v>
      </c>
      <c r="B767" s="4" t="s">
        <v>766</v>
      </c>
      <c r="C767" s="4" t="s">
        <v>4875</v>
      </c>
      <c r="D767" s="6">
        <v>7000</v>
      </c>
      <c r="E767" s="6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7">
        <f t="shared" si="66"/>
        <v>36.014285714285712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75" x14ac:dyDescent="0.4">
      <c r="A768" s="3">
        <v>766</v>
      </c>
      <c r="B768" s="4" t="s">
        <v>767</v>
      </c>
      <c r="C768" s="4" t="s">
        <v>4876</v>
      </c>
      <c r="D768" s="6">
        <v>4000</v>
      </c>
      <c r="E768" s="6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7">
        <f t="shared" si="66"/>
        <v>0</v>
      </c>
      <c r="P768" s="6" t="str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8.3" x14ac:dyDescent="0.4">
      <c r="A769" s="3">
        <v>767</v>
      </c>
      <c r="B769" s="4" t="s">
        <v>768</v>
      </c>
      <c r="C769" s="4" t="s">
        <v>4877</v>
      </c>
      <c r="D769" s="6">
        <v>5000</v>
      </c>
      <c r="E769" s="6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7">
        <f t="shared" si="66"/>
        <v>3.54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75" x14ac:dyDescent="0.4">
      <c r="A770" s="3">
        <v>768</v>
      </c>
      <c r="B770" s="4" t="s">
        <v>769</v>
      </c>
      <c r="C770" s="4" t="s">
        <v>4878</v>
      </c>
      <c r="D770" s="6">
        <v>2500</v>
      </c>
      <c r="E770" s="6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7">
        <f t="shared" si="66"/>
        <v>0</v>
      </c>
      <c r="P770" s="6" t="str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.3" x14ac:dyDescent="0.4">
      <c r="A771" s="3">
        <v>769</v>
      </c>
      <c r="B771" s="4" t="s">
        <v>770</v>
      </c>
      <c r="C771" s="4" t="s">
        <v>4879</v>
      </c>
      <c r="D771" s="6">
        <v>4000</v>
      </c>
      <c r="E771" s="6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7">
        <f t="shared" ref="O771:O834" si="72">((E771/D771)*100)</f>
        <v>41.4</v>
      </c>
      <c r="P771" s="6">
        <f t="shared" ref="P771:P834" si="73">IF(E771=0,"0",E771/L771)</f>
        <v>31.846153846153847</v>
      </c>
      <c r="Q771" s="3" t="str">
        <f t="shared" ref="Q771:Q834" si="74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3" t="str">
        <f t="shared" ref="R771:R834" si="75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75" x14ac:dyDescent="0.4">
      <c r="A772" s="3">
        <v>770</v>
      </c>
      <c r="B772" s="4" t="s">
        <v>771</v>
      </c>
      <c r="C772" s="4" t="s">
        <v>4880</v>
      </c>
      <c r="D772" s="6">
        <v>17500</v>
      </c>
      <c r="E772" s="6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7">
        <f t="shared" si="72"/>
        <v>0</v>
      </c>
      <c r="P772" s="6" t="str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75" x14ac:dyDescent="0.4">
      <c r="A773" s="3">
        <v>771</v>
      </c>
      <c r="B773" s="4" t="s">
        <v>772</v>
      </c>
      <c r="C773" s="4" t="s">
        <v>4881</v>
      </c>
      <c r="D773" s="6">
        <v>38000</v>
      </c>
      <c r="E773" s="6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7">
        <f t="shared" si="72"/>
        <v>2.6315789473684209E-2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.3" x14ac:dyDescent="0.4">
      <c r="A774" s="3">
        <v>772</v>
      </c>
      <c r="B774" s="4" t="s">
        <v>773</v>
      </c>
      <c r="C774" s="4" t="s">
        <v>4882</v>
      </c>
      <c r="D774" s="6">
        <v>1500</v>
      </c>
      <c r="E774" s="6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7">
        <f t="shared" si="72"/>
        <v>3.3333333333333335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75" x14ac:dyDescent="0.4">
      <c r="A775" s="3">
        <v>773</v>
      </c>
      <c r="B775" s="4" t="s">
        <v>774</v>
      </c>
      <c r="C775" s="4" t="s">
        <v>4883</v>
      </c>
      <c r="D775" s="6">
        <v>3759</v>
      </c>
      <c r="E775" s="6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7">
        <f t="shared" si="72"/>
        <v>0.85129023676509719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75" x14ac:dyDescent="0.4">
      <c r="A776" s="3">
        <v>774</v>
      </c>
      <c r="B776" s="4" t="s">
        <v>775</v>
      </c>
      <c r="C776" s="4" t="s">
        <v>4884</v>
      </c>
      <c r="D776" s="6">
        <v>500</v>
      </c>
      <c r="E776" s="6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7">
        <f t="shared" si="72"/>
        <v>70.199999999999989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75" x14ac:dyDescent="0.4">
      <c r="A777" s="3">
        <v>775</v>
      </c>
      <c r="B777" s="4" t="s">
        <v>776</v>
      </c>
      <c r="C777" s="4" t="s">
        <v>4885</v>
      </c>
      <c r="D777" s="6">
        <v>10000</v>
      </c>
      <c r="E777" s="6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7">
        <f t="shared" si="72"/>
        <v>1.7000000000000002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75" x14ac:dyDescent="0.4">
      <c r="A778" s="3">
        <v>776</v>
      </c>
      <c r="B778" s="4" t="s">
        <v>777</v>
      </c>
      <c r="C778" s="4" t="s">
        <v>4886</v>
      </c>
      <c r="D778" s="6">
        <v>7000</v>
      </c>
      <c r="E778" s="6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7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.3" x14ac:dyDescent="0.4">
      <c r="A779" s="3">
        <v>777</v>
      </c>
      <c r="B779" s="4" t="s">
        <v>778</v>
      </c>
      <c r="C779" s="4" t="s">
        <v>4887</v>
      </c>
      <c r="D779" s="6">
        <v>3000</v>
      </c>
      <c r="E779" s="6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7">
        <f t="shared" si="72"/>
        <v>0.70000000000000007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75" x14ac:dyDescent="0.4">
      <c r="A780" s="3">
        <v>778</v>
      </c>
      <c r="B780" s="4" t="s">
        <v>779</v>
      </c>
      <c r="C780" s="4" t="s">
        <v>4888</v>
      </c>
      <c r="D780" s="6">
        <v>500</v>
      </c>
      <c r="E780" s="6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7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.3" x14ac:dyDescent="0.4">
      <c r="A781" s="3">
        <v>779</v>
      </c>
      <c r="B781" s="4" t="s">
        <v>780</v>
      </c>
      <c r="C781" s="4" t="s">
        <v>4889</v>
      </c>
      <c r="D781" s="6">
        <v>15000</v>
      </c>
      <c r="E781" s="6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7">
        <f t="shared" si="72"/>
        <v>2.666666666666667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75" x14ac:dyDescent="0.4">
      <c r="A782" s="3">
        <v>780</v>
      </c>
      <c r="B782" s="4" t="s">
        <v>781</v>
      </c>
      <c r="C782" s="4" t="s">
        <v>4890</v>
      </c>
      <c r="D782" s="6">
        <v>1000</v>
      </c>
      <c r="E782" s="6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7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75" x14ac:dyDescent="0.4">
      <c r="A783" s="3">
        <v>781</v>
      </c>
      <c r="B783" s="4" t="s">
        <v>782</v>
      </c>
      <c r="C783" s="4" t="s">
        <v>4891</v>
      </c>
      <c r="D783" s="6">
        <v>800</v>
      </c>
      <c r="E783" s="6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7">
        <f t="shared" si="72"/>
        <v>133.15375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75" x14ac:dyDescent="0.4">
      <c r="A784" s="3">
        <v>782</v>
      </c>
      <c r="B784" s="4" t="s">
        <v>783</v>
      </c>
      <c r="C784" s="4" t="s">
        <v>4892</v>
      </c>
      <c r="D784" s="6">
        <v>700</v>
      </c>
      <c r="E784" s="6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7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75" x14ac:dyDescent="0.4">
      <c r="A785" s="3">
        <v>783</v>
      </c>
      <c r="B785" s="4" t="s">
        <v>784</v>
      </c>
      <c r="C785" s="4" t="s">
        <v>4893</v>
      </c>
      <c r="D785" s="6">
        <v>1500</v>
      </c>
      <c r="E785" s="6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7">
        <f t="shared" si="72"/>
        <v>148.13333333333333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75" x14ac:dyDescent="0.4">
      <c r="A786" s="3">
        <v>784</v>
      </c>
      <c r="B786" s="4" t="s">
        <v>785</v>
      </c>
      <c r="C786" s="4" t="s">
        <v>4894</v>
      </c>
      <c r="D786" s="6">
        <v>1000</v>
      </c>
      <c r="E786" s="6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7">
        <f t="shared" si="72"/>
        <v>102.49999999999999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75" x14ac:dyDescent="0.4">
      <c r="A787" s="3">
        <v>785</v>
      </c>
      <c r="B787" s="4" t="s">
        <v>786</v>
      </c>
      <c r="C787" s="4" t="s">
        <v>4895</v>
      </c>
      <c r="D787" s="6">
        <v>500</v>
      </c>
      <c r="E787" s="6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7">
        <f t="shared" si="72"/>
        <v>180.62799999999999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75" x14ac:dyDescent="0.4">
      <c r="A788" s="3">
        <v>786</v>
      </c>
      <c r="B788" s="4" t="s">
        <v>787</v>
      </c>
      <c r="C788" s="4" t="s">
        <v>4896</v>
      </c>
      <c r="D788" s="6">
        <v>5000</v>
      </c>
      <c r="E788" s="6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7">
        <f t="shared" si="72"/>
        <v>142.79999999999998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75" x14ac:dyDescent="0.4">
      <c r="A789" s="3">
        <v>787</v>
      </c>
      <c r="B789" s="4" t="s">
        <v>788</v>
      </c>
      <c r="C789" s="4" t="s">
        <v>4897</v>
      </c>
      <c r="D789" s="6">
        <v>1200</v>
      </c>
      <c r="E789" s="6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7">
        <f t="shared" si="72"/>
        <v>114.16666666666666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75" x14ac:dyDescent="0.4">
      <c r="A790" s="3">
        <v>788</v>
      </c>
      <c r="B790" s="4" t="s">
        <v>789</v>
      </c>
      <c r="C790" s="4" t="s">
        <v>4898</v>
      </c>
      <c r="D790" s="6">
        <v>1000</v>
      </c>
      <c r="E790" s="6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7">
        <f t="shared" si="72"/>
        <v>203.505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75" x14ac:dyDescent="0.4">
      <c r="A791" s="3">
        <v>789</v>
      </c>
      <c r="B791" s="4" t="s">
        <v>790</v>
      </c>
      <c r="C791" s="4" t="s">
        <v>4899</v>
      </c>
      <c r="D791" s="6">
        <v>1700</v>
      </c>
      <c r="E791" s="6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7">
        <f t="shared" si="72"/>
        <v>109.41176470588236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75" x14ac:dyDescent="0.4">
      <c r="A792" s="3">
        <v>790</v>
      </c>
      <c r="B792" s="4" t="s">
        <v>791</v>
      </c>
      <c r="C792" s="4" t="s">
        <v>4900</v>
      </c>
      <c r="D792" s="6">
        <v>10000</v>
      </c>
      <c r="E792" s="6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7">
        <f t="shared" si="72"/>
        <v>144.37459999999999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75" x14ac:dyDescent="0.4">
      <c r="A793" s="3">
        <v>791</v>
      </c>
      <c r="B793" s="4" t="s">
        <v>792</v>
      </c>
      <c r="C793" s="4" t="s">
        <v>4901</v>
      </c>
      <c r="D793" s="6">
        <v>7500</v>
      </c>
      <c r="E793" s="6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7">
        <f t="shared" si="72"/>
        <v>103.86666666666666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.15" x14ac:dyDescent="0.4">
      <c r="A794" s="3">
        <v>792</v>
      </c>
      <c r="B794" s="4" t="s">
        <v>793</v>
      </c>
      <c r="C794" s="4" t="s">
        <v>4902</v>
      </c>
      <c r="D794" s="6">
        <v>2500</v>
      </c>
      <c r="E794" s="6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7">
        <f t="shared" si="72"/>
        <v>100.44440000000002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75" x14ac:dyDescent="0.4">
      <c r="A795" s="3">
        <v>793</v>
      </c>
      <c r="B795" s="4" t="s">
        <v>794</v>
      </c>
      <c r="C795" s="4" t="s">
        <v>4903</v>
      </c>
      <c r="D795" s="6">
        <v>2750</v>
      </c>
      <c r="E795" s="6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7">
        <f t="shared" si="72"/>
        <v>102.77927272727271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75" x14ac:dyDescent="0.4">
      <c r="A796" s="3">
        <v>794</v>
      </c>
      <c r="B796" s="4" t="s">
        <v>795</v>
      </c>
      <c r="C796" s="4" t="s">
        <v>4904</v>
      </c>
      <c r="D796" s="6">
        <v>8000</v>
      </c>
      <c r="E796" s="6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7">
        <f t="shared" si="72"/>
        <v>105.31250000000001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75" x14ac:dyDescent="0.4">
      <c r="A797" s="3">
        <v>795</v>
      </c>
      <c r="B797" s="4" t="s">
        <v>796</v>
      </c>
      <c r="C797" s="4" t="s">
        <v>4905</v>
      </c>
      <c r="D797" s="6">
        <v>14000</v>
      </c>
      <c r="E797" s="6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7">
        <f t="shared" si="72"/>
        <v>111.78571428571429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.3" x14ac:dyDescent="0.4">
      <c r="A798" s="3">
        <v>796</v>
      </c>
      <c r="B798" s="4" t="s">
        <v>797</v>
      </c>
      <c r="C798" s="4" t="s">
        <v>4906</v>
      </c>
      <c r="D798" s="6">
        <v>10000</v>
      </c>
      <c r="E798" s="6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7">
        <f t="shared" si="72"/>
        <v>101.35000000000001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75" x14ac:dyDescent="0.4">
      <c r="A799" s="3">
        <v>797</v>
      </c>
      <c r="B799" s="4" t="s">
        <v>798</v>
      </c>
      <c r="C799" s="4" t="s">
        <v>4907</v>
      </c>
      <c r="D799" s="6">
        <v>3000</v>
      </c>
      <c r="E799" s="6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7">
        <f t="shared" si="72"/>
        <v>107.53333333333333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75" x14ac:dyDescent="0.4">
      <c r="A800" s="3">
        <v>798</v>
      </c>
      <c r="B800" s="4" t="s">
        <v>799</v>
      </c>
      <c r="C800" s="4" t="s">
        <v>4908</v>
      </c>
      <c r="D800" s="6">
        <v>3500</v>
      </c>
      <c r="E800" s="6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7">
        <f t="shared" si="72"/>
        <v>114.88571428571429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75" x14ac:dyDescent="0.4">
      <c r="A801" s="3">
        <v>799</v>
      </c>
      <c r="B801" s="4" t="s">
        <v>800</v>
      </c>
      <c r="C801" s="4" t="s">
        <v>4909</v>
      </c>
      <c r="D801" s="6">
        <v>5000</v>
      </c>
      <c r="E801" s="6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7">
        <f t="shared" si="72"/>
        <v>100.02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75" x14ac:dyDescent="0.4">
      <c r="A802" s="3">
        <v>800</v>
      </c>
      <c r="B802" s="4" t="s">
        <v>801</v>
      </c>
      <c r="C802" s="4" t="s">
        <v>4910</v>
      </c>
      <c r="D802" s="6">
        <v>1500</v>
      </c>
      <c r="E802" s="6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7">
        <f t="shared" si="72"/>
        <v>152.13333333333335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75" x14ac:dyDescent="0.4">
      <c r="A803" s="3">
        <v>801</v>
      </c>
      <c r="B803" s="4" t="s">
        <v>802</v>
      </c>
      <c r="C803" s="4" t="s">
        <v>4911</v>
      </c>
      <c r="D803" s="6">
        <v>2000</v>
      </c>
      <c r="E803" s="6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7">
        <f t="shared" si="72"/>
        <v>111.52149999999999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.3" x14ac:dyDescent="0.4">
      <c r="A804" s="3">
        <v>802</v>
      </c>
      <c r="B804" s="4" t="s">
        <v>803</v>
      </c>
      <c r="C804" s="4" t="s">
        <v>4912</v>
      </c>
      <c r="D804" s="6">
        <v>6000</v>
      </c>
      <c r="E804" s="6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7">
        <f t="shared" si="72"/>
        <v>101.33333333333334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75" x14ac:dyDescent="0.4">
      <c r="A805" s="3">
        <v>803</v>
      </c>
      <c r="B805" s="4" t="s">
        <v>804</v>
      </c>
      <c r="C805" s="4" t="s">
        <v>4913</v>
      </c>
      <c r="D805" s="6">
        <v>2300</v>
      </c>
      <c r="E805" s="6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7">
        <f t="shared" si="72"/>
        <v>123.2608695652174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75" x14ac:dyDescent="0.4">
      <c r="A806" s="3">
        <v>804</v>
      </c>
      <c r="B806" s="4" t="s">
        <v>805</v>
      </c>
      <c r="C806" s="4" t="s">
        <v>4914</v>
      </c>
      <c r="D806" s="6">
        <v>5500</v>
      </c>
      <c r="E806" s="6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7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75" x14ac:dyDescent="0.4">
      <c r="A807" s="3">
        <v>805</v>
      </c>
      <c r="B807" s="4" t="s">
        <v>806</v>
      </c>
      <c r="C807" s="4" t="s">
        <v>4915</v>
      </c>
      <c r="D807" s="6">
        <v>3000</v>
      </c>
      <c r="E807" s="6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7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">
      <c r="A808" s="3">
        <v>806</v>
      </c>
      <c r="B808" s="4" t="s">
        <v>807</v>
      </c>
      <c r="C808" s="4" t="s">
        <v>4916</v>
      </c>
      <c r="D808" s="6">
        <v>8000</v>
      </c>
      <c r="E808" s="6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7">
        <f t="shared" si="72"/>
        <v>104.4375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.15" x14ac:dyDescent="0.4">
      <c r="A809" s="3">
        <v>807</v>
      </c>
      <c r="B809" s="4" t="s">
        <v>808</v>
      </c>
      <c r="C809" s="4" t="s">
        <v>4917</v>
      </c>
      <c r="D809" s="6">
        <v>4000</v>
      </c>
      <c r="E809" s="6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7">
        <f t="shared" si="72"/>
        <v>105.125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75" x14ac:dyDescent="0.4">
      <c r="A810" s="3">
        <v>808</v>
      </c>
      <c r="B810" s="4" t="s">
        <v>809</v>
      </c>
      <c r="C810" s="4" t="s">
        <v>4918</v>
      </c>
      <c r="D810" s="6">
        <v>4500</v>
      </c>
      <c r="E810" s="6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7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75" x14ac:dyDescent="0.4">
      <c r="A811" s="3">
        <v>809</v>
      </c>
      <c r="B811" s="4" t="s">
        <v>810</v>
      </c>
      <c r="C811" s="4" t="s">
        <v>4919</v>
      </c>
      <c r="D811" s="6">
        <v>4000</v>
      </c>
      <c r="E811" s="6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7">
        <f t="shared" si="72"/>
        <v>103.77499999999999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75" x14ac:dyDescent="0.4">
      <c r="A812" s="3">
        <v>810</v>
      </c>
      <c r="B812" s="4" t="s">
        <v>811</v>
      </c>
      <c r="C812" s="4" t="s">
        <v>4920</v>
      </c>
      <c r="D812" s="6">
        <v>1500</v>
      </c>
      <c r="E812" s="6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7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.15" x14ac:dyDescent="0.4">
      <c r="A813" s="3">
        <v>811</v>
      </c>
      <c r="B813" s="4" t="s">
        <v>812</v>
      </c>
      <c r="C813" s="4" t="s">
        <v>4921</v>
      </c>
      <c r="D813" s="6">
        <v>1000</v>
      </c>
      <c r="E813" s="6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7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75" x14ac:dyDescent="0.4">
      <c r="A814" s="3">
        <v>812</v>
      </c>
      <c r="B814" s="4" t="s">
        <v>813</v>
      </c>
      <c r="C814" s="4" t="s">
        <v>4922</v>
      </c>
      <c r="D814" s="6">
        <v>600</v>
      </c>
      <c r="E814" s="6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7">
        <f t="shared" si="72"/>
        <v>151.83333333333334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.15" x14ac:dyDescent="0.4">
      <c r="A815" s="3">
        <v>813</v>
      </c>
      <c r="B815" s="4" t="s">
        <v>814</v>
      </c>
      <c r="C815" s="4" t="s">
        <v>4923</v>
      </c>
      <c r="D815" s="6">
        <v>1500</v>
      </c>
      <c r="E815" s="6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7">
        <f t="shared" si="72"/>
        <v>159.99600000000001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75" x14ac:dyDescent="0.4">
      <c r="A816" s="3">
        <v>814</v>
      </c>
      <c r="B816" s="4" t="s">
        <v>815</v>
      </c>
      <c r="C816" s="4" t="s">
        <v>4924</v>
      </c>
      <c r="D816" s="6">
        <v>1000</v>
      </c>
      <c r="E816" s="6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7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.15" x14ac:dyDescent="0.4">
      <c r="A817" s="3">
        <v>815</v>
      </c>
      <c r="B817" s="4" t="s">
        <v>816</v>
      </c>
      <c r="C817" s="4" t="s">
        <v>4925</v>
      </c>
      <c r="D817" s="6">
        <v>4000</v>
      </c>
      <c r="E817" s="6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7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.15" x14ac:dyDescent="0.4">
      <c r="A818" s="3">
        <v>816</v>
      </c>
      <c r="B818" s="4" t="s">
        <v>817</v>
      </c>
      <c r="C818" s="4" t="s">
        <v>4926</v>
      </c>
      <c r="D818" s="6">
        <v>7000</v>
      </c>
      <c r="E818" s="6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7">
        <f t="shared" si="72"/>
        <v>115.12214285714286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75" x14ac:dyDescent="0.4">
      <c r="A819" s="3">
        <v>817</v>
      </c>
      <c r="B819" s="4" t="s">
        <v>818</v>
      </c>
      <c r="C819" s="4" t="s">
        <v>4927</v>
      </c>
      <c r="D819" s="6">
        <v>1500</v>
      </c>
      <c r="E819" s="6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7">
        <f t="shared" si="72"/>
        <v>137.11066666666665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75" x14ac:dyDescent="0.4">
      <c r="A820" s="3">
        <v>818</v>
      </c>
      <c r="B820" s="4" t="s">
        <v>819</v>
      </c>
      <c r="C820" s="4" t="s">
        <v>4928</v>
      </c>
      <c r="D820" s="6">
        <v>350</v>
      </c>
      <c r="E820" s="6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7">
        <f t="shared" si="72"/>
        <v>155.71428571428572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.15" x14ac:dyDescent="0.4">
      <c r="A821" s="3">
        <v>819</v>
      </c>
      <c r="B821" s="4" t="s">
        <v>820</v>
      </c>
      <c r="C821" s="4" t="s">
        <v>4929</v>
      </c>
      <c r="D821" s="6">
        <v>400</v>
      </c>
      <c r="E821" s="6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7">
        <f t="shared" si="72"/>
        <v>108.74999999999999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75" x14ac:dyDescent="0.4">
      <c r="A822" s="3">
        <v>820</v>
      </c>
      <c r="B822" s="4" t="s">
        <v>821</v>
      </c>
      <c r="C822" s="4" t="s">
        <v>4930</v>
      </c>
      <c r="D822" s="6">
        <v>2000</v>
      </c>
      <c r="E822" s="6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7">
        <f t="shared" si="72"/>
        <v>134.05000000000001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75" x14ac:dyDescent="0.4">
      <c r="A823" s="3">
        <v>821</v>
      </c>
      <c r="B823" s="4" t="s">
        <v>822</v>
      </c>
      <c r="C823" s="4" t="s">
        <v>4931</v>
      </c>
      <c r="D823" s="6">
        <v>17482</v>
      </c>
      <c r="E823" s="6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7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75" x14ac:dyDescent="0.4">
      <c r="A824" s="3">
        <v>822</v>
      </c>
      <c r="B824" s="4" t="s">
        <v>823</v>
      </c>
      <c r="C824" s="4" t="s">
        <v>4932</v>
      </c>
      <c r="D824" s="6">
        <v>3000</v>
      </c>
      <c r="E824" s="6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7">
        <f t="shared" si="72"/>
        <v>119.16666666666667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75" x14ac:dyDescent="0.4">
      <c r="A825" s="3">
        <v>823</v>
      </c>
      <c r="B825" s="4" t="s">
        <v>824</v>
      </c>
      <c r="C825" s="4" t="s">
        <v>4933</v>
      </c>
      <c r="D825" s="6">
        <v>800</v>
      </c>
      <c r="E825" s="6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7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.3" x14ac:dyDescent="0.4">
      <c r="A826" s="3">
        <v>824</v>
      </c>
      <c r="B826" s="4" t="s">
        <v>825</v>
      </c>
      <c r="C826" s="4" t="s">
        <v>4934</v>
      </c>
      <c r="D826" s="6">
        <v>1600</v>
      </c>
      <c r="E826" s="6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7">
        <f t="shared" si="72"/>
        <v>134.38124999999999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.15" x14ac:dyDescent="0.4">
      <c r="A827" s="3">
        <v>825</v>
      </c>
      <c r="B827" s="4" t="s">
        <v>826</v>
      </c>
      <c r="C827" s="4" t="s">
        <v>4935</v>
      </c>
      <c r="D827" s="6">
        <v>12500</v>
      </c>
      <c r="E827" s="6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7">
        <f t="shared" si="72"/>
        <v>100.43200000000002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75" x14ac:dyDescent="0.4">
      <c r="A828" s="3">
        <v>826</v>
      </c>
      <c r="B828" s="4" t="s">
        <v>827</v>
      </c>
      <c r="C828" s="4" t="s">
        <v>4936</v>
      </c>
      <c r="D828" s="6">
        <v>5500</v>
      </c>
      <c r="E828" s="6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7">
        <f t="shared" si="72"/>
        <v>101.45454545454547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.3" x14ac:dyDescent="0.4">
      <c r="A829" s="3">
        <v>827</v>
      </c>
      <c r="B829" s="4" t="s">
        <v>828</v>
      </c>
      <c r="C829" s="4" t="s">
        <v>4937</v>
      </c>
      <c r="D829" s="6">
        <v>300</v>
      </c>
      <c r="E829" s="6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7">
        <f t="shared" si="72"/>
        <v>103.33333333333334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.3" x14ac:dyDescent="0.4">
      <c r="A830" s="3">
        <v>828</v>
      </c>
      <c r="B830" s="4" t="s">
        <v>829</v>
      </c>
      <c r="C830" s="4" t="s">
        <v>4938</v>
      </c>
      <c r="D830" s="6">
        <v>1300</v>
      </c>
      <c r="E830" s="6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7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.3" x14ac:dyDescent="0.4">
      <c r="A831" s="3">
        <v>829</v>
      </c>
      <c r="B831" s="4" t="s">
        <v>830</v>
      </c>
      <c r="C831" s="4" t="s">
        <v>4939</v>
      </c>
      <c r="D831" s="6">
        <v>500</v>
      </c>
      <c r="E831" s="6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7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75" x14ac:dyDescent="0.4">
      <c r="A832" s="3">
        <v>830</v>
      </c>
      <c r="B832" s="4" t="s">
        <v>831</v>
      </c>
      <c r="C832" s="4" t="s">
        <v>4940</v>
      </c>
      <c r="D832" s="6">
        <v>1800</v>
      </c>
      <c r="E832" s="6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7">
        <f t="shared" si="72"/>
        <v>107.83333333333334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9.15" x14ac:dyDescent="0.4">
      <c r="A833" s="3">
        <v>831</v>
      </c>
      <c r="B833" s="4" t="s">
        <v>832</v>
      </c>
      <c r="C833" s="4" t="s">
        <v>4941</v>
      </c>
      <c r="D833" s="6">
        <v>1500</v>
      </c>
      <c r="E833" s="6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7">
        <f t="shared" si="72"/>
        <v>233.33333333333334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75" x14ac:dyDescent="0.4">
      <c r="A834" s="3">
        <v>832</v>
      </c>
      <c r="B834" s="4" t="s">
        <v>833</v>
      </c>
      <c r="C834" s="4" t="s">
        <v>4942</v>
      </c>
      <c r="D834" s="6">
        <v>15000</v>
      </c>
      <c r="E834" s="6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7">
        <f t="shared" si="72"/>
        <v>100.60706666666665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">
      <c r="A835" s="3">
        <v>833</v>
      </c>
      <c r="B835" s="4" t="s">
        <v>834</v>
      </c>
      <c r="C835" s="4" t="s">
        <v>4943</v>
      </c>
      <c r="D835" s="6">
        <v>6000</v>
      </c>
      <c r="E835" s="6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7">
        <f t="shared" ref="O835:O898" si="78">((E835/D835)*100)</f>
        <v>101.66666666666666</v>
      </c>
      <c r="P835" s="6">
        <f t="shared" ref="P835:P898" si="79">IF(E835=0,"0",E835/L835)</f>
        <v>148.78048780487805</v>
      </c>
      <c r="Q835" s="3" t="str">
        <f t="shared" ref="Q835:Q898" si="80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3" t="str">
        <f t="shared" ref="R835:R898" si="81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.3" x14ac:dyDescent="0.4">
      <c r="A836" s="3">
        <v>834</v>
      </c>
      <c r="B836" s="4" t="s">
        <v>835</v>
      </c>
      <c r="C836" s="4" t="s">
        <v>4944</v>
      </c>
      <c r="D836" s="6">
        <v>5500</v>
      </c>
      <c r="E836" s="6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7">
        <f t="shared" si="78"/>
        <v>131.0181818181818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75" x14ac:dyDescent="0.4">
      <c r="A837" s="3">
        <v>835</v>
      </c>
      <c r="B837" s="4" t="s">
        <v>836</v>
      </c>
      <c r="C837" s="4" t="s">
        <v>4945</v>
      </c>
      <c r="D837" s="6">
        <v>2000</v>
      </c>
      <c r="E837" s="6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7">
        <f t="shared" si="78"/>
        <v>117.25000000000001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">
      <c r="A838" s="3">
        <v>836</v>
      </c>
      <c r="B838" s="4" t="s">
        <v>837</v>
      </c>
      <c r="C838" s="4" t="s">
        <v>4946</v>
      </c>
      <c r="D838" s="6">
        <v>5000</v>
      </c>
      <c r="E838" s="6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7">
        <f t="shared" si="78"/>
        <v>100.93039999999999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75" x14ac:dyDescent="0.4">
      <c r="A839" s="3">
        <v>837</v>
      </c>
      <c r="B839" s="4" t="s">
        <v>838</v>
      </c>
      <c r="C839" s="4" t="s">
        <v>4947</v>
      </c>
      <c r="D839" s="6">
        <v>2500</v>
      </c>
      <c r="E839" s="6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7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75" x14ac:dyDescent="0.4">
      <c r="A840" s="3">
        <v>838</v>
      </c>
      <c r="B840" s="4" t="s">
        <v>839</v>
      </c>
      <c r="C840" s="4" t="s">
        <v>4948</v>
      </c>
      <c r="D840" s="6">
        <v>2000</v>
      </c>
      <c r="E840" s="6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7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75" x14ac:dyDescent="0.4">
      <c r="A841" s="3">
        <v>839</v>
      </c>
      <c r="B841" s="4" t="s">
        <v>840</v>
      </c>
      <c r="C841" s="4" t="s">
        <v>4949</v>
      </c>
      <c r="D841" s="6">
        <v>5000</v>
      </c>
      <c r="E841" s="6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7">
        <f t="shared" si="78"/>
        <v>116.61660000000001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75" x14ac:dyDescent="0.4">
      <c r="A842" s="3">
        <v>840</v>
      </c>
      <c r="B842" s="4" t="s">
        <v>841</v>
      </c>
      <c r="C842" s="4" t="s">
        <v>4950</v>
      </c>
      <c r="D842" s="6">
        <v>10000</v>
      </c>
      <c r="E842" s="6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7">
        <f t="shared" si="78"/>
        <v>120.4166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.3" x14ac:dyDescent="0.4">
      <c r="A843" s="3">
        <v>841</v>
      </c>
      <c r="B843" s="4" t="s">
        <v>842</v>
      </c>
      <c r="C843" s="4" t="s">
        <v>4951</v>
      </c>
      <c r="D843" s="6">
        <v>5000</v>
      </c>
      <c r="E843" s="6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7">
        <f t="shared" si="78"/>
        <v>101.32000000000001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75" x14ac:dyDescent="0.4">
      <c r="A844" s="3">
        <v>842</v>
      </c>
      <c r="B844" s="4" t="s">
        <v>843</v>
      </c>
      <c r="C844" s="4" t="s">
        <v>4952</v>
      </c>
      <c r="D844" s="6">
        <v>2500</v>
      </c>
      <c r="E844" s="6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7">
        <f t="shared" si="78"/>
        <v>104.32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75" x14ac:dyDescent="0.4">
      <c r="A845" s="3">
        <v>843</v>
      </c>
      <c r="B845" s="4" t="s">
        <v>844</v>
      </c>
      <c r="C845" s="4" t="s">
        <v>4953</v>
      </c>
      <c r="D845" s="6">
        <v>3000</v>
      </c>
      <c r="E845" s="6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7">
        <f t="shared" si="78"/>
        <v>267.13333333333333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.3" x14ac:dyDescent="0.4">
      <c r="A846" s="3">
        <v>844</v>
      </c>
      <c r="B846" s="4" t="s">
        <v>845</v>
      </c>
      <c r="C846" s="4" t="s">
        <v>4954</v>
      </c>
      <c r="D846" s="6">
        <v>3000</v>
      </c>
      <c r="E846" s="6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7">
        <f t="shared" si="78"/>
        <v>194.13333333333333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75" x14ac:dyDescent="0.4">
      <c r="A847" s="3">
        <v>845</v>
      </c>
      <c r="B847" s="4" t="s">
        <v>846</v>
      </c>
      <c r="C847" s="4" t="s">
        <v>4955</v>
      </c>
      <c r="D847" s="6">
        <v>5000</v>
      </c>
      <c r="E847" s="6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7">
        <f t="shared" si="78"/>
        <v>120.3802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75" x14ac:dyDescent="0.4">
      <c r="A848" s="3">
        <v>846</v>
      </c>
      <c r="B848" s="4" t="s">
        <v>847</v>
      </c>
      <c r="C848" s="4" t="s">
        <v>4956</v>
      </c>
      <c r="D848" s="6">
        <v>1100</v>
      </c>
      <c r="E848" s="6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7">
        <f t="shared" si="78"/>
        <v>122.00090909090908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.15" x14ac:dyDescent="0.4">
      <c r="A849" s="3">
        <v>847</v>
      </c>
      <c r="B849" s="4" t="s">
        <v>848</v>
      </c>
      <c r="C849" s="4" t="s">
        <v>4957</v>
      </c>
      <c r="D849" s="6">
        <v>10</v>
      </c>
      <c r="E849" s="6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7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75" x14ac:dyDescent="0.4">
      <c r="A850" s="3">
        <v>848</v>
      </c>
      <c r="B850" s="4" t="s">
        <v>849</v>
      </c>
      <c r="C850" s="4" t="s">
        <v>4958</v>
      </c>
      <c r="D850" s="6">
        <v>300</v>
      </c>
      <c r="E850" s="6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7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.3" x14ac:dyDescent="0.4">
      <c r="A851" s="3">
        <v>849</v>
      </c>
      <c r="B851" s="4" t="s">
        <v>850</v>
      </c>
      <c r="C851" s="4" t="s">
        <v>4959</v>
      </c>
      <c r="D851" s="6">
        <v>4000</v>
      </c>
      <c r="E851" s="6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7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75" x14ac:dyDescent="0.4">
      <c r="A852" s="3">
        <v>850</v>
      </c>
      <c r="B852" s="4" t="s">
        <v>851</v>
      </c>
      <c r="C852" s="4" t="s">
        <v>4960</v>
      </c>
      <c r="D852" s="6">
        <v>4000</v>
      </c>
      <c r="E852" s="6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7">
        <f t="shared" si="78"/>
        <v>155.17499999999998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75" x14ac:dyDescent="0.4">
      <c r="A853" s="3">
        <v>851</v>
      </c>
      <c r="B853" s="4" t="s">
        <v>852</v>
      </c>
      <c r="C853" s="4" t="s">
        <v>4961</v>
      </c>
      <c r="D853" s="6">
        <v>2000</v>
      </c>
      <c r="E853" s="6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7">
        <f t="shared" si="78"/>
        <v>130.44999999999999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.15" x14ac:dyDescent="0.4">
      <c r="A854" s="3">
        <v>852</v>
      </c>
      <c r="B854" s="4" t="s">
        <v>853</v>
      </c>
      <c r="C854" s="4" t="s">
        <v>4962</v>
      </c>
      <c r="D854" s="6">
        <v>3500</v>
      </c>
      <c r="E854" s="6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7">
        <f t="shared" si="78"/>
        <v>104.97142857142859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75" x14ac:dyDescent="0.4">
      <c r="A855" s="3">
        <v>853</v>
      </c>
      <c r="B855" s="4" t="s">
        <v>854</v>
      </c>
      <c r="C855" s="4" t="s">
        <v>4963</v>
      </c>
      <c r="D855" s="6">
        <v>300</v>
      </c>
      <c r="E855" s="6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7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75" x14ac:dyDescent="0.4">
      <c r="A856" s="3">
        <v>854</v>
      </c>
      <c r="B856" s="4" t="s">
        <v>855</v>
      </c>
      <c r="C856" s="4" t="s">
        <v>4964</v>
      </c>
      <c r="D856" s="6">
        <v>27800</v>
      </c>
      <c r="E856" s="6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7">
        <f t="shared" si="78"/>
        <v>118.2205035971223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.15" x14ac:dyDescent="0.4">
      <c r="A857" s="3">
        <v>855</v>
      </c>
      <c r="B857" s="4" t="s">
        <v>856</v>
      </c>
      <c r="C857" s="4" t="s">
        <v>4965</v>
      </c>
      <c r="D857" s="6">
        <v>1450</v>
      </c>
      <c r="E857" s="6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7">
        <f t="shared" si="78"/>
        <v>103.44827586206897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.3" x14ac:dyDescent="0.4">
      <c r="A858" s="3">
        <v>856</v>
      </c>
      <c r="B858" s="4" t="s">
        <v>857</v>
      </c>
      <c r="C858" s="4" t="s">
        <v>4966</v>
      </c>
      <c r="D858" s="6">
        <v>250</v>
      </c>
      <c r="E858" s="6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7">
        <f t="shared" si="78"/>
        <v>218.00000000000003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75" x14ac:dyDescent="0.4">
      <c r="A859" s="3">
        <v>857</v>
      </c>
      <c r="B859" s="4" t="s">
        <v>858</v>
      </c>
      <c r="C859" s="4" t="s">
        <v>4967</v>
      </c>
      <c r="D859" s="6">
        <v>1200</v>
      </c>
      <c r="E859" s="6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7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75" x14ac:dyDescent="0.4">
      <c r="A860" s="3">
        <v>858</v>
      </c>
      <c r="B860" s="4" t="s">
        <v>859</v>
      </c>
      <c r="C860" s="4" t="s">
        <v>4968</v>
      </c>
      <c r="D860" s="6">
        <v>1200</v>
      </c>
      <c r="E860" s="6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7">
        <f t="shared" si="78"/>
        <v>144.00583333333333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75" x14ac:dyDescent="0.4">
      <c r="A861" s="3">
        <v>859</v>
      </c>
      <c r="B861" s="4" t="s">
        <v>860</v>
      </c>
      <c r="C861" s="4" t="s">
        <v>4969</v>
      </c>
      <c r="D861" s="6">
        <v>4000</v>
      </c>
      <c r="E861" s="6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7">
        <f t="shared" si="78"/>
        <v>104.67500000000001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75" x14ac:dyDescent="0.4">
      <c r="A862" s="3">
        <v>860</v>
      </c>
      <c r="B862" s="4" t="s">
        <v>861</v>
      </c>
      <c r="C862" s="4" t="s">
        <v>4970</v>
      </c>
      <c r="D862" s="6">
        <v>14000</v>
      </c>
      <c r="E862" s="6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7">
        <f t="shared" si="78"/>
        <v>18.142857142857142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75" x14ac:dyDescent="0.4">
      <c r="A863" s="3">
        <v>861</v>
      </c>
      <c r="B863" s="4" t="s">
        <v>862</v>
      </c>
      <c r="C863" s="4" t="s">
        <v>4971</v>
      </c>
      <c r="D863" s="6">
        <v>4500</v>
      </c>
      <c r="E863" s="6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7">
        <f t="shared" si="78"/>
        <v>2.2444444444444445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75" x14ac:dyDescent="0.4">
      <c r="A864" s="3">
        <v>862</v>
      </c>
      <c r="B864" s="4" t="s">
        <v>863</v>
      </c>
      <c r="C864" s="4" t="s">
        <v>4972</v>
      </c>
      <c r="D864" s="6">
        <v>50000</v>
      </c>
      <c r="E864" s="6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7">
        <f t="shared" si="78"/>
        <v>0.33999999999999997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75" x14ac:dyDescent="0.4">
      <c r="A865" s="3">
        <v>863</v>
      </c>
      <c r="B865" s="4" t="s">
        <v>864</v>
      </c>
      <c r="C865" s="4" t="s">
        <v>4973</v>
      </c>
      <c r="D865" s="6">
        <v>2000</v>
      </c>
      <c r="E865" s="6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7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75" x14ac:dyDescent="0.4">
      <c r="A866" s="3">
        <v>864</v>
      </c>
      <c r="B866" s="4" t="s">
        <v>865</v>
      </c>
      <c r="C866" s="4" t="s">
        <v>4974</v>
      </c>
      <c r="D866" s="6">
        <v>6500</v>
      </c>
      <c r="E866" s="6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7">
        <f t="shared" si="78"/>
        <v>41.53846153846154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75" x14ac:dyDescent="0.4">
      <c r="A867" s="3">
        <v>865</v>
      </c>
      <c r="B867" s="4" t="s">
        <v>866</v>
      </c>
      <c r="C867" s="4" t="s">
        <v>4975</v>
      </c>
      <c r="D867" s="6">
        <v>2200</v>
      </c>
      <c r="E867" s="6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7">
        <f t="shared" si="78"/>
        <v>2.0454545454545454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75" x14ac:dyDescent="0.4">
      <c r="A868" s="3">
        <v>866</v>
      </c>
      <c r="B868" s="4" t="s">
        <v>867</v>
      </c>
      <c r="C868" s="4" t="s">
        <v>4976</v>
      </c>
      <c r="D868" s="6">
        <v>3500</v>
      </c>
      <c r="E868" s="6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7">
        <f t="shared" si="78"/>
        <v>18.285714285714285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.3" x14ac:dyDescent="0.4">
      <c r="A869" s="3">
        <v>867</v>
      </c>
      <c r="B869" s="4" t="s">
        <v>868</v>
      </c>
      <c r="C869" s="4" t="s">
        <v>4977</v>
      </c>
      <c r="D869" s="6">
        <v>5000</v>
      </c>
      <c r="E869" s="6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7">
        <f t="shared" si="78"/>
        <v>24.02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.3" x14ac:dyDescent="0.4">
      <c r="A870" s="3">
        <v>868</v>
      </c>
      <c r="B870" s="4" t="s">
        <v>869</v>
      </c>
      <c r="C870" s="4" t="s">
        <v>4978</v>
      </c>
      <c r="D870" s="6">
        <v>45000</v>
      </c>
      <c r="E870" s="6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7">
        <f t="shared" si="78"/>
        <v>0.1111111111111111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.3" x14ac:dyDescent="0.4">
      <c r="A871" s="3">
        <v>869</v>
      </c>
      <c r="B871" s="4" t="s">
        <v>870</v>
      </c>
      <c r="C871" s="4" t="s">
        <v>4979</v>
      </c>
      <c r="D871" s="6">
        <v>8800</v>
      </c>
      <c r="E871" s="6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7">
        <f t="shared" si="78"/>
        <v>11.818181818181818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75" x14ac:dyDescent="0.4">
      <c r="A872" s="3">
        <v>870</v>
      </c>
      <c r="B872" s="4" t="s">
        <v>871</v>
      </c>
      <c r="C872" s="4" t="s">
        <v>4980</v>
      </c>
      <c r="D872" s="6">
        <v>20000</v>
      </c>
      <c r="E872" s="6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7">
        <f t="shared" si="78"/>
        <v>0.31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75" x14ac:dyDescent="0.4">
      <c r="A873" s="3">
        <v>871</v>
      </c>
      <c r="B873" s="4" t="s">
        <v>872</v>
      </c>
      <c r="C873" s="4" t="s">
        <v>4981</v>
      </c>
      <c r="D873" s="6">
        <v>6000</v>
      </c>
      <c r="E873" s="6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7">
        <f t="shared" si="78"/>
        <v>5.416666666666667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75" x14ac:dyDescent="0.4">
      <c r="A874" s="3">
        <v>872</v>
      </c>
      <c r="B874" s="4" t="s">
        <v>873</v>
      </c>
      <c r="C874" s="4" t="s">
        <v>4982</v>
      </c>
      <c r="D874" s="6">
        <v>8000</v>
      </c>
      <c r="E874" s="6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7">
        <f t="shared" si="78"/>
        <v>0.8125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.15" x14ac:dyDescent="0.4">
      <c r="A875" s="3">
        <v>873</v>
      </c>
      <c r="B875" s="4" t="s">
        <v>874</v>
      </c>
      <c r="C875" s="4" t="s">
        <v>4983</v>
      </c>
      <c r="D875" s="6">
        <v>3500</v>
      </c>
      <c r="E875" s="6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7">
        <f t="shared" si="78"/>
        <v>1.2857142857142856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.3" x14ac:dyDescent="0.4">
      <c r="A876" s="3">
        <v>874</v>
      </c>
      <c r="B876" s="4" t="s">
        <v>875</v>
      </c>
      <c r="C876" s="4" t="s">
        <v>4984</v>
      </c>
      <c r="D876" s="6">
        <v>3000</v>
      </c>
      <c r="E876" s="6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7">
        <f t="shared" si="78"/>
        <v>24.333333333333336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.3" x14ac:dyDescent="0.4">
      <c r="A877" s="3">
        <v>875</v>
      </c>
      <c r="B877" s="4" t="s">
        <v>876</v>
      </c>
      <c r="C877" s="4" t="s">
        <v>4985</v>
      </c>
      <c r="D877" s="6">
        <v>5000</v>
      </c>
      <c r="E877" s="6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7">
        <f t="shared" si="78"/>
        <v>0</v>
      </c>
      <c r="P877" s="6" t="str">
        <f t="shared" si="79"/>
        <v>0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.15" x14ac:dyDescent="0.4">
      <c r="A878" s="3">
        <v>876</v>
      </c>
      <c r="B878" s="4" t="s">
        <v>877</v>
      </c>
      <c r="C878" s="4" t="s">
        <v>4986</v>
      </c>
      <c r="D878" s="6">
        <v>3152</v>
      </c>
      <c r="E878" s="6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7">
        <f t="shared" si="78"/>
        <v>40.799492385786799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75" x14ac:dyDescent="0.4">
      <c r="A879" s="3">
        <v>877</v>
      </c>
      <c r="B879" s="4" t="s">
        <v>878</v>
      </c>
      <c r="C879" s="4" t="s">
        <v>4987</v>
      </c>
      <c r="D879" s="6">
        <v>2000</v>
      </c>
      <c r="E879" s="6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7">
        <f t="shared" si="78"/>
        <v>67.55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75" x14ac:dyDescent="0.4">
      <c r="A880" s="3">
        <v>878</v>
      </c>
      <c r="B880" s="4" t="s">
        <v>879</v>
      </c>
      <c r="C880" s="4" t="s">
        <v>4988</v>
      </c>
      <c r="D880" s="6">
        <v>5000</v>
      </c>
      <c r="E880" s="6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7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75" x14ac:dyDescent="0.4">
      <c r="A881" s="3">
        <v>879</v>
      </c>
      <c r="B881" s="4" t="s">
        <v>880</v>
      </c>
      <c r="C881" s="4" t="s">
        <v>4989</v>
      </c>
      <c r="D881" s="6">
        <v>2100</v>
      </c>
      <c r="E881" s="6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7">
        <f t="shared" si="78"/>
        <v>30.666666666666664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75" x14ac:dyDescent="0.4">
      <c r="A882" s="3">
        <v>880</v>
      </c>
      <c r="B882" s="4" t="s">
        <v>881</v>
      </c>
      <c r="C882" s="4" t="s">
        <v>4990</v>
      </c>
      <c r="D882" s="6">
        <v>3780</v>
      </c>
      <c r="E882" s="6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7">
        <f t="shared" si="78"/>
        <v>2.9894179894179893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75" x14ac:dyDescent="0.4">
      <c r="A883" s="3">
        <v>881</v>
      </c>
      <c r="B883" s="4" t="s">
        <v>882</v>
      </c>
      <c r="C883" s="4" t="s">
        <v>4991</v>
      </c>
      <c r="D883" s="6">
        <v>3750</v>
      </c>
      <c r="E883" s="6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7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75" x14ac:dyDescent="0.4">
      <c r="A884" s="3">
        <v>882</v>
      </c>
      <c r="B884" s="4" t="s">
        <v>883</v>
      </c>
      <c r="C884" s="4" t="s">
        <v>4992</v>
      </c>
      <c r="D884" s="6">
        <v>1500</v>
      </c>
      <c r="E884" s="6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7">
        <f t="shared" si="78"/>
        <v>20.133333333333333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.3" x14ac:dyDescent="0.4">
      <c r="A885" s="3">
        <v>883</v>
      </c>
      <c r="B885" s="4" t="s">
        <v>884</v>
      </c>
      <c r="C885" s="4" t="s">
        <v>4993</v>
      </c>
      <c r="D885" s="6">
        <v>5000</v>
      </c>
      <c r="E885" s="6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7">
        <f t="shared" si="78"/>
        <v>40.020000000000003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75" x14ac:dyDescent="0.4">
      <c r="A886" s="3">
        <v>884</v>
      </c>
      <c r="B886" s="4" t="s">
        <v>885</v>
      </c>
      <c r="C886" s="4" t="s">
        <v>4994</v>
      </c>
      <c r="D886" s="6">
        <v>2000</v>
      </c>
      <c r="E886" s="6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7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75" x14ac:dyDescent="0.4">
      <c r="A887" s="3">
        <v>885</v>
      </c>
      <c r="B887" s="4" t="s">
        <v>886</v>
      </c>
      <c r="C887" s="4" t="s">
        <v>4995</v>
      </c>
      <c r="D887" s="6">
        <v>1000</v>
      </c>
      <c r="E887" s="6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7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.3" x14ac:dyDescent="0.4">
      <c r="A888" s="3">
        <v>886</v>
      </c>
      <c r="B888" s="4" t="s">
        <v>887</v>
      </c>
      <c r="C888" s="4" t="s">
        <v>4996</v>
      </c>
      <c r="D888" s="6">
        <v>500</v>
      </c>
      <c r="E888" s="6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7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75" x14ac:dyDescent="0.4">
      <c r="A889" s="3">
        <v>887</v>
      </c>
      <c r="B889" s="4" t="s">
        <v>888</v>
      </c>
      <c r="C889" s="4" t="s">
        <v>4997</v>
      </c>
      <c r="D889" s="6">
        <v>1000</v>
      </c>
      <c r="E889" s="6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7">
        <f t="shared" si="78"/>
        <v>0</v>
      </c>
      <c r="P889" s="6" t="str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.3" x14ac:dyDescent="0.4">
      <c r="A890" s="3">
        <v>888</v>
      </c>
      <c r="B890" s="4" t="s">
        <v>889</v>
      </c>
      <c r="C890" s="4" t="s">
        <v>4998</v>
      </c>
      <c r="D890" s="6">
        <v>1000</v>
      </c>
      <c r="E890" s="6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7">
        <f t="shared" si="78"/>
        <v>7.1999999999999993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75" x14ac:dyDescent="0.4">
      <c r="A891" s="3">
        <v>889</v>
      </c>
      <c r="B891" s="4" t="s">
        <v>890</v>
      </c>
      <c r="C891" s="4" t="s">
        <v>4999</v>
      </c>
      <c r="D891" s="6">
        <v>25000</v>
      </c>
      <c r="E891" s="6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7">
        <f t="shared" si="78"/>
        <v>9.4412800000000008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.3" x14ac:dyDescent="0.4">
      <c r="A892" s="3">
        <v>890</v>
      </c>
      <c r="B892" s="4" t="s">
        <v>891</v>
      </c>
      <c r="C892" s="4" t="s">
        <v>5000</v>
      </c>
      <c r="D892" s="6">
        <v>3000</v>
      </c>
      <c r="E892" s="6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7">
        <f t="shared" si="78"/>
        <v>4.1666666666666661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75" x14ac:dyDescent="0.4">
      <c r="A893" s="3">
        <v>891</v>
      </c>
      <c r="B893" s="4" t="s">
        <v>892</v>
      </c>
      <c r="C893" s="4" t="s">
        <v>5001</v>
      </c>
      <c r="D893" s="6">
        <v>8000</v>
      </c>
      <c r="E893" s="6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7">
        <f t="shared" si="78"/>
        <v>3.25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75" x14ac:dyDescent="0.4">
      <c r="A894" s="3">
        <v>892</v>
      </c>
      <c r="B894" s="4" t="s">
        <v>893</v>
      </c>
      <c r="C894" s="4" t="s">
        <v>5002</v>
      </c>
      <c r="D894" s="6">
        <v>6000</v>
      </c>
      <c r="E894" s="6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7">
        <f t="shared" si="78"/>
        <v>40.75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75" x14ac:dyDescent="0.4">
      <c r="A895" s="3">
        <v>893</v>
      </c>
      <c r="B895" s="4" t="s">
        <v>894</v>
      </c>
      <c r="C895" s="4" t="s">
        <v>5003</v>
      </c>
      <c r="D895" s="6">
        <v>2000</v>
      </c>
      <c r="E895" s="6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7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75" x14ac:dyDescent="0.4">
      <c r="A896" s="3">
        <v>894</v>
      </c>
      <c r="B896" s="4" t="s">
        <v>895</v>
      </c>
      <c r="C896" s="4" t="s">
        <v>5004</v>
      </c>
      <c r="D896" s="6">
        <v>20000</v>
      </c>
      <c r="E896" s="6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7">
        <f t="shared" si="78"/>
        <v>39.17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.3" x14ac:dyDescent="0.4">
      <c r="A897" s="3">
        <v>895</v>
      </c>
      <c r="B897" s="4" t="s">
        <v>896</v>
      </c>
      <c r="C897" s="4" t="s">
        <v>5005</v>
      </c>
      <c r="D897" s="6">
        <v>8000</v>
      </c>
      <c r="E897" s="6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7">
        <f t="shared" si="78"/>
        <v>2.4375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75" x14ac:dyDescent="0.4">
      <c r="A898" s="3">
        <v>896</v>
      </c>
      <c r="B898" s="4" t="s">
        <v>897</v>
      </c>
      <c r="C898" s="4" t="s">
        <v>5006</v>
      </c>
      <c r="D898" s="6">
        <v>8000</v>
      </c>
      <c r="E898" s="6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7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75" x14ac:dyDescent="0.4">
      <c r="A899" s="3">
        <v>897</v>
      </c>
      <c r="B899" s="4" t="s">
        <v>898</v>
      </c>
      <c r="C899" s="4" t="s">
        <v>5007</v>
      </c>
      <c r="D899" s="6">
        <v>3000</v>
      </c>
      <c r="E899" s="6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7">
        <f t="shared" ref="O899:O962" si="84">((E899/D899)*100)</f>
        <v>0</v>
      </c>
      <c r="P899" s="6" t="str">
        <f t="shared" ref="P899:P962" si="85">IF(E899=0,"0",E899/L899)</f>
        <v>0</v>
      </c>
      <c r="Q899" s="3" t="str">
        <f t="shared" ref="Q899:Q962" si="86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3" t="str">
        <f t="shared" ref="R899:R962" si="87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75" x14ac:dyDescent="0.4">
      <c r="A900" s="3">
        <v>898</v>
      </c>
      <c r="B900" s="4" t="s">
        <v>899</v>
      </c>
      <c r="C900" s="4" t="s">
        <v>5008</v>
      </c>
      <c r="D900" s="6">
        <v>2500</v>
      </c>
      <c r="E900" s="6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7">
        <f t="shared" si="84"/>
        <v>2.8000000000000003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75" x14ac:dyDescent="0.4">
      <c r="A901" s="3">
        <v>899</v>
      </c>
      <c r="B901" s="4" t="s">
        <v>900</v>
      </c>
      <c r="C901" s="4" t="s">
        <v>5009</v>
      </c>
      <c r="D901" s="6">
        <v>750</v>
      </c>
      <c r="E901" s="6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7">
        <f t="shared" si="84"/>
        <v>37.333333333333336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.15" x14ac:dyDescent="0.4">
      <c r="A902" s="3">
        <v>900</v>
      </c>
      <c r="B902" s="4" t="s">
        <v>901</v>
      </c>
      <c r="C902" s="4" t="s">
        <v>5010</v>
      </c>
      <c r="D902" s="6">
        <v>5000</v>
      </c>
      <c r="E902" s="6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7">
        <f t="shared" si="84"/>
        <v>0.42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.3" x14ac:dyDescent="0.4">
      <c r="A903" s="3">
        <v>901</v>
      </c>
      <c r="B903" s="4" t="s">
        <v>902</v>
      </c>
      <c r="C903" s="4" t="s">
        <v>5011</v>
      </c>
      <c r="D903" s="6">
        <v>6500</v>
      </c>
      <c r="E903" s="6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7">
        <f t="shared" si="84"/>
        <v>0</v>
      </c>
      <c r="P903" s="6" t="str">
        <f t="shared" si="85"/>
        <v>0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.3" x14ac:dyDescent="0.4">
      <c r="A904" s="3">
        <v>902</v>
      </c>
      <c r="B904" s="4" t="s">
        <v>903</v>
      </c>
      <c r="C904" s="4" t="s">
        <v>5012</v>
      </c>
      <c r="D904" s="6">
        <v>30000</v>
      </c>
      <c r="E904" s="6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7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75" x14ac:dyDescent="0.4">
      <c r="A905" s="3">
        <v>903</v>
      </c>
      <c r="B905" s="4" t="s">
        <v>904</v>
      </c>
      <c r="C905" s="4" t="s">
        <v>5013</v>
      </c>
      <c r="D905" s="6">
        <v>5000</v>
      </c>
      <c r="E905" s="6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7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75" x14ac:dyDescent="0.4">
      <c r="A906" s="3">
        <v>904</v>
      </c>
      <c r="B906" s="4" t="s">
        <v>905</v>
      </c>
      <c r="C906" s="4" t="s">
        <v>5014</v>
      </c>
      <c r="D906" s="6">
        <v>50000</v>
      </c>
      <c r="E906" s="6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7">
        <f t="shared" si="84"/>
        <v>0.30199999999999999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75" x14ac:dyDescent="0.4">
      <c r="A907" s="3">
        <v>905</v>
      </c>
      <c r="B907" s="4" t="s">
        <v>906</v>
      </c>
      <c r="C907" s="4" t="s">
        <v>5015</v>
      </c>
      <c r="D907" s="6">
        <v>6500</v>
      </c>
      <c r="E907" s="6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7">
        <f t="shared" si="84"/>
        <v>3.0153846153846153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.15" x14ac:dyDescent="0.4">
      <c r="A908" s="3">
        <v>906</v>
      </c>
      <c r="B908" s="4" t="s">
        <v>907</v>
      </c>
      <c r="C908" s="4" t="s">
        <v>5016</v>
      </c>
      <c r="D908" s="6">
        <v>15000</v>
      </c>
      <c r="E908" s="6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7">
        <f t="shared" si="84"/>
        <v>0</v>
      </c>
      <c r="P908" s="6" t="str">
        <f t="shared" si="85"/>
        <v>0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75" x14ac:dyDescent="0.4">
      <c r="A909" s="3">
        <v>907</v>
      </c>
      <c r="B909" s="4" t="s">
        <v>908</v>
      </c>
      <c r="C909" s="4" t="s">
        <v>5017</v>
      </c>
      <c r="D909" s="6">
        <v>2900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7">
        <f t="shared" si="84"/>
        <v>0</v>
      </c>
      <c r="P909" s="6" t="str">
        <f t="shared" si="85"/>
        <v>0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75" x14ac:dyDescent="0.4">
      <c r="A910" s="3">
        <v>908</v>
      </c>
      <c r="B910" s="4" t="s">
        <v>909</v>
      </c>
      <c r="C910" s="4" t="s">
        <v>5018</v>
      </c>
      <c r="D910" s="6">
        <v>2500</v>
      </c>
      <c r="E910" s="6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7">
        <f t="shared" si="84"/>
        <v>0</v>
      </c>
      <c r="P910" s="6" t="str">
        <f t="shared" si="85"/>
        <v>0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.3" x14ac:dyDescent="0.4">
      <c r="A911" s="3">
        <v>909</v>
      </c>
      <c r="B911" s="4" t="s">
        <v>910</v>
      </c>
      <c r="C911" s="4" t="s">
        <v>5019</v>
      </c>
      <c r="D911" s="6">
        <v>16000</v>
      </c>
      <c r="E911" s="6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7">
        <f t="shared" si="84"/>
        <v>3.25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75" x14ac:dyDescent="0.4">
      <c r="A912" s="3">
        <v>910</v>
      </c>
      <c r="B912" s="4" t="s">
        <v>911</v>
      </c>
      <c r="C912" s="4" t="s">
        <v>5020</v>
      </c>
      <c r="D912" s="6">
        <v>550</v>
      </c>
      <c r="E912" s="6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7">
        <f t="shared" si="84"/>
        <v>22.363636363636363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75" x14ac:dyDescent="0.4">
      <c r="A913" s="3">
        <v>911</v>
      </c>
      <c r="B913" s="4" t="s">
        <v>912</v>
      </c>
      <c r="C913" s="4" t="s">
        <v>5021</v>
      </c>
      <c r="D913" s="6">
        <v>100000</v>
      </c>
      <c r="E913" s="6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7">
        <f t="shared" si="84"/>
        <v>0</v>
      </c>
      <c r="P913" s="6" t="str">
        <f t="shared" si="85"/>
        <v>0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75" x14ac:dyDescent="0.4">
      <c r="A914" s="3">
        <v>912</v>
      </c>
      <c r="B914" s="4" t="s">
        <v>913</v>
      </c>
      <c r="C914" s="4" t="s">
        <v>5022</v>
      </c>
      <c r="D914" s="6">
        <v>3500</v>
      </c>
      <c r="E914" s="6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7">
        <f t="shared" si="84"/>
        <v>0.85714285714285721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75" x14ac:dyDescent="0.4">
      <c r="A915" s="3">
        <v>913</v>
      </c>
      <c r="B915" s="4" t="s">
        <v>914</v>
      </c>
      <c r="C915" s="4" t="s">
        <v>5023</v>
      </c>
      <c r="D915" s="6">
        <v>30000</v>
      </c>
      <c r="E915" s="6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7">
        <f t="shared" si="84"/>
        <v>6.6066666666666665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75" x14ac:dyDescent="0.4">
      <c r="A916" s="3">
        <v>914</v>
      </c>
      <c r="B916" s="4" t="s">
        <v>915</v>
      </c>
      <c r="C916" s="4" t="s">
        <v>5024</v>
      </c>
      <c r="D916" s="6">
        <v>1500</v>
      </c>
      <c r="E916" s="6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7">
        <f t="shared" si="84"/>
        <v>0</v>
      </c>
      <c r="P916" s="6" t="str">
        <f t="shared" si="85"/>
        <v>0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75" x14ac:dyDescent="0.4">
      <c r="A917" s="3">
        <v>915</v>
      </c>
      <c r="B917" s="4" t="s">
        <v>916</v>
      </c>
      <c r="C917" s="4" t="s">
        <v>5025</v>
      </c>
      <c r="D917" s="6">
        <v>6500</v>
      </c>
      <c r="E917" s="6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7">
        <f t="shared" si="84"/>
        <v>5.7692307692307692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75" x14ac:dyDescent="0.4">
      <c r="A918" s="3">
        <v>916</v>
      </c>
      <c r="B918" s="4" t="s">
        <v>917</v>
      </c>
      <c r="C918" s="4" t="s">
        <v>5026</v>
      </c>
      <c r="D918" s="6">
        <v>3300</v>
      </c>
      <c r="E918" s="6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7">
        <f t="shared" si="84"/>
        <v>0</v>
      </c>
      <c r="P918" s="6" t="str">
        <f t="shared" si="85"/>
        <v>0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75" x14ac:dyDescent="0.4">
      <c r="A919" s="3">
        <v>917</v>
      </c>
      <c r="B919" s="4" t="s">
        <v>918</v>
      </c>
      <c r="C919" s="4" t="s">
        <v>5027</v>
      </c>
      <c r="D919" s="6">
        <v>5000</v>
      </c>
      <c r="E919" s="6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7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.3" x14ac:dyDescent="0.4">
      <c r="A920" s="3">
        <v>918</v>
      </c>
      <c r="B920" s="4" t="s">
        <v>919</v>
      </c>
      <c r="C920" s="4" t="s">
        <v>5028</v>
      </c>
      <c r="D920" s="6">
        <v>3900</v>
      </c>
      <c r="E920" s="6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7">
        <f t="shared" si="84"/>
        <v>5.0256410256410255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">
      <c r="A921" s="3">
        <v>919</v>
      </c>
      <c r="B921" s="4" t="s">
        <v>920</v>
      </c>
      <c r="C921" s="4" t="s">
        <v>5029</v>
      </c>
      <c r="D921" s="6">
        <v>20000</v>
      </c>
      <c r="E921" s="6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7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75" x14ac:dyDescent="0.4">
      <c r="A922" s="3">
        <v>920</v>
      </c>
      <c r="B922" s="4" t="s">
        <v>921</v>
      </c>
      <c r="C922" s="4" t="s">
        <v>5030</v>
      </c>
      <c r="D922" s="6">
        <v>5500</v>
      </c>
      <c r="E922" s="6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7">
        <f t="shared" si="84"/>
        <v>0</v>
      </c>
      <c r="P922" s="6" t="str">
        <f t="shared" si="85"/>
        <v>0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75" x14ac:dyDescent="0.4">
      <c r="A923" s="3">
        <v>921</v>
      </c>
      <c r="B923" s="4" t="s">
        <v>922</v>
      </c>
      <c r="C923" s="4" t="s">
        <v>5031</v>
      </c>
      <c r="D923" s="6">
        <v>15000</v>
      </c>
      <c r="E923" s="6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7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75" x14ac:dyDescent="0.4">
      <c r="A924" s="3">
        <v>922</v>
      </c>
      <c r="B924" s="4" t="s">
        <v>923</v>
      </c>
      <c r="C924" s="4" t="s">
        <v>5032</v>
      </c>
      <c r="D924" s="6">
        <v>27000</v>
      </c>
      <c r="E924" s="6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7">
        <f t="shared" si="84"/>
        <v>21.037037037037038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75" x14ac:dyDescent="0.4">
      <c r="A925" s="3">
        <v>923</v>
      </c>
      <c r="B925" s="4" t="s">
        <v>924</v>
      </c>
      <c r="C925" s="4" t="s">
        <v>5033</v>
      </c>
      <c r="D925" s="6">
        <v>15000</v>
      </c>
      <c r="E925" s="6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7">
        <f t="shared" si="84"/>
        <v>2.1999999999999997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75" x14ac:dyDescent="0.4">
      <c r="A926" s="3">
        <v>924</v>
      </c>
      <c r="B926" s="4" t="s">
        <v>925</v>
      </c>
      <c r="C926" s="4" t="s">
        <v>5034</v>
      </c>
      <c r="D926" s="6">
        <v>3000</v>
      </c>
      <c r="E926" s="6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7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75" x14ac:dyDescent="0.4">
      <c r="A927" s="3">
        <v>925</v>
      </c>
      <c r="B927" s="4" t="s">
        <v>926</v>
      </c>
      <c r="C927" s="4" t="s">
        <v>5035</v>
      </c>
      <c r="D927" s="6">
        <v>6000</v>
      </c>
      <c r="E927" s="6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7">
        <f t="shared" si="84"/>
        <v>2.666666666666667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.3" x14ac:dyDescent="0.4">
      <c r="A928" s="3">
        <v>926</v>
      </c>
      <c r="B928" s="4" t="s">
        <v>927</v>
      </c>
      <c r="C928" s="4" t="s">
        <v>5036</v>
      </c>
      <c r="D928" s="6">
        <v>7000</v>
      </c>
      <c r="E928" s="6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7">
        <f t="shared" si="84"/>
        <v>0</v>
      </c>
      <c r="P928" s="6" t="str">
        <f t="shared" si="85"/>
        <v>0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.15" x14ac:dyDescent="0.4">
      <c r="A929" s="3">
        <v>927</v>
      </c>
      <c r="B929" s="4" t="s">
        <v>928</v>
      </c>
      <c r="C929" s="4" t="s">
        <v>5037</v>
      </c>
      <c r="D929" s="6">
        <v>20000</v>
      </c>
      <c r="E929" s="6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7">
        <f t="shared" si="84"/>
        <v>0</v>
      </c>
      <c r="P929" s="6" t="str">
        <f t="shared" si="85"/>
        <v>0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75" x14ac:dyDescent="0.4">
      <c r="A930" s="3">
        <v>928</v>
      </c>
      <c r="B930" s="4" t="s">
        <v>929</v>
      </c>
      <c r="C930" s="4" t="s">
        <v>5038</v>
      </c>
      <c r="D930" s="6">
        <v>14500</v>
      </c>
      <c r="E930" s="6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7">
        <f t="shared" si="84"/>
        <v>10.86206896551724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75" x14ac:dyDescent="0.4">
      <c r="A931" s="3">
        <v>929</v>
      </c>
      <c r="B931" s="4" t="s">
        <v>930</v>
      </c>
      <c r="C931" s="4" t="s">
        <v>5039</v>
      </c>
      <c r="D931" s="6">
        <v>500</v>
      </c>
      <c r="E931" s="6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7">
        <f t="shared" si="84"/>
        <v>0</v>
      </c>
      <c r="P931" s="6" t="str">
        <f t="shared" si="85"/>
        <v>0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.3" x14ac:dyDescent="0.4">
      <c r="A932" s="3">
        <v>930</v>
      </c>
      <c r="B932" s="4" t="s">
        <v>931</v>
      </c>
      <c r="C932" s="4" t="s">
        <v>5040</v>
      </c>
      <c r="D932" s="6">
        <v>900</v>
      </c>
      <c r="E932" s="6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7">
        <f t="shared" si="84"/>
        <v>38.333333333333336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75" x14ac:dyDescent="0.4">
      <c r="A933" s="3">
        <v>931</v>
      </c>
      <c r="B933" s="4" t="s">
        <v>932</v>
      </c>
      <c r="C933" s="4" t="s">
        <v>5041</v>
      </c>
      <c r="D933" s="6">
        <v>2000</v>
      </c>
      <c r="E933" s="6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7">
        <f t="shared" si="84"/>
        <v>6.5500000000000007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.15" x14ac:dyDescent="0.4">
      <c r="A934" s="3">
        <v>932</v>
      </c>
      <c r="B934" s="4" t="s">
        <v>933</v>
      </c>
      <c r="C934" s="4" t="s">
        <v>5042</v>
      </c>
      <c r="D934" s="6">
        <v>9500</v>
      </c>
      <c r="E934" s="6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7">
        <f t="shared" si="84"/>
        <v>14.536842105263158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75" x14ac:dyDescent="0.4">
      <c r="A935" s="3">
        <v>933</v>
      </c>
      <c r="B935" s="4" t="s">
        <v>934</v>
      </c>
      <c r="C935" s="4" t="s">
        <v>5043</v>
      </c>
      <c r="D935" s="6">
        <v>2000</v>
      </c>
      <c r="E935" s="6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7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75" x14ac:dyDescent="0.4">
      <c r="A936" s="3">
        <v>934</v>
      </c>
      <c r="B936" s="4" t="s">
        <v>935</v>
      </c>
      <c r="C936" s="4" t="s">
        <v>5044</v>
      </c>
      <c r="D936" s="6">
        <v>5000</v>
      </c>
      <c r="E936" s="6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7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75" x14ac:dyDescent="0.4">
      <c r="A937" s="3">
        <v>935</v>
      </c>
      <c r="B937" s="4" t="s">
        <v>936</v>
      </c>
      <c r="C937" s="4" t="s">
        <v>5045</v>
      </c>
      <c r="D937" s="6">
        <v>3500</v>
      </c>
      <c r="E937" s="6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7">
        <f t="shared" si="84"/>
        <v>1.4285714285714286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75" x14ac:dyDescent="0.4">
      <c r="A938" s="3">
        <v>936</v>
      </c>
      <c r="B938" s="4" t="s">
        <v>937</v>
      </c>
      <c r="C938" s="4" t="s">
        <v>5046</v>
      </c>
      <c r="D938" s="6">
        <v>1400</v>
      </c>
      <c r="E938" s="6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7">
        <f t="shared" si="84"/>
        <v>0</v>
      </c>
      <c r="P938" s="6" t="str">
        <f t="shared" si="85"/>
        <v>0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75" x14ac:dyDescent="0.4">
      <c r="A939" s="3">
        <v>937</v>
      </c>
      <c r="B939" s="4" t="s">
        <v>938</v>
      </c>
      <c r="C939" s="4" t="s">
        <v>5047</v>
      </c>
      <c r="D939" s="6">
        <v>3500</v>
      </c>
      <c r="E939" s="6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7">
        <f t="shared" si="84"/>
        <v>1.1428571428571428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75" x14ac:dyDescent="0.4">
      <c r="A940" s="3">
        <v>938</v>
      </c>
      <c r="B940" s="4" t="s">
        <v>939</v>
      </c>
      <c r="C940" s="4" t="s">
        <v>5048</v>
      </c>
      <c r="D940" s="6">
        <v>7000</v>
      </c>
      <c r="E940" s="6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7">
        <f t="shared" si="84"/>
        <v>0.35714285714285715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75" x14ac:dyDescent="0.4">
      <c r="A941" s="3">
        <v>939</v>
      </c>
      <c r="B941" s="4" t="s">
        <v>940</v>
      </c>
      <c r="C941" s="4" t="s">
        <v>5049</v>
      </c>
      <c r="D941" s="6">
        <v>2750</v>
      </c>
      <c r="E941" s="6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7">
        <f t="shared" si="84"/>
        <v>1.4545454545454546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75" x14ac:dyDescent="0.4">
      <c r="A942" s="3">
        <v>940</v>
      </c>
      <c r="B942" s="4" t="s">
        <v>941</v>
      </c>
      <c r="C942" s="4" t="s">
        <v>5050</v>
      </c>
      <c r="D942" s="6">
        <v>9000</v>
      </c>
      <c r="E942" s="6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7">
        <f t="shared" si="84"/>
        <v>17.155555555555555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.3" x14ac:dyDescent="0.4">
      <c r="A943" s="3">
        <v>941</v>
      </c>
      <c r="B943" s="4" t="s">
        <v>942</v>
      </c>
      <c r="C943" s="4" t="s">
        <v>5051</v>
      </c>
      <c r="D943" s="6">
        <v>50000</v>
      </c>
      <c r="E943" s="6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7">
        <f t="shared" si="84"/>
        <v>2.3220000000000001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.3" x14ac:dyDescent="0.4">
      <c r="A944" s="3">
        <v>942</v>
      </c>
      <c r="B944" s="4" t="s">
        <v>943</v>
      </c>
      <c r="C944" s="4" t="s">
        <v>5052</v>
      </c>
      <c r="D944" s="6">
        <v>7500</v>
      </c>
      <c r="E944" s="6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7">
        <f t="shared" si="84"/>
        <v>8.9066666666666663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.15" x14ac:dyDescent="0.4">
      <c r="A945" s="3">
        <v>943</v>
      </c>
      <c r="B945" s="4" t="s">
        <v>944</v>
      </c>
      <c r="C945" s="4" t="s">
        <v>5053</v>
      </c>
      <c r="D945" s="6">
        <v>3000</v>
      </c>
      <c r="E945" s="6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7">
        <f t="shared" si="84"/>
        <v>9.6333333333333346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75" x14ac:dyDescent="0.4">
      <c r="A946" s="3">
        <v>944</v>
      </c>
      <c r="B946" s="4" t="s">
        <v>945</v>
      </c>
      <c r="C946" s="4" t="s">
        <v>5054</v>
      </c>
      <c r="D946" s="6">
        <v>50000</v>
      </c>
      <c r="E946" s="6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7">
        <f t="shared" si="84"/>
        <v>13.325999999999999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75" x14ac:dyDescent="0.4">
      <c r="A947" s="3">
        <v>945</v>
      </c>
      <c r="B947" s="4" t="s">
        <v>946</v>
      </c>
      <c r="C947" s="4" t="s">
        <v>5055</v>
      </c>
      <c r="D947" s="6">
        <v>100000</v>
      </c>
      <c r="E947" s="6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7">
        <f t="shared" si="84"/>
        <v>2.484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75" x14ac:dyDescent="0.4">
      <c r="A948" s="3">
        <v>946</v>
      </c>
      <c r="B948" s="4" t="s">
        <v>947</v>
      </c>
      <c r="C948" s="4" t="s">
        <v>5056</v>
      </c>
      <c r="D948" s="6">
        <v>15000</v>
      </c>
      <c r="E948" s="6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7">
        <f t="shared" si="84"/>
        <v>1.9066666666666665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.3" x14ac:dyDescent="0.4">
      <c r="A949" s="3">
        <v>947</v>
      </c>
      <c r="B949" s="4" t="s">
        <v>948</v>
      </c>
      <c r="C949" s="4" t="s">
        <v>5057</v>
      </c>
      <c r="D949" s="6">
        <v>850</v>
      </c>
      <c r="E949" s="6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7">
        <f t="shared" si="84"/>
        <v>0</v>
      </c>
      <c r="P949" s="6" t="str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.3" x14ac:dyDescent="0.4">
      <c r="A950" s="3">
        <v>948</v>
      </c>
      <c r="B950" s="4" t="s">
        <v>949</v>
      </c>
      <c r="C950" s="4" t="s">
        <v>5058</v>
      </c>
      <c r="D950" s="6">
        <v>4000</v>
      </c>
      <c r="E950" s="6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7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75" x14ac:dyDescent="0.4">
      <c r="A951" s="3">
        <v>949</v>
      </c>
      <c r="B951" s="4" t="s">
        <v>950</v>
      </c>
      <c r="C951" s="4" t="s">
        <v>5059</v>
      </c>
      <c r="D951" s="6">
        <v>20000</v>
      </c>
      <c r="E951" s="6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7">
        <f t="shared" si="84"/>
        <v>1.365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75" x14ac:dyDescent="0.4">
      <c r="A952" s="3">
        <v>950</v>
      </c>
      <c r="B952" s="4" t="s">
        <v>951</v>
      </c>
      <c r="C952" s="4" t="s">
        <v>5060</v>
      </c>
      <c r="D952" s="6">
        <v>5000</v>
      </c>
      <c r="E952" s="6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7">
        <f t="shared" si="84"/>
        <v>28.04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">
      <c r="A953" s="3">
        <v>951</v>
      </c>
      <c r="B953" s="4" t="s">
        <v>952</v>
      </c>
      <c r="C953" s="4" t="s">
        <v>5061</v>
      </c>
      <c r="D953" s="6">
        <v>50000</v>
      </c>
      <c r="E953" s="6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7">
        <f t="shared" si="84"/>
        <v>38.39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.15" x14ac:dyDescent="0.4">
      <c r="A954" s="3">
        <v>952</v>
      </c>
      <c r="B954" s="4" t="s">
        <v>953</v>
      </c>
      <c r="C954" s="4" t="s">
        <v>5062</v>
      </c>
      <c r="D954" s="6">
        <v>49000</v>
      </c>
      <c r="E954" s="6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7">
        <f t="shared" si="84"/>
        <v>39.942857142857143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75" x14ac:dyDescent="0.4">
      <c r="A955" s="3">
        <v>953</v>
      </c>
      <c r="B955" s="4" t="s">
        <v>954</v>
      </c>
      <c r="C955" s="4" t="s">
        <v>5063</v>
      </c>
      <c r="D955" s="6">
        <v>15000</v>
      </c>
      <c r="E955" s="6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7">
        <f t="shared" si="84"/>
        <v>0.84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75" x14ac:dyDescent="0.4">
      <c r="A956" s="3">
        <v>954</v>
      </c>
      <c r="B956" s="4" t="s">
        <v>955</v>
      </c>
      <c r="C956" s="4" t="s">
        <v>5064</v>
      </c>
      <c r="D956" s="6">
        <v>15000</v>
      </c>
      <c r="E956" s="6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7">
        <f t="shared" si="84"/>
        <v>43.406666666666666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75" x14ac:dyDescent="0.4">
      <c r="A957" s="3">
        <v>955</v>
      </c>
      <c r="B957" s="4" t="s">
        <v>956</v>
      </c>
      <c r="C957" s="4" t="s">
        <v>5065</v>
      </c>
      <c r="D957" s="6">
        <v>300000</v>
      </c>
      <c r="E957" s="6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7">
        <f t="shared" si="84"/>
        <v>5.6613333333333333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.3" x14ac:dyDescent="0.4">
      <c r="A958" s="3">
        <v>956</v>
      </c>
      <c r="B958" s="4" t="s">
        <v>957</v>
      </c>
      <c r="C958" s="4" t="s">
        <v>5066</v>
      </c>
      <c r="D958" s="6">
        <v>50000</v>
      </c>
      <c r="E958" s="6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7">
        <f t="shared" si="84"/>
        <v>1.722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.15" x14ac:dyDescent="0.4">
      <c r="A959" s="3">
        <v>957</v>
      </c>
      <c r="B959" s="4" t="s">
        <v>958</v>
      </c>
      <c r="C959" s="4" t="s">
        <v>5067</v>
      </c>
      <c r="D959" s="6">
        <v>12000</v>
      </c>
      <c r="E959" s="6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7">
        <f t="shared" si="84"/>
        <v>1.9416666666666664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.3" x14ac:dyDescent="0.4">
      <c r="A960" s="3">
        <v>958</v>
      </c>
      <c r="B960" s="4" t="s">
        <v>959</v>
      </c>
      <c r="C960" s="4" t="s">
        <v>5068</v>
      </c>
      <c r="D960" s="6">
        <v>7777</v>
      </c>
      <c r="E960" s="6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7">
        <f t="shared" si="84"/>
        <v>11.328275684711327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75" x14ac:dyDescent="0.4">
      <c r="A961" s="3">
        <v>959</v>
      </c>
      <c r="B961" s="4" t="s">
        <v>960</v>
      </c>
      <c r="C961" s="4" t="s">
        <v>5069</v>
      </c>
      <c r="D961" s="6">
        <v>50000</v>
      </c>
      <c r="E961" s="6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7">
        <f t="shared" si="84"/>
        <v>38.86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75" x14ac:dyDescent="0.4">
      <c r="A962" s="3">
        <v>960</v>
      </c>
      <c r="B962" s="4" t="s">
        <v>961</v>
      </c>
      <c r="C962" s="4" t="s">
        <v>5070</v>
      </c>
      <c r="D962" s="6">
        <v>55650</v>
      </c>
      <c r="E962" s="6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7">
        <f t="shared" si="84"/>
        <v>46.100628930817614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75" x14ac:dyDescent="0.4">
      <c r="A963" s="3">
        <v>961</v>
      </c>
      <c r="B963" s="4" t="s">
        <v>962</v>
      </c>
      <c r="C963" s="4" t="s">
        <v>5071</v>
      </c>
      <c r="D963" s="6">
        <v>95000</v>
      </c>
      <c r="E963" s="6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7">
        <f t="shared" ref="O963:O1026" si="90">((E963/D963)*100)</f>
        <v>42.188421052631583</v>
      </c>
      <c r="P963" s="6">
        <f t="shared" ref="P963:P1026" si="91">IF(E963=0,"0",E963/L963)</f>
        <v>364.35454545454547</v>
      </c>
      <c r="Q963" s="3" t="str">
        <f t="shared" ref="Q963:Q1026" si="9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3" t="str">
        <f t="shared" ref="R963:R1026" si="9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75" x14ac:dyDescent="0.4">
      <c r="A964" s="3">
        <v>962</v>
      </c>
      <c r="B964" s="4" t="s">
        <v>963</v>
      </c>
      <c r="C964" s="4" t="s">
        <v>5072</v>
      </c>
      <c r="D964" s="6">
        <v>2500</v>
      </c>
      <c r="E964" s="6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7">
        <f t="shared" si="90"/>
        <v>28.48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.15" x14ac:dyDescent="0.4">
      <c r="A965" s="3">
        <v>963</v>
      </c>
      <c r="B965" s="4" t="s">
        <v>964</v>
      </c>
      <c r="C965" s="4" t="s">
        <v>5073</v>
      </c>
      <c r="D965" s="6">
        <v>35000</v>
      </c>
      <c r="E965" s="6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7">
        <f t="shared" si="90"/>
        <v>1.077142857142857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75" x14ac:dyDescent="0.4">
      <c r="A966" s="3">
        <v>964</v>
      </c>
      <c r="B966" s="4" t="s">
        <v>965</v>
      </c>
      <c r="C966" s="4" t="s">
        <v>5074</v>
      </c>
      <c r="D966" s="6">
        <v>110000</v>
      </c>
      <c r="E966" s="6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7">
        <f t="shared" si="90"/>
        <v>0.79909090909090907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75" x14ac:dyDescent="0.4">
      <c r="A967" s="3">
        <v>965</v>
      </c>
      <c r="B967" s="4" t="s">
        <v>966</v>
      </c>
      <c r="C967" s="4" t="s">
        <v>5075</v>
      </c>
      <c r="D967" s="6">
        <v>25000</v>
      </c>
      <c r="E967" s="6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7">
        <f t="shared" si="90"/>
        <v>1.1919999999999999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75" x14ac:dyDescent="0.4">
      <c r="A968" s="3">
        <v>966</v>
      </c>
      <c r="B968" s="4" t="s">
        <v>967</v>
      </c>
      <c r="C968" s="4" t="s">
        <v>5076</v>
      </c>
      <c r="D968" s="6">
        <v>12000</v>
      </c>
      <c r="E968" s="6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7">
        <f t="shared" si="90"/>
        <v>14.799999999999999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75" x14ac:dyDescent="0.4">
      <c r="A969" s="3">
        <v>967</v>
      </c>
      <c r="B969" s="4" t="s">
        <v>968</v>
      </c>
      <c r="C969" s="4" t="s">
        <v>5077</v>
      </c>
      <c r="D969" s="6">
        <v>20000</v>
      </c>
      <c r="E969" s="6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7">
        <f t="shared" si="90"/>
        <v>17.810000000000002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75" x14ac:dyDescent="0.4">
      <c r="A970" s="3">
        <v>968</v>
      </c>
      <c r="B970" s="4" t="s">
        <v>969</v>
      </c>
      <c r="C970" s="4" t="s">
        <v>5078</v>
      </c>
      <c r="D970" s="6">
        <v>8000</v>
      </c>
      <c r="E970" s="6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7">
        <f t="shared" si="90"/>
        <v>1.325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.15" x14ac:dyDescent="0.4">
      <c r="A971" s="3">
        <v>969</v>
      </c>
      <c r="B971" s="4" t="s">
        <v>970</v>
      </c>
      <c r="C971" s="4" t="s">
        <v>5079</v>
      </c>
      <c r="D971" s="6">
        <v>30000</v>
      </c>
      <c r="E971" s="6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7">
        <f t="shared" si="90"/>
        <v>46.666666666666664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.3" x14ac:dyDescent="0.4">
      <c r="A972" s="3">
        <v>970</v>
      </c>
      <c r="B972" s="4" t="s">
        <v>971</v>
      </c>
      <c r="C972" s="4" t="s">
        <v>5080</v>
      </c>
      <c r="D972" s="6">
        <v>5000</v>
      </c>
      <c r="E972" s="6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7">
        <f t="shared" si="90"/>
        <v>45.92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75" x14ac:dyDescent="0.4">
      <c r="A973" s="3">
        <v>971</v>
      </c>
      <c r="B973" s="4" t="s">
        <v>972</v>
      </c>
      <c r="C973" s="4" t="s">
        <v>5081</v>
      </c>
      <c r="D973" s="6">
        <v>100000</v>
      </c>
      <c r="E973" s="6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7">
        <f t="shared" si="90"/>
        <v>0.22599999999999998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75" x14ac:dyDescent="0.4">
      <c r="A974" s="3">
        <v>972</v>
      </c>
      <c r="B974" s="4" t="s">
        <v>973</v>
      </c>
      <c r="C974" s="4" t="s">
        <v>5082</v>
      </c>
      <c r="D974" s="6">
        <v>20000</v>
      </c>
      <c r="E974" s="6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7">
        <f t="shared" si="90"/>
        <v>34.625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.3" x14ac:dyDescent="0.4">
      <c r="A975" s="3">
        <v>973</v>
      </c>
      <c r="B975" s="4" t="s">
        <v>974</v>
      </c>
      <c r="C975" s="4" t="s">
        <v>5083</v>
      </c>
      <c r="D975" s="6">
        <v>20000</v>
      </c>
      <c r="E975" s="6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7">
        <f t="shared" si="90"/>
        <v>2.0549999999999997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75" x14ac:dyDescent="0.4">
      <c r="A976" s="3">
        <v>974</v>
      </c>
      <c r="B976" s="4" t="s">
        <v>975</v>
      </c>
      <c r="C976" s="4" t="s">
        <v>5084</v>
      </c>
      <c r="D976" s="6">
        <v>50000</v>
      </c>
      <c r="E976" s="6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7">
        <f t="shared" si="90"/>
        <v>0.55999999999999994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75" x14ac:dyDescent="0.4">
      <c r="A977" s="3">
        <v>975</v>
      </c>
      <c r="B977" s="4" t="s">
        <v>976</v>
      </c>
      <c r="C977" s="4" t="s">
        <v>5085</v>
      </c>
      <c r="D977" s="6">
        <v>100000</v>
      </c>
      <c r="E977" s="6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7">
        <f t="shared" si="90"/>
        <v>2.6069999999999998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75" x14ac:dyDescent="0.4">
      <c r="A978" s="3">
        <v>976</v>
      </c>
      <c r="B978" s="4" t="s">
        <v>977</v>
      </c>
      <c r="C978" s="4" t="s">
        <v>5086</v>
      </c>
      <c r="D978" s="6">
        <v>150000</v>
      </c>
      <c r="E978" s="6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7">
        <f t="shared" si="90"/>
        <v>1.9259999999999999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75" x14ac:dyDescent="0.4">
      <c r="A979" s="3">
        <v>977</v>
      </c>
      <c r="B979" s="4" t="s">
        <v>978</v>
      </c>
      <c r="C979" s="4" t="s">
        <v>5087</v>
      </c>
      <c r="D979" s="6">
        <v>2700</v>
      </c>
      <c r="E979" s="6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7">
        <f t="shared" si="90"/>
        <v>33.666666666666664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75" x14ac:dyDescent="0.4">
      <c r="A980" s="3">
        <v>978</v>
      </c>
      <c r="B980" s="4" t="s">
        <v>979</v>
      </c>
      <c r="C980" s="4" t="s">
        <v>5088</v>
      </c>
      <c r="D980" s="6">
        <v>172889</v>
      </c>
      <c r="E980" s="6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7">
        <f t="shared" si="90"/>
        <v>56.263267182990241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75" x14ac:dyDescent="0.4">
      <c r="A981" s="3">
        <v>979</v>
      </c>
      <c r="B981" s="4" t="s">
        <v>980</v>
      </c>
      <c r="C981" s="4" t="s">
        <v>5089</v>
      </c>
      <c r="D981" s="6">
        <v>35000</v>
      </c>
      <c r="E981" s="6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7">
        <f t="shared" si="90"/>
        <v>82.817599999999999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.3" x14ac:dyDescent="0.4">
      <c r="A982" s="3">
        <v>980</v>
      </c>
      <c r="B982" s="4" t="s">
        <v>981</v>
      </c>
      <c r="C982" s="4" t="s">
        <v>5090</v>
      </c>
      <c r="D982" s="6">
        <v>10000</v>
      </c>
      <c r="E982" s="6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7">
        <f t="shared" si="90"/>
        <v>14.860000000000001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.3" x14ac:dyDescent="0.4">
      <c r="A983" s="3">
        <v>981</v>
      </c>
      <c r="B983" s="4" t="s">
        <v>982</v>
      </c>
      <c r="C983" s="4" t="s">
        <v>5091</v>
      </c>
      <c r="D983" s="6">
        <v>88888</v>
      </c>
      <c r="E983" s="6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7">
        <f t="shared" si="90"/>
        <v>1.2375123751237513E-2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.15" x14ac:dyDescent="0.4">
      <c r="A984" s="3">
        <v>982</v>
      </c>
      <c r="B984" s="4" t="s">
        <v>983</v>
      </c>
      <c r="C984" s="4" t="s">
        <v>5092</v>
      </c>
      <c r="D984" s="6">
        <v>17500</v>
      </c>
      <c r="E984" s="6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7">
        <f t="shared" si="90"/>
        <v>1.7142857142857144E-2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.3" x14ac:dyDescent="0.4">
      <c r="A985" s="3">
        <v>983</v>
      </c>
      <c r="B985" s="4" t="s">
        <v>984</v>
      </c>
      <c r="C985" s="4" t="s">
        <v>5093</v>
      </c>
      <c r="D985" s="6">
        <v>104219</v>
      </c>
      <c r="E985" s="6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7">
        <f t="shared" si="90"/>
        <v>29.506136117214709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900000000000006" x14ac:dyDescent="0.4">
      <c r="A986" s="3">
        <v>984</v>
      </c>
      <c r="B986" s="4" t="s">
        <v>985</v>
      </c>
      <c r="C986" s="4" t="s">
        <v>5094</v>
      </c>
      <c r="D986" s="6">
        <v>10000</v>
      </c>
      <c r="E986" s="6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7">
        <f t="shared" si="90"/>
        <v>1.06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75" x14ac:dyDescent="0.4">
      <c r="A987" s="3">
        <v>985</v>
      </c>
      <c r="B987" s="4" t="s">
        <v>986</v>
      </c>
      <c r="C987" s="4" t="s">
        <v>5095</v>
      </c>
      <c r="D987" s="6">
        <v>30000</v>
      </c>
      <c r="E987" s="6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7">
        <f t="shared" si="90"/>
        <v>6.293333333333333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.3" x14ac:dyDescent="0.4">
      <c r="A988" s="3">
        <v>986</v>
      </c>
      <c r="B988" s="4" t="s">
        <v>987</v>
      </c>
      <c r="C988" s="4" t="s">
        <v>5096</v>
      </c>
      <c r="D988" s="6">
        <v>20000</v>
      </c>
      <c r="E988" s="6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7">
        <f t="shared" si="90"/>
        <v>12.75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75" x14ac:dyDescent="0.4">
      <c r="A989" s="3">
        <v>987</v>
      </c>
      <c r="B989" s="4" t="s">
        <v>988</v>
      </c>
      <c r="C989" s="4" t="s">
        <v>5097</v>
      </c>
      <c r="D989" s="6">
        <v>50000</v>
      </c>
      <c r="E989" s="6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7">
        <f t="shared" si="90"/>
        <v>13.22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.3" x14ac:dyDescent="0.4">
      <c r="A990" s="3">
        <v>988</v>
      </c>
      <c r="B990" s="4" t="s">
        <v>989</v>
      </c>
      <c r="C990" s="4" t="s">
        <v>5098</v>
      </c>
      <c r="D990" s="6">
        <v>5000</v>
      </c>
      <c r="E990" s="6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7">
        <f t="shared" si="90"/>
        <v>0</v>
      </c>
      <c r="P990" s="6" t="str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.15" x14ac:dyDescent="0.4">
      <c r="A991" s="3">
        <v>989</v>
      </c>
      <c r="B991" s="4" t="s">
        <v>990</v>
      </c>
      <c r="C991" s="4" t="s">
        <v>5099</v>
      </c>
      <c r="D991" s="6">
        <v>10000</v>
      </c>
      <c r="E991" s="6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7">
        <f t="shared" si="90"/>
        <v>16.77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75" x14ac:dyDescent="0.4">
      <c r="A992" s="3">
        <v>990</v>
      </c>
      <c r="B992" s="4" t="s">
        <v>991</v>
      </c>
      <c r="C992" s="4" t="s">
        <v>5100</v>
      </c>
      <c r="D992" s="6">
        <v>25000</v>
      </c>
      <c r="E992" s="6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7">
        <f t="shared" si="90"/>
        <v>0.104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900000000000006" x14ac:dyDescent="0.4">
      <c r="A993" s="3">
        <v>991</v>
      </c>
      <c r="B993" s="4" t="s">
        <v>992</v>
      </c>
      <c r="C993" s="4" t="s">
        <v>5101</v>
      </c>
      <c r="D993" s="6">
        <v>5000</v>
      </c>
      <c r="E993" s="6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7">
        <f t="shared" si="90"/>
        <v>4.24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75" x14ac:dyDescent="0.4">
      <c r="A994" s="3">
        <v>992</v>
      </c>
      <c r="B994" s="4" t="s">
        <v>993</v>
      </c>
      <c r="C994" s="4" t="s">
        <v>5102</v>
      </c>
      <c r="D994" s="6">
        <v>100000</v>
      </c>
      <c r="E994" s="6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7">
        <f t="shared" si="90"/>
        <v>0.46699999999999997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75" x14ac:dyDescent="0.4">
      <c r="A995" s="3">
        <v>993</v>
      </c>
      <c r="B995" s="4" t="s">
        <v>994</v>
      </c>
      <c r="C995" s="4" t="s">
        <v>5103</v>
      </c>
      <c r="D995" s="6">
        <v>70000</v>
      </c>
      <c r="E995" s="6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7">
        <f t="shared" si="90"/>
        <v>25.087142857142858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.3" x14ac:dyDescent="0.4">
      <c r="A996" s="3">
        <v>994</v>
      </c>
      <c r="B996" s="4" t="s">
        <v>995</v>
      </c>
      <c r="C996" s="4" t="s">
        <v>5104</v>
      </c>
      <c r="D996" s="6">
        <v>200000</v>
      </c>
      <c r="E996" s="6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7">
        <f t="shared" si="90"/>
        <v>2.3345000000000002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75" x14ac:dyDescent="0.4">
      <c r="A997" s="3">
        <v>995</v>
      </c>
      <c r="B997" s="4" t="s">
        <v>996</v>
      </c>
      <c r="C997" s="4" t="s">
        <v>5105</v>
      </c>
      <c r="D997" s="6">
        <v>10000</v>
      </c>
      <c r="E997" s="6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7">
        <f t="shared" si="90"/>
        <v>7.26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75" x14ac:dyDescent="0.4">
      <c r="A998" s="3">
        <v>996</v>
      </c>
      <c r="B998" s="4" t="s">
        <v>997</v>
      </c>
      <c r="C998" s="4" t="s">
        <v>5106</v>
      </c>
      <c r="D998" s="6">
        <v>4000</v>
      </c>
      <c r="E998" s="6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7">
        <f t="shared" si="90"/>
        <v>1.625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.15" x14ac:dyDescent="0.4">
      <c r="A999" s="3">
        <v>997</v>
      </c>
      <c r="B999" s="4" t="s">
        <v>998</v>
      </c>
      <c r="C999" s="4" t="s">
        <v>5107</v>
      </c>
      <c r="D999" s="6">
        <v>5000</v>
      </c>
      <c r="E999" s="6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7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75" x14ac:dyDescent="0.4">
      <c r="A1000" s="3">
        <v>998</v>
      </c>
      <c r="B1000" s="4" t="s">
        <v>999</v>
      </c>
      <c r="C1000" s="4" t="s">
        <v>5108</v>
      </c>
      <c r="D1000" s="6">
        <v>60000</v>
      </c>
      <c r="E1000" s="6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7">
        <f t="shared" si="90"/>
        <v>58.558333333333337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75" x14ac:dyDescent="0.4">
      <c r="A1001" s="3">
        <v>999</v>
      </c>
      <c r="B1001" s="4" t="s">
        <v>1000</v>
      </c>
      <c r="C1001" s="4" t="s">
        <v>5109</v>
      </c>
      <c r="D1001" s="6">
        <v>150000</v>
      </c>
      <c r="E1001" s="6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7">
        <f t="shared" si="90"/>
        <v>7.7886666666666677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75" x14ac:dyDescent="0.4">
      <c r="A1002" s="3">
        <v>1000</v>
      </c>
      <c r="B1002" s="4" t="s">
        <v>1001</v>
      </c>
      <c r="C1002" s="4" t="s">
        <v>5110</v>
      </c>
      <c r="D1002" s="6">
        <v>894700</v>
      </c>
      <c r="E1002" s="6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7">
        <f t="shared" si="90"/>
        <v>2.2157147647256061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.3" x14ac:dyDescent="0.4">
      <c r="A1003" s="3">
        <v>1001</v>
      </c>
      <c r="B1003" s="4" t="s">
        <v>1002</v>
      </c>
      <c r="C1003" s="4" t="s">
        <v>5111</v>
      </c>
      <c r="D1003" s="6">
        <v>5000</v>
      </c>
      <c r="E1003" s="6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7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75" x14ac:dyDescent="0.4">
      <c r="A1004" s="3">
        <v>1002</v>
      </c>
      <c r="B1004" s="4" t="s">
        <v>1003</v>
      </c>
      <c r="C1004" s="4" t="s">
        <v>5112</v>
      </c>
      <c r="D1004" s="6">
        <v>9999</v>
      </c>
      <c r="E1004" s="6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7">
        <f t="shared" si="90"/>
        <v>29.6029602960296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75" x14ac:dyDescent="0.4">
      <c r="A1005" s="3">
        <v>1003</v>
      </c>
      <c r="B1005" s="4" t="s">
        <v>1004</v>
      </c>
      <c r="C1005" s="4" t="s">
        <v>5113</v>
      </c>
      <c r="D1005" s="6">
        <v>20000</v>
      </c>
      <c r="E1005" s="6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7">
        <f t="shared" si="90"/>
        <v>16.055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.15" x14ac:dyDescent="0.4">
      <c r="A1006" s="3">
        <v>1004</v>
      </c>
      <c r="B1006" s="4" t="s">
        <v>1005</v>
      </c>
      <c r="C1006" s="4" t="s">
        <v>5114</v>
      </c>
      <c r="D1006" s="6">
        <v>25000</v>
      </c>
      <c r="E1006" s="6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7">
        <f t="shared" si="90"/>
        <v>82.207999999999998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75" x14ac:dyDescent="0.4">
      <c r="A1007" s="3">
        <v>1005</v>
      </c>
      <c r="B1007" s="4" t="s">
        <v>1006</v>
      </c>
      <c r="C1007" s="4" t="s">
        <v>5115</v>
      </c>
      <c r="D1007" s="6">
        <v>200000</v>
      </c>
      <c r="E1007" s="6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7">
        <f t="shared" si="90"/>
        <v>75.051000000000002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75" x14ac:dyDescent="0.4">
      <c r="A1008" s="3">
        <v>1006</v>
      </c>
      <c r="B1008" s="4" t="s">
        <v>1007</v>
      </c>
      <c r="C1008" s="4" t="s">
        <v>5116</v>
      </c>
      <c r="D1008" s="6">
        <v>4000</v>
      </c>
      <c r="E1008" s="6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7">
        <f t="shared" si="90"/>
        <v>5.8500000000000005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75" x14ac:dyDescent="0.4">
      <c r="A1009" s="3">
        <v>1007</v>
      </c>
      <c r="B1009" s="4" t="s">
        <v>1008</v>
      </c>
      <c r="C1009" s="4" t="s">
        <v>5117</v>
      </c>
      <c r="D1009" s="6">
        <v>30000</v>
      </c>
      <c r="E1009" s="6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7">
        <f t="shared" si="90"/>
        <v>44.32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75" x14ac:dyDescent="0.4">
      <c r="A1010" s="3">
        <v>1008</v>
      </c>
      <c r="B1010" s="4" t="s">
        <v>1009</v>
      </c>
      <c r="C1010" s="4" t="s">
        <v>5118</v>
      </c>
      <c r="D1010" s="6">
        <v>93500</v>
      </c>
      <c r="E1010" s="6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7">
        <f t="shared" si="90"/>
        <v>0.26737967914438499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.3" x14ac:dyDescent="0.4">
      <c r="A1011" s="3">
        <v>1009</v>
      </c>
      <c r="B1011" s="4" t="s">
        <v>1010</v>
      </c>
      <c r="C1011" s="4" t="s">
        <v>5119</v>
      </c>
      <c r="D1011" s="6">
        <v>50000</v>
      </c>
      <c r="E1011" s="6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7">
        <f t="shared" si="90"/>
        <v>13.13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75" x14ac:dyDescent="0.4">
      <c r="A1012" s="3">
        <v>1010</v>
      </c>
      <c r="B1012" s="4" t="s">
        <v>1011</v>
      </c>
      <c r="C1012" s="4" t="s">
        <v>5120</v>
      </c>
      <c r="D1012" s="6">
        <v>115250</v>
      </c>
      <c r="E1012" s="6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7">
        <f t="shared" si="90"/>
        <v>0.19088937093275488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75" x14ac:dyDescent="0.4">
      <c r="A1013" s="3">
        <v>1011</v>
      </c>
      <c r="B1013" s="4" t="s">
        <v>1012</v>
      </c>
      <c r="C1013" s="4" t="s">
        <v>5121</v>
      </c>
      <c r="D1013" s="6">
        <v>20000</v>
      </c>
      <c r="E1013" s="6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7">
        <f t="shared" si="90"/>
        <v>0.375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.3" x14ac:dyDescent="0.4">
      <c r="A1014" s="3">
        <v>1012</v>
      </c>
      <c r="B1014" s="4" t="s">
        <v>1013</v>
      </c>
      <c r="C1014" s="4" t="s">
        <v>5122</v>
      </c>
      <c r="D1014" s="6">
        <v>5000</v>
      </c>
      <c r="E1014" s="6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7">
        <f t="shared" si="90"/>
        <v>21535.021000000001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75" x14ac:dyDescent="0.4">
      <c r="A1015" s="3">
        <v>1013</v>
      </c>
      <c r="B1015" s="4" t="s">
        <v>1014</v>
      </c>
      <c r="C1015" s="4" t="s">
        <v>5123</v>
      </c>
      <c r="D1015" s="6">
        <v>25000</v>
      </c>
      <c r="E1015" s="6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7">
        <f t="shared" si="90"/>
        <v>34.527999999999999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.15" x14ac:dyDescent="0.4">
      <c r="A1016" s="3">
        <v>1014</v>
      </c>
      <c r="B1016" s="4" t="s">
        <v>1015</v>
      </c>
      <c r="C1016" s="4" t="s">
        <v>5124</v>
      </c>
      <c r="D1016" s="6">
        <v>10000</v>
      </c>
      <c r="E1016" s="6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7">
        <f t="shared" si="90"/>
        <v>30.599999999999998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.15" x14ac:dyDescent="0.4">
      <c r="A1017" s="3">
        <v>1015</v>
      </c>
      <c r="B1017" s="4" t="s">
        <v>1016</v>
      </c>
      <c r="C1017" s="4" t="s">
        <v>5125</v>
      </c>
      <c r="D1017" s="6">
        <v>9000</v>
      </c>
      <c r="E1017" s="6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7">
        <f t="shared" si="90"/>
        <v>2.666666666666667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75" x14ac:dyDescent="0.4">
      <c r="A1018" s="3">
        <v>1016</v>
      </c>
      <c r="B1018" s="4" t="s">
        <v>1017</v>
      </c>
      <c r="C1018" s="4" t="s">
        <v>5126</v>
      </c>
      <c r="D1018" s="6">
        <v>100000</v>
      </c>
      <c r="E1018" s="6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7">
        <f t="shared" si="90"/>
        <v>2.8420000000000001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.3" x14ac:dyDescent="0.4">
      <c r="A1019" s="3">
        <v>1017</v>
      </c>
      <c r="B1019" s="4" t="s">
        <v>1018</v>
      </c>
      <c r="C1019" s="4" t="s">
        <v>5127</v>
      </c>
      <c r="D1019" s="6">
        <v>250000</v>
      </c>
      <c r="E1019" s="6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7">
        <f t="shared" si="90"/>
        <v>22.878799999999998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75" x14ac:dyDescent="0.4">
      <c r="A1020" s="3">
        <v>1018</v>
      </c>
      <c r="B1020" s="4" t="s">
        <v>1019</v>
      </c>
      <c r="C1020" s="4" t="s">
        <v>5128</v>
      </c>
      <c r="D1020" s="6">
        <v>20000</v>
      </c>
      <c r="E1020" s="6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7">
        <f t="shared" si="90"/>
        <v>3.105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75" x14ac:dyDescent="0.4">
      <c r="A1021" s="3">
        <v>1019</v>
      </c>
      <c r="B1021" s="4" t="s">
        <v>1020</v>
      </c>
      <c r="C1021" s="4" t="s">
        <v>5129</v>
      </c>
      <c r="D1021" s="6">
        <v>45000</v>
      </c>
      <c r="E1021" s="6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7">
        <f t="shared" si="90"/>
        <v>47.333333333333336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75" x14ac:dyDescent="0.4">
      <c r="A1022" s="3">
        <v>1020</v>
      </c>
      <c r="B1022" s="4" t="s">
        <v>1021</v>
      </c>
      <c r="C1022" s="4" t="s">
        <v>5130</v>
      </c>
      <c r="D1022" s="6">
        <v>1550</v>
      </c>
      <c r="E1022" s="6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7">
        <f t="shared" si="90"/>
        <v>205.54838709677421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75" x14ac:dyDescent="0.4">
      <c r="A1023" s="3">
        <v>1021</v>
      </c>
      <c r="B1023" s="4" t="s">
        <v>1022</v>
      </c>
      <c r="C1023" s="4" t="s">
        <v>5131</v>
      </c>
      <c r="D1023" s="6">
        <v>3000</v>
      </c>
      <c r="E1023" s="6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7">
        <f t="shared" si="90"/>
        <v>351.80366666666669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.15" x14ac:dyDescent="0.4">
      <c r="A1024" s="3">
        <v>1022</v>
      </c>
      <c r="B1024" s="4" t="s">
        <v>1023</v>
      </c>
      <c r="C1024" s="4" t="s">
        <v>5132</v>
      </c>
      <c r="D1024" s="6">
        <v>2000</v>
      </c>
      <c r="E1024" s="6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7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75" x14ac:dyDescent="0.4">
      <c r="A1025" s="3">
        <v>1023</v>
      </c>
      <c r="B1025" s="4" t="s">
        <v>1024</v>
      </c>
      <c r="C1025" s="4" t="s">
        <v>5133</v>
      </c>
      <c r="D1025" s="6">
        <v>2000</v>
      </c>
      <c r="E1025" s="6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7">
        <f t="shared" si="90"/>
        <v>237.15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75" x14ac:dyDescent="0.4">
      <c r="A1026" s="3">
        <v>1024</v>
      </c>
      <c r="B1026" s="4" t="s">
        <v>1025</v>
      </c>
      <c r="C1026" s="4" t="s">
        <v>5134</v>
      </c>
      <c r="D1026" s="6">
        <v>20000</v>
      </c>
      <c r="E1026" s="6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7">
        <f t="shared" si="90"/>
        <v>118.63774999999998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.15" x14ac:dyDescent="0.4">
      <c r="A1027" s="3">
        <v>1025</v>
      </c>
      <c r="B1027" s="4" t="s">
        <v>1026</v>
      </c>
      <c r="C1027" s="4" t="s">
        <v>5135</v>
      </c>
      <c r="D1027" s="6">
        <v>70000</v>
      </c>
      <c r="E1027" s="6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7">
        <f t="shared" ref="O1027:O1090" si="96">((E1027/D1027)*100)</f>
        <v>109.92831428571431</v>
      </c>
      <c r="P1027" s="6">
        <f t="shared" ref="P1027:P1090" si="97">IF(E1027=0,"0",E1027/L1027)</f>
        <v>71.848571428571432</v>
      </c>
      <c r="Q1027" s="3" t="str">
        <f t="shared" ref="Q1027:Q1090" si="98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3" t="str">
        <f t="shared" ref="R1027:R1090" si="99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.3" x14ac:dyDescent="0.4">
      <c r="A1028" s="3">
        <v>1026</v>
      </c>
      <c r="B1028" s="4" t="s">
        <v>1027</v>
      </c>
      <c r="C1028" s="4" t="s">
        <v>5136</v>
      </c>
      <c r="D1028" s="6">
        <v>7000</v>
      </c>
      <c r="E1028" s="6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7">
        <f t="shared" si="96"/>
        <v>100.00828571428571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75" x14ac:dyDescent="0.4">
      <c r="A1029" s="3">
        <v>1027</v>
      </c>
      <c r="B1029" s="4" t="s">
        <v>1028</v>
      </c>
      <c r="C1029" s="4" t="s">
        <v>5137</v>
      </c>
      <c r="D1029" s="6">
        <v>7501</v>
      </c>
      <c r="E1029" s="6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7">
        <f t="shared" si="96"/>
        <v>103.09292094387415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75" x14ac:dyDescent="0.4">
      <c r="A1030" s="3">
        <v>1028</v>
      </c>
      <c r="B1030" s="4" t="s">
        <v>1029</v>
      </c>
      <c r="C1030" s="4" t="s">
        <v>5138</v>
      </c>
      <c r="D1030" s="6">
        <v>10000</v>
      </c>
      <c r="E1030" s="6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7">
        <f t="shared" si="96"/>
        <v>117.27000000000001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.15" x14ac:dyDescent="0.4">
      <c r="A1031" s="3">
        <v>1029</v>
      </c>
      <c r="B1031" s="4" t="s">
        <v>1030</v>
      </c>
      <c r="C1031" s="4" t="s">
        <v>5139</v>
      </c>
      <c r="D1031" s="6">
        <v>10000</v>
      </c>
      <c r="E1031" s="6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7">
        <f t="shared" si="96"/>
        <v>111.75999999999999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.15" x14ac:dyDescent="0.4">
      <c r="A1032" s="3">
        <v>1030</v>
      </c>
      <c r="B1032" s="4" t="s">
        <v>1031</v>
      </c>
      <c r="C1032" s="4" t="s">
        <v>5140</v>
      </c>
      <c r="D1032" s="6">
        <v>2000</v>
      </c>
      <c r="E1032" s="6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7">
        <f t="shared" si="96"/>
        <v>342.09999999999997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.3" x14ac:dyDescent="0.4">
      <c r="A1033" s="3">
        <v>1031</v>
      </c>
      <c r="B1033" s="4" t="s">
        <v>1032</v>
      </c>
      <c r="C1033" s="4" t="s">
        <v>5141</v>
      </c>
      <c r="D1033" s="6">
        <v>10000</v>
      </c>
      <c r="E1033" s="6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7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">
      <c r="A1034" s="3">
        <v>1032</v>
      </c>
      <c r="B1034" s="4" t="s">
        <v>1033</v>
      </c>
      <c r="C1034" s="4" t="s">
        <v>5142</v>
      </c>
      <c r="D1034" s="6">
        <v>5400</v>
      </c>
      <c r="E1034" s="6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7">
        <f t="shared" si="96"/>
        <v>108.49703703703703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75" x14ac:dyDescent="0.4">
      <c r="A1035" s="3">
        <v>1033</v>
      </c>
      <c r="B1035" s="4" t="s">
        <v>1034</v>
      </c>
      <c r="C1035" s="4" t="s">
        <v>5143</v>
      </c>
      <c r="D1035" s="6">
        <v>1328</v>
      </c>
      <c r="E1035" s="6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7">
        <f t="shared" si="96"/>
        <v>102.86144578313252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75" x14ac:dyDescent="0.4">
      <c r="A1036" s="3">
        <v>1034</v>
      </c>
      <c r="B1036" s="4" t="s">
        <v>1035</v>
      </c>
      <c r="C1036" s="4" t="s">
        <v>5144</v>
      </c>
      <c r="D1036" s="6">
        <v>5000</v>
      </c>
      <c r="E1036" s="6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7">
        <f t="shared" si="96"/>
        <v>130.0018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75" x14ac:dyDescent="0.4">
      <c r="A1037" s="3">
        <v>1035</v>
      </c>
      <c r="B1037" s="4" t="s">
        <v>1036</v>
      </c>
      <c r="C1037" s="4" t="s">
        <v>5145</v>
      </c>
      <c r="D1037" s="6">
        <v>4600</v>
      </c>
      <c r="E1037" s="6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7">
        <f t="shared" si="96"/>
        <v>107.65217391304347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75" x14ac:dyDescent="0.4">
      <c r="A1038" s="3">
        <v>1036</v>
      </c>
      <c r="B1038" s="4" t="s">
        <v>1037</v>
      </c>
      <c r="C1038" s="4" t="s">
        <v>5146</v>
      </c>
      <c r="D1038" s="6">
        <v>4500</v>
      </c>
      <c r="E1038" s="6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7">
        <f t="shared" si="96"/>
        <v>112.36044444444444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75" x14ac:dyDescent="0.4">
      <c r="A1039" s="3">
        <v>1037</v>
      </c>
      <c r="B1039" s="4" t="s">
        <v>1038</v>
      </c>
      <c r="C1039" s="4" t="s">
        <v>5147</v>
      </c>
      <c r="D1039" s="6">
        <v>1000</v>
      </c>
      <c r="E1039" s="6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7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75" x14ac:dyDescent="0.4">
      <c r="A1040" s="3">
        <v>1038</v>
      </c>
      <c r="B1040" s="4" t="s">
        <v>1039</v>
      </c>
      <c r="C1040" s="4" t="s">
        <v>5148</v>
      </c>
      <c r="D1040" s="6">
        <v>1500</v>
      </c>
      <c r="E1040" s="6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7">
        <f t="shared" si="96"/>
        <v>145.33333333333334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75" x14ac:dyDescent="0.4">
      <c r="A1041" s="3">
        <v>1039</v>
      </c>
      <c r="B1041" s="4" t="s">
        <v>1040</v>
      </c>
      <c r="C1041" s="4" t="s">
        <v>5149</v>
      </c>
      <c r="D1041" s="6">
        <v>500</v>
      </c>
      <c r="E1041" s="6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7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75" x14ac:dyDescent="0.4">
      <c r="A1042" s="3">
        <v>1040</v>
      </c>
      <c r="B1042" s="4" t="s">
        <v>1041</v>
      </c>
      <c r="C1042" s="4" t="s">
        <v>5150</v>
      </c>
      <c r="D1042" s="6">
        <v>85000</v>
      </c>
      <c r="E1042" s="6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7">
        <f t="shared" si="96"/>
        <v>0.29411764705882354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75" x14ac:dyDescent="0.4">
      <c r="A1043" s="3">
        <v>1041</v>
      </c>
      <c r="B1043" s="4" t="s">
        <v>1042</v>
      </c>
      <c r="C1043" s="4" t="s">
        <v>5151</v>
      </c>
      <c r="D1043" s="6">
        <v>50</v>
      </c>
      <c r="E1043" s="6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7">
        <f t="shared" si="96"/>
        <v>0</v>
      </c>
      <c r="P1043" s="6" t="str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75" x14ac:dyDescent="0.4">
      <c r="A1044" s="3">
        <v>1042</v>
      </c>
      <c r="B1044" s="4" t="s">
        <v>1043</v>
      </c>
      <c r="C1044" s="4" t="s">
        <v>5152</v>
      </c>
      <c r="D1044" s="6">
        <v>650</v>
      </c>
      <c r="E1044" s="6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7">
        <f t="shared" si="96"/>
        <v>1.5384615384615385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75" x14ac:dyDescent="0.4">
      <c r="A1045" s="3">
        <v>1043</v>
      </c>
      <c r="B1045" s="4" t="s">
        <v>1044</v>
      </c>
      <c r="C1045" s="4" t="s">
        <v>5153</v>
      </c>
      <c r="D1045" s="6">
        <v>100000</v>
      </c>
      <c r="E1045" s="6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7">
        <f t="shared" si="96"/>
        <v>8.5370000000000008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75" x14ac:dyDescent="0.4">
      <c r="A1046" s="3">
        <v>1044</v>
      </c>
      <c r="B1046" s="4" t="s">
        <v>1045</v>
      </c>
      <c r="C1046" s="4" t="s">
        <v>5154</v>
      </c>
      <c r="D1046" s="6">
        <v>7000</v>
      </c>
      <c r="E1046" s="6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7">
        <f t="shared" si="96"/>
        <v>8.5714285714285715E-2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75" x14ac:dyDescent="0.4">
      <c r="A1047" s="3">
        <v>1045</v>
      </c>
      <c r="B1047" s="4" t="s">
        <v>1046</v>
      </c>
      <c r="C1047" s="4" t="s">
        <v>5155</v>
      </c>
      <c r="D1047" s="6">
        <v>10000</v>
      </c>
      <c r="E1047" s="6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7">
        <f t="shared" si="96"/>
        <v>2.6599999999999997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75" x14ac:dyDescent="0.4">
      <c r="A1048" s="3">
        <v>1046</v>
      </c>
      <c r="B1048" s="4" t="s">
        <v>1047</v>
      </c>
      <c r="C1048" s="4" t="s">
        <v>5156</v>
      </c>
      <c r="D1048" s="6">
        <v>3000</v>
      </c>
      <c r="E1048" s="6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7">
        <f t="shared" si="96"/>
        <v>0</v>
      </c>
      <c r="P1048" s="6" t="str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75" x14ac:dyDescent="0.4">
      <c r="A1049" s="3">
        <v>1047</v>
      </c>
      <c r="B1049" s="4" t="s">
        <v>1048</v>
      </c>
      <c r="C1049" s="4" t="s">
        <v>5157</v>
      </c>
      <c r="D1049" s="6">
        <v>2000</v>
      </c>
      <c r="E1049" s="6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7">
        <f t="shared" si="96"/>
        <v>0.05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75" x14ac:dyDescent="0.4">
      <c r="A1050" s="3">
        <v>1048</v>
      </c>
      <c r="B1050" s="4" t="s">
        <v>1049</v>
      </c>
      <c r="C1050" s="4" t="s">
        <v>5158</v>
      </c>
      <c r="D1050" s="6">
        <v>15000</v>
      </c>
      <c r="E1050" s="6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7">
        <f t="shared" si="96"/>
        <v>1.4133333333333333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6">
        <v>12000</v>
      </c>
      <c r="E1051" s="6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7">
        <f t="shared" si="96"/>
        <v>0</v>
      </c>
      <c r="P1051" s="6" t="str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.15" x14ac:dyDescent="0.4">
      <c r="A1052" s="3">
        <v>1050</v>
      </c>
      <c r="B1052" s="4" t="s">
        <v>1051</v>
      </c>
      <c r="C1052" s="4" t="s">
        <v>5160</v>
      </c>
      <c r="D1052" s="6">
        <v>2500</v>
      </c>
      <c r="E1052" s="6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7">
        <f t="shared" si="96"/>
        <v>0</v>
      </c>
      <c r="P1052" s="6" t="str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75" x14ac:dyDescent="0.4">
      <c r="A1053" s="3">
        <v>1051</v>
      </c>
      <c r="B1053" s="4" t="s">
        <v>1052</v>
      </c>
      <c r="C1053" s="4" t="s">
        <v>5161</v>
      </c>
      <c r="D1053" s="6">
        <v>500</v>
      </c>
      <c r="E1053" s="6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7">
        <f t="shared" si="96"/>
        <v>0</v>
      </c>
      <c r="P1053" s="6" t="str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.3" x14ac:dyDescent="0.4">
      <c r="A1054" s="3">
        <v>1052</v>
      </c>
      <c r="B1054" s="4" t="s">
        <v>1053</v>
      </c>
      <c r="C1054" s="4" t="s">
        <v>5162</v>
      </c>
      <c r="D1054" s="6">
        <v>4336</v>
      </c>
      <c r="E1054" s="6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7">
        <f t="shared" si="96"/>
        <v>0</v>
      </c>
      <c r="P1054" s="6" t="str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75" x14ac:dyDescent="0.4">
      <c r="A1055" s="3">
        <v>1053</v>
      </c>
      <c r="B1055" s="4" t="s">
        <v>1054</v>
      </c>
      <c r="C1055" s="4" t="s">
        <v>5163</v>
      </c>
      <c r="D1055" s="6">
        <v>1500</v>
      </c>
      <c r="E1055" s="6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7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.3" x14ac:dyDescent="0.4">
      <c r="A1056" s="3">
        <v>1054</v>
      </c>
      <c r="B1056" s="4" t="s">
        <v>1055</v>
      </c>
      <c r="C1056" s="4" t="s">
        <v>5164</v>
      </c>
      <c r="D1056" s="6">
        <v>2500</v>
      </c>
      <c r="E1056" s="6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7">
        <f t="shared" si="96"/>
        <v>0</v>
      </c>
      <c r="P1056" s="6" t="str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75" x14ac:dyDescent="0.4">
      <c r="A1057" s="3">
        <v>1055</v>
      </c>
      <c r="B1057" s="4" t="s">
        <v>1056</v>
      </c>
      <c r="C1057" s="4" t="s">
        <v>5165</v>
      </c>
      <c r="D1057" s="6">
        <v>3500</v>
      </c>
      <c r="E1057" s="6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7">
        <f t="shared" si="96"/>
        <v>0</v>
      </c>
      <c r="P1057" s="6" t="str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75" x14ac:dyDescent="0.4">
      <c r="A1058" s="3">
        <v>1056</v>
      </c>
      <c r="B1058" s="4" t="s">
        <v>1057</v>
      </c>
      <c r="C1058" s="4" t="s">
        <v>5166</v>
      </c>
      <c r="D1058" s="6">
        <v>10000</v>
      </c>
      <c r="E1058" s="6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7">
        <f t="shared" si="96"/>
        <v>0</v>
      </c>
      <c r="P1058" s="6" t="str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75" x14ac:dyDescent="0.4">
      <c r="A1059" s="3">
        <v>1057</v>
      </c>
      <c r="B1059" s="4" t="s">
        <v>1058</v>
      </c>
      <c r="C1059" s="4" t="s">
        <v>5167</v>
      </c>
      <c r="D1059" s="6">
        <v>10000</v>
      </c>
      <c r="E1059" s="6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7">
        <f t="shared" si="96"/>
        <v>0</v>
      </c>
      <c r="P1059" s="6" t="str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75" x14ac:dyDescent="0.4">
      <c r="A1060" s="3">
        <v>1058</v>
      </c>
      <c r="B1060" s="4" t="s">
        <v>1059</v>
      </c>
      <c r="C1060" s="4" t="s">
        <v>5168</v>
      </c>
      <c r="D1060" s="6">
        <v>40000</v>
      </c>
      <c r="E1060" s="6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7">
        <f t="shared" si="96"/>
        <v>0</v>
      </c>
      <c r="P1060" s="6" t="str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">
      <c r="A1061" s="3">
        <v>1059</v>
      </c>
      <c r="B1061" s="4" t="s">
        <v>1060</v>
      </c>
      <c r="C1061" s="4" t="s">
        <v>5169</v>
      </c>
      <c r="D1061" s="6">
        <v>1100</v>
      </c>
      <c r="E1061" s="6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7">
        <f t="shared" si="96"/>
        <v>0</v>
      </c>
      <c r="P1061" s="6" t="str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75" x14ac:dyDescent="0.4">
      <c r="A1062" s="3">
        <v>1060</v>
      </c>
      <c r="B1062" s="4" t="s">
        <v>1061</v>
      </c>
      <c r="C1062" s="4" t="s">
        <v>5170</v>
      </c>
      <c r="D1062" s="6">
        <v>5000</v>
      </c>
      <c r="E1062" s="6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7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.15" x14ac:dyDescent="0.4">
      <c r="A1063" s="3">
        <v>1061</v>
      </c>
      <c r="B1063" s="4" t="s">
        <v>1062</v>
      </c>
      <c r="C1063" s="4" t="s">
        <v>5171</v>
      </c>
      <c r="D1063" s="6">
        <v>4000</v>
      </c>
      <c r="E1063" s="6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7">
        <f t="shared" si="96"/>
        <v>0</v>
      </c>
      <c r="P1063" s="6" t="str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">
      <c r="A1064" s="3">
        <v>1062</v>
      </c>
      <c r="B1064" s="4" t="s">
        <v>1063</v>
      </c>
      <c r="C1064" s="4" t="s">
        <v>5172</v>
      </c>
      <c r="D1064" s="6">
        <v>199</v>
      </c>
      <c r="E1064" s="6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7">
        <f t="shared" si="96"/>
        <v>95.477386934673376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75" x14ac:dyDescent="0.4">
      <c r="A1065" s="3">
        <v>1063</v>
      </c>
      <c r="B1065" s="4" t="s">
        <v>1064</v>
      </c>
      <c r="C1065" s="4" t="s">
        <v>5173</v>
      </c>
      <c r="D1065" s="6">
        <v>1000</v>
      </c>
      <c r="E1065" s="6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7">
        <f t="shared" si="96"/>
        <v>0</v>
      </c>
      <c r="P1065" s="6" t="str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75" x14ac:dyDescent="0.4">
      <c r="A1066" s="3">
        <v>1064</v>
      </c>
      <c r="B1066" s="4" t="s">
        <v>1065</v>
      </c>
      <c r="C1066" s="4" t="s">
        <v>5174</v>
      </c>
      <c r="D1066" s="6">
        <v>90000</v>
      </c>
      <c r="E1066" s="6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7">
        <f t="shared" si="96"/>
        <v>8.974444444444444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75" x14ac:dyDescent="0.4">
      <c r="A1067" s="3">
        <v>1065</v>
      </c>
      <c r="B1067" s="4" t="s">
        <v>1066</v>
      </c>
      <c r="C1067" s="4" t="s">
        <v>5175</v>
      </c>
      <c r="D1067" s="6">
        <v>3000</v>
      </c>
      <c r="E1067" s="6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7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75" x14ac:dyDescent="0.4">
      <c r="A1068" s="3">
        <v>1066</v>
      </c>
      <c r="B1068" s="4" t="s">
        <v>1067</v>
      </c>
      <c r="C1068" s="4" t="s">
        <v>5176</v>
      </c>
      <c r="D1068" s="6">
        <v>150000</v>
      </c>
      <c r="E1068" s="6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7">
        <f t="shared" si="96"/>
        <v>3.3673333333333333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75" x14ac:dyDescent="0.4">
      <c r="A1069" s="3">
        <v>1067</v>
      </c>
      <c r="B1069" s="4" t="s">
        <v>1068</v>
      </c>
      <c r="C1069" s="4" t="s">
        <v>5177</v>
      </c>
      <c r="D1069" s="6">
        <v>500</v>
      </c>
      <c r="E1069" s="6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7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.3" x14ac:dyDescent="0.4">
      <c r="A1070" s="3">
        <v>1068</v>
      </c>
      <c r="B1070" s="4" t="s">
        <v>1069</v>
      </c>
      <c r="C1070" s="4" t="s">
        <v>5178</v>
      </c>
      <c r="D1070" s="6">
        <v>30000</v>
      </c>
      <c r="E1070" s="6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7">
        <f t="shared" si="96"/>
        <v>0.15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75" x14ac:dyDescent="0.4">
      <c r="A1071" s="3">
        <v>1069</v>
      </c>
      <c r="B1071" s="4" t="s">
        <v>1070</v>
      </c>
      <c r="C1071" s="4" t="s">
        <v>5179</v>
      </c>
      <c r="D1071" s="6">
        <v>2200</v>
      </c>
      <c r="E1071" s="6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7">
        <f t="shared" si="96"/>
        <v>38.636363636363633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75" x14ac:dyDescent="0.4">
      <c r="A1072" s="3">
        <v>1070</v>
      </c>
      <c r="B1072" s="4" t="s">
        <v>1071</v>
      </c>
      <c r="C1072" s="4" t="s">
        <v>5180</v>
      </c>
      <c r="D1072" s="6">
        <v>10000</v>
      </c>
      <c r="E1072" s="6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7">
        <f t="shared" si="96"/>
        <v>0.70000000000000007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75" x14ac:dyDescent="0.4">
      <c r="A1073" s="3">
        <v>1071</v>
      </c>
      <c r="B1073" s="4" t="s">
        <v>1072</v>
      </c>
      <c r="C1073" s="4" t="s">
        <v>5181</v>
      </c>
      <c r="D1073" s="6">
        <v>100</v>
      </c>
      <c r="E1073" s="6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7">
        <f t="shared" si="96"/>
        <v>0</v>
      </c>
      <c r="P1073" s="6" t="str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75" x14ac:dyDescent="0.4">
      <c r="A1074" s="3">
        <v>1072</v>
      </c>
      <c r="B1074" s="4" t="s">
        <v>1073</v>
      </c>
      <c r="C1074" s="4" t="s">
        <v>5182</v>
      </c>
      <c r="D1074" s="6">
        <v>75000</v>
      </c>
      <c r="E1074" s="6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7">
        <f t="shared" si="96"/>
        <v>6.8000000000000005E-2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.15" x14ac:dyDescent="0.4">
      <c r="A1075" s="3">
        <v>1073</v>
      </c>
      <c r="B1075" s="4" t="s">
        <v>1074</v>
      </c>
      <c r="C1075" s="4" t="s">
        <v>5183</v>
      </c>
      <c r="D1075" s="6">
        <v>750</v>
      </c>
      <c r="E1075" s="6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7">
        <f t="shared" si="96"/>
        <v>1.3333333333333335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.3" x14ac:dyDescent="0.4">
      <c r="A1076" s="3">
        <v>1074</v>
      </c>
      <c r="B1076" s="4" t="s">
        <v>1075</v>
      </c>
      <c r="C1076" s="4" t="s">
        <v>5184</v>
      </c>
      <c r="D1076" s="6">
        <v>54000</v>
      </c>
      <c r="E1076" s="6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7">
        <f t="shared" si="96"/>
        <v>6.3092592592592585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.15" x14ac:dyDescent="0.4">
      <c r="A1077" s="3">
        <v>1075</v>
      </c>
      <c r="B1077" s="4" t="s">
        <v>1076</v>
      </c>
      <c r="C1077" s="4" t="s">
        <v>5185</v>
      </c>
      <c r="D1077" s="6">
        <v>1000</v>
      </c>
      <c r="E1077" s="6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7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75" x14ac:dyDescent="0.4">
      <c r="A1078" s="3">
        <v>1076</v>
      </c>
      <c r="B1078" s="4" t="s">
        <v>1077</v>
      </c>
      <c r="C1078" s="4" t="s">
        <v>5186</v>
      </c>
      <c r="D1078" s="6">
        <v>75000</v>
      </c>
      <c r="E1078" s="6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7">
        <f t="shared" si="96"/>
        <v>62.765333333333331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75" x14ac:dyDescent="0.4">
      <c r="A1079" s="3">
        <v>1077</v>
      </c>
      <c r="B1079" s="4" t="s">
        <v>1078</v>
      </c>
      <c r="C1079" s="4" t="s">
        <v>5187</v>
      </c>
      <c r="D1079" s="6">
        <v>25000</v>
      </c>
      <c r="E1079" s="6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7">
        <f t="shared" si="96"/>
        <v>29.376000000000001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.3" x14ac:dyDescent="0.4">
      <c r="A1080" s="3">
        <v>1078</v>
      </c>
      <c r="B1080" s="4" t="s">
        <v>1079</v>
      </c>
      <c r="C1080" s="4" t="s">
        <v>5188</v>
      </c>
      <c r="D1080" s="6">
        <v>600</v>
      </c>
      <c r="E1080" s="6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7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75" x14ac:dyDescent="0.4">
      <c r="A1081" s="3">
        <v>1079</v>
      </c>
      <c r="B1081" s="4" t="s">
        <v>1080</v>
      </c>
      <c r="C1081" s="4" t="s">
        <v>5189</v>
      </c>
      <c r="D1081" s="6">
        <v>26000</v>
      </c>
      <c r="E1081" s="6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7">
        <f t="shared" si="96"/>
        <v>2.6076923076923078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75" x14ac:dyDescent="0.4">
      <c r="A1082" s="3">
        <v>1080</v>
      </c>
      <c r="B1082" s="4" t="s">
        <v>1081</v>
      </c>
      <c r="C1082" s="4" t="s">
        <v>5190</v>
      </c>
      <c r="D1082" s="6">
        <v>20000</v>
      </c>
      <c r="E1082" s="6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7">
        <f t="shared" si="96"/>
        <v>9.1050000000000004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75" x14ac:dyDescent="0.4">
      <c r="A1083" s="3">
        <v>1081</v>
      </c>
      <c r="B1083" s="4" t="s">
        <v>1082</v>
      </c>
      <c r="C1083" s="4" t="s">
        <v>5191</v>
      </c>
      <c r="D1083" s="6">
        <v>68000</v>
      </c>
      <c r="E1083" s="6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7">
        <f t="shared" si="96"/>
        <v>1.7647058823529412E-2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75" x14ac:dyDescent="0.4">
      <c r="A1084" s="3">
        <v>1082</v>
      </c>
      <c r="B1084" s="4" t="s">
        <v>1083</v>
      </c>
      <c r="C1084" s="4" t="s">
        <v>5192</v>
      </c>
      <c r="D1084" s="6">
        <v>10000</v>
      </c>
      <c r="E1084" s="6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7">
        <f t="shared" si="96"/>
        <v>0.55999999999999994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.3" x14ac:dyDescent="0.4">
      <c r="A1085" s="3">
        <v>1083</v>
      </c>
      <c r="B1085" s="4" t="s">
        <v>1084</v>
      </c>
      <c r="C1085" s="4" t="s">
        <v>5193</v>
      </c>
      <c r="D1085" s="6">
        <v>50000</v>
      </c>
      <c r="E1085" s="6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7">
        <f t="shared" si="96"/>
        <v>0.82000000000000006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">
      <c r="A1086" s="3">
        <v>1084</v>
      </c>
      <c r="B1086" s="4" t="s">
        <v>1085</v>
      </c>
      <c r="C1086" s="4" t="s">
        <v>5194</v>
      </c>
      <c r="D1086" s="6">
        <v>550</v>
      </c>
      <c r="E1086" s="6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7">
        <f t="shared" si="96"/>
        <v>0</v>
      </c>
      <c r="P1086" s="6" t="str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75" x14ac:dyDescent="0.4">
      <c r="A1087" s="3">
        <v>1085</v>
      </c>
      <c r="B1087" s="4" t="s">
        <v>1086</v>
      </c>
      <c r="C1087" s="4" t="s">
        <v>5195</v>
      </c>
      <c r="D1087" s="6">
        <v>30000</v>
      </c>
      <c r="E1087" s="6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7">
        <f t="shared" si="96"/>
        <v>3.42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6">
        <v>18000</v>
      </c>
      <c r="E1088" s="6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7">
        <f t="shared" si="96"/>
        <v>8.3333333333333343E-2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75" x14ac:dyDescent="0.4">
      <c r="A1089" s="3">
        <v>1087</v>
      </c>
      <c r="B1089" s="4" t="s">
        <v>1088</v>
      </c>
      <c r="C1089" s="4" t="s">
        <v>5197</v>
      </c>
      <c r="D1089" s="6">
        <v>1100</v>
      </c>
      <c r="E1089" s="6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7">
        <f t="shared" si="96"/>
        <v>0</v>
      </c>
      <c r="P1089" s="6" t="str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.15" x14ac:dyDescent="0.4">
      <c r="A1090" s="3">
        <v>1088</v>
      </c>
      <c r="B1090" s="4" t="s">
        <v>1089</v>
      </c>
      <c r="C1090" s="4" t="s">
        <v>5198</v>
      </c>
      <c r="D1090" s="6">
        <v>45000</v>
      </c>
      <c r="E1090" s="6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7">
        <f t="shared" si="96"/>
        <v>14.182977777777777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.15" x14ac:dyDescent="0.4">
      <c r="A1091" s="3">
        <v>1089</v>
      </c>
      <c r="B1091" s="4" t="s">
        <v>1090</v>
      </c>
      <c r="C1091" s="4" t="s">
        <v>5199</v>
      </c>
      <c r="D1091" s="6">
        <v>15000</v>
      </c>
      <c r="E1091" s="6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7">
        <f t="shared" ref="O1091:O1154" si="102">((E1091/D1091)*100)</f>
        <v>7.8266666666666662</v>
      </c>
      <c r="P1091" s="6">
        <f t="shared" ref="P1091:P1154" si="103">IF(E1091=0,"0",E1091/L1091)</f>
        <v>23.959183673469386</v>
      </c>
      <c r="Q1091" s="3" t="str">
        <f t="shared" ref="Q1091:Q1154" si="104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3" t="str">
        <f t="shared" ref="R1091:R1154" si="105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75" x14ac:dyDescent="0.4">
      <c r="A1092" s="3">
        <v>1090</v>
      </c>
      <c r="B1092" s="4" t="s">
        <v>1091</v>
      </c>
      <c r="C1092" s="4" t="s">
        <v>5200</v>
      </c>
      <c r="D1092" s="6">
        <v>12999</v>
      </c>
      <c r="E1092" s="6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7">
        <f t="shared" si="102"/>
        <v>3.8464497269020695E-2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75" x14ac:dyDescent="0.4">
      <c r="A1093" s="3">
        <v>1091</v>
      </c>
      <c r="B1093" s="4" t="s">
        <v>1092</v>
      </c>
      <c r="C1093" s="4" t="s">
        <v>5201</v>
      </c>
      <c r="D1093" s="6">
        <v>200</v>
      </c>
      <c r="E1093" s="6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7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.3" x14ac:dyDescent="0.4">
      <c r="A1094" s="3">
        <v>1092</v>
      </c>
      <c r="B1094" s="4" t="s">
        <v>1093</v>
      </c>
      <c r="C1094" s="4" t="s">
        <v>5202</v>
      </c>
      <c r="D1094" s="6">
        <v>2000</v>
      </c>
      <c r="E1094" s="6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7">
        <f t="shared" si="102"/>
        <v>1.05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75" x14ac:dyDescent="0.4">
      <c r="A1095" s="3">
        <v>1093</v>
      </c>
      <c r="B1095" s="4" t="s">
        <v>1094</v>
      </c>
      <c r="C1095" s="4" t="s">
        <v>5203</v>
      </c>
      <c r="D1095" s="6">
        <v>300</v>
      </c>
      <c r="E1095" s="6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7">
        <f t="shared" si="102"/>
        <v>14.083333333333334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75" x14ac:dyDescent="0.4">
      <c r="A1096" s="3">
        <v>1094</v>
      </c>
      <c r="B1096" s="4" t="s">
        <v>1095</v>
      </c>
      <c r="C1096" s="4" t="s">
        <v>5204</v>
      </c>
      <c r="D1096" s="6">
        <v>18000</v>
      </c>
      <c r="E1096" s="6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7">
        <f t="shared" si="102"/>
        <v>18.300055555555556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75" x14ac:dyDescent="0.4">
      <c r="A1097" s="3">
        <v>1095</v>
      </c>
      <c r="B1097" s="4" t="s">
        <v>1096</v>
      </c>
      <c r="C1097" s="4" t="s">
        <v>5205</v>
      </c>
      <c r="D1097" s="6">
        <v>500000</v>
      </c>
      <c r="E1097" s="6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7">
        <f t="shared" si="102"/>
        <v>5.0347999999999997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75" x14ac:dyDescent="0.4">
      <c r="A1098" s="3">
        <v>1096</v>
      </c>
      <c r="B1098" s="4" t="s">
        <v>1097</v>
      </c>
      <c r="C1098" s="4" t="s">
        <v>5206</v>
      </c>
      <c r="D1098" s="6">
        <v>12000</v>
      </c>
      <c r="E1098" s="6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7">
        <f t="shared" si="102"/>
        <v>17.933333333333334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75" x14ac:dyDescent="0.4">
      <c r="A1099" s="3">
        <v>1097</v>
      </c>
      <c r="B1099" s="4" t="s">
        <v>1098</v>
      </c>
      <c r="C1099" s="4" t="s">
        <v>5207</v>
      </c>
      <c r="D1099" s="6">
        <v>100000</v>
      </c>
      <c r="E1099" s="6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7">
        <f t="shared" si="102"/>
        <v>4.7E-2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.15" x14ac:dyDescent="0.4">
      <c r="A1100" s="3">
        <v>1098</v>
      </c>
      <c r="B1100" s="4" t="s">
        <v>1099</v>
      </c>
      <c r="C1100" s="4" t="s">
        <v>5208</v>
      </c>
      <c r="D1100" s="6">
        <v>25000</v>
      </c>
      <c r="E1100" s="6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7">
        <f t="shared" si="102"/>
        <v>7.2120000000000006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.3" x14ac:dyDescent="0.4">
      <c r="A1101" s="3">
        <v>1099</v>
      </c>
      <c r="B1101" s="4" t="s">
        <v>1100</v>
      </c>
      <c r="C1101" s="4" t="s">
        <v>5209</v>
      </c>
      <c r="D1101" s="6">
        <v>5000</v>
      </c>
      <c r="E1101" s="6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7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75" x14ac:dyDescent="0.4">
      <c r="A1102" s="3">
        <v>1100</v>
      </c>
      <c r="B1102" s="4" t="s">
        <v>1101</v>
      </c>
      <c r="C1102" s="4" t="s">
        <v>5210</v>
      </c>
      <c r="D1102" s="6">
        <v>4000</v>
      </c>
      <c r="E1102" s="6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7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.15" x14ac:dyDescent="0.4">
      <c r="A1103" s="3">
        <v>1101</v>
      </c>
      <c r="B1103" s="4" t="s">
        <v>1102</v>
      </c>
      <c r="C1103" s="4" t="s">
        <v>5211</v>
      </c>
      <c r="D1103" s="6">
        <v>100000</v>
      </c>
      <c r="E1103" s="6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7">
        <f t="shared" si="102"/>
        <v>4.1000000000000002E-2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75" x14ac:dyDescent="0.4">
      <c r="A1104" s="3">
        <v>1102</v>
      </c>
      <c r="B1104" s="4" t="s">
        <v>1103</v>
      </c>
      <c r="C1104" s="4" t="s">
        <v>5212</v>
      </c>
      <c r="D1104" s="6">
        <v>8000</v>
      </c>
      <c r="E1104" s="6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7">
        <f t="shared" si="102"/>
        <v>5.3125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75" x14ac:dyDescent="0.4">
      <c r="A1105" s="3">
        <v>1103</v>
      </c>
      <c r="B1105" s="4" t="s">
        <v>1104</v>
      </c>
      <c r="C1105" s="4" t="s">
        <v>5213</v>
      </c>
      <c r="D1105" s="6">
        <v>15000</v>
      </c>
      <c r="E1105" s="6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7">
        <f t="shared" si="102"/>
        <v>1.6199999999999999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75" x14ac:dyDescent="0.4">
      <c r="A1106" s="3">
        <v>1104</v>
      </c>
      <c r="B1106" s="4" t="s">
        <v>1105</v>
      </c>
      <c r="C1106" s="4" t="s">
        <v>5214</v>
      </c>
      <c r="D1106" s="6">
        <v>60000</v>
      </c>
      <c r="E1106" s="6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7">
        <f t="shared" si="102"/>
        <v>4.9516666666666671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.3" x14ac:dyDescent="0.4">
      <c r="A1107" s="3">
        <v>1105</v>
      </c>
      <c r="B1107" s="4" t="s">
        <v>1106</v>
      </c>
      <c r="C1107" s="4" t="s">
        <v>5215</v>
      </c>
      <c r="D1107" s="6">
        <v>900000</v>
      </c>
      <c r="E1107" s="6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7">
        <f t="shared" si="102"/>
        <v>0.159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75" x14ac:dyDescent="0.4">
      <c r="A1108" s="3">
        <v>1106</v>
      </c>
      <c r="B1108" s="4" t="s">
        <v>1107</v>
      </c>
      <c r="C1108" s="4" t="s">
        <v>5216</v>
      </c>
      <c r="D1108" s="6">
        <v>400</v>
      </c>
      <c r="E1108" s="6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7">
        <f t="shared" si="102"/>
        <v>41.25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.3" x14ac:dyDescent="0.4">
      <c r="A1109" s="3">
        <v>1107</v>
      </c>
      <c r="B1109" s="4" t="s">
        <v>1108</v>
      </c>
      <c r="C1109" s="4" t="s">
        <v>5217</v>
      </c>
      <c r="D1109" s="6">
        <v>10000</v>
      </c>
      <c r="E1109" s="6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7">
        <f t="shared" si="102"/>
        <v>0</v>
      </c>
      <c r="P1109" s="6" t="str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.3" x14ac:dyDescent="0.4">
      <c r="A1110" s="3">
        <v>1108</v>
      </c>
      <c r="B1110" s="4" t="s">
        <v>1109</v>
      </c>
      <c r="C1110" s="4" t="s">
        <v>5218</v>
      </c>
      <c r="D1110" s="6">
        <v>25000</v>
      </c>
      <c r="E1110" s="6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7">
        <f t="shared" si="102"/>
        <v>2.93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75" x14ac:dyDescent="0.4">
      <c r="A1111" s="3">
        <v>1109</v>
      </c>
      <c r="B1111" s="4" t="s">
        <v>1110</v>
      </c>
      <c r="C1111" s="4" t="s">
        <v>5219</v>
      </c>
      <c r="D1111" s="6">
        <v>10000</v>
      </c>
      <c r="E1111" s="6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7">
        <f t="shared" si="102"/>
        <v>0.44999999999999996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75" x14ac:dyDescent="0.4">
      <c r="A1112" s="3">
        <v>1110</v>
      </c>
      <c r="B1112" s="4" t="s">
        <v>1111</v>
      </c>
      <c r="C1112" s="4" t="s">
        <v>5220</v>
      </c>
      <c r="D1112" s="6">
        <v>50000</v>
      </c>
      <c r="E1112" s="6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7">
        <f t="shared" si="102"/>
        <v>0.51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75" x14ac:dyDescent="0.4">
      <c r="A1113" s="3">
        <v>1111</v>
      </c>
      <c r="B1113" s="4" t="s">
        <v>1112</v>
      </c>
      <c r="C1113" s="4" t="s">
        <v>5221</v>
      </c>
      <c r="D1113" s="6">
        <v>2500</v>
      </c>
      <c r="E1113" s="6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7">
        <f t="shared" si="102"/>
        <v>0.04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75" x14ac:dyDescent="0.4">
      <c r="A1114" s="3">
        <v>1112</v>
      </c>
      <c r="B1114" s="4" t="s">
        <v>1113</v>
      </c>
      <c r="C1114" s="4" t="s">
        <v>5222</v>
      </c>
      <c r="D1114" s="6">
        <v>88000</v>
      </c>
      <c r="E1114" s="6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7">
        <f t="shared" si="102"/>
        <v>35.537409090909087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75" x14ac:dyDescent="0.4">
      <c r="A1115" s="3">
        <v>1113</v>
      </c>
      <c r="B1115" s="4" t="s">
        <v>1114</v>
      </c>
      <c r="C1115" s="4" t="s">
        <v>5223</v>
      </c>
      <c r="D1115" s="6">
        <v>1000</v>
      </c>
      <c r="E1115" s="6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7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75" x14ac:dyDescent="0.4">
      <c r="A1116" s="3">
        <v>1114</v>
      </c>
      <c r="B1116" s="4" t="s">
        <v>1115</v>
      </c>
      <c r="C1116" s="4" t="s">
        <v>5224</v>
      </c>
      <c r="D1116" s="6">
        <v>6000</v>
      </c>
      <c r="E1116" s="6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7">
        <f t="shared" si="102"/>
        <v>0.16666666666666669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75" x14ac:dyDescent="0.4">
      <c r="A1117" s="3">
        <v>1115</v>
      </c>
      <c r="B1117" s="4" t="s">
        <v>1116</v>
      </c>
      <c r="C1117" s="4" t="s">
        <v>5225</v>
      </c>
      <c r="D1117" s="6">
        <v>40000</v>
      </c>
      <c r="E1117" s="6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7">
        <f t="shared" si="102"/>
        <v>0.13250000000000001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75" x14ac:dyDescent="0.4">
      <c r="A1118" s="3">
        <v>1116</v>
      </c>
      <c r="B1118" s="4" t="s">
        <v>1117</v>
      </c>
      <c r="C1118" s="4" t="s">
        <v>5226</v>
      </c>
      <c r="D1118" s="6">
        <v>500000</v>
      </c>
      <c r="E1118" s="6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7">
        <f t="shared" si="102"/>
        <v>3.5704000000000007E-2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75" x14ac:dyDescent="0.4">
      <c r="A1119" s="3">
        <v>1117</v>
      </c>
      <c r="B1119" s="4" t="s">
        <v>1118</v>
      </c>
      <c r="C1119" s="4" t="s">
        <v>5227</v>
      </c>
      <c r="D1119" s="6">
        <v>1000</v>
      </c>
      <c r="E1119" s="6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7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75" x14ac:dyDescent="0.4">
      <c r="A1120" s="3">
        <v>1118</v>
      </c>
      <c r="B1120" s="4" t="s">
        <v>1119</v>
      </c>
      <c r="C1120" s="4" t="s">
        <v>5228</v>
      </c>
      <c r="D1120" s="6">
        <v>4500</v>
      </c>
      <c r="E1120" s="6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7">
        <f t="shared" si="102"/>
        <v>2.4222222222222221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.3" x14ac:dyDescent="0.4">
      <c r="A1121" s="3">
        <v>1119</v>
      </c>
      <c r="B1121" s="4" t="s">
        <v>1120</v>
      </c>
      <c r="C1121" s="4" t="s">
        <v>5229</v>
      </c>
      <c r="D1121" s="6">
        <v>2100</v>
      </c>
      <c r="E1121" s="6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7">
        <f t="shared" si="102"/>
        <v>0.23809523809523811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75" x14ac:dyDescent="0.4">
      <c r="A1122" s="3">
        <v>1120</v>
      </c>
      <c r="B1122" s="4" t="s">
        <v>1121</v>
      </c>
      <c r="C1122" s="4" t="s">
        <v>5230</v>
      </c>
      <c r="D1122" s="6">
        <v>25000</v>
      </c>
      <c r="E1122" s="6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7">
        <f t="shared" si="102"/>
        <v>0</v>
      </c>
      <c r="P1122" s="6" t="str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75" x14ac:dyDescent="0.4">
      <c r="A1123" s="3">
        <v>1121</v>
      </c>
      <c r="B1123" s="4" t="s">
        <v>1122</v>
      </c>
      <c r="C1123" s="4" t="s">
        <v>5231</v>
      </c>
      <c r="D1123" s="6">
        <v>250000</v>
      </c>
      <c r="E1123" s="6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7">
        <f t="shared" si="102"/>
        <v>1.1599999999999999E-2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.3" x14ac:dyDescent="0.4">
      <c r="A1124" s="3">
        <v>1122</v>
      </c>
      <c r="B1124" s="4" t="s">
        <v>1123</v>
      </c>
      <c r="C1124" s="4" t="s">
        <v>5232</v>
      </c>
      <c r="D1124" s="6">
        <v>3200</v>
      </c>
      <c r="E1124" s="6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7">
        <f t="shared" si="102"/>
        <v>0</v>
      </c>
      <c r="P1124" s="6" t="str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75" x14ac:dyDescent="0.4">
      <c r="A1125" s="3">
        <v>1123</v>
      </c>
      <c r="B1125" s="4" t="s">
        <v>1124</v>
      </c>
      <c r="C1125" s="4" t="s">
        <v>5233</v>
      </c>
      <c r="D1125" s="6">
        <v>5000</v>
      </c>
      <c r="E1125" s="6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7">
        <f t="shared" si="102"/>
        <v>0.22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75" x14ac:dyDescent="0.4">
      <c r="A1126" s="3">
        <v>1124</v>
      </c>
      <c r="B1126" s="4" t="s">
        <v>1125</v>
      </c>
      <c r="C1126" s="4" t="s">
        <v>5234</v>
      </c>
      <c r="D1126" s="6">
        <v>90000</v>
      </c>
      <c r="E1126" s="6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7">
        <f t="shared" si="102"/>
        <v>0.47222222222222221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75" x14ac:dyDescent="0.4">
      <c r="A1127" s="3">
        <v>1125</v>
      </c>
      <c r="B1127" s="4" t="s">
        <v>1126</v>
      </c>
      <c r="C1127" s="4" t="s">
        <v>5235</v>
      </c>
      <c r="D1127" s="6">
        <v>3000</v>
      </c>
      <c r="E1127" s="6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7">
        <f t="shared" si="102"/>
        <v>0</v>
      </c>
      <c r="P1127" s="6" t="str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75" x14ac:dyDescent="0.4">
      <c r="A1128" s="3">
        <v>1126</v>
      </c>
      <c r="B1128" s="4" t="s">
        <v>1127</v>
      </c>
      <c r="C1128" s="4" t="s">
        <v>5236</v>
      </c>
      <c r="D1128" s="6">
        <v>2000</v>
      </c>
      <c r="E1128" s="6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7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.3" x14ac:dyDescent="0.4">
      <c r="A1129" s="3">
        <v>1127</v>
      </c>
      <c r="B1129" s="4" t="s">
        <v>1128</v>
      </c>
      <c r="C1129" s="4" t="s">
        <v>5237</v>
      </c>
      <c r="D1129" s="6">
        <v>35000</v>
      </c>
      <c r="E1129" s="6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7">
        <f t="shared" si="102"/>
        <v>1.6714285714285713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6">
        <v>1000</v>
      </c>
      <c r="E1130" s="6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7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75" x14ac:dyDescent="0.4">
      <c r="A1131" s="3">
        <v>1129</v>
      </c>
      <c r="B1131" s="4" t="s">
        <v>1130</v>
      </c>
      <c r="C1131" s="4" t="s">
        <v>5239</v>
      </c>
      <c r="D1131" s="6">
        <v>20000</v>
      </c>
      <c r="E1131" s="6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7">
        <f t="shared" si="102"/>
        <v>0.105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75" x14ac:dyDescent="0.4">
      <c r="A1132" s="3">
        <v>1130</v>
      </c>
      <c r="B1132" s="4" t="s">
        <v>1131</v>
      </c>
      <c r="C1132" s="4" t="s">
        <v>5240</v>
      </c>
      <c r="D1132" s="6">
        <v>5000</v>
      </c>
      <c r="E1132" s="6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7">
        <f t="shared" si="102"/>
        <v>0.22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75" x14ac:dyDescent="0.4">
      <c r="A1133" s="3">
        <v>1131</v>
      </c>
      <c r="B1133" s="4" t="s">
        <v>1132</v>
      </c>
      <c r="C1133" s="4" t="s">
        <v>5241</v>
      </c>
      <c r="D1133" s="6">
        <v>40000</v>
      </c>
      <c r="E1133" s="6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7">
        <f t="shared" si="102"/>
        <v>0</v>
      </c>
      <c r="P1133" s="6" t="str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75" x14ac:dyDescent="0.4">
      <c r="A1134" s="3">
        <v>1132</v>
      </c>
      <c r="B1134" s="4" t="s">
        <v>1133</v>
      </c>
      <c r="C1134" s="4" t="s">
        <v>5242</v>
      </c>
      <c r="D1134" s="6">
        <v>10000</v>
      </c>
      <c r="E1134" s="6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7">
        <f t="shared" si="102"/>
        <v>14.38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75" x14ac:dyDescent="0.4">
      <c r="A1135" s="3">
        <v>1133</v>
      </c>
      <c r="B1135" s="4" t="s">
        <v>1134</v>
      </c>
      <c r="C1135" s="4" t="s">
        <v>5243</v>
      </c>
      <c r="D1135" s="6">
        <v>3000</v>
      </c>
      <c r="E1135" s="6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7">
        <f t="shared" si="102"/>
        <v>0.66666666666666674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75" x14ac:dyDescent="0.4">
      <c r="A1136" s="3">
        <v>1134</v>
      </c>
      <c r="B1136" s="4" t="s">
        <v>1135</v>
      </c>
      <c r="C1136" s="4" t="s">
        <v>5244</v>
      </c>
      <c r="D1136" s="6">
        <v>25000</v>
      </c>
      <c r="E1136" s="6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7">
        <f t="shared" si="102"/>
        <v>4.0000000000000001E-3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.3" x14ac:dyDescent="0.4">
      <c r="A1137" s="3">
        <v>1135</v>
      </c>
      <c r="B1137" s="4" t="s">
        <v>1136</v>
      </c>
      <c r="C1137" s="4" t="s">
        <v>5245</v>
      </c>
      <c r="D1137" s="6">
        <v>1000</v>
      </c>
      <c r="E1137" s="6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7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75" x14ac:dyDescent="0.4">
      <c r="A1138" s="3">
        <v>1136</v>
      </c>
      <c r="B1138" s="4" t="s">
        <v>1137</v>
      </c>
      <c r="C1138" s="4" t="s">
        <v>5246</v>
      </c>
      <c r="D1138" s="6">
        <v>4190</v>
      </c>
      <c r="E1138" s="6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7">
        <f t="shared" si="102"/>
        <v>6.4439140811455857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75" x14ac:dyDescent="0.4">
      <c r="A1139" s="3">
        <v>1137</v>
      </c>
      <c r="B1139" s="4" t="s">
        <v>1138</v>
      </c>
      <c r="C1139" s="4" t="s">
        <v>5247</v>
      </c>
      <c r="D1139" s="6">
        <v>25000</v>
      </c>
      <c r="E1139" s="6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7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75" x14ac:dyDescent="0.4">
      <c r="A1140" s="3">
        <v>1138</v>
      </c>
      <c r="B1140" s="4" t="s">
        <v>1139</v>
      </c>
      <c r="C1140" s="4" t="s">
        <v>5248</v>
      </c>
      <c r="D1140" s="6">
        <v>35000</v>
      </c>
      <c r="E1140" s="6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7">
        <f t="shared" si="102"/>
        <v>0.35714285714285715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75" x14ac:dyDescent="0.4">
      <c r="A1141" s="3">
        <v>1139</v>
      </c>
      <c r="B1141" s="4" t="s">
        <v>1140</v>
      </c>
      <c r="C1141" s="4" t="s">
        <v>5249</v>
      </c>
      <c r="D1141" s="6">
        <v>8000</v>
      </c>
      <c r="E1141" s="6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7">
        <f t="shared" si="102"/>
        <v>6.25E-2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75" x14ac:dyDescent="0.4">
      <c r="A1142" s="3">
        <v>1140</v>
      </c>
      <c r="B1142" s="4" t="s">
        <v>1141</v>
      </c>
      <c r="C1142" s="4" t="s">
        <v>5250</v>
      </c>
      <c r="D1142" s="6">
        <v>5000</v>
      </c>
      <c r="E1142" s="6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7">
        <f t="shared" si="102"/>
        <v>0</v>
      </c>
      <c r="P1142" s="6" t="str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">
      <c r="A1143" s="3">
        <v>1141</v>
      </c>
      <c r="B1143" s="4" t="s">
        <v>1142</v>
      </c>
      <c r="C1143" s="4" t="s">
        <v>5251</v>
      </c>
      <c r="D1143" s="6">
        <v>500</v>
      </c>
      <c r="E1143" s="6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7">
        <f t="shared" si="102"/>
        <v>0</v>
      </c>
      <c r="P1143" s="6" t="str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75" x14ac:dyDescent="0.4">
      <c r="A1144" s="3">
        <v>1142</v>
      </c>
      <c r="B1144" s="4" t="s">
        <v>1143</v>
      </c>
      <c r="C1144" s="4" t="s">
        <v>5252</v>
      </c>
      <c r="D1144" s="6">
        <v>4000</v>
      </c>
      <c r="E1144" s="6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7">
        <f t="shared" si="102"/>
        <v>0</v>
      </c>
      <c r="P1144" s="6" t="str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75" x14ac:dyDescent="0.4">
      <c r="A1145" s="3">
        <v>1143</v>
      </c>
      <c r="B1145" s="4" t="s">
        <v>1144</v>
      </c>
      <c r="C1145" s="4" t="s">
        <v>5253</v>
      </c>
      <c r="D1145" s="6">
        <v>45000</v>
      </c>
      <c r="E1145" s="6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7">
        <f t="shared" si="102"/>
        <v>0.41333333333333333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75" x14ac:dyDescent="0.4">
      <c r="A1146" s="3">
        <v>1144</v>
      </c>
      <c r="B1146" s="4" t="s">
        <v>1145</v>
      </c>
      <c r="C1146" s="4" t="s">
        <v>5254</v>
      </c>
      <c r="D1146" s="6">
        <v>9300</v>
      </c>
      <c r="E1146" s="6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7">
        <f t="shared" si="102"/>
        <v>0</v>
      </c>
      <c r="P1146" s="6" t="str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75" x14ac:dyDescent="0.4">
      <c r="A1147" s="3">
        <v>1145</v>
      </c>
      <c r="B1147" s="4" t="s">
        <v>1146</v>
      </c>
      <c r="C1147" s="4" t="s">
        <v>5255</v>
      </c>
      <c r="D1147" s="6">
        <v>80000</v>
      </c>
      <c r="E1147" s="6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7">
        <f t="shared" si="102"/>
        <v>0.125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75" x14ac:dyDescent="0.4">
      <c r="A1148" s="3">
        <v>1146</v>
      </c>
      <c r="B1148" s="4" t="s">
        <v>1147</v>
      </c>
      <c r="C1148" s="4" t="s">
        <v>5256</v>
      </c>
      <c r="D1148" s="6">
        <v>6000</v>
      </c>
      <c r="E1148" s="6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7">
        <f t="shared" si="102"/>
        <v>8.8333333333333339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75" x14ac:dyDescent="0.4">
      <c r="A1149" s="3">
        <v>1147</v>
      </c>
      <c r="B1149" s="4" t="s">
        <v>1148</v>
      </c>
      <c r="C1149" s="4" t="s">
        <v>5257</v>
      </c>
      <c r="D1149" s="6">
        <v>25000</v>
      </c>
      <c r="E1149" s="6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7">
        <f t="shared" si="102"/>
        <v>0</v>
      </c>
      <c r="P1149" s="6" t="str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.15" x14ac:dyDescent="0.4">
      <c r="A1150" s="3">
        <v>1148</v>
      </c>
      <c r="B1150" s="4" t="s">
        <v>1149</v>
      </c>
      <c r="C1150" s="4" t="s">
        <v>5258</v>
      </c>
      <c r="D1150" s="6">
        <v>15000</v>
      </c>
      <c r="E1150" s="6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7">
        <f t="shared" si="102"/>
        <v>0.48666666666666669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.15" x14ac:dyDescent="0.4">
      <c r="A1151" s="3">
        <v>1149</v>
      </c>
      <c r="B1151" s="4" t="s">
        <v>1150</v>
      </c>
      <c r="C1151" s="4" t="s">
        <v>5259</v>
      </c>
      <c r="D1151" s="6">
        <v>50000</v>
      </c>
      <c r="E1151" s="6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7">
        <f t="shared" si="102"/>
        <v>0.15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.15" x14ac:dyDescent="0.4">
      <c r="A1152" s="3">
        <v>1150</v>
      </c>
      <c r="B1152" s="4" t="s">
        <v>1151</v>
      </c>
      <c r="C1152" s="4" t="s">
        <v>5260</v>
      </c>
      <c r="D1152" s="6">
        <v>2500</v>
      </c>
      <c r="E1152" s="6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7">
        <f t="shared" si="102"/>
        <v>10.08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.3" x14ac:dyDescent="0.4">
      <c r="A1153" s="3">
        <v>1151</v>
      </c>
      <c r="B1153" s="4" t="s">
        <v>1152</v>
      </c>
      <c r="C1153" s="4" t="s">
        <v>5261</v>
      </c>
      <c r="D1153" s="6">
        <v>25000</v>
      </c>
      <c r="E1153" s="6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7">
        <f t="shared" si="102"/>
        <v>0</v>
      </c>
      <c r="P1153" s="6" t="str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">
      <c r="A1154" s="3">
        <v>1152</v>
      </c>
      <c r="B1154" s="4" t="s">
        <v>1153</v>
      </c>
      <c r="C1154" s="4" t="s">
        <v>5262</v>
      </c>
      <c r="D1154" s="6">
        <v>16000</v>
      </c>
      <c r="E1154" s="6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7">
        <f t="shared" si="102"/>
        <v>5.6937500000000005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.15" x14ac:dyDescent="0.4">
      <c r="A1155" s="3">
        <v>1153</v>
      </c>
      <c r="B1155" s="4" t="s">
        <v>1154</v>
      </c>
      <c r="C1155" s="4" t="s">
        <v>5263</v>
      </c>
      <c r="D1155" s="6">
        <v>8000</v>
      </c>
      <c r="E1155" s="6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7">
        <f t="shared" ref="O1155:O1218" si="108">((E1155/D1155)*100)</f>
        <v>0.625</v>
      </c>
      <c r="P1155" s="6">
        <f t="shared" ref="P1155:P1218" si="109">IF(E1155=0,"0",E1155/L1155)</f>
        <v>50</v>
      </c>
      <c r="Q1155" s="3" t="str">
        <f t="shared" ref="Q1155:Q1218" si="110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3" t="str">
        <f t="shared" ref="R1155:R1218" si="111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75" x14ac:dyDescent="0.4">
      <c r="A1156" s="3">
        <v>1154</v>
      </c>
      <c r="B1156" s="4" t="s">
        <v>1155</v>
      </c>
      <c r="C1156" s="4" t="s">
        <v>5264</v>
      </c>
      <c r="D1156" s="6">
        <v>5000</v>
      </c>
      <c r="E1156" s="6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7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75" x14ac:dyDescent="0.4">
      <c r="A1157" s="3">
        <v>1155</v>
      </c>
      <c r="B1157" s="4" t="s">
        <v>1156</v>
      </c>
      <c r="C1157" s="4" t="s">
        <v>5265</v>
      </c>
      <c r="D1157" s="6">
        <v>25000</v>
      </c>
      <c r="E1157" s="6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7">
        <f t="shared" si="108"/>
        <v>0.752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75" x14ac:dyDescent="0.4">
      <c r="A1158" s="3">
        <v>1156</v>
      </c>
      <c r="B1158" s="4" t="s">
        <v>1157</v>
      </c>
      <c r="C1158" s="4" t="s">
        <v>5266</v>
      </c>
      <c r="D1158" s="6">
        <v>6500</v>
      </c>
      <c r="E1158" s="6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7">
        <f t="shared" si="108"/>
        <v>0</v>
      </c>
      <c r="P1158" s="6" t="str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75" x14ac:dyDescent="0.4">
      <c r="A1159" s="3">
        <v>1157</v>
      </c>
      <c r="B1159" s="4" t="s">
        <v>1158</v>
      </c>
      <c r="C1159" s="4" t="s">
        <v>5267</v>
      </c>
      <c r="D1159" s="6">
        <v>10000</v>
      </c>
      <c r="E1159" s="6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7">
        <f t="shared" si="108"/>
        <v>1.51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75" x14ac:dyDescent="0.4">
      <c r="A1160" s="3">
        <v>1158</v>
      </c>
      <c r="B1160" s="4" t="s">
        <v>1159</v>
      </c>
      <c r="C1160" s="4" t="s">
        <v>5268</v>
      </c>
      <c r="D1160" s="6">
        <v>7500</v>
      </c>
      <c r="E1160" s="6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7">
        <f t="shared" si="108"/>
        <v>0.46666666666666673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75" x14ac:dyDescent="0.4">
      <c r="A1161" s="3">
        <v>1159</v>
      </c>
      <c r="B1161" s="4" t="s">
        <v>1160</v>
      </c>
      <c r="C1161" s="4" t="s">
        <v>5269</v>
      </c>
      <c r="D1161" s="6">
        <v>6750</v>
      </c>
      <c r="E1161" s="6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7">
        <f t="shared" si="108"/>
        <v>0</v>
      </c>
      <c r="P1161" s="6" t="str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75" x14ac:dyDescent="0.4">
      <c r="A1162" s="3">
        <v>1160</v>
      </c>
      <c r="B1162" s="4" t="s">
        <v>1161</v>
      </c>
      <c r="C1162" s="4" t="s">
        <v>5270</v>
      </c>
      <c r="D1162" s="6">
        <v>30000</v>
      </c>
      <c r="E1162" s="6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7">
        <f t="shared" si="108"/>
        <v>3.85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75" x14ac:dyDescent="0.4">
      <c r="A1163" s="3">
        <v>1161</v>
      </c>
      <c r="B1163" s="4" t="s">
        <v>1162</v>
      </c>
      <c r="C1163" s="4" t="s">
        <v>5271</v>
      </c>
      <c r="D1163" s="6">
        <v>18000</v>
      </c>
      <c r="E1163" s="6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7">
        <f t="shared" si="108"/>
        <v>0</v>
      </c>
      <c r="P1163" s="6" t="str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.3" x14ac:dyDescent="0.4">
      <c r="A1164" s="3">
        <v>1162</v>
      </c>
      <c r="B1164" s="4" t="s">
        <v>1163</v>
      </c>
      <c r="C1164" s="4" t="s">
        <v>5272</v>
      </c>
      <c r="D1164" s="6">
        <v>60000</v>
      </c>
      <c r="E1164" s="6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7">
        <f t="shared" si="108"/>
        <v>5.8333333333333341E-2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75" x14ac:dyDescent="0.4">
      <c r="A1165" s="3">
        <v>1163</v>
      </c>
      <c r="B1165" s="4" t="s">
        <v>1164</v>
      </c>
      <c r="C1165" s="4" t="s">
        <v>5273</v>
      </c>
      <c r="D1165" s="6">
        <v>5200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7">
        <f t="shared" si="108"/>
        <v>0</v>
      </c>
      <c r="P1165" s="6" t="str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.3" x14ac:dyDescent="0.4">
      <c r="A1166" s="3">
        <v>1164</v>
      </c>
      <c r="B1166" s="4" t="s">
        <v>1165</v>
      </c>
      <c r="C1166" s="4" t="s">
        <v>5274</v>
      </c>
      <c r="D1166" s="6">
        <v>10000</v>
      </c>
      <c r="E1166" s="6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7">
        <f t="shared" si="108"/>
        <v>0</v>
      </c>
      <c r="P1166" s="6" t="str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75" x14ac:dyDescent="0.4">
      <c r="A1167" s="3">
        <v>1165</v>
      </c>
      <c r="B1167" s="4" t="s">
        <v>1166</v>
      </c>
      <c r="C1167" s="4" t="s">
        <v>5275</v>
      </c>
      <c r="D1167" s="6">
        <v>10000</v>
      </c>
      <c r="E1167" s="6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7">
        <f t="shared" si="108"/>
        <v>20.705000000000002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75" x14ac:dyDescent="0.4">
      <c r="A1168" s="3">
        <v>1166</v>
      </c>
      <c r="B1168" s="4" t="s">
        <v>1167</v>
      </c>
      <c r="C1168" s="4" t="s">
        <v>5276</v>
      </c>
      <c r="D1168" s="6">
        <v>15000</v>
      </c>
      <c r="E1168" s="6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7">
        <f t="shared" si="108"/>
        <v>19.139999999999997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75" x14ac:dyDescent="0.4">
      <c r="A1169" s="3">
        <v>1167</v>
      </c>
      <c r="B1169" s="4" t="s">
        <v>1168</v>
      </c>
      <c r="C1169" s="4" t="s">
        <v>5277</v>
      </c>
      <c r="D1169" s="6">
        <v>60000</v>
      </c>
      <c r="E1169" s="6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7">
        <f t="shared" si="108"/>
        <v>1.6316666666666666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75" x14ac:dyDescent="0.4">
      <c r="A1170" s="3">
        <v>1168</v>
      </c>
      <c r="B1170" s="4" t="s">
        <v>1169</v>
      </c>
      <c r="C1170" s="4" t="s">
        <v>5278</v>
      </c>
      <c r="D1170" s="6">
        <v>18000</v>
      </c>
      <c r="E1170" s="6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7">
        <f t="shared" si="108"/>
        <v>5.6666666666666661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75" x14ac:dyDescent="0.4">
      <c r="A1171" s="3">
        <v>1169</v>
      </c>
      <c r="B1171" s="4" t="s">
        <v>1170</v>
      </c>
      <c r="C1171" s="4" t="s">
        <v>5279</v>
      </c>
      <c r="D1171" s="6">
        <v>10000</v>
      </c>
      <c r="E1171" s="6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7">
        <f t="shared" si="108"/>
        <v>0.16999999999999998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75" x14ac:dyDescent="0.4">
      <c r="A1172" s="3">
        <v>1170</v>
      </c>
      <c r="B1172" s="4" t="s">
        <v>1171</v>
      </c>
      <c r="C1172" s="4" t="s">
        <v>5280</v>
      </c>
      <c r="D1172" s="6">
        <v>25000</v>
      </c>
      <c r="E1172" s="6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7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75" x14ac:dyDescent="0.4">
      <c r="A1173" s="3">
        <v>1171</v>
      </c>
      <c r="B1173" s="4" t="s">
        <v>1172</v>
      </c>
      <c r="C1173" s="4" t="s">
        <v>5281</v>
      </c>
      <c r="D1173" s="6">
        <v>25000</v>
      </c>
      <c r="E1173" s="6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7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.15" x14ac:dyDescent="0.4">
      <c r="A1174" s="3">
        <v>1172</v>
      </c>
      <c r="B1174" s="4" t="s">
        <v>1173</v>
      </c>
      <c r="C1174" s="4" t="s">
        <v>5282</v>
      </c>
      <c r="D1174" s="6">
        <v>9000</v>
      </c>
      <c r="E1174" s="6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7">
        <f t="shared" si="108"/>
        <v>0</v>
      </c>
      <c r="P1174" s="6" t="str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75" x14ac:dyDescent="0.4">
      <c r="A1175" s="3">
        <v>1173</v>
      </c>
      <c r="B1175" s="4" t="s">
        <v>1174</v>
      </c>
      <c r="C1175" s="4" t="s">
        <v>5283</v>
      </c>
      <c r="D1175" s="6">
        <v>125000</v>
      </c>
      <c r="E1175" s="6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7">
        <f t="shared" si="108"/>
        <v>2.4E-2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75" x14ac:dyDescent="0.4">
      <c r="A1176" s="3">
        <v>1174</v>
      </c>
      <c r="B1176" s="4" t="s">
        <v>1175</v>
      </c>
      <c r="C1176" s="4" t="s">
        <v>5284</v>
      </c>
      <c r="D1176" s="6">
        <v>15000</v>
      </c>
      <c r="E1176" s="6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7">
        <f t="shared" si="108"/>
        <v>5.9066666666666672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75" x14ac:dyDescent="0.4">
      <c r="A1177" s="3">
        <v>1175</v>
      </c>
      <c r="B1177" s="4" t="s">
        <v>1176</v>
      </c>
      <c r="C1177" s="4" t="s">
        <v>5285</v>
      </c>
      <c r="D1177" s="6">
        <v>20000</v>
      </c>
      <c r="E1177" s="6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7">
        <f t="shared" si="108"/>
        <v>2.9250000000000003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.3" x14ac:dyDescent="0.4">
      <c r="A1178" s="3">
        <v>1176</v>
      </c>
      <c r="B1178" s="4" t="s">
        <v>1177</v>
      </c>
      <c r="C1178" s="4" t="s">
        <v>5286</v>
      </c>
      <c r="D1178" s="6">
        <v>175000</v>
      </c>
      <c r="E1178" s="6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7">
        <f t="shared" si="108"/>
        <v>5.7142857142857143E-3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75" x14ac:dyDescent="0.4">
      <c r="A1179" s="3">
        <v>1177</v>
      </c>
      <c r="B1179" s="4" t="s">
        <v>1178</v>
      </c>
      <c r="C1179" s="4" t="s">
        <v>5287</v>
      </c>
      <c r="D1179" s="6">
        <v>6000</v>
      </c>
      <c r="E1179" s="6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7">
        <f t="shared" si="108"/>
        <v>0</v>
      </c>
      <c r="P1179" s="6" t="str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75" x14ac:dyDescent="0.4">
      <c r="A1180" s="3">
        <v>1178</v>
      </c>
      <c r="B1180" s="4" t="s">
        <v>1179</v>
      </c>
      <c r="C1180" s="4" t="s">
        <v>5288</v>
      </c>
      <c r="D1180" s="6">
        <v>75000</v>
      </c>
      <c r="E1180" s="6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7">
        <f t="shared" si="108"/>
        <v>6.6666666666666671E-3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75" x14ac:dyDescent="0.4">
      <c r="A1181" s="3">
        <v>1179</v>
      </c>
      <c r="B1181" s="4" t="s">
        <v>1180</v>
      </c>
      <c r="C1181" s="4" t="s">
        <v>5289</v>
      </c>
      <c r="D1181" s="6">
        <v>60000</v>
      </c>
      <c r="E1181" s="6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7">
        <f t="shared" si="108"/>
        <v>5.3333333333333339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75" x14ac:dyDescent="0.4">
      <c r="A1182" s="3">
        <v>1180</v>
      </c>
      <c r="B1182" s="4" t="s">
        <v>1181</v>
      </c>
      <c r="C1182" s="4" t="s">
        <v>5290</v>
      </c>
      <c r="D1182" s="6">
        <v>50000</v>
      </c>
      <c r="E1182" s="6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7">
        <f t="shared" si="108"/>
        <v>11.75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.15" x14ac:dyDescent="0.4">
      <c r="A1183" s="3">
        <v>1181</v>
      </c>
      <c r="B1183" s="4" t="s">
        <v>1182</v>
      </c>
      <c r="C1183" s="4" t="s">
        <v>5291</v>
      </c>
      <c r="D1183" s="6">
        <v>50000</v>
      </c>
      <c r="E1183" s="6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7">
        <f t="shared" si="108"/>
        <v>8.0000000000000002E-3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.3" x14ac:dyDescent="0.4">
      <c r="A1184" s="3">
        <v>1182</v>
      </c>
      <c r="B1184" s="4" t="s">
        <v>1183</v>
      </c>
      <c r="C1184" s="4" t="s">
        <v>5292</v>
      </c>
      <c r="D1184" s="6">
        <v>1000</v>
      </c>
      <c r="E1184" s="6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7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75" x14ac:dyDescent="0.4">
      <c r="A1185" s="3">
        <v>1183</v>
      </c>
      <c r="B1185" s="4" t="s">
        <v>1184</v>
      </c>
      <c r="C1185" s="4" t="s">
        <v>5293</v>
      </c>
      <c r="D1185" s="6">
        <v>2500</v>
      </c>
      <c r="E1185" s="6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7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75" x14ac:dyDescent="0.4">
      <c r="A1186" s="3">
        <v>1184</v>
      </c>
      <c r="B1186" s="4" t="s">
        <v>1185</v>
      </c>
      <c r="C1186" s="4" t="s">
        <v>5294</v>
      </c>
      <c r="D1186" s="6">
        <v>22000</v>
      </c>
      <c r="E1186" s="6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7">
        <f t="shared" si="108"/>
        <v>104.93636363636362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.3" x14ac:dyDescent="0.4">
      <c r="A1187" s="3">
        <v>1185</v>
      </c>
      <c r="B1187" s="4" t="s">
        <v>1186</v>
      </c>
      <c r="C1187" s="4" t="s">
        <v>5295</v>
      </c>
      <c r="D1187" s="6">
        <v>12500</v>
      </c>
      <c r="E1187" s="6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7">
        <f t="shared" si="108"/>
        <v>105.44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75" x14ac:dyDescent="0.4">
      <c r="A1188" s="3">
        <v>1186</v>
      </c>
      <c r="B1188" s="4" t="s">
        <v>1187</v>
      </c>
      <c r="C1188" s="4" t="s">
        <v>5296</v>
      </c>
      <c r="D1188" s="6">
        <v>7500</v>
      </c>
      <c r="E1188" s="6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7">
        <f t="shared" si="108"/>
        <v>106.73333333333332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75" x14ac:dyDescent="0.4">
      <c r="A1189" s="3">
        <v>1187</v>
      </c>
      <c r="B1189" s="4" t="s">
        <v>1188</v>
      </c>
      <c r="C1189" s="4" t="s">
        <v>5297</v>
      </c>
      <c r="D1189" s="6">
        <v>8750</v>
      </c>
      <c r="E1189" s="6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7">
        <f t="shared" si="108"/>
        <v>104.12571428571428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75" x14ac:dyDescent="0.4">
      <c r="A1190" s="3">
        <v>1188</v>
      </c>
      <c r="B1190" s="4" t="s">
        <v>1189</v>
      </c>
      <c r="C1190" s="4" t="s">
        <v>5298</v>
      </c>
      <c r="D1190" s="6">
        <v>2000</v>
      </c>
      <c r="E1190" s="6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7">
        <f t="shared" si="108"/>
        <v>160.54999999999998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75" x14ac:dyDescent="0.4">
      <c r="A1191" s="3">
        <v>1189</v>
      </c>
      <c r="B1191" s="4" t="s">
        <v>1190</v>
      </c>
      <c r="C1191" s="4" t="s">
        <v>5299</v>
      </c>
      <c r="D1191" s="6">
        <v>9000</v>
      </c>
      <c r="E1191" s="6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7">
        <f t="shared" si="108"/>
        <v>107.77777777777777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9.15" x14ac:dyDescent="0.4">
      <c r="A1192" s="3">
        <v>1190</v>
      </c>
      <c r="B1192" s="4" t="s">
        <v>1191</v>
      </c>
      <c r="C1192" s="4" t="s">
        <v>5300</v>
      </c>
      <c r="D1192" s="6">
        <v>500</v>
      </c>
      <c r="E1192" s="6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7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75" x14ac:dyDescent="0.4">
      <c r="A1193" s="3">
        <v>1191</v>
      </c>
      <c r="B1193" s="4" t="s">
        <v>1192</v>
      </c>
      <c r="C1193" s="4" t="s">
        <v>5301</v>
      </c>
      <c r="D1193" s="6">
        <v>2700</v>
      </c>
      <c r="E1193" s="6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7">
        <f t="shared" si="108"/>
        <v>109.07407407407408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.15" x14ac:dyDescent="0.4">
      <c r="A1194" s="3">
        <v>1192</v>
      </c>
      <c r="B1194" s="4" t="s">
        <v>1193</v>
      </c>
      <c r="C1194" s="4" t="s">
        <v>5302</v>
      </c>
      <c r="D1194" s="6">
        <v>100</v>
      </c>
      <c r="E1194" s="6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7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.3" x14ac:dyDescent="0.4">
      <c r="A1195" s="3">
        <v>1193</v>
      </c>
      <c r="B1195" s="4" t="s">
        <v>1194</v>
      </c>
      <c r="C1195" s="4" t="s">
        <v>5303</v>
      </c>
      <c r="D1195" s="6">
        <v>21000</v>
      </c>
      <c r="E1195" s="6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7">
        <f t="shared" si="108"/>
        <v>103.95714285714286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75" x14ac:dyDescent="0.4">
      <c r="A1196" s="3">
        <v>1194</v>
      </c>
      <c r="B1196" s="4" t="s">
        <v>1195</v>
      </c>
      <c r="C1196" s="4" t="s">
        <v>5304</v>
      </c>
      <c r="D1196" s="6">
        <v>12500</v>
      </c>
      <c r="E1196" s="6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7">
        <f t="shared" si="108"/>
        <v>322.24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.3" x14ac:dyDescent="0.4">
      <c r="A1197" s="3">
        <v>1195</v>
      </c>
      <c r="B1197" s="4" t="s">
        <v>1196</v>
      </c>
      <c r="C1197" s="4" t="s">
        <v>5305</v>
      </c>
      <c r="D1197" s="6">
        <v>10000</v>
      </c>
      <c r="E1197" s="6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7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.15" x14ac:dyDescent="0.4">
      <c r="A1198" s="3">
        <v>1196</v>
      </c>
      <c r="B1198" s="4" t="s">
        <v>1197</v>
      </c>
      <c r="C1198" s="4" t="s">
        <v>5306</v>
      </c>
      <c r="D1198" s="6">
        <v>14500</v>
      </c>
      <c r="E1198" s="6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7">
        <f t="shared" si="108"/>
        <v>269.91034482758624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.3" x14ac:dyDescent="0.4">
      <c r="A1199" s="3">
        <v>1197</v>
      </c>
      <c r="B1199" s="4" t="s">
        <v>1198</v>
      </c>
      <c r="C1199" s="4" t="s">
        <v>5307</v>
      </c>
      <c r="D1199" s="6">
        <v>15000</v>
      </c>
      <c r="E1199" s="6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7">
        <f t="shared" si="108"/>
        <v>253.29333333333332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75" x14ac:dyDescent="0.4">
      <c r="A1200" s="3">
        <v>1198</v>
      </c>
      <c r="B1200" s="4" t="s">
        <v>1199</v>
      </c>
      <c r="C1200" s="4" t="s">
        <v>5308</v>
      </c>
      <c r="D1200" s="6">
        <v>3500</v>
      </c>
      <c r="E1200" s="6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7">
        <f t="shared" si="108"/>
        <v>260.59999999999997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75" x14ac:dyDescent="0.4">
      <c r="A1201" s="3">
        <v>1199</v>
      </c>
      <c r="B1201" s="4" t="s">
        <v>1200</v>
      </c>
      <c r="C1201" s="4" t="s">
        <v>5309</v>
      </c>
      <c r="D1201" s="6">
        <v>2658</v>
      </c>
      <c r="E1201" s="6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7">
        <f t="shared" si="108"/>
        <v>101.31677953348381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75" x14ac:dyDescent="0.4">
      <c r="A1202" s="3">
        <v>1200</v>
      </c>
      <c r="B1202" s="4" t="s">
        <v>1201</v>
      </c>
      <c r="C1202" s="4" t="s">
        <v>5310</v>
      </c>
      <c r="D1202" s="6">
        <v>4800</v>
      </c>
      <c r="E1202" s="6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7">
        <f t="shared" si="108"/>
        <v>125.60416666666667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75" x14ac:dyDescent="0.4">
      <c r="A1203" s="3">
        <v>1201</v>
      </c>
      <c r="B1203" s="4" t="s">
        <v>1202</v>
      </c>
      <c r="C1203" s="4" t="s">
        <v>5311</v>
      </c>
      <c r="D1203" s="6">
        <v>6000</v>
      </c>
      <c r="E1203" s="6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7">
        <f t="shared" si="108"/>
        <v>102.43783333333334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75" x14ac:dyDescent="0.4">
      <c r="A1204" s="3">
        <v>1202</v>
      </c>
      <c r="B1204" s="4" t="s">
        <v>1203</v>
      </c>
      <c r="C1204" s="4" t="s">
        <v>5312</v>
      </c>
      <c r="D1204" s="6">
        <v>25000</v>
      </c>
      <c r="E1204" s="6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7">
        <f t="shared" si="108"/>
        <v>199.244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75" x14ac:dyDescent="0.4">
      <c r="A1205" s="3">
        <v>1203</v>
      </c>
      <c r="B1205" s="4" t="s">
        <v>1204</v>
      </c>
      <c r="C1205" s="4" t="s">
        <v>5313</v>
      </c>
      <c r="D1205" s="6">
        <v>16300</v>
      </c>
      <c r="E1205" s="6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7">
        <f t="shared" si="108"/>
        <v>102.45398773006136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75" x14ac:dyDescent="0.4">
      <c r="A1206" s="3">
        <v>1204</v>
      </c>
      <c r="B1206" s="4" t="s">
        <v>1205</v>
      </c>
      <c r="C1206" s="4" t="s">
        <v>5314</v>
      </c>
      <c r="D1206" s="6">
        <v>13000</v>
      </c>
      <c r="E1206" s="6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7">
        <f t="shared" si="108"/>
        <v>102.94615384615385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75" x14ac:dyDescent="0.4">
      <c r="A1207" s="3">
        <v>1205</v>
      </c>
      <c r="B1207" s="4" t="s">
        <v>1206</v>
      </c>
      <c r="C1207" s="4" t="s">
        <v>5315</v>
      </c>
      <c r="D1207" s="6">
        <v>13000</v>
      </c>
      <c r="E1207" s="6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7">
        <f t="shared" si="108"/>
        <v>100.86153846153847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75" x14ac:dyDescent="0.4">
      <c r="A1208" s="3">
        <v>1206</v>
      </c>
      <c r="B1208" s="4" t="s">
        <v>1207</v>
      </c>
      <c r="C1208" s="4" t="s">
        <v>5316</v>
      </c>
      <c r="D1208" s="6">
        <v>900</v>
      </c>
      <c r="E1208" s="6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7">
        <f t="shared" si="108"/>
        <v>114.99999999999999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.15" x14ac:dyDescent="0.4">
      <c r="A1209" s="3">
        <v>1207</v>
      </c>
      <c r="B1209" s="4" t="s">
        <v>1208</v>
      </c>
      <c r="C1209" s="4" t="s">
        <v>5317</v>
      </c>
      <c r="D1209" s="6">
        <v>16700</v>
      </c>
      <c r="E1209" s="6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7">
        <f t="shared" si="108"/>
        <v>104.16766467065868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.3" x14ac:dyDescent="0.4">
      <c r="A1210" s="3">
        <v>1208</v>
      </c>
      <c r="B1210" s="4" t="s">
        <v>1209</v>
      </c>
      <c r="C1210" s="4" t="s">
        <v>5318</v>
      </c>
      <c r="D1210" s="6">
        <v>10000</v>
      </c>
      <c r="E1210" s="6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7">
        <f t="shared" si="108"/>
        <v>155.29999999999998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75" x14ac:dyDescent="0.4">
      <c r="A1211" s="3">
        <v>1209</v>
      </c>
      <c r="B1211" s="4" t="s">
        <v>1210</v>
      </c>
      <c r="C1211" s="4" t="s">
        <v>5319</v>
      </c>
      <c r="D1211" s="6">
        <v>6000</v>
      </c>
      <c r="E1211" s="6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7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.15" x14ac:dyDescent="0.4">
      <c r="A1212" s="3">
        <v>1210</v>
      </c>
      <c r="B1212" s="4" t="s">
        <v>1211</v>
      </c>
      <c r="C1212" s="4" t="s">
        <v>5320</v>
      </c>
      <c r="D1212" s="6">
        <v>20000</v>
      </c>
      <c r="E1212" s="6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7">
        <f t="shared" si="108"/>
        <v>254.31499999999997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75" x14ac:dyDescent="0.4">
      <c r="A1213" s="3">
        <v>1211</v>
      </c>
      <c r="B1213" s="4" t="s">
        <v>1212</v>
      </c>
      <c r="C1213" s="4" t="s">
        <v>5321</v>
      </c>
      <c r="D1213" s="6">
        <v>1000</v>
      </c>
      <c r="E1213" s="6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7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.3" x14ac:dyDescent="0.4">
      <c r="A1214" s="3">
        <v>1212</v>
      </c>
      <c r="B1214" s="4" t="s">
        <v>1213</v>
      </c>
      <c r="C1214" s="4" t="s">
        <v>5322</v>
      </c>
      <c r="D1214" s="6">
        <v>2500</v>
      </c>
      <c r="E1214" s="6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7">
        <f t="shared" si="108"/>
        <v>129.04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.3" x14ac:dyDescent="0.4">
      <c r="A1215" s="3">
        <v>1213</v>
      </c>
      <c r="B1215" s="4" t="s">
        <v>1214</v>
      </c>
      <c r="C1215" s="4" t="s">
        <v>5323</v>
      </c>
      <c r="D1215" s="6">
        <v>6500</v>
      </c>
      <c r="E1215" s="6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7">
        <f t="shared" si="108"/>
        <v>102.23076923076924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75" x14ac:dyDescent="0.4">
      <c r="A1216" s="3">
        <v>1214</v>
      </c>
      <c r="B1216" s="4" t="s">
        <v>1215</v>
      </c>
      <c r="C1216" s="4" t="s">
        <v>5324</v>
      </c>
      <c r="D1216" s="6">
        <v>2000</v>
      </c>
      <c r="E1216" s="6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7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75" x14ac:dyDescent="0.4">
      <c r="A1217" s="3">
        <v>1215</v>
      </c>
      <c r="B1217" s="4" t="s">
        <v>1216</v>
      </c>
      <c r="C1217" s="4" t="s">
        <v>5325</v>
      </c>
      <c r="D1217" s="6">
        <v>5000</v>
      </c>
      <c r="E1217" s="6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7">
        <f t="shared" si="108"/>
        <v>786.0802000000001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.15" x14ac:dyDescent="0.4">
      <c r="A1218" s="3">
        <v>1216</v>
      </c>
      <c r="B1218" s="4" t="s">
        <v>1217</v>
      </c>
      <c r="C1218" s="4" t="s">
        <v>5326</v>
      </c>
      <c r="D1218" s="6">
        <v>14000</v>
      </c>
      <c r="E1218" s="6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7">
        <f t="shared" si="108"/>
        <v>145.70000000000002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75" x14ac:dyDescent="0.4">
      <c r="A1219" s="3">
        <v>1217</v>
      </c>
      <c r="B1219" s="4" t="s">
        <v>1218</v>
      </c>
      <c r="C1219" s="4" t="s">
        <v>5327</v>
      </c>
      <c r="D1219" s="6">
        <v>26500</v>
      </c>
      <c r="E1219" s="6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7">
        <f t="shared" ref="O1219:O1282" si="114">((E1219/D1219)*100)</f>
        <v>102.60000000000001</v>
      </c>
      <c r="P1219" s="6">
        <f t="shared" ref="P1219:P1282" si="115">IF(E1219=0,"0",E1219/L1219)</f>
        <v>148.57377049180329</v>
      </c>
      <c r="Q1219" s="3" t="str">
        <f t="shared" ref="Q1219:Q1282" si="116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3" t="str">
        <f t="shared" ref="R1219:R1282" si="117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.3" x14ac:dyDescent="0.4">
      <c r="A1220" s="3">
        <v>1218</v>
      </c>
      <c r="B1220" s="4" t="s">
        <v>1219</v>
      </c>
      <c r="C1220" s="4" t="s">
        <v>5328</v>
      </c>
      <c r="D1220" s="6">
        <v>9000</v>
      </c>
      <c r="E1220" s="6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7">
        <f t="shared" si="114"/>
        <v>172.27777777777777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.15" x14ac:dyDescent="0.4">
      <c r="A1221" s="3">
        <v>1219</v>
      </c>
      <c r="B1221" s="4" t="s">
        <v>1220</v>
      </c>
      <c r="C1221" s="4" t="s">
        <v>5329</v>
      </c>
      <c r="D1221" s="6">
        <v>16350</v>
      </c>
      <c r="E1221" s="6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7">
        <f t="shared" si="114"/>
        <v>159.16819571865443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75" x14ac:dyDescent="0.4">
      <c r="A1222" s="3">
        <v>1220</v>
      </c>
      <c r="B1222" s="4" t="s">
        <v>1221</v>
      </c>
      <c r="C1222" s="4" t="s">
        <v>5330</v>
      </c>
      <c r="D1222" s="6">
        <v>15000</v>
      </c>
      <c r="E1222" s="6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7">
        <f t="shared" si="114"/>
        <v>103.76666666666668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75" x14ac:dyDescent="0.4">
      <c r="A1223" s="3">
        <v>1221</v>
      </c>
      <c r="B1223" s="4" t="s">
        <v>1222</v>
      </c>
      <c r="C1223" s="4" t="s">
        <v>5331</v>
      </c>
      <c r="D1223" s="6">
        <v>2200</v>
      </c>
      <c r="E1223" s="6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7">
        <f t="shared" si="114"/>
        <v>111.40954545454547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.15" x14ac:dyDescent="0.4">
      <c r="A1224" s="3">
        <v>1222</v>
      </c>
      <c r="B1224" s="4" t="s">
        <v>1223</v>
      </c>
      <c r="C1224" s="4" t="s">
        <v>5332</v>
      </c>
      <c r="D1224" s="6">
        <v>4000</v>
      </c>
      <c r="E1224" s="6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7">
        <f t="shared" si="114"/>
        <v>280.375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75" x14ac:dyDescent="0.4">
      <c r="A1225" s="3">
        <v>1223</v>
      </c>
      <c r="B1225" s="4" t="s">
        <v>1224</v>
      </c>
      <c r="C1225" s="4" t="s">
        <v>5333</v>
      </c>
      <c r="D1225" s="6">
        <v>19800</v>
      </c>
      <c r="E1225" s="6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7">
        <f t="shared" si="114"/>
        <v>112.10606060606061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.15" x14ac:dyDescent="0.4">
      <c r="A1226" s="3">
        <v>1224</v>
      </c>
      <c r="B1226" s="4" t="s">
        <v>1225</v>
      </c>
      <c r="C1226" s="4" t="s">
        <v>5334</v>
      </c>
      <c r="D1226" s="6">
        <v>15000</v>
      </c>
      <c r="E1226" s="6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7">
        <f t="shared" si="114"/>
        <v>7.0666666666666673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75" x14ac:dyDescent="0.4">
      <c r="A1227" s="3">
        <v>1225</v>
      </c>
      <c r="B1227" s="4" t="s">
        <v>1226</v>
      </c>
      <c r="C1227" s="4" t="s">
        <v>5335</v>
      </c>
      <c r="D1227" s="6">
        <v>3000</v>
      </c>
      <c r="E1227" s="6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7">
        <f t="shared" si="114"/>
        <v>4.3999999999999995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75" x14ac:dyDescent="0.4">
      <c r="A1228" s="3">
        <v>1226</v>
      </c>
      <c r="B1228" s="4" t="s">
        <v>1227</v>
      </c>
      <c r="C1228" s="4" t="s">
        <v>5336</v>
      </c>
      <c r="D1228" s="6">
        <v>50000</v>
      </c>
      <c r="E1228" s="6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7">
        <f t="shared" si="114"/>
        <v>3.8739999999999997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75" x14ac:dyDescent="0.4">
      <c r="A1229" s="3">
        <v>1227</v>
      </c>
      <c r="B1229" s="4" t="s">
        <v>1228</v>
      </c>
      <c r="C1229" s="4" t="s">
        <v>5337</v>
      </c>
      <c r="D1229" s="6">
        <v>2000</v>
      </c>
      <c r="E1229" s="6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7">
        <f t="shared" si="114"/>
        <v>0</v>
      </c>
      <c r="P1229" s="6" t="str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75" x14ac:dyDescent="0.4">
      <c r="A1230" s="3">
        <v>1228</v>
      </c>
      <c r="B1230" s="4" t="s">
        <v>1229</v>
      </c>
      <c r="C1230" s="4" t="s">
        <v>5338</v>
      </c>
      <c r="D1230" s="6">
        <v>5000</v>
      </c>
      <c r="E1230" s="6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7">
        <f t="shared" si="114"/>
        <v>29.299999999999997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.3" x14ac:dyDescent="0.4">
      <c r="A1231" s="3">
        <v>1229</v>
      </c>
      <c r="B1231" s="4" t="s">
        <v>1230</v>
      </c>
      <c r="C1231" s="4" t="s">
        <v>5339</v>
      </c>
      <c r="D1231" s="6">
        <v>2750</v>
      </c>
      <c r="E1231" s="6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7">
        <f t="shared" si="114"/>
        <v>0.90909090909090906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75" x14ac:dyDescent="0.4">
      <c r="A1232" s="3">
        <v>1230</v>
      </c>
      <c r="B1232" s="4" t="s">
        <v>1231</v>
      </c>
      <c r="C1232" s="4" t="s">
        <v>5340</v>
      </c>
      <c r="D1232" s="6">
        <v>500000</v>
      </c>
      <c r="E1232" s="6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7">
        <f t="shared" si="114"/>
        <v>0</v>
      </c>
      <c r="P1232" s="6" t="str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75" x14ac:dyDescent="0.4">
      <c r="A1233" s="3">
        <v>1231</v>
      </c>
      <c r="B1233" s="4" t="s">
        <v>1232</v>
      </c>
      <c r="C1233" s="4" t="s">
        <v>5341</v>
      </c>
      <c r="D1233" s="6">
        <v>5000</v>
      </c>
      <c r="E1233" s="6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7">
        <f t="shared" si="114"/>
        <v>0</v>
      </c>
      <c r="P1233" s="6" t="str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75" x14ac:dyDescent="0.4">
      <c r="A1234" s="3">
        <v>1232</v>
      </c>
      <c r="B1234" s="4" t="s">
        <v>1233</v>
      </c>
      <c r="C1234" s="4" t="s">
        <v>5342</v>
      </c>
      <c r="D1234" s="6">
        <v>5000</v>
      </c>
      <c r="E1234" s="6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7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75" x14ac:dyDescent="0.4">
      <c r="A1235" s="3">
        <v>1233</v>
      </c>
      <c r="B1235" s="4" t="s">
        <v>1234</v>
      </c>
      <c r="C1235" s="4" t="s">
        <v>5343</v>
      </c>
      <c r="D1235" s="6">
        <v>1000</v>
      </c>
      <c r="E1235" s="6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7">
        <f t="shared" si="114"/>
        <v>11.600000000000001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75" x14ac:dyDescent="0.4">
      <c r="A1236" s="3">
        <v>1234</v>
      </c>
      <c r="B1236" s="4" t="s">
        <v>1235</v>
      </c>
      <c r="C1236" s="4" t="s">
        <v>5344</v>
      </c>
      <c r="D1236" s="6">
        <v>50000</v>
      </c>
      <c r="E1236" s="6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7">
        <f t="shared" si="114"/>
        <v>0</v>
      </c>
      <c r="P1236" s="6" t="str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75" x14ac:dyDescent="0.4">
      <c r="A1237" s="3">
        <v>1235</v>
      </c>
      <c r="B1237" s="4" t="s">
        <v>1236</v>
      </c>
      <c r="C1237" s="4" t="s">
        <v>5345</v>
      </c>
      <c r="D1237" s="6">
        <v>7534</v>
      </c>
      <c r="E1237" s="6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7">
        <f t="shared" si="114"/>
        <v>2.7873639500929119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">
      <c r="A1238" s="3">
        <v>1236</v>
      </c>
      <c r="B1238" s="4" t="s">
        <v>1237</v>
      </c>
      <c r="C1238" s="4" t="s">
        <v>5346</v>
      </c>
      <c r="D1238" s="6">
        <v>2500</v>
      </c>
      <c r="E1238" s="6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7">
        <f t="shared" si="114"/>
        <v>0</v>
      </c>
      <c r="P1238" s="6" t="str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75" x14ac:dyDescent="0.4">
      <c r="A1239" s="3">
        <v>1237</v>
      </c>
      <c r="B1239" s="4" t="s">
        <v>1238</v>
      </c>
      <c r="C1239" s="4" t="s">
        <v>5347</v>
      </c>
      <c r="D1239" s="6">
        <v>25000</v>
      </c>
      <c r="E1239" s="6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7">
        <f t="shared" si="114"/>
        <v>0</v>
      </c>
      <c r="P1239" s="6" t="str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.3" x14ac:dyDescent="0.4">
      <c r="A1240" s="3">
        <v>1238</v>
      </c>
      <c r="B1240" s="4" t="s">
        <v>1239</v>
      </c>
      <c r="C1240" s="4" t="s">
        <v>5348</v>
      </c>
      <c r="D1240" s="6">
        <v>1000</v>
      </c>
      <c r="E1240" s="6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7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.15" x14ac:dyDescent="0.4">
      <c r="A1241" s="3">
        <v>1239</v>
      </c>
      <c r="B1241" s="4" t="s">
        <v>1240</v>
      </c>
      <c r="C1241" s="4" t="s">
        <v>5349</v>
      </c>
      <c r="D1241" s="6">
        <v>2500</v>
      </c>
      <c r="E1241" s="6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7">
        <f t="shared" si="114"/>
        <v>0</v>
      </c>
      <c r="P1241" s="6" t="str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75" x14ac:dyDescent="0.4">
      <c r="A1242" s="3">
        <v>1240</v>
      </c>
      <c r="B1242" s="4" t="s">
        <v>1241</v>
      </c>
      <c r="C1242" s="4" t="s">
        <v>5350</v>
      </c>
      <c r="D1242" s="6">
        <v>8000</v>
      </c>
      <c r="E1242" s="6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7">
        <f t="shared" si="114"/>
        <v>3.0124999999999997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.3" x14ac:dyDescent="0.4">
      <c r="A1243" s="3">
        <v>1241</v>
      </c>
      <c r="B1243" s="4" t="s">
        <v>1242</v>
      </c>
      <c r="C1243" s="4" t="s">
        <v>5351</v>
      </c>
      <c r="D1243" s="6">
        <v>5000</v>
      </c>
      <c r="E1243" s="6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7">
        <f t="shared" si="114"/>
        <v>50.739999999999995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75" x14ac:dyDescent="0.4">
      <c r="A1244" s="3">
        <v>1242</v>
      </c>
      <c r="B1244" s="4" t="s">
        <v>1243</v>
      </c>
      <c r="C1244" s="4" t="s">
        <v>5352</v>
      </c>
      <c r="D1244" s="6">
        <v>911</v>
      </c>
      <c r="E1244" s="6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7">
        <f t="shared" si="114"/>
        <v>0.54884742041712409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75" x14ac:dyDescent="0.4">
      <c r="A1245" s="3">
        <v>1243</v>
      </c>
      <c r="B1245" s="4" t="s">
        <v>1244</v>
      </c>
      <c r="C1245" s="4" t="s">
        <v>5353</v>
      </c>
      <c r="D1245" s="6">
        <v>12000</v>
      </c>
      <c r="E1245" s="6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7">
        <f t="shared" si="114"/>
        <v>14.091666666666667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75" x14ac:dyDescent="0.4">
      <c r="A1246" s="3">
        <v>1244</v>
      </c>
      <c r="B1246" s="4" t="s">
        <v>1245</v>
      </c>
      <c r="C1246" s="4" t="s">
        <v>5354</v>
      </c>
      <c r="D1246" s="6">
        <v>2000</v>
      </c>
      <c r="E1246" s="6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7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75" x14ac:dyDescent="0.4">
      <c r="A1247" s="3">
        <v>1245</v>
      </c>
      <c r="B1247" s="4" t="s">
        <v>1246</v>
      </c>
      <c r="C1247" s="4" t="s">
        <v>5355</v>
      </c>
      <c r="D1247" s="6">
        <v>2000</v>
      </c>
      <c r="E1247" s="6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7">
        <f t="shared" si="114"/>
        <v>120.24999999999999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75" x14ac:dyDescent="0.4">
      <c r="A1248" s="3">
        <v>1246</v>
      </c>
      <c r="B1248" s="4" t="s">
        <v>1247</v>
      </c>
      <c r="C1248" s="4" t="s">
        <v>5356</v>
      </c>
      <c r="D1248" s="6">
        <v>2000</v>
      </c>
      <c r="E1248" s="6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7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.15" x14ac:dyDescent="0.4">
      <c r="A1249" s="3">
        <v>1247</v>
      </c>
      <c r="B1249" s="4" t="s">
        <v>1248</v>
      </c>
      <c r="C1249" s="4" t="s">
        <v>5357</v>
      </c>
      <c r="D1249" s="6">
        <v>3500</v>
      </c>
      <c r="E1249" s="6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7">
        <f t="shared" si="114"/>
        <v>122.14285714285715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75" x14ac:dyDescent="0.4">
      <c r="A1250" s="3">
        <v>1248</v>
      </c>
      <c r="B1250" s="4" t="s">
        <v>1249</v>
      </c>
      <c r="C1250" s="4" t="s">
        <v>5358</v>
      </c>
      <c r="D1250" s="6">
        <v>2500</v>
      </c>
      <c r="E1250" s="6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7">
        <f t="shared" si="114"/>
        <v>151.63999999999999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75" x14ac:dyDescent="0.4">
      <c r="A1251" s="3">
        <v>1249</v>
      </c>
      <c r="B1251" s="4" t="s">
        <v>1250</v>
      </c>
      <c r="C1251" s="4" t="s">
        <v>5359</v>
      </c>
      <c r="D1251" s="6">
        <v>5000</v>
      </c>
      <c r="E1251" s="6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7">
        <f t="shared" si="114"/>
        <v>104.44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.3" x14ac:dyDescent="0.4">
      <c r="A1252" s="3">
        <v>1250</v>
      </c>
      <c r="B1252" s="4" t="s">
        <v>1251</v>
      </c>
      <c r="C1252" s="4" t="s">
        <v>5360</v>
      </c>
      <c r="D1252" s="6">
        <v>30000</v>
      </c>
      <c r="E1252" s="6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7">
        <f t="shared" si="114"/>
        <v>200.15333333333331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.15" x14ac:dyDescent="0.4">
      <c r="A1253" s="3">
        <v>1251</v>
      </c>
      <c r="B1253" s="4" t="s">
        <v>1252</v>
      </c>
      <c r="C1253" s="4" t="s">
        <v>5361</v>
      </c>
      <c r="D1253" s="6">
        <v>6000</v>
      </c>
      <c r="E1253" s="6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7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75" x14ac:dyDescent="0.4">
      <c r="A1254" s="3">
        <v>1252</v>
      </c>
      <c r="B1254" s="4" t="s">
        <v>1253</v>
      </c>
      <c r="C1254" s="4" t="s">
        <v>5362</v>
      </c>
      <c r="D1254" s="6">
        <v>3500</v>
      </c>
      <c r="E1254" s="6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7">
        <f t="shared" si="114"/>
        <v>137.65714285714284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.3" x14ac:dyDescent="0.4">
      <c r="A1255" s="3">
        <v>1253</v>
      </c>
      <c r="B1255" s="4" t="s">
        <v>1254</v>
      </c>
      <c r="C1255" s="4" t="s">
        <v>5363</v>
      </c>
      <c r="D1255" s="6">
        <v>10</v>
      </c>
      <c r="E1255" s="6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7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75" x14ac:dyDescent="0.4">
      <c r="A1256" s="3">
        <v>1254</v>
      </c>
      <c r="B1256" s="4" t="s">
        <v>1255</v>
      </c>
      <c r="C1256" s="4" t="s">
        <v>5364</v>
      </c>
      <c r="D1256" s="6">
        <v>6700</v>
      </c>
      <c r="E1256" s="6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7">
        <f t="shared" si="114"/>
        <v>198.85074626865671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75" x14ac:dyDescent="0.4">
      <c r="A1257" s="3">
        <v>1255</v>
      </c>
      <c r="B1257" s="4" t="s">
        <v>1256</v>
      </c>
      <c r="C1257" s="4" t="s">
        <v>5365</v>
      </c>
      <c r="D1257" s="6">
        <v>3000</v>
      </c>
      <c r="E1257" s="6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7">
        <f t="shared" si="114"/>
        <v>202.36666666666667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75" x14ac:dyDescent="0.4">
      <c r="A1258" s="3">
        <v>1256</v>
      </c>
      <c r="B1258" s="4" t="s">
        <v>1257</v>
      </c>
      <c r="C1258" s="4" t="s">
        <v>5366</v>
      </c>
      <c r="D1258" s="6">
        <v>30000</v>
      </c>
      <c r="E1258" s="6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7">
        <f t="shared" si="114"/>
        <v>117.96376666666666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75" x14ac:dyDescent="0.4">
      <c r="A1259" s="3">
        <v>1257</v>
      </c>
      <c r="B1259" s="4" t="s">
        <v>1258</v>
      </c>
      <c r="C1259" s="4" t="s">
        <v>5367</v>
      </c>
      <c r="D1259" s="6">
        <v>5500</v>
      </c>
      <c r="E1259" s="6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7">
        <f t="shared" si="114"/>
        <v>294.72727272727275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75" x14ac:dyDescent="0.4">
      <c r="A1260" s="3">
        <v>1258</v>
      </c>
      <c r="B1260" s="4" t="s">
        <v>1259</v>
      </c>
      <c r="C1260" s="4" t="s">
        <v>5368</v>
      </c>
      <c r="D1260" s="6">
        <v>12000</v>
      </c>
      <c r="E1260" s="6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7">
        <f t="shared" si="114"/>
        <v>213.14633333333336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75" x14ac:dyDescent="0.4">
      <c r="A1261" s="3">
        <v>1259</v>
      </c>
      <c r="B1261" s="4" t="s">
        <v>1260</v>
      </c>
      <c r="C1261" s="4" t="s">
        <v>5369</v>
      </c>
      <c r="D1261" s="6">
        <v>2500</v>
      </c>
      <c r="E1261" s="6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7">
        <f t="shared" si="114"/>
        <v>104.24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75" x14ac:dyDescent="0.4">
      <c r="A1262" s="3">
        <v>1260</v>
      </c>
      <c r="B1262" s="4" t="s">
        <v>1261</v>
      </c>
      <c r="C1262" s="4" t="s">
        <v>5370</v>
      </c>
      <c r="D1262" s="6">
        <v>3300</v>
      </c>
      <c r="E1262" s="6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7">
        <f t="shared" si="114"/>
        <v>113.66666666666667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75" x14ac:dyDescent="0.4">
      <c r="A1263" s="3">
        <v>1261</v>
      </c>
      <c r="B1263" s="4" t="s">
        <v>1262</v>
      </c>
      <c r="C1263" s="4" t="s">
        <v>5371</v>
      </c>
      <c r="D1263" s="6">
        <v>2000</v>
      </c>
      <c r="E1263" s="6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7">
        <f t="shared" si="114"/>
        <v>101.25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75" x14ac:dyDescent="0.4">
      <c r="A1264" s="3">
        <v>1262</v>
      </c>
      <c r="B1264" s="4" t="s">
        <v>1263</v>
      </c>
      <c r="C1264" s="4" t="s">
        <v>5372</v>
      </c>
      <c r="D1264" s="6">
        <v>6500</v>
      </c>
      <c r="E1264" s="6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7">
        <f t="shared" si="114"/>
        <v>125.41538461538462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.15" x14ac:dyDescent="0.4">
      <c r="A1265" s="3">
        <v>1263</v>
      </c>
      <c r="B1265" s="4" t="s">
        <v>1264</v>
      </c>
      <c r="C1265" s="4" t="s">
        <v>5373</v>
      </c>
      <c r="D1265" s="6">
        <v>1500</v>
      </c>
      <c r="E1265" s="6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7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75" x14ac:dyDescent="0.4">
      <c r="A1266" s="3">
        <v>1264</v>
      </c>
      <c r="B1266" s="4" t="s">
        <v>1265</v>
      </c>
      <c r="C1266" s="4" t="s">
        <v>5374</v>
      </c>
      <c r="D1266" s="6">
        <v>650</v>
      </c>
      <c r="E1266" s="6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7">
        <f t="shared" si="114"/>
        <v>166.46153846153845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.3" x14ac:dyDescent="0.4">
      <c r="A1267" s="3">
        <v>1265</v>
      </c>
      <c r="B1267" s="4" t="s">
        <v>1266</v>
      </c>
      <c r="C1267" s="4" t="s">
        <v>5375</v>
      </c>
      <c r="D1267" s="6">
        <v>3500</v>
      </c>
      <c r="E1267" s="6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7">
        <f t="shared" si="114"/>
        <v>119.14771428571429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.15" x14ac:dyDescent="0.4">
      <c r="A1268" s="3">
        <v>1266</v>
      </c>
      <c r="B1268" s="4" t="s">
        <v>1267</v>
      </c>
      <c r="C1268" s="4" t="s">
        <v>5376</v>
      </c>
      <c r="D1268" s="6">
        <v>9500</v>
      </c>
      <c r="E1268" s="6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7">
        <f t="shared" si="114"/>
        <v>100.47368421052632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75" x14ac:dyDescent="0.4">
      <c r="A1269" s="3">
        <v>1267</v>
      </c>
      <c r="B1269" s="4" t="s">
        <v>1268</v>
      </c>
      <c r="C1269" s="4" t="s">
        <v>5377</v>
      </c>
      <c r="D1269" s="6">
        <v>22000</v>
      </c>
      <c r="E1269" s="6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7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.15" x14ac:dyDescent="0.4">
      <c r="A1270" s="3">
        <v>1268</v>
      </c>
      <c r="B1270" s="4" t="s">
        <v>1269</v>
      </c>
      <c r="C1270" s="4" t="s">
        <v>5378</v>
      </c>
      <c r="D1270" s="6">
        <v>12000</v>
      </c>
      <c r="E1270" s="6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7">
        <f t="shared" si="114"/>
        <v>116.66666666666667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75" x14ac:dyDescent="0.4">
      <c r="A1271" s="3">
        <v>1269</v>
      </c>
      <c r="B1271" s="4" t="s">
        <v>1270</v>
      </c>
      <c r="C1271" s="4" t="s">
        <v>5379</v>
      </c>
      <c r="D1271" s="6">
        <v>18800</v>
      </c>
      <c r="E1271" s="6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7">
        <f t="shared" si="114"/>
        <v>108.64893617021276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.15" x14ac:dyDescent="0.4">
      <c r="A1272" s="3">
        <v>1270</v>
      </c>
      <c r="B1272" s="4" t="s">
        <v>1271</v>
      </c>
      <c r="C1272" s="4" t="s">
        <v>5380</v>
      </c>
      <c r="D1272" s="6">
        <v>10000</v>
      </c>
      <c r="E1272" s="6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7">
        <f t="shared" si="114"/>
        <v>114.72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75" x14ac:dyDescent="0.4">
      <c r="A1273" s="3">
        <v>1271</v>
      </c>
      <c r="B1273" s="4" t="s">
        <v>1272</v>
      </c>
      <c r="C1273" s="4" t="s">
        <v>5381</v>
      </c>
      <c r="D1273" s="6">
        <v>7500</v>
      </c>
      <c r="E1273" s="6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7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.3" x14ac:dyDescent="0.4">
      <c r="A1274" s="3">
        <v>1272</v>
      </c>
      <c r="B1274" s="4" t="s">
        <v>1273</v>
      </c>
      <c r="C1274" s="4" t="s">
        <v>5382</v>
      </c>
      <c r="D1274" s="6">
        <v>5000</v>
      </c>
      <c r="E1274" s="6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7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75" x14ac:dyDescent="0.4">
      <c r="A1275" s="3">
        <v>1273</v>
      </c>
      <c r="B1275" s="4" t="s">
        <v>1274</v>
      </c>
      <c r="C1275" s="4" t="s">
        <v>5383</v>
      </c>
      <c r="D1275" s="6">
        <v>4000</v>
      </c>
      <c r="E1275" s="6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7">
        <f t="shared" si="114"/>
        <v>103.49999999999999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75" x14ac:dyDescent="0.4">
      <c r="A1276" s="3">
        <v>1274</v>
      </c>
      <c r="B1276" s="4" t="s">
        <v>1275</v>
      </c>
      <c r="C1276" s="4" t="s">
        <v>5384</v>
      </c>
      <c r="D1276" s="6">
        <v>25000</v>
      </c>
      <c r="E1276" s="6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7">
        <f t="shared" si="114"/>
        <v>154.97535999999999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75" x14ac:dyDescent="0.4">
      <c r="A1277" s="3">
        <v>1275</v>
      </c>
      <c r="B1277" s="4" t="s">
        <v>1276</v>
      </c>
      <c r="C1277" s="4" t="s">
        <v>5385</v>
      </c>
      <c r="D1277" s="6">
        <v>15000</v>
      </c>
      <c r="E1277" s="6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7">
        <f t="shared" si="114"/>
        <v>162.14066666666668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.15" x14ac:dyDescent="0.4">
      <c r="A1278" s="3">
        <v>1276</v>
      </c>
      <c r="B1278" s="4" t="s">
        <v>1277</v>
      </c>
      <c r="C1278" s="4" t="s">
        <v>5386</v>
      </c>
      <c r="D1278" s="6">
        <v>3000</v>
      </c>
      <c r="E1278" s="6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7">
        <f t="shared" si="114"/>
        <v>104.42100000000001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75" x14ac:dyDescent="0.4">
      <c r="A1279" s="3">
        <v>1277</v>
      </c>
      <c r="B1279" s="4" t="s">
        <v>1278</v>
      </c>
      <c r="C1279" s="4" t="s">
        <v>5387</v>
      </c>
      <c r="D1279" s="6">
        <v>15000</v>
      </c>
      <c r="E1279" s="6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7">
        <f t="shared" si="114"/>
        <v>106.12433333333333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75" x14ac:dyDescent="0.4">
      <c r="A1280" s="3">
        <v>1278</v>
      </c>
      <c r="B1280" s="4" t="s">
        <v>1279</v>
      </c>
      <c r="C1280" s="4" t="s">
        <v>5388</v>
      </c>
      <c r="D1280" s="6">
        <v>6500</v>
      </c>
      <c r="E1280" s="6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7">
        <f t="shared" si="114"/>
        <v>154.93846153846152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75" x14ac:dyDescent="0.4">
      <c r="A1281" s="3">
        <v>1279</v>
      </c>
      <c r="B1281" s="4" t="s">
        <v>1280</v>
      </c>
      <c r="C1281" s="4" t="s">
        <v>5389</v>
      </c>
      <c r="D1281" s="6">
        <v>12516</v>
      </c>
      <c r="E1281" s="6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7">
        <f t="shared" si="114"/>
        <v>110.77157238734421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75" x14ac:dyDescent="0.4">
      <c r="A1282" s="3">
        <v>1280</v>
      </c>
      <c r="B1282" s="4" t="s">
        <v>1281</v>
      </c>
      <c r="C1282" s="4" t="s">
        <v>5390</v>
      </c>
      <c r="D1282" s="6">
        <v>15000</v>
      </c>
      <c r="E1282" s="6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7">
        <f t="shared" si="114"/>
        <v>110.91186666666665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75" x14ac:dyDescent="0.4">
      <c r="A1283" s="3">
        <v>1281</v>
      </c>
      <c r="B1283" s="4" t="s">
        <v>1282</v>
      </c>
      <c r="C1283" s="4" t="s">
        <v>5391</v>
      </c>
      <c r="D1283" s="6">
        <v>7000</v>
      </c>
      <c r="E1283" s="6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7">
        <f t="shared" ref="O1283:O1346" si="120">((E1283/D1283)*100)</f>
        <v>110.71428571428572</v>
      </c>
      <c r="P1283" s="6">
        <f t="shared" ref="P1283:P1346" si="121">IF(E1283=0,"0",E1283/L1283)</f>
        <v>104.72972972972973</v>
      </c>
      <c r="Q1283" s="3" t="str">
        <f t="shared" ref="Q1283:Q1346" si="12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3" t="str">
        <f t="shared" ref="R1283:R1346" si="12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75" x14ac:dyDescent="0.4">
      <c r="A1284" s="3">
        <v>1282</v>
      </c>
      <c r="B1284" s="4" t="s">
        <v>1283</v>
      </c>
      <c r="C1284" s="4" t="s">
        <v>5392</v>
      </c>
      <c r="D1284" s="6">
        <v>15000</v>
      </c>
      <c r="E1284" s="6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7">
        <f t="shared" si="120"/>
        <v>123.61333333333333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75" x14ac:dyDescent="0.4">
      <c r="A1285" s="3">
        <v>1283</v>
      </c>
      <c r="B1285" s="4" t="s">
        <v>1284</v>
      </c>
      <c r="C1285" s="4" t="s">
        <v>5393</v>
      </c>
      <c r="D1285" s="6">
        <v>1000</v>
      </c>
      <c r="E1285" s="6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7">
        <f t="shared" si="120"/>
        <v>211.05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75" x14ac:dyDescent="0.4">
      <c r="A1286" s="3">
        <v>1284</v>
      </c>
      <c r="B1286" s="4" t="s">
        <v>1285</v>
      </c>
      <c r="C1286" s="4" t="s">
        <v>5394</v>
      </c>
      <c r="D1286" s="6">
        <v>2000</v>
      </c>
      <c r="E1286" s="6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7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75" x14ac:dyDescent="0.4">
      <c r="A1287" s="3">
        <v>1285</v>
      </c>
      <c r="B1287" s="4" t="s">
        <v>1286</v>
      </c>
      <c r="C1287" s="4" t="s">
        <v>5395</v>
      </c>
      <c r="D1287" s="6">
        <v>2000</v>
      </c>
      <c r="E1287" s="6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7">
        <f t="shared" si="120"/>
        <v>101.64999999999999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75" x14ac:dyDescent="0.4">
      <c r="A1288" s="3">
        <v>1286</v>
      </c>
      <c r="B1288" s="4" t="s">
        <v>1287</v>
      </c>
      <c r="C1288" s="4" t="s">
        <v>5396</v>
      </c>
      <c r="D1288" s="6">
        <v>1500</v>
      </c>
      <c r="E1288" s="6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7">
        <f t="shared" si="120"/>
        <v>108.33333333333333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900000000000006" x14ac:dyDescent="0.4">
      <c r="A1289" s="3">
        <v>1287</v>
      </c>
      <c r="B1289" s="4" t="s">
        <v>1288</v>
      </c>
      <c r="C1289" s="4" t="s">
        <v>5397</v>
      </c>
      <c r="D1289" s="6">
        <v>250</v>
      </c>
      <c r="E1289" s="6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7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.3" x14ac:dyDescent="0.4">
      <c r="A1290" s="3">
        <v>1288</v>
      </c>
      <c r="B1290" s="4" t="s">
        <v>1289</v>
      </c>
      <c r="C1290" s="4" t="s">
        <v>5398</v>
      </c>
      <c r="D1290" s="6">
        <v>4000</v>
      </c>
      <c r="E1290" s="6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7">
        <f t="shared" si="120"/>
        <v>100.44999999999999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75" x14ac:dyDescent="0.4">
      <c r="A1291" s="3">
        <v>1289</v>
      </c>
      <c r="B1291" s="4" t="s">
        <v>1290</v>
      </c>
      <c r="C1291" s="4" t="s">
        <v>5399</v>
      </c>
      <c r="D1291" s="6">
        <v>1500</v>
      </c>
      <c r="E1291" s="6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7">
        <f t="shared" si="120"/>
        <v>125.06666666666666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.15" x14ac:dyDescent="0.4">
      <c r="A1292" s="3">
        <v>1290</v>
      </c>
      <c r="B1292" s="4" t="s">
        <v>1291</v>
      </c>
      <c r="C1292" s="4" t="s">
        <v>5400</v>
      </c>
      <c r="D1292" s="6">
        <v>3500</v>
      </c>
      <c r="E1292" s="6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7">
        <f t="shared" si="120"/>
        <v>108.57142857142857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75" x14ac:dyDescent="0.4">
      <c r="A1293" s="3">
        <v>1291</v>
      </c>
      <c r="B1293" s="4" t="s">
        <v>1292</v>
      </c>
      <c r="C1293" s="4" t="s">
        <v>5401</v>
      </c>
      <c r="D1293" s="6">
        <v>3000</v>
      </c>
      <c r="E1293" s="6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7">
        <f t="shared" si="120"/>
        <v>145.70000000000002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.3" x14ac:dyDescent="0.4">
      <c r="A1294" s="3">
        <v>1292</v>
      </c>
      <c r="B1294" s="4" t="s">
        <v>1293</v>
      </c>
      <c r="C1294" s="4" t="s">
        <v>5402</v>
      </c>
      <c r="D1294" s="6">
        <v>1700</v>
      </c>
      <c r="E1294" s="6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7">
        <f t="shared" si="120"/>
        <v>110.00000000000001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.3" x14ac:dyDescent="0.4">
      <c r="A1295" s="3">
        <v>1293</v>
      </c>
      <c r="B1295" s="4" t="s">
        <v>1294</v>
      </c>
      <c r="C1295" s="4" t="s">
        <v>5403</v>
      </c>
      <c r="D1295" s="6">
        <v>15000</v>
      </c>
      <c r="E1295" s="6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7">
        <f t="shared" si="120"/>
        <v>102.23333333333333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75" x14ac:dyDescent="0.4">
      <c r="A1296" s="3">
        <v>1294</v>
      </c>
      <c r="B1296" s="4" t="s">
        <v>1295</v>
      </c>
      <c r="C1296" s="4" t="s">
        <v>5404</v>
      </c>
      <c r="D1296" s="6">
        <v>500</v>
      </c>
      <c r="E1296" s="6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7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75" x14ac:dyDescent="0.4">
      <c r="A1297" s="3">
        <v>1295</v>
      </c>
      <c r="B1297" s="4" t="s">
        <v>1296</v>
      </c>
      <c r="C1297" s="4" t="s">
        <v>5405</v>
      </c>
      <c r="D1297" s="6">
        <v>2500</v>
      </c>
      <c r="E1297" s="6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7">
        <f t="shared" si="120"/>
        <v>101.96000000000001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.3" x14ac:dyDescent="0.4">
      <c r="A1298" s="3">
        <v>1296</v>
      </c>
      <c r="B1298" s="4" t="s">
        <v>1297</v>
      </c>
      <c r="C1298" s="4" t="s">
        <v>5406</v>
      </c>
      <c r="D1298" s="6">
        <v>850</v>
      </c>
      <c r="E1298" s="6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7">
        <f t="shared" si="120"/>
        <v>141.1764705882353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75" x14ac:dyDescent="0.4">
      <c r="A1299" s="3">
        <v>1297</v>
      </c>
      <c r="B1299" s="4" t="s">
        <v>1298</v>
      </c>
      <c r="C1299" s="4" t="s">
        <v>5407</v>
      </c>
      <c r="D1299" s="6">
        <v>20000</v>
      </c>
      <c r="E1299" s="6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7">
        <f t="shared" si="120"/>
        <v>109.52500000000001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75" x14ac:dyDescent="0.4">
      <c r="A1300" s="3">
        <v>1298</v>
      </c>
      <c r="B1300" s="4" t="s">
        <v>1299</v>
      </c>
      <c r="C1300" s="4" t="s">
        <v>5408</v>
      </c>
      <c r="D1300" s="6">
        <v>2000</v>
      </c>
      <c r="E1300" s="6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7">
        <f t="shared" si="120"/>
        <v>104.65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75" x14ac:dyDescent="0.4">
      <c r="A1301" s="3">
        <v>1299</v>
      </c>
      <c r="B1301" s="4" t="s">
        <v>1300</v>
      </c>
      <c r="C1301" s="4" t="s">
        <v>5409</v>
      </c>
      <c r="D1301" s="6">
        <v>3500</v>
      </c>
      <c r="E1301" s="6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7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75" x14ac:dyDescent="0.4">
      <c r="A1302" s="3">
        <v>1300</v>
      </c>
      <c r="B1302" s="4" t="s">
        <v>1301</v>
      </c>
      <c r="C1302" s="4" t="s">
        <v>5410</v>
      </c>
      <c r="D1302" s="6">
        <v>3000</v>
      </c>
      <c r="E1302" s="6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7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75" x14ac:dyDescent="0.4">
      <c r="A1303" s="3">
        <v>1301</v>
      </c>
      <c r="B1303" s="4" t="s">
        <v>1302</v>
      </c>
      <c r="C1303" s="4" t="s">
        <v>5411</v>
      </c>
      <c r="D1303" s="6">
        <v>2000</v>
      </c>
      <c r="E1303" s="6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7">
        <f t="shared" si="120"/>
        <v>102.75000000000001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75" x14ac:dyDescent="0.4">
      <c r="A1304" s="3">
        <v>1302</v>
      </c>
      <c r="B1304" s="4" t="s">
        <v>1303</v>
      </c>
      <c r="C1304" s="4" t="s">
        <v>5412</v>
      </c>
      <c r="D1304" s="6">
        <v>2500</v>
      </c>
      <c r="E1304" s="6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7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.15" x14ac:dyDescent="0.4">
      <c r="A1305" s="3">
        <v>1303</v>
      </c>
      <c r="B1305" s="4" t="s">
        <v>1304</v>
      </c>
      <c r="C1305" s="4" t="s">
        <v>5413</v>
      </c>
      <c r="D1305" s="6">
        <v>3500</v>
      </c>
      <c r="E1305" s="6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7">
        <f t="shared" si="120"/>
        <v>130.26085714285716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75" x14ac:dyDescent="0.4">
      <c r="A1306" s="3">
        <v>1304</v>
      </c>
      <c r="B1306" s="4" t="s">
        <v>1305</v>
      </c>
      <c r="C1306" s="4" t="s">
        <v>5414</v>
      </c>
      <c r="D1306" s="6">
        <v>40000</v>
      </c>
      <c r="E1306" s="6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7">
        <f t="shared" si="120"/>
        <v>39.627499999999998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75" x14ac:dyDescent="0.4">
      <c r="A1307" s="3">
        <v>1305</v>
      </c>
      <c r="B1307" s="4" t="s">
        <v>1306</v>
      </c>
      <c r="C1307" s="4" t="s">
        <v>5415</v>
      </c>
      <c r="D1307" s="6">
        <v>30000</v>
      </c>
      <c r="E1307" s="6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7">
        <f t="shared" si="120"/>
        <v>25.976666666666663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.3" x14ac:dyDescent="0.4">
      <c r="A1308" s="3">
        <v>1306</v>
      </c>
      <c r="B1308" s="4" t="s">
        <v>1307</v>
      </c>
      <c r="C1308" s="4" t="s">
        <v>5416</v>
      </c>
      <c r="D1308" s="6">
        <v>110000</v>
      </c>
      <c r="E1308" s="6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7">
        <f t="shared" si="120"/>
        <v>65.24636363636364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.15" x14ac:dyDescent="0.4">
      <c r="A1309" s="3">
        <v>1307</v>
      </c>
      <c r="B1309" s="4" t="s">
        <v>1308</v>
      </c>
      <c r="C1309" s="4" t="s">
        <v>5417</v>
      </c>
      <c r="D1309" s="6">
        <v>50000</v>
      </c>
      <c r="E1309" s="6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7">
        <f t="shared" si="120"/>
        <v>11.514000000000001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.15" x14ac:dyDescent="0.4">
      <c r="A1310" s="3">
        <v>1308</v>
      </c>
      <c r="B1310" s="4" t="s">
        <v>1309</v>
      </c>
      <c r="C1310" s="4" t="s">
        <v>5418</v>
      </c>
      <c r="D1310" s="6">
        <v>10000</v>
      </c>
      <c r="E1310" s="6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7">
        <f t="shared" si="120"/>
        <v>11.360000000000001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75" x14ac:dyDescent="0.4">
      <c r="A1311" s="3">
        <v>1309</v>
      </c>
      <c r="B1311" s="4" t="s">
        <v>1310</v>
      </c>
      <c r="C1311" s="4" t="s">
        <v>5419</v>
      </c>
      <c r="D1311" s="6">
        <v>11500</v>
      </c>
      <c r="E1311" s="6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7">
        <f t="shared" si="120"/>
        <v>111.99130434782609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75" x14ac:dyDescent="0.4">
      <c r="A1312" s="3">
        <v>1310</v>
      </c>
      <c r="B1312" s="4" t="s">
        <v>1311</v>
      </c>
      <c r="C1312" s="4" t="s">
        <v>5420</v>
      </c>
      <c r="D1312" s="6">
        <v>20000</v>
      </c>
      <c r="E1312" s="6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7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.3" x14ac:dyDescent="0.4">
      <c r="A1313" s="3">
        <v>1311</v>
      </c>
      <c r="B1313" s="4" t="s">
        <v>1312</v>
      </c>
      <c r="C1313" s="4" t="s">
        <v>5421</v>
      </c>
      <c r="D1313" s="6">
        <v>250000</v>
      </c>
      <c r="E1313" s="6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7">
        <f t="shared" si="120"/>
        <v>32.027999999999999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75" x14ac:dyDescent="0.4">
      <c r="A1314" s="3">
        <v>1312</v>
      </c>
      <c r="B1314" s="4" t="s">
        <v>1313</v>
      </c>
      <c r="C1314" s="4" t="s">
        <v>5422</v>
      </c>
      <c r="D1314" s="6">
        <v>4600</v>
      </c>
      <c r="E1314" s="6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7">
        <f t="shared" si="120"/>
        <v>0.60869565217391308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75" x14ac:dyDescent="0.4">
      <c r="A1315" s="3">
        <v>1313</v>
      </c>
      <c r="B1315" s="4" t="s">
        <v>1314</v>
      </c>
      <c r="C1315" s="4" t="s">
        <v>5423</v>
      </c>
      <c r="D1315" s="6">
        <v>40000</v>
      </c>
      <c r="E1315" s="6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7">
        <f t="shared" si="120"/>
        <v>31.114999999999998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.3" x14ac:dyDescent="0.4">
      <c r="A1316" s="3">
        <v>1314</v>
      </c>
      <c r="B1316" s="4" t="s">
        <v>1315</v>
      </c>
      <c r="C1316" s="4" t="s">
        <v>5424</v>
      </c>
      <c r="D1316" s="6">
        <v>180000</v>
      </c>
      <c r="E1316" s="6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7">
        <f t="shared" si="120"/>
        <v>1.1266666666666667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.15" x14ac:dyDescent="0.4">
      <c r="A1317" s="3">
        <v>1315</v>
      </c>
      <c r="B1317" s="4" t="s">
        <v>1316</v>
      </c>
      <c r="C1317" s="4" t="s">
        <v>5425</v>
      </c>
      <c r="D1317" s="6">
        <v>100000</v>
      </c>
      <c r="E1317" s="6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7">
        <f t="shared" si="120"/>
        <v>40.404000000000003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75" x14ac:dyDescent="0.4">
      <c r="A1318" s="3">
        <v>1316</v>
      </c>
      <c r="B1318" s="4" t="s">
        <v>1317</v>
      </c>
      <c r="C1318" s="4" t="s">
        <v>5426</v>
      </c>
      <c r="D1318" s="6">
        <v>75000</v>
      </c>
      <c r="E1318" s="6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7">
        <f t="shared" si="120"/>
        <v>1.3333333333333333E-3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.3" x14ac:dyDescent="0.4">
      <c r="A1319" s="3">
        <v>1317</v>
      </c>
      <c r="B1319" s="4" t="s">
        <v>1318</v>
      </c>
      <c r="C1319" s="4" t="s">
        <v>5427</v>
      </c>
      <c r="D1319" s="6">
        <v>200000</v>
      </c>
      <c r="E1319" s="6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7">
        <f t="shared" si="120"/>
        <v>5.7334999999999994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75" x14ac:dyDescent="0.4">
      <c r="A1320" s="3">
        <v>1318</v>
      </c>
      <c r="B1320" s="4" t="s">
        <v>1319</v>
      </c>
      <c r="C1320" s="4" t="s">
        <v>5428</v>
      </c>
      <c r="D1320" s="6">
        <v>40000</v>
      </c>
      <c r="E1320" s="6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7">
        <f t="shared" si="120"/>
        <v>15.324999999999999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75" x14ac:dyDescent="0.4">
      <c r="A1321" s="3">
        <v>1319</v>
      </c>
      <c r="B1321" s="4" t="s">
        <v>1320</v>
      </c>
      <c r="C1321" s="4" t="s">
        <v>5429</v>
      </c>
      <c r="D1321" s="6">
        <v>5800</v>
      </c>
      <c r="E1321" s="6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7">
        <f t="shared" si="120"/>
        <v>15.103448275862069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75" x14ac:dyDescent="0.4">
      <c r="A1322" s="3">
        <v>1320</v>
      </c>
      <c r="B1322" s="4" t="s">
        <v>1321</v>
      </c>
      <c r="C1322" s="4" t="s">
        <v>5430</v>
      </c>
      <c r="D1322" s="6">
        <v>100000</v>
      </c>
      <c r="E1322" s="6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7">
        <f t="shared" si="120"/>
        <v>0.503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.3" x14ac:dyDescent="0.4">
      <c r="A1323" s="3">
        <v>1321</v>
      </c>
      <c r="B1323" s="4" t="s">
        <v>1322</v>
      </c>
      <c r="C1323" s="4" t="s">
        <v>5431</v>
      </c>
      <c r="D1323" s="6">
        <v>462000</v>
      </c>
      <c r="E1323" s="6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7">
        <f t="shared" si="120"/>
        <v>1.3028138528138529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75" x14ac:dyDescent="0.4">
      <c r="A1324" s="3">
        <v>1322</v>
      </c>
      <c r="B1324" s="4" t="s">
        <v>1323</v>
      </c>
      <c r="C1324" s="4" t="s">
        <v>5432</v>
      </c>
      <c r="D1324" s="6">
        <v>35000</v>
      </c>
      <c r="E1324" s="6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7">
        <f t="shared" si="120"/>
        <v>0.30285714285714288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75" x14ac:dyDescent="0.4">
      <c r="A1325" s="3">
        <v>1323</v>
      </c>
      <c r="B1325" s="4" t="s">
        <v>1324</v>
      </c>
      <c r="C1325" s="4" t="s">
        <v>5433</v>
      </c>
      <c r="D1325" s="6">
        <v>15000</v>
      </c>
      <c r="E1325" s="6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7">
        <f t="shared" si="120"/>
        <v>8.8800000000000008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75" x14ac:dyDescent="0.4">
      <c r="A1326" s="3">
        <v>1324</v>
      </c>
      <c r="B1326" s="4" t="s">
        <v>1325</v>
      </c>
      <c r="C1326" s="4" t="s">
        <v>5434</v>
      </c>
      <c r="D1326" s="6">
        <v>50000</v>
      </c>
      <c r="E1326" s="6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7">
        <f t="shared" si="120"/>
        <v>9.84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75" x14ac:dyDescent="0.4">
      <c r="A1327" s="3">
        <v>1325</v>
      </c>
      <c r="B1327" s="4" t="s">
        <v>1326</v>
      </c>
      <c r="C1327" s="4" t="s">
        <v>5435</v>
      </c>
      <c r="D1327" s="6">
        <v>20000</v>
      </c>
      <c r="E1327" s="6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7">
        <f t="shared" si="120"/>
        <v>2.4299999999999997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75" x14ac:dyDescent="0.4">
      <c r="A1328" s="3">
        <v>1326</v>
      </c>
      <c r="B1328" s="4" t="s">
        <v>1327</v>
      </c>
      <c r="C1328" s="4" t="s">
        <v>5436</v>
      </c>
      <c r="D1328" s="6">
        <v>100000</v>
      </c>
      <c r="E1328" s="6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7">
        <f t="shared" si="120"/>
        <v>1.1299999999999999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75" x14ac:dyDescent="0.4">
      <c r="A1329" s="3">
        <v>1327</v>
      </c>
      <c r="B1329" s="4" t="s">
        <v>1328</v>
      </c>
      <c r="C1329" s="4" t="s">
        <v>5437</v>
      </c>
      <c r="D1329" s="6">
        <v>48000</v>
      </c>
      <c r="E1329" s="6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7">
        <f t="shared" si="120"/>
        <v>3.5520833333333335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.3" x14ac:dyDescent="0.4">
      <c r="A1330" s="3">
        <v>1328</v>
      </c>
      <c r="B1330" s="4" t="s">
        <v>1329</v>
      </c>
      <c r="C1330" s="4" t="s">
        <v>5438</v>
      </c>
      <c r="D1330" s="6">
        <v>75000</v>
      </c>
      <c r="E1330" s="6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7">
        <f t="shared" si="120"/>
        <v>2.3306666666666667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75" x14ac:dyDescent="0.4">
      <c r="A1331" s="3">
        <v>1329</v>
      </c>
      <c r="B1331" s="4" t="s">
        <v>1330</v>
      </c>
      <c r="C1331" s="4" t="s">
        <v>5439</v>
      </c>
      <c r="D1331" s="6">
        <v>50000</v>
      </c>
      <c r="E1331" s="6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7">
        <f t="shared" si="120"/>
        <v>0.81600000000000006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75" x14ac:dyDescent="0.4">
      <c r="A1332" s="3">
        <v>1330</v>
      </c>
      <c r="B1332" s="4" t="s">
        <v>1331</v>
      </c>
      <c r="C1332" s="4" t="s">
        <v>5440</v>
      </c>
      <c r="D1332" s="6">
        <v>35000</v>
      </c>
      <c r="E1332" s="6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7">
        <f t="shared" si="120"/>
        <v>22.494285714285713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75" x14ac:dyDescent="0.4">
      <c r="A1333" s="3">
        <v>1331</v>
      </c>
      <c r="B1333" s="4" t="s">
        <v>1332</v>
      </c>
      <c r="C1333" s="4" t="s">
        <v>5441</v>
      </c>
      <c r="D1333" s="6">
        <v>250000</v>
      </c>
      <c r="E1333" s="6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7">
        <f t="shared" si="120"/>
        <v>1.3668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75" x14ac:dyDescent="0.4">
      <c r="A1334" s="3">
        <v>1332</v>
      </c>
      <c r="B1334" s="4" t="s">
        <v>1333</v>
      </c>
      <c r="C1334" s="4" t="s">
        <v>5442</v>
      </c>
      <c r="D1334" s="6">
        <v>10115</v>
      </c>
      <c r="E1334" s="6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7">
        <f t="shared" si="120"/>
        <v>0</v>
      </c>
      <c r="P1334" s="6" t="str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75" x14ac:dyDescent="0.4">
      <c r="A1335" s="3">
        <v>1333</v>
      </c>
      <c r="B1335" s="4" t="s">
        <v>1334</v>
      </c>
      <c r="C1335" s="4" t="s">
        <v>5443</v>
      </c>
      <c r="D1335" s="6">
        <v>2500</v>
      </c>
      <c r="E1335" s="6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7">
        <f t="shared" si="120"/>
        <v>0</v>
      </c>
      <c r="P1335" s="6" t="str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75" x14ac:dyDescent="0.4">
      <c r="A1336" s="3">
        <v>1334</v>
      </c>
      <c r="B1336" s="4" t="s">
        <v>1335</v>
      </c>
      <c r="C1336" s="4" t="s">
        <v>5444</v>
      </c>
      <c r="D1336" s="6">
        <v>133000</v>
      </c>
      <c r="E1336" s="6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7">
        <f t="shared" si="120"/>
        <v>10.754135338345865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75" x14ac:dyDescent="0.4">
      <c r="A1337" s="3">
        <v>1335</v>
      </c>
      <c r="B1337" s="4" t="s">
        <v>1336</v>
      </c>
      <c r="C1337" s="4" t="s">
        <v>5445</v>
      </c>
      <c r="D1337" s="6">
        <v>25000</v>
      </c>
      <c r="E1337" s="6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7">
        <f t="shared" si="120"/>
        <v>19.759999999999998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75" x14ac:dyDescent="0.4">
      <c r="A1338" s="3">
        <v>1336</v>
      </c>
      <c r="B1338" s="4" t="s">
        <v>1337</v>
      </c>
      <c r="C1338" s="4" t="s">
        <v>5446</v>
      </c>
      <c r="D1338" s="6">
        <v>100000</v>
      </c>
      <c r="E1338" s="6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7">
        <f t="shared" si="120"/>
        <v>84.946999999999989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75" x14ac:dyDescent="0.4">
      <c r="A1339" s="3">
        <v>1337</v>
      </c>
      <c r="B1339" s="4" t="s">
        <v>1338</v>
      </c>
      <c r="C1339" s="4" t="s">
        <v>5447</v>
      </c>
      <c r="D1339" s="6">
        <v>50000</v>
      </c>
      <c r="E1339" s="6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7">
        <f t="shared" si="120"/>
        <v>49.381999999999998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.3" x14ac:dyDescent="0.4">
      <c r="A1340" s="3">
        <v>1338</v>
      </c>
      <c r="B1340" s="4" t="s">
        <v>1339</v>
      </c>
      <c r="C1340" s="4" t="s">
        <v>5448</v>
      </c>
      <c r="D1340" s="6">
        <v>30000</v>
      </c>
      <c r="E1340" s="6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7">
        <f t="shared" si="120"/>
        <v>3.3033333333333332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.15" x14ac:dyDescent="0.4">
      <c r="A1341" s="3">
        <v>1339</v>
      </c>
      <c r="B1341" s="4" t="s">
        <v>1340</v>
      </c>
      <c r="C1341" s="4" t="s">
        <v>5449</v>
      </c>
      <c r="D1341" s="6">
        <v>50000</v>
      </c>
      <c r="E1341" s="6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7">
        <f t="shared" si="120"/>
        <v>6.6339999999999995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75" x14ac:dyDescent="0.4">
      <c r="A1342" s="3">
        <v>1340</v>
      </c>
      <c r="B1342" s="4" t="s">
        <v>1341</v>
      </c>
      <c r="C1342" s="4" t="s">
        <v>5450</v>
      </c>
      <c r="D1342" s="6">
        <v>1680</v>
      </c>
      <c r="E1342" s="6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7">
        <f t="shared" si="120"/>
        <v>0</v>
      </c>
      <c r="P1342" s="6" t="str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.3" x14ac:dyDescent="0.4">
      <c r="A1343" s="3">
        <v>1341</v>
      </c>
      <c r="B1343" s="4" t="s">
        <v>1342</v>
      </c>
      <c r="C1343" s="4" t="s">
        <v>5451</v>
      </c>
      <c r="D1343" s="6">
        <v>25000</v>
      </c>
      <c r="E1343" s="6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7">
        <f t="shared" si="120"/>
        <v>70.36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75" x14ac:dyDescent="0.4">
      <c r="A1344" s="3">
        <v>1342</v>
      </c>
      <c r="B1344" s="4" t="s">
        <v>1343</v>
      </c>
      <c r="C1344" s="4" t="s">
        <v>5452</v>
      </c>
      <c r="D1344" s="6">
        <v>50000</v>
      </c>
      <c r="E1344" s="6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7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75" x14ac:dyDescent="0.4">
      <c r="A1345" s="3">
        <v>1343</v>
      </c>
      <c r="B1345" s="4" t="s">
        <v>1344</v>
      </c>
      <c r="C1345" s="4" t="s">
        <v>5453</v>
      </c>
      <c r="D1345" s="6">
        <v>50000</v>
      </c>
      <c r="E1345" s="6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7">
        <f t="shared" si="120"/>
        <v>102.298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75" x14ac:dyDescent="0.4">
      <c r="A1346" s="3">
        <v>1344</v>
      </c>
      <c r="B1346" s="4" t="s">
        <v>1345</v>
      </c>
      <c r="C1346" s="4" t="s">
        <v>5454</v>
      </c>
      <c r="D1346" s="6">
        <v>1500</v>
      </c>
      <c r="E1346" s="6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7">
        <f t="shared" si="120"/>
        <v>377.73333333333335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75" x14ac:dyDescent="0.4">
      <c r="A1347" s="3">
        <v>1345</v>
      </c>
      <c r="B1347" s="4" t="s">
        <v>1346</v>
      </c>
      <c r="C1347" s="4" t="s">
        <v>5455</v>
      </c>
      <c r="D1347" s="6">
        <v>300</v>
      </c>
      <c r="E1347" s="6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7">
        <f t="shared" ref="O1347:O1410" si="126">((E1347/D1347)*100)</f>
        <v>125</v>
      </c>
      <c r="P1347" s="6">
        <f t="shared" ref="P1347:P1410" si="127">IF(E1347=0,"0",E1347/L1347)</f>
        <v>53.571428571428569</v>
      </c>
      <c r="Q1347" s="3" t="str">
        <f t="shared" ref="Q1347:Q1410" si="128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3" t="str">
        <f t="shared" ref="R1347:R1410" si="129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75" x14ac:dyDescent="0.4">
      <c r="A1348" s="3">
        <v>1346</v>
      </c>
      <c r="B1348" s="4" t="s">
        <v>1347</v>
      </c>
      <c r="C1348" s="4" t="s">
        <v>5456</v>
      </c>
      <c r="D1348" s="6">
        <v>4900</v>
      </c>
      <c r="E1348" s="6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7">
        <f t="shared" si="126"/>
        <v>147.32653061224491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75" x14ac:dyDescent="0.4">
      <c r="A1349" s="3">
        <v>1347</v>
      </c>
      <c r="B1349" s="4" t="s">
        <v>1348</v>
      </c>
      <c r="C1349" s="4" t="s">
        <v>5457</v>
      </c>
      <c r="D1349" s="6">
        <v>2500</v>
      </c>
      <c r="E1349" s="6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7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75" x14ac:dyDescent="0.4">
      <c r="A1350" s="3">
        <v>1348</v>
      </c>
      <c r="B1350" s="4" t="s">
        <v>1349</v>
      </c>
      <c r="C1350" s="4" t="s">
        <v>5458</v>
      </c>
      <c r="D1350" s="6">
        <v>5875</v>
      </c>
      <c r="E1350" s="6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7">
        <f t="shared" si="126"/>
        <v>101.8723404255319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75" x14ac:dyDescent="0.4">
      <c r="A1351" s="3">
        <v>1349</v>
      </c>
      <c r="B1351" s="4" t="s">
        <v>1350</v>
      </c>
      <c r="C1351" s="4" t="s">
        <v>5459</v>
      </c>
      <c r="D1351" s="6">
        <v>5000</v>
      </c>
      <c r="E1351" s="6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7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75" x14ac:dyDescent="0.4">
      <c r="A1352" s="3">
        <v>1350</v>
      </c>
      <c r="B1352" s="4" t="s">
        <v>1351</v>
      </c>
      <c r="C1352" s="4" t="s">
        <v>5460</v>
      </c>
      <c r="D1352" s="6">
        <v>5000</v>
      </c>
      <c r="E1352" s="6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7">
        <f t="shared" si="126"/>
        <v>104.05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.15" x14ac:dyDescent="0.4">
      <c r="A1353" s="3">
        <v>1351</v>
      </c>
      <c r="B1353" s="4" t="s">
        <v>1352</v>
      </c>
      <c r="C1353" s="4" t="s">
        <v>5461</v>
      </c>
      <c r="D1353" s="6">
        <v>20000</v>
      </c>
      <c r="E1353" s="6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7">
        <f t="shared" si="126"/>
        <v>101.265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75" x14ac:dyDescent="0.4">
      <c r="A1354" s="3">
        <v>1352</v>
      </c>
      <c r="B1354" s="4" t="s">
        <v>1353</v>
      </c>
      <c r="C1354" s="4" t="s">
        <v>5462</v>
      </c>
      <c r="D1354" s="6">
        <v>10000</v>
      </c>
      <c r="E1354" s="6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7">
        <f t="shared" si="126"/>
        <v>136.13999999999999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75" x14ac:dyDescent="0.4">
      <c r="A1355" s="3">
        <v>1353</v>
      </c>
      <c r="B1355" s="4" t="s">
        <v>1354</v>
      </c>
      <c r="C1355" s="4" t="s">
        <v>5463</v>
      </c>
      <c r="D1355" s="6">
        <v>1000</v>
      </c>
      <c r="E1355" s="6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7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75" x14ac:dyDescent="0.4">
      <c r="A1356" s="3">
        <v>1354</v>
      </c>
      <c r="B1356" s="4" t="s">
        <v>1355</v>
      </c>
      <c r="C1356" s="4" t="s">
        <v>5464</v>
      </c>
      <c r="D1356" s="6">
        <v>1200</v>
      </c>
      <c r="E1356" s="6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7">
        <f t="shared" si="126"/>
        <v>130.25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.3" x14ac:dyDescent="0.4">
      <c r="A1357" s="3">
        <v>1355</v>
      </c>
      <c r="B1357" s="4" t="s">
        <v>1356</v>
      </c>
      <c r="C1357" s="4" t="s">
        <v>5465</v>
      </c>
      <c r="D1357" s="6">
        <v>2500</v>
      </c>
      <c r="E1357" s="6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7">
        <f t="shared" si="126"/>
        <v>122.67999999999999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75" x14ac:dyDescent="0.4">
      <c r="A1358" s="3">
        <v>1356</v>
      </c>
      <c r="B1358" s="4" t="s">
        <v>1357</v>
      </c>
      <c r="C1358" s="4" t="s">
        <v>5466</v>
      </c>
      <c r="D1358" s="6">
        <v>3400</v>
      </c>
      <c r="E1358" s="6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7">
        <f t="shared" si="126"/>
        <v>182.81058823529412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75" x14ac:dyDescent="0.4">
      <c r="A1359" s="3">
        <v>1357</v>
      </c>
      <c r="B1359" s="4" t="s">
        <v>1358</v>
      </c>
      <c r="C1359" s="4" t="s">
        <v>5467</v>
      </c>
      <c r="D1359" s="6">
        <v>2000</v>
      </c>
      <c r="E1359" s="6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7">
        <f t="shared" si="126"/>
        <v>125.29999999999998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75" x14ac:dyDescent="0.4">
      <c r="A1360" s="3">
        <v>1358</v>
      </c>
      <c r="B1360" s="4" t="s">
        <v>1359</v>
      </c>
      <c r="C1360" s="4" t="s">
        <v>5468</v>
      </c>
      <c r="D1360" s="6">
        <v>3000</v>
      </c>
      <c r="E1360" s="6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7">
        <f t="shared" si="126"/>
        <v>111.66666666666667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75" x14ac:dyDescent="0.4">
      <c r="A1361" s="3">
        <v>1359</v>
      </c>
      <c r="B1361" s="4" t="s">
        <v>1360</v>
      </c>
      <c r="C1361" s="4" t="s">
        <v>5469</v>
      </c>
      <c r="D1361" s="6">
        <v>660</v>
      </c>
      <c r="E1361" s="6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7">
        <f t="shared" si="126"/>
        <v>115.75757575757575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.15" x14ac:dyDescent="0.4">
      <c r="A1362" s="3">
        <v>1360</v>
      </c>
      <c r="B1362" s="4" t="s">
        <v>1361</v>
      </c>
      <c r="C1362" s="4" t="s">
        <v>5470</v>
      </c>
      <c r="D1362" s="6">
        <v>1500</v>
      </c>
      <c r="E1362" s="6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7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75" x14ac:dyDescent="0.4">
      <c r="A1363" s="3">
        <v>1361</v>
      </c>
      <c r="B1363" s="4" t="s">
        <v>1362</v>
      </c>
      <c r="C1363" s="4" t="s">
        <v>5471</v>
      </c>
      <c r="D1363" s="6">
        <v>6000</v>
      </c>
      <c r="E1363" s="6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7">
        <f t="shared" si="126"/>
        <v>125.98333333333333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75" x14ac:dyDescent="0.4">
      <c r="A1364" s="3">
        <v>1362</v>
      </c>
      <c r="B1364" s="4" t="s">
        <v>1363</v>
      </c>
      <c r="C1364" s="4" t="s">
        <v>5472</v>
      </c>
      <c r="D1364" s="6">
        <v>1000</v>
      </c>
      <c r="E1364" s="6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7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75" x14ac:dyDescent="0.4">
      <c r="A1365" s="3">
        <v>1363</v>
      </c>
      <c r="B1365" s="4" t="s">
        <v>1364</v>
      </c>
      <c r="C1365" s="4" t="s">
        <v>5473</v>
      </c>
      <c r="D1365" s="6">
        <v>200</v>
      </c>
      <c r="E1365" s="6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7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.3" x14ac:dyDescent="0.4">
      <c r="A1366" s="3">
        <v>1364</v>
      </c>
      <c r="B1366" s="4" t="s">
        <v>1365</v>
      </c>
      <c r="C1366" s="4" t="s">
        <v>5474</v>
      </c>
      <c r="D1366" s="6">
        <v>42000</v>
      </c>
      <c r="E1366" s="6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7">
        <f t="shared" si="126"/>
        <v>118.64285714285714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75" x14ac:dyDescent="0.4">
      <c r="A1367" s="3">
        <v>1365</v>
      </c>
      <c r="B1367" s="4" t="s">
        <v>1366</v>
      </c>
      <c r="C1367" s="4" t="s">
        <v>5475</v>
      </c>
      <c r="D1367" s="6">
        <v>7500</v>
      </c>
      <c r="E1367" s="6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7">
        <f t="shared" si="126"/>
        <v>100.26666666666667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">
      <c r="A1368" s="3">
        <v>1366</v>
      </c>
      <c r="B1368" s="4" t="s">
        <v>1367</v>
      </c>
      <c r="C1368" s="4" t="s">
        <v>5476</v>
      </c>
      <c r="D1368" s="6">
        <v>7500</v>
      </c>
      <c r="E1368" s="6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7">
        <f t="shared" si="126"/>
        <v>126.48920000000001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75" x14ac:dyDescent="0.4">
      <c r="A1369" s="3">
        <v>1367</v>
      </c>
      <c r="B1369" s="4" t="s">
        <v>1368</v>
      </c>
      <c r="C1369" s="4" t="s">
        <v>5477</v>
      </c>
      <c r="D1369" s="6">
        <v>5000</v>
      </c>
      <c r="E1369" s="6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7">
        <f t="shared" si="126"/>
        <v>114.26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75" x14ac:dyDescent="0.4">
      <c r="A1370" s="3">
        <v>1368</v>
      </c>
      <c r="B1370" s="4" t="s">
        <v>1369</v>
      </c>
      <c r="C1370" s="4" t="s">
        <v>5478</v>
      </c>
      <c r="D1370" s="6">
        <v>5000</v>
      </c>
      <c r="E1370" s="6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7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75" x14ac:dyDescent="0.4">
      <c r="A1371" s="3">
        <v>1369</v>
      </c>
      <c r="B1371" s="4" t="s">
        <v>1370</v>
      </c>
      <c r="C1371" s="4" t="s">
        <v>5479</v>
      </c>
      <c r="D1371" s="6">
        <v>32360</v>
      </c>
      <c r="E1371" s="6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7">
        <f t="shared" si="126"/>
        <v>105.34805315203954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.15" x14ac:dyDescent="0.4">
      <c r="A1372" s="3">
        <v>1370</v>
      </c>
      <c r="B1372" s="4" t="s">
        <v>1371</v>
      </c>
      <c r="C1372" s="4" t="s">
        <v>5480</v>
      </c>
      <c r="D1372" s="6">
        <v>1500</v>
      </c>
      <c r="E1372" s="6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7">
        <f t="shared" si="126"/>
        <v>103.66666666666666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75" x14ac:dyDescent="0.4">
      <c r="A1373" s="3">
        <v>1371</v>
      </c>
      <c r="B1373" s="4" t="s">
        <v>1372</v>
      </c>
      <c r="C1373" s="4" t="s">
        <v>5481</v>
      </c>
      <c r="D1373" s="6">
        <v>6999</v>
      </c>
      <c r="E1373" s="6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7">
        <f t="shared" si="126"/>
        <v>107.08672667523933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">
      <c r="A1374" s="3">
        <v>1372</v>
      </c>
      <c r="B1374" s="4" t="s">
        <v>1373</v>
      </c>
      <c r="C1374" s="4" t="s">
        <v>5482</v>
      </c>
      <c r="D1374" s="6">
        <v>500</v>
      </c>
      <c r="E1374" s="6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7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.15" x14ac:dyDescent="0.4">
      <c r="A1375" s="3">
        <v>1373</v>
      </c>
      <c r="B1375" s="4" t="s">
        <v>1374</v>
      </c>
      <c r="C1375" s="4" t="s">
        <v>5483</v>
      </c>
      <c r="D1375" s="6">
        <v>10000</v>
      </c>
      <c r="E1375" s="6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7">
        <f t="shared" si="126"/>
        <v>105.01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75" x14ac:dyDescent="0.4">
      <c r="A1376" s="3">
        <v>1374</v>
      </c>
      <c r="B1376" s="4" t="s">
        <v>1375</v>
      </c>
      <c r="C1376" s="4" t="s">
        <v>5484</v>
      </c>
      <c r="D1376" s="6">
        <v>1500</v>
      </c>
      <c r="E1376" s="6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7">
        <f t="shared" si="126"/>
        <v>189.46666666666667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.3" x14ac:dyDescent="0.4">
      <c r="A1377" s="3">
        <v>1375</v>
      </c>
      <c r="B1377" s="4" t="s">
        <v>1376</v>
      </c>
      <c r="C1377" s="4" t="s">
        <v>5485</v>
      </c>
      <c r="D1377" s="6">
        <v>4000</v>
      </c>
      <c r="E1377" s="6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7">
        <f t="shared" si="126"/>
        <v>171.32499999999999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.15" x14ac:dyDescent="0.4">
      <c r="A1378" s="3">
        <v>1376</v>
      </c>
      <c r="B1378" s="4" t="s">
        <v>1377</v>
      </c>
      <c r="C1378" s="4" t="s">
        <v>5486</v>
      </c>
      <c r="D1378" s="6">
        <v>3700</v>
      </c>
      <c r="E1378" s="6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7">
        <f t="shared" si="126"/>
        <v>252.48648648648651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75" x14ac:dyDescent="0.4">
      <c r="A1379" s="3">
        <v>1377</v>
      </c>
      <c r="B1379" s="4" t="s">
        <v>1378</v>
      </c>
      <c r="C1379" s="4" t="s">
        <v>5487</v>
      </c>
      <c r="D1379" s="6">
        <v>1300</v>
      </c>
      <c r="E1379" s="6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7">
        <f t="shared" si="126"/>
        <v>116.15384615384616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">
      <c r="A1380" s="3">
        <v>1378</v>
      </c>
      <c r="B1380" s="4" t="s">
        <v>1379</v>
      </c>
      <c r="C1380" s="4" t="s">
        <v>5488</v>
      </c>
      <c r="D1380" s="6">
        <v>2000</v>
      </c>
      <c r="E1380" s="6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7">
        <f t="shared" si="126"/>
        <v>203.35000000000002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.15" x14ac:dyDescent="0.4">
      <c r="A1381" s="3">
        <v>1379</v>
      </c>
      <c r="B1381" s="4" t="s">
        <v>1380</v>
      </c>
      <c r="C1381" s="4" t="s">
        <v>5489</v>
      </c>
      <c r="D1381" s="6">
        <v>10000</v>
      </c>
      <c r="E1381" s="6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7">
        <f t="shared" si="126"/>
        <v>111.60000000000001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75" x14ac:dyDescent="0.4">
      <c r="A1382" s="3">
        <v>1380</v>
      </c>
      <c r="B1382" s="4" t="s">
        <v>1381</v>
      </c>
      <c r="C1382" s="4" t="s">
        <v>5490</v>
      </c>
      <c r="D1382" s="6">
        <v>25</v>
      </c>
      <c r="E1382" s="6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7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.3" x14ac:dyDescent="0.4">
      <c r="A1383" s="3">
        <v>1381</v>
      </c>
      <c r="B1383" s="4" t="s">
        <v>1382</v>
      </c>
      <c r="C1383" s="4" t="s">
        <v>5491</v>
      </c>
      <c r="D1383" s="6">
        <v>5000</v>
      </c>
      <c r="E1383" s="6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7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75" x14ac:dyDescent="0.4">
      <c r="A1384" s="3">
        <v>1382</v>
      </c>
      <c r="B1384" s="4" t="s">
        <v>1383</v>
      </c>
      <c r="C1384" s="4" t="s">
        <v>5492</v>
      </c>
      <c r="D1384" s="6">
        <v>8000</v>
      </c>
      <c r="E1384" s="6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7">
        <f t="shared" si="126"/>
        <v>104.3625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75" x14ac:dyDescent="0.4">
      <c r="A1385" s="3">
        <v>1383</v>
      </c>
      <c r="B1385" s="4" t="s">
        <v>1384</v>
      </c>
      <c r="C1385" s="4" t="s">
        <v>5493</v>
      </c>
      <c r="D1385" s="6">
        <v>2200</v>
      </c>
      <c r="E1385" s="6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7">
        <f t="shared" si="126"/>
        <v>212.40909090909091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75" x14ac:dyDescent="0.4">
      <c r="A1386" s="3">
        <v>1384</v>
      </c>
      <c r="B1386" s="4" t="s">
        <v>1385</v>
      </c>
      <c r="C1386" s="4" t="s">
        <v>5494</v>
      </c>
      <c r="D1386" s="6">
        <v>3500</v>
      </c>
      <c r="E1386" s="6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7">
        <f t="shared" si="126"/>
        <v>124.08571428571429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75" x14ac:dyDescent="0.4">
      <c r="A1387" s="3">
        <v>1385</v>
      </c>
      <c r="B1387" s="4" t="s">
        <v>1386</v>
      </c>
      <c r="C1387" s="4" t="s">
        <v>5495</v>
      </c>
      <c r="D1387" s="6">
        <v>8000</v>
      </c>
      <c r="E1387" s="6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7">
        <f t="shared" si="126"/>
        <v>110.406125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.15" x14ac:dyDescent="0.4">
      <c r="A1388" s="3">
        <v>1386</v>
      </c>
      <c r="B1388" s="4" t="s">
        <v>1387</v>
      </c>
      <c r="C1388" s="4" t="s">
        <v>5496</v>
      </c>
      <c r="D1388" s="6">
        <v>400</v>
      </c>
      <c r="E1388" s="6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7">
        <f t="shared" si="126"/>
        <v>218.75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75" x14ac:dyDescent="0.4">
      <c r="A1389" s="3">
        <v>1387</v>
      </c>
      <c r="B1389" s="4" t="s">
        <v>1388</v>
      </c>
      <c r="C1389" s="4" t="s">
        <v>5497</v>
      </c>
      <c r="D1389" s="6">
        <v>4000</v>
      </c>
      <c r="E1389" s="6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7">
        <f t="shared" si="126"/>
        <v>136.625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75" x14ac:dyDescent="0.4">
      <c r="A1390" s="3">
        <v>1388</v>
      </c>
      <c r="B1390" s="4" t="s">
        <v>1389</v>
      </c>
      <c r="C1390" s="4" t="s">
        <v>5498</v>
      </c>
      <c r="D1390" s="6">
        <v>5000</v>
      </c>
      <c r="E1390" s="6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7">
        <f t="shared" si="126"/>
        <v>134.8074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.15" x14ac:dyDescent="0.4">
      <c r="A1391" s="3">
        <v>1389</v>
      </c>
      <c r="B1391" s="4" t="s">
        <v>1390</v>
      </c>
      <c r="C1391" s="4" t="s">
        <v>5499</v>
      </c>
      <c r="D1391" s="6">
        <v>500</v>
      </c>
      <c r="E1391" s="6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7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75" x14ac:dyDescent="0.4">
      <c r="A1392" s="3">
        <v>1390</v>
      </c>
      <c r="B1392" s="4" t="s">
        <v>1391</v>
      </c>
      <c r="C1392" s="4" t="s">
        <v>5500</v>
      </c>
      <c r="D1392" s="6">
        <v>2800</v>
      </c>
      <c r="E1392" s="6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7">
        <f t="shared" si="126"/>
        <v>109.10714285714285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75" x14ac:dyDescent="0.4">
      <c r="A1393" s="3">
        <v>1391</v>
      </c>
      <c r="B1393" s="4" t="s">
        <v>1392</v>
      </c>
      <c r="C1393" s="4" t="s">
        <v>5501</v>
      </c>
      <c r="D1393" s="6">
        <v>500</v>
      </c>
      <c r="E1393" s="6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7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75" x14ac:dyDescent="0.4">
      <c r="A1394" s="3">
        <v>1392</v>
      </c>
      <c r="B1394" s="4" t="s">
        <v>1393</v>
      </c>
      <c r="C1394" s="4" t="s">
        <v>5502</v>
      </c>
      <c r="D1394" s="6">
        <v>2500</v>
      </c>
      <c r="E1394" s="6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7">
        <f t="shared" si="126"/>
        <v>113.64000000000001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">
      <c r="A1395" s="3">
        <v>1393</v>
      </c>
      <c r="B1395" s="4" t="s">
        <v>1394</v>
      </c>
      <c r="C1395" s="4" t="s">
        <v>5503</v>
      </c>
      <c r="D1395" s="6">
        <v>10000</v>
      </c>
      <c r="E1395" s="6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7">
        <f t="shared" si="126"/>
        <v>102.35000000000001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75" x14ac:dyDescent="0.4">
      <c r="A1396" s="3">
        <v>1394</v>
      </c>
      <c r="B1396" s="4" t="s">
        <v>1395</v>
      </c>
      <c r="C1396" s="4" t="s">
        <v>5504</v>
      </c>
      <c r="D1396" s="6">
        <v>750</v>
      </c>
      <c r="E1396" s="6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7">
        <f t="shared" si="126"/>
        <v>122.13333333333334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">
      <c r="A1397" s="3">
        <v>1395</v>
      </c>
      <c r="B1397" s="4" t="s">
        <v>1396</v>
      </c>
      <c r="C1397" s="4" t="s">
        <v>5505</v>
      </c>
      <c r="D1397" s="6">
        <v>3500</v>
      </c>
      <c r="E1397" s="6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7">
        <f t="shared" si="126"/>
        <v>111.88571428571427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75" x14ac:dyDescent="0.4">
      <c r="A1398" s="3">
        <v>1396</v>
      </c>
      <c r="B1398" s="4" t="s">
        <v>1397</v>
      </c>
      <c r="C1398" s="4" t="s">
        <v>5506</v>
      </c>
      <c r="D1398" s="6">
        <v>6000</v>
      </c>
      <c r="E1398" s="6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7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75" x14ac:dyDescent="0.4">
      <c r="A1399" s="3">
        <v>1397</v>
      </c>
      <c r="B1399" s="4" t="s">
        <v>1398</v>
      </c>
      <c r="C1399" s="4" t="s">
        <v>5507</v>
      </c>
      <c r="D1399" s="6">
        <v>10000</v>
      </c>
      <c r="E1399" s="6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7">
        <f t="shared" si="126"/>
        <v>113.85000000000001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75" x14ac:dyDescent="0.4">
      <c r="A1400" s="3">
        <v>1398</v>
      </c>
      <c r="B1400" s="4" t="s">
        <v>1399</v>
      </c>
      <c r="C1400" s="4" t="s">
        <v>5508</v>
      </c>
      <c r="D1400" s="6">
        <v>4400</v>
      </c>
      <c r="E1400" s="6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7">
        <f t="shared" si="126"/>
        <v>109.68181818181819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75" x14ac:dyDescent="0.4">
      <c r="A1401" s="3">
        <v>1399</v>
      </c>
      <c r="B1401" s="4" t="s">
        <v>1400</v>
      </c>
      <c r="C1401" s="4" t="s">
        <v>5509</v>
      </c>
      <c r="D1401" s="6">
        <v>9000</v>
      </c>
      <c r="E1401" s="6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7">
        <f t="shared" si="126"/>
        <v>126.14444444444443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75" x14ac:dyDescent="0.4">
      <c r="A1402" s="3">
        <v>1400</v>
      </c>
      <c r="B1402" s="4" t="s">
        <v>1401</v>
      </c>
      <c r="C1402" s="4" t="s">
        <v>5510</v>
      </c>
      <c r="D1402" s="6">
        <v>350</v>
      </c>
      <c r="E1402" s="6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7">
        <f t="shared" si="126"/>
        <v>167.42857142857144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.3" x14ac:dyDescent="0.4">
      <c r="A1403" s="3">
        <v>1401</v>
      </c>
      <c r="B1403" s="4" t="s">
        <v>1402</v>
      </c>
      <c r="C1403" s="4" t="s">
        <v>5511</v>
      </c>
      <c r="D1403" s="6">
        <v>2500</v>
      </c>
      <c r="E1403" s="6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7">
        <f t="shared" si="126"/>
        <v>496.52000000000004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75" x14ac:dyDescent="0.4">
      <c r="A1404" s="3">
        <v>1402</v>
      </c>
      <c r="B1404" s="4" t="s">
        <v>1403</v>
      </c>
      <c r="C1404" s="4" t="s">
        <v>5512</v>
      </c>
      <c r="D1404" s="6">
        <v>2500</v>
      </c>
      <c r="E1404" s="6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7">
        <f t="shared" si="126"/>
        <v>109.16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75" x14ac:dyDescent="0.4">
      <c r="A1405" s="3">
        <v>1403</v>
      </c>
      <c r="B1405" s="4" t="s">
        <v>1404</v>
      </c>
      <c r="C1405" s="4" t="s">
        <v>5513</v>
      </c>
      <c r="D1405" s="6">
        <v>4000</v>
      </c>
      <c r="E1405" s="6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7">
        <f t="shared" si="126"/>
        <v>102.57499999999999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75" x14ac:dyDescent="0.4">
      <c r="A1406" s="3">
        <v>1404</v>
      </c>
      <c r="B1406" s="4" t="s">
        <v>1405</v>
      </c>
      <c r="C1406" s="4" t="s">
        <v>5514</v>
      </c>
      <c r="D1406" s="6">
        <v>14500</v>
      </c>
      <c r="E1406" s="6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7">
        <f t="shared" si="126"/>
        <v>1.6620689655172414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.15" x14ac:dyDescent="0.4">
      <c r="A1407" s="3">
        <v>1405</v>
      </c>
      <c r="B1407" s="4" t="s">
        <v>1406</v>
      </c>
      <c r="C1407" s="4" t="s">
        <v>5515</v>
      </c>
      <c r="D1407" s="6">
        <v>25000</v>
      </c>
      <c r="E1407" s="6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7">
        <f t="shared" si="126"/>
        <v>0.42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">
      <c r="A1408" s="3">
        <v>1406</v>
      </c>
      <c r="B1408" s="4" t="s">
        <v>1407</v>
      </c>
      <c r="C1408" s="4" t="s">
        <v>5516</v>
      </c>
      <c r="D1408" s="6">
        <v>12000</v>
      </c>
      <c r="E1408" s="6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7">
        <f t="shared" si="126"/>
        <v>0.125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75" x14ac:dyDescent="0.4">
      <c r="A1409" s="3">
        <v>1407</v>
      </c>
      <c r="B1409" s="4" t="s">
        <v>1408</v>
      </c>
      <c r="C1409" s="4" t="s">
        <v>5517</v>
      </c>
      <c r="D1409" s="6">
        <v>3000</v>
      </c>
      <c r="E1409" s="6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7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75" x14ac:dyDescent="0.4">
      <c r="A1410" s="3">
        <v>1408</v>
      </c>
      <c r="B1410" s="4" t="s">
        <v>1409</v>
      </c>
      <c r="C1410" s="4" t="s">
        <v>5518</v>
      </c>
      <c r="D1410" s="6">
        <v>1000</v>
      </c>
      <c r="E1410" s="6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7">
        <f t="shared" si="126"/>
        <v>7.1999999999999993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75" x14ac:dyDescent="0.4">
      <c r="A1411" s="3">
        <v>1409</v>
      </c>
      <c r="B1411" s="4" t="s">
        <v>1410</v>
      </c>
      <c r="C1411" s="4" t="s">
        <v>5519</v>
      </c>
      <c r="D1411" s="6">
        <v>4000</v>
      </c>
      <c r="E1411" s="6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7">
        <f t="shared" ref="O1411:O1474" si="132">((E1411/D1411)*100)</f>
        <v>0</v>
      </c>
      <c r="P1411" s="6" t="str">
        <f t="shared" ref="P1411:P1474" si="133">IF(E1411=0,"0",E1411/L1411)</f>
        <v>0</v>
      </c>
      <c r="Q1411" s="3" t="str">
        <f t="shared" ref="Q1411:Q1474" si="134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3" t="str">
        <f t="shared" ref="R1411:R1474" si="135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75" x14ac:dyDescent="0.4">
      <c r="A1412" s="3">
        <v>1410</v>
      </c>
      <c r="B1412" s="4" t="s">
        <v>1411</v>
      </c>
      <c r="C1412" s="4" t="s">
        <v>5520</v>
      </c>
      <c r="D1412" s="6">
        <v>6000</v>
      </c>
      <c r="E1412" s="6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7">
        <f t="shared" si="132"/>
        <v>1.6666666666666666E-2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.3" x14ac:dyDescent="0.4">
      <c r="A1413" s="3">
        <v>1411</v>
      </c>
      <c r="B1413" s="4" t="s">
        <v>1412</v>
      </c>
      <c r="C1413" s="4" t="s">
        <v>5521</v>
      </c>
      <c r="D1413" s="6">
        <v>3000</v>
      </c>
      <c r="E1413" s="6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7">
        <f t="shared" si="132"/>
        <v>0.23333333333333336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.15" x14ac:dyDescent="0.4">
      <c r="A1414" s="3">
        <v>1412</v>
      </c>
      <c r="B1414" s="4" t="s">
        <v>1413</v>
      </c>
      <c r="C1414" s="4" t="s">
        <v>5522</v>
      </c>
      <c r="D1414" s="6">
        <v>7000</v>
      </c>
      <c r="E1414" s="6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7">
        <f t="shared" si="132"/>
        <v>4.5714285714285712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.3" x14ac:dyDescent="0.4">
      <c r="A1415" s="3">
        <v>1413</v>
      </c>
      <c r="B1415" s="4" t="s">
        <v>1414</v>
      </c>
      <c r="C1415" s="4" t="s">
        <v>5523</v>
      </c>
      <c r="D1415" s="6">
        <v>2000</v>
      </c>
      <c r="E1415" s="6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7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75" x14ac:dyDescent="0.4">
      <c r="A1416" s="3">
        <v>1414</v>
      </c>
      <c r="B1416" s="4" t="s">
        <v>1415</v>
      </c>
      <c r="C1416" s="4" t="s">
        <v>5524</v>
      </c>
      <c r="D1416" s="6">
        <v>500</v>
      </c>
      <c r="E1416" s="6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7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75" x14ac:dyDescent="0.4">
      <c r="A1417" s="3">
        <v>1415</v>
      </c>
      <c r="B1417" s="4" t="s">
        <v>1416</v>
      </c>
      <c r="C1417" s="4" t="s">
        <v>5525</v>
      </c>
      <c r="D1417" s="6">
        <v>4400</v>
      </c>
      <c r="E1417" s="6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7">
        <f t="shared" si="132"/>
        <v>18.181818181818183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75" x14ac:dyDescent="0.4">
      <c r="A1418" s="3">
        <v>1416</v>
      </c>
      <c r="B1418" s="4" t="s">
        <v>1417</v>
      </c>
      <c r="C1418" s="4" t="s">
        <v>5526</v>
      </c>
      <c r="D1418" s="6">
        <v>50000</v>
      </c>
      <c r="E1418" s="6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7">
        <f t="shared" si="132"/>
        <v>0</v>
      </c>
      <c r="P1418" s="6" t="str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75" x14ac:dyDescent="0.4">
      <c r="A1419" s="3">
        <v>1417</v>
      </c>
      <c r="B1419" s="4" t="s">
        <v>1418</v>
      </c>
      <c r="C1419" s="4" t="s">
        <v>5527</v>
      </c>
      <c r="D1419" s="6">
        <v>4500</v>
      </c>
      <c r="E1419" s="6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7">
        <f t="shared" si="132"/>
        <v>1.2222222222222223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.3" x14ac:dyDescent="0.4">
      <c r="A1420" s="3">
        <v>1418</v>
      </c>
      <c r="B1420" s="4" t="s">
        <v>1419</v>
      </c>
      <c r="C1420" s="4" t="s">
        <v>5528</v>
      </c>
      <c r="D1420" s="6">
        <v>3000</v>
      </c>
      <c r="E1420" s="6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7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.3" x14ac:dyDescent="0.4">
      <c r="A1421" s="3">
        <v>1419</v>
      </c>
      <c r="B1421" s="4" t="s">
        <v>1420</v>
      </c>
      <c r="C1421" s="4" t="s">
        <v>5529</v>
      </c>
      <c r="D1421" s="6">
        <v>6300</v>
      </c>
      <c r="E1421" s="6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7">
        <f t="shared" si="132"/>
        <v>7.0634920634920633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.15" x14ac:dyDescent="0.4">
      <c r="A1422" s="3">
        <v>1420</v>
      </c>
      <c r="B1422" s="4" t="s">
        <v>1421</v>
      </c>
      <c r="C1422" s="4" t="s">
        <v>5530</v>
      </c>
      <c r="D1422" s="6">
        <v>110</v>
      </c>
      <c r="E1422" s="6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7">
        <f t="shared" si="132"/>
        <v>2.7272727272727271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.3" x14ac:dyDescent="0.4">
      <c r="A1423" s="3">
        <v>1421</v>
      </c>
      <c r="B1423" s="4" t="s">
        <v>1422</v>
      </c>
      <c r="C1423" s="4" t="s">
        <v>5531</v>
      </c>
      <c r="D1423" s="6">
        <v>200000</v>
      </c>
      <c r="E1423" s="6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7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75" x14ac:dyDescent="0.4">
      <c r="A1424" s="3">
        <v>1422</v>
      </c>
      <c r="B1424" s="4" t="s">
        <v>1423</v>
      </c>
      <c r="C1424" s="4" t="s">
        <v>5532</v>
      </c>
      <c r="D1424" s="6">
        <v>25000</v>
      </c>
      <c r="E1424" s="6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7">
        <f t="shared" si="132"/>
        <v>0.104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75" x14ac:dyDescent="0.4">
      <c r="A1425" s="3">
        <v>1423</v>
      </c>
      <c r="B1425" s="4" t="s">
        <v>1424</v>
      </c>
      <c r="C1425" s="4" t="s">
        <v>5533</v>
      </c>
      <c r="D1425" s="6">
        <v>30000</v>
      </c>
      <c r="E1425" s="6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7">
        <f t="shared" si="132"/>
        <v>0.33333333333333337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75" x14ac:dyDescent="0.4">
      <c r="A1426" s="3">
        <v>1424</v>
      </c>
      <c r="B1426" s="4" t="s">
        <v>1425</v>
      </c>
      <c r="C1426" s="4" t="s">
        <v>5534</v>
      </c>
      <c r="D1426" s="6">
        <v>7500</v>
      </c>
      <c r="E1426" s="6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7">
        <f t="shared" si="132"/>
        <v>20.36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75" x14ac:dyDescent="0.4">
      <c r="A1427" s="3">
        <v>1425</v>
      </c>
      <c r="B1427" s="4" t="s">
        <v>1426</v>
      </c>
      <c r="C1427" s="4" t="s">
        <v>5535</v>
      </c>
      <c r="D1427" s="6">
        <v>13000</v>
      </c>
      <c r="E1427" s="6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7">
        <f t="shared" si="132"/>
        <v>0</v>
      </c>
      <c r="P1427" s="6" t="str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75" x14ac:dyDescent="0.4">
      <c r="A1428" s="3">
        <v>1426</v>
      </c>
      <c r="B1428" s="4" t="s">
        <v>1427</v>
      </c>
      <c r="C1428" s="4" t="s">
        <v>5536</v>
      </c>
      <c r="D1428" s="6">
        <v>1000</v>
      </c>
      <c r="E1428" s="6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7">
        <f t="shared" si="132"/>
        <v>0</v>
      </c>
      <c r="P1428" s="6" t="str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.3" x14ac:dyDescent="0.4">
      <c r="A1429" s="3">
        <v>1427</v>
      </c>
      <c r="B1429" s="4" t="s">
        <v>1428</v>
      </c>
      <c r="C1429" s="4" t="s">
        <v>5537</v>
      </c>
      <c r="D1429" s="6">
        <v>5000</v>
      </c>
      <c r="E1429" s="6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7">
        <f t="shared" si="132"/>
        <v>8.3800000000000008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75" x14ac:dyDescent="0.4">
      <c r="A1430" s="3">
        <v>1428</v>
      </c>
      <c r="B1430" s="4" t="s">
        <v>1429</v>
      </c>
      <c r="C1430" s="4" t="s">
        <v>5538</v>
      </c>
      <c r="D1430" s="6">
        <v>1000</v>
      </c>
      <c r="E1430" s="6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7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75" x14ac:dyDescent="0.4">
      <c r="A1431" s="3">
        <v>1429</v>
      </c>
      <c r="B1431" s="4" t="s">
        <v>1430</v>
      </c>
      <c r="C1431" s="4" t="s">
        <v>5539</v>
      </c>
      <c r="D1431" s="6">
        <v>10000</v>
      </c>
      <c r="E1431" s="6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7">
        <f t="shared" si="132"/>
        <v>0</v>
      </c>
      <c r="P1431" s="6" t="str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75" x14ac:dyDescent="0.4">
      <c r="A1432" s="3">
        <v>1430</v>
      </c>
      <c r="B1432" s="4" t="s">
        <v>1431</v>
      </c>
      <c r="C1432" s="4" t="s">
        <v>5540</v>
      </c>
      <c r="D1432" s="6">
        <v>5000</v>
      </c>
      <c r="E1432" s="6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7">
        <f t="shared" si="132"/>
        <v>8.06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.3" x14ac:dyDescent="0.4">
      <c r="A1433" s="3">
        <v>1431</v>
      </c>
      <c r="B1433" s="4" t="s">
        <v>1432</v>
      </c>
      <c r="C1433" s="4" t="s">
        <v>5541</v>
      </c>
      <c r="D1433" s="6">
        <v>17000</v>
      </c>
      <c r="E1433" s="6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7">
        <f t="shared" si="132"/>
        <v>31.94705882352941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75" x14ac:dyDescent="0.4">
      <c r="A1434" s="3">
        <v>1432</v>
      </c>
      <c r="B1434" s="4" t="s">
        <v>1433</v>
      </c>
      <c r="C1434" s="4" t="s">
        <v>5542</v>
      </c>
      <c r="D1434" s="6">
        <v>40000</v>
      </c>
      <c r="E1434" s="6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7">
        <f t="shared" si="132"/>
        <v>0</v>
      </c>
      <c r="P1434" s="6" t="str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75" x14ac:dyDescent="0.4">
      <c r="A1435" s="3">
        <v>1433</v>
      </c>
      <c r="B1435" s="4" t="s">
        <v>1434</v>
      </c>
      <c r="C1435" s="4" t="s">
        <v>5543</v>
      </c>
      <c r="D1435" s="6">
        <v>12000</v>
      </c>
      <c r="E1435" s="6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7">
        <f t="shared" si="132"/>
        <v>6.708333333333333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75" x14ac:dyDescent="0.4">
      <c r="A1436" s="3">
        <v>1434</v>
      </c>
      <c r="B1436" s="4" t="s">
        <v>1435</v>
      </c>
      <c r="C1436" s="4" t="s">
        <v>5544</v>
      </c>
      <c r="D1436" s="6">
        <v>82000</v>
      </c>
      <c r="E1436" s="6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7">
        <f t="shared" si="132"/>
        <v>9.9878048780487809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75" x14ac:dyDescent="0.4">
      <c r="A1437" s="3">
        <v>1435</v>
      </c>
      <c r="B1437" s="4" t="s">
        <v>1436</v>
      </c>
      <c r="C1437" s="4" t="s">
        <v>5545</v>
      </c>
      <c r="D1437" s="6">
        <v>15000</v>
      </c>
      <c r="E1437" s="6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7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75" x14ac:dyDescent="0.4">
      <c r="A1438" s="3">
        <v>1436</v>
      </c>
      <c r="B1438" s="4" t="s">
        <v>1437</v>
      </c>
      <c r="C1438" s="4" t="s">
        <v>5546</v>
      </c>
      <c r="D1438" s="6">
        <v>10000</v>
      </c>
      <c r="E1438" s="6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7">
        <f t="shared" si="132"/>
        <v>0.77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.3" x14ac:dyDescent="0.4">
      <c r="A1439" s="3">
        <v>1437</v>
      </c>
      <c r="B1439" s="4" t="s">
        <v>1438</v>
      </c>
      <c r="C1439" s="4" t="s">
        <v>5547</v>
      </c>
      <c r="D1439" s="6">
        <v>3000</v>
      </c>
      <c r="E1439" s="6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7">
        <f t="shared" si="132"/>
        <v>26.900000000000002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75" x14ac:dyDescent="0.4">
      <c r="A1440" s="3">
        <v>1438</v>
      </c>
      <c r="B1440" s="4" t="s">
        <v>1439</v>
      </c>
      <c r="C1440" s="4" t="s">
        <v>5548</v>
      </c>
      <c r="D1440" s="6">
        <v>20000</v>
      </c>
      <c r="E1440" s="6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7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75" x14ac:dyDescent="0.4">
      <c r="A1441" s="3">
        <v>1439</v>
      </c>
      <c r="B1441" s="4" t="s">
        <v>1440</v>
      </c>
      <c r="C1441" s="4" t="s">
        <v>5549</v>
      </c>
      <c r="D1441" s="6">
        <v>2725</v>
      </c>
      <c r="E1441" s="6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7">
        <f t="shared" si="132"/>
        <v>6.6055045871559637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75" x14ac:dyDescent="0.4">
      <c r="A1442" s="3">
        <v>1440</v>
      </c>
      <c r="B1442" s="4" t="s">
        <v>1441</v>
      </c>
      <c r="C1442" s="4" t="s">
        <v>5550</v>
      </c>
      <c r="D1442" s="6">
        <v>13000</v>
      </c>
      <c r="E1442" s="6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7">
        <f t="shared" si="132"/>
        <v>7.6923076923076927E-3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75" x14ac:dyDescent="0.4">
      <c r="A1443" s="3">
        <v>1441</v>
      </c>
      <c r="B1443" s="4" t="s">
        <v>1442</v>
      </c>
      <c r="C1443" s="4" t="s">
        <v>5551</v>
      </c>
      <c r="D1443" s="6">
        <v>180000</v>
      </c>
      <c r="E1443" s="6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7">
        <f t="shared" si="132"/>
        <v>1.1222222222222222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75" x14ac:dyDescent="0.4">
      <c r="A1444" s="3">
        <v>1442</v>
      </c>
      <c r="B1444" s="4" t="s">
        <v>1443</v>
      </c>
      <c r="C1444" s="4" t="s">
        <v>5552</v>
      </c>
      <c r="D1444" s="6">
        <v>1500</v>
      </c>
      <c r="E1444" s="6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7">
        <f t="shared" si="132"/>
        <v>0</v>
      </c>
      <c r="P1444" s="6" t="str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75" x14ac:dyDescent="0.4">
      <c r="A1445" s="3">
        <v>1443</v>
      </c>
      <c r="B1445" s="4" t="s">
        <v>1444</v>
      </c>
      <c r="C1445" s="4" t="s">
        <v>5553</v>
      </c>
      <c r="D1445" s="6">
        <v>13000</v>
      </c>
      <c r="E1445" s="6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7">
        <f t="shared" si="132"/>
        <v>0</v>
      </c>
      <c r="P1445" s="6" t="str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75" x14ac:dyDescent="0.4">
      <c r="A1446" s="3">
        <v>1444</v>
      </c>
      <c r="B1446" s="4" t="s">
        <v>1445</v>
      </c>
      <c r="C1446" s="4" t="s">
        <v>5554</v>
      </c>
      <c r="D1446" s="6">
        <v>4950</v>
      </c>
      <c r="E1446" s="6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7">
        <f t="shared" si="132"/>
        <v>0</v>
      </c>
      <c r="P1446" s="6" t="str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75" x14ac:dyDescent="0.4">
      <c r="A1447" s="3">
        <v>1445</v>
      </c>
      <c r="B1447" s="4" t="s">
        <v>1446</v>
      </c>
      <c r="C1447" s="4" t="s">
        <v>5555</v>
      </c>
      <c r="D1447" s="6">
        <v>130000</v>
      </c>
      <c r="E1447" s="6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7">
        <f t="shared" si="132"/>
        <v>0</v>
      </c>
      <c r="P1447" s="6" t="str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75" x14ac:dyDescent="0.4">
      <c r="A1448" s="3">
        <v>1446</v>
      </c>
      <c r="B1448" s="4" t="s">
        <v>1447</v>
      </c>
      <c r="C1448" s="4" t="s">
        <v>5556</v>
      </c>
      <c r="D1448" s="6">
        <v>900</v>
      </c>
      <c r="E1448" s="6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7">
        <f t="shared" si="132"/>
        <v>0</v>
      </c>
      <c r="P1448" s="6" t="str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.15" x14ac:dyDescent="0.4">
      <c r="A1449" s="3">
        <v>1447</v>
      </c>
      <c r="B1449" s="4" t="s">
        <v>1448</v>
      </c>
      <c r="C1449" s="4" t="s">
        <v>5557</v>
      </c>
      <c r="D1449" s="6">
        <v>500000</v>
      </c>
      <c r="E1449" s="6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7">
        <f t="shared" si="132"/>
        <v>1.4999999999999999E-2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.3" x14ac:dyDescent="0.4">
      <c r="A1450" s="3">
        <v>1448</v>
      </c>
      <c r="B1450" s="4" t="s">
        <v>1449</v>
      </c>
      <c r="C1450" s="4" t="s">
        <v>5558</v>
      </c>
      <c r="D1450" s="6">
        <v>200000</v>
      </c>
      <c r="E1450" s="6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7">
        <f t="shared" si="132"/>
        <v>0</v>
      </c>
      <c r="P1450" s="6" t="str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75" x14ac:dyDescent="0.4">
      <c r="A1451" s="3">
        <v>1449</v>
      </c>
      <c r="B1451" s="4" t="s">
        <v>1450</v>
      </c>
      <c r="C1451" s="4" t="s">
        <v>5559</v>
      </c>
      <c r="D1451" s="6">
        <v>8888</v>
      </c>
      <c r="E1451" s="6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7">
        <f t="shared" si="132"/>
        <v>0</v>
      </c>
      <c r="P1451" s="6" t="str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.3" x14ac:dyDescent="0.4">
      <c r="A1452" s="3">
        <v>1450</v>
      </c>
      <c r="B1452" s="4" t="s">
        <v>1451</v>
      </c>
      <c r="C1452" s="4" t="s">
        <v>5560</v>
      </c>
      <c r="D1452" s="6">
        <v>100000</v>
      </c>
      <c r="E1452" s="6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7">
        <f t="shared" si="132"/>
        <v>1E-3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75" x14ac:dyDescent="0.4">
      <c r="A1453" s="3">
        <v>1451</v>
      </c>
      <c r="B1453" s="4" t="s">
        <v>1452</v>
      </c>
      <c r="C1453" s="4" t="s">
        <v>5561</v>
      </c>
      <c r="D1453" s="6">
        <v>18950</v>
      </c>
      <c r="E1453" s="6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7">
        <f t="shared" si="132"/>
        <v>1.0554089709762533E-2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.15" x14ac:dyDescent="0.4">
      <c r="A1454" s="3">
        <v>1452</v>
      </c>
      <c r="B1454" s="4" t="s">
        <v>1453</v>
      </c>
      <c r="C1454" s="4" t="s">
        <v>5562</v>
      </c>
      <c r="D1454" s="6">
        <v>14000</v>
      </c>
      <c r="E1454" s="6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7">
        <f t="shared" si="132"/>
        <v>0</v>
      </c>
      <c r="P1454" s="6" t="str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75" x14ac:dyDescent="0.4">
      <c r="A1455" s="3">
        <v>1453</v>
      </c>
      <c r="B1455" s="4" t="s">
        <v>1454</v>
      </c>
      <c r="C1455" s="4" t="s">
        <v>5563</v>
      </c>
      <c r="D1455" s="6">
        <v>25000</v>
      </c>
      <c r="E1455" s="6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7">
        <f t="shared" si="132"/>
        <v>0</v>
      </c>
      <c r="P1455" s="6" t="str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75" x14ac:dyDescent="0.4">
      <c r="A1456" s="3">
        <v>1454</v>
      </c>
      <c r="B1456" s="4" t="s">
        <v>1455</v>
      </c>
      <c r="C1456" s="4" t="s">
        <v>5564</v>
      </c>
      <c r="D1456" s="6">
        <v>1750</v>
      </c>
      <c r="E1456" s="6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7">
        <f t="shared" si="132"/>
        <v>0.85714285714285721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.3" x14ac:dyDescent="0.4">
      <c r="A1457" s="3">
        <v>1455</v>
      </c>
      <c r="B1457" s="4" t="s">
        <v>1456</v>
      </c>
      <c r="C1457" s="4" t="s">
        <v>5565</v>
      </c>
      <c r="D1457" s="6">
        <v>15000</v>
      </c>
      <c r="E1457" s="6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7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">
      <c r="A1458" s="3">
        <v>1456</v>
      </c>
      <c r="B1458" s="4" t="s">
        <v>1457</v>
      </c>
      <c r="C1458" s="4" t="s">
        <v>5566</v>
      </c>
      <c r="D1458" s="6">
        <v>5000</v>
      </c>
      <c r="E1458" s="6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7">
        <f t="shared" si="132"/>
        <v>2.9000000000000004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.15" x14ac:dyDescent="0.4">
      <c r="A1459" s="3">
        <v>1457</v>
      </c>
      <c r="B1459" s="4" t="s">
        <v>1458</v>
      </c>
      <c r="C1459" s="4" t="s">
        <v>5567</v>
      </c>
      <c r="D1459" s="6">
        <v>6000</v>
      </c>
      <c r="E1459" s="6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7">
        <f t="shared" si="132"/>
        <v>0</v>
      </c>
      <c r="P1459" s="6" t="str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.3" x14ac:dyDescent="0.4">
      <c r="A1460" s="3">
        <v>1458</v>
      </c>
      <c r="B1460" s="4" t="s">
        <v>1459</v>
      </c>
      <c r="C1460" s="4" t="s">
        <v>5568</v>
      </c>
      <c r="D1460" s="6">
        <v>5000</v>
      </c>
      <c r="E1460" s="6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7">
        <f t="shared" si="132"/>
        <v>0</v>
      </c>
      <c r="P1460" s="6" t="str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75" x14ac:dyDescent="0.4">
      <c r="A1461" s="3">
        <v>1459</v>
      </c>
      <c r="B1461" s="4" t="s">
        <v>1460</v>
      </c>
      <c r="C1461" s="4" t="s">
        <v>5569</v>
      </c>
      <c r="D1461" s="6">
        <v>37000</v>
      </c>
      <c r="E1461" s="6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7">
        <f t="shared" si="132"/>
        <v>0</v>
      </c>
      <c r="P1461" s="6" t="str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75" x14ac:dyDescent="0.4">
      <c r="A1462" s="3">
        <v>1460</v>
      </c>
      <c r="B1462" s="4" t="s">
        <v>1461</v>
      </c>
      <c r="C1462" s="4" t="s">
        <v>5570</v>
      </c>
      <c r="D1462" s="6">
        <v>25000000</v>
      </c>
      <c r="E1462" s="6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7">
        <f t="shared" si="132"/>
        <v>0</v>
      </c>
      <c r="P1462" s="6" t="str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.15" x14ac:dyDescent="0.4">
      <c r="A1463" s="3">
        <v>1461</v>
      </c>
      <c r="B1463" s="4" t="s">
        <v>1462</v>
      </c>
      <c r="C1463" s="4" t="s">
        <v>5571</v>
      </c>
      <c r="D1463" s="6">
        <v>15000</v>
      </c>
      <c r="E1463" s="6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7">
        <f t="shared" si="132"/>
        <v>101.24459999999999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.15" x14ac:dyDescent="0.4">
      <c r="A1464" s="3">
        <v>1462</v>
      </c>
      <c r="B1464" s="4" t="s">
        <v>1463</v>
      </c>
      <c r="C1464" s="4" t="s">
        <v>5572</v>
      </c>
      <c r="D1464" s="6">
        <v>4000</v>
      </c>
      <c r="E1464" s="6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7">
        <f t="shared" si="132"/>
        <v>108.5175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75" x14ac:dyDescent="0.4">
      <c r="A1465" s="3">
        <v>1463</v>
      </c>
      <c r="B1465" s="4" t="s">
        <v>1464</v>
      </c>
      <c r="C1465" s="4" t="s">
        <v>5573</v>
      </c>
      <c r="D1465" s="6">
        <v>600</v>
      </c>
      <c r="E1465" s="6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7">
        <f t="shared" si="132"/>
        <v>147.66666666666666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">
      <c r="A1466" s="3">
        <v>1464</v>
      </c>
      <c r="B1466" s="4" t="s">
        <v>1465</v>
      </c>
      <c r="C1466" s="4" t="s">
        <v>5574</v>
      </c>
      <c r="D1466" s="6">
        <v>5000</v>
      </c>
      <c r="E1466" s="6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7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75" x14ac:dyDescent="0.4">
      <c r="A1467" s="3">
        <v>1465</v>
      </c>
      <c r="B1467" s="4" t="s">
        <v>1466</v>
      </c>
      <c r="C1467" s="4" t="s">
        <v>5575</v>
      </c>
      <c r="D1467" s="6">
        <v>30000</v>
      </c>
      <c r="E1467" s="6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7">
        <f t="shared" si="132"/>
        <v>456.41449999999998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75" x14ac:dyDescent="0.4">
      <c r="A1468" s="3">
        <v>1466</v>
      </c>
      <c r="B1468" s="4" t="s">
        <v>1467</v>
      </c>
      <c r="C1468" s="4" t="s">
        <v>5576</v>
      </c>
      <c r="D1468" s="6">
        <v>16000</v>
      </c>
      <c r="E1468" s="6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7">
        <f t="shared" si="132"/>
        <v>107.87731249999999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.15" x14ac:dyDescent="0.4">
      <c r="A1469" s="3">
        <v>1467</v>
      </c>
      <c r="B1469" s="4" t="s">
        <v>1468</v>
      </c>
      <c r="C1469" s="4" t="s">
        <v>5577</v>
      </c>
      <c r="D1469" s="6">
        <v>40000</v>
      </c>
      <c r="E1469" s="6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7">
        <f t="shared" si="132"/>
        <v>115.08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75" x14ac:dyDescent="0.4">
      <c r="A1470" s="3">
        <v>1468</v>
      </c>
      <c r="B1470" s="4" t="s">
        <v>1469</v>
      </c>
      <c r="C1470" s="4" t="s">
        <v>5578</v>
      </c>
      <c r="D1470" s="6">
        <v>9500</v>
      </c>
      <c r="E1470" s="6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7">
        <f t="shared" si="132"/>
        <v>102.36842105263158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75" x14ac:dyDescent="0.4">
      <c r="A1471" s="3">
        <v>1469</v>
      </c>
      <c r="B1471" s="4" t="s">
        <v>1470</v>
      </c>
      <c r="C1471" s="4" t="s">
        <v>5579</v>
      </c>
      <c r="D1471" s="6">
        <v>44250</v>
      </c>
      <c r="E1471" s="6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7">
        <f t="shared" si="132"/>
        <v>108.42485875706214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.3" x14ac:dyDescent="0.4">
      <c r="A1472" s="3">
        <v>1470</v>
      </c>
      <c r="B1472" s="4" t="s">
        <v>1471</v>
      </c>
      <c r="C1472" s="4" t="s">
        <v>5580</v>
      </c>
      <c r="D1472" s="6">
        <v>1500</v>
      </c>
      <c r="E1472" s="6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7">
        <f t="shared" si="132"/>
        <v>125.13333333333334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75" x14ac:dyDescent="0.4">
      <c r="A1473" s="3">
        <v>1471</v>
      </c>
      <c r="B1473" s="4" t="s">
        <v>1472</v>
      </c>
      <c r="C1473" s="4" t="s">
        <v>5581</v>
      </c>
      <c r="D1473" s="6">
        <v>32000</v>
      </c>
      <c r="E1473" s="6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7">
        <f t="shared" si="132"/>
        <v>103.840625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.3" x14ac:dyDescent="0.4">
      <c r="A1474" s="3">
        <v>1472</v>
      </c>
      <c r="B1474" s="4" t="s">
        <v>1473</v>
      </c>
      <c r="C1474" s="4" t="s">
        <v>5582</v>
      </c>
      <c r="D1474" s="6">
        <v>25000</v>
      </c>
      <c r="E1474" s="6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7">
        <f t="shared" si="132"/>
        <v>138.70400000000001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6">
        <v>1500</v>
      </c>
      <c r="E1475" s="6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7">
        <f t="shared" ref="O1475:O1538" si="138">((E1475/D1475)*100)</f>
        <v>120.51600000000001</v>
      </c>
      <c r="P1475" s="6">
        <f t="shared" ref="P1475:P1538" si="139">IF(E1475=0,"0",E1475/L1475)</f>
        <v>38.462553191489363</v>
      </c>
      <c r="Q1475" s="3" t="str">
        <f t="shared" ref="Q1475:Q1538" si="140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3" t="str">
        <f t="shared" ref="R1475:R1538" si="141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75" x14ac:dyDescent="0.4">
      <c r="A1476" s="3">
        <v>1474</v>
      </c>
      <c r="B1476" s="4" t="s">
        <v>1475</v>
      </c>
      <c r="C1476" s="4" t="s">
        <v>5584</v>
      </c>
      <c r="D1476" s="6">
        <v>3000</v>
      </c>
      <c r="E1476" s="6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7">
        <f t="shared" si="138"/>
        <v>112.26666666666667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75" x14ac:dyDescent="0.4">
      <c r="A1477" s="3">
        <v>1475</v>
      </c>
      <c r="B1477" s="4" t="s">
        <v>1476</v>
      </c>
      <c r="C1477" s="4" t="s">
        <v>5585</v>
      </c>
      <c r="D1477" s="6">
        <v>15000</v>
      </c>
      <c r="E1477" s="6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7">
        <f t="shared" si="138"/>
        <v>188.66966666666667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.15" x14ac:dyDescent="0.4">
      <c r="A1478" s="3">
        <v>1476</v>
      </c>
      <c r="B1478" s="4" t="s">
        <v>1477</v>
      </c>
      <c r="C1478" s="4" t="s">
        <v>5586</v>
      </c>
      <c r="D1478" s="6">
        <v>6000</v>
      </c>
      <c r="E1478" s="6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7">
        <f t="shared" si="138"/>
        <v>661.55466666666666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75" x14ac:dyDescent="0.4">
      <c r="A1479" s="3">
        <v>1477</v>
      </c>
      <c r="B1479" s="4" t="s">
        <v>1478</v>
      </c>
      <c r="C1479" s="4" t="s">
        <v>5587</v>
      </c>
      <c r="D1479" s="6">
        <v>30000</v>
      </c>
      <c r="E1479" s="6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7">
        <f t="shared" si="138"/>
        <v>111.31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75" x14ac:dyDescent="0.4">
      <c r="A1480" s="3">
        <v>1478</v>
      </c>
      <c r="B1480" s="4" t="s">
        <v>1479</v>
      </c>
      <c r="C1480" s="4" t="s">
        <v>5588</v>
      </c>
      <c r="D1480" s="6">
        <v>50000</v>
      </c>
      <c r="E1480" s="6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7">
        <f t="shared" si="138"/>
        <v>1181.6142199999999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75" x14ac:dyDescent="0.4">
      <c r="A1481" s="3">
        <v>1479</v>
      </c>
      <c r="B1481" s="4" t="s">
        <v>1480</v>
      </c>
      <c r="C1481" s="4" t="s">
        <v>5589</v>
      </c>
      <c r="D1481" s="6">
        <v>1600</v>
      </c>
      <c r="E1481" s="6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7">
        <f t="shared" si="138"/>
        <v>137.375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75" x14ac:dyDescent="0.4">
      <c r="A1482" s="3">
        <v>1480</v>
      </c>
      <c r="B1482" s="4" t="s">
        <v>1481</v>
      </c>
      <c r="C1482" s="4" t="s">
        <v>5590</v>
      </c>
      <c r="D1482" s="6">
        <v>50000</v>
      </c>
      <c r="E1482" s="6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7">
        <f t="shared" si="138"/>
        <v>117.04040000000001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75" x14ac:dyDescent="0.4">
      <c r="A1483" s="3">
        <v>1481</v>
      </c>
      <c r="B1483" s="4" t="s">
        <v>1482</v>
      </c>
      <c r="C1483" s="4" t="s">
        <v>5591</v>
      </c>
      <c r="D1483" s="6">
        <v>5000</v>
      </c>
      <c r="E1483" s="6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7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75" x14ac:dyDescent="0.4">
      <c r="A1484" s="3">
        <v>1482</v>
      </c>
      <c r="B1484" s="4" t="s">
        <v>1483</v>
      </c>
      <c r="C1484" s="4" t="s">
        <v>5592</v>
      </c>
      <c r="D1484" s="6">
        <v>5000</v>
      </c>
      <c r="E1484" s="6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7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75" x14ac:dyDescent="0.4">
      <c r="A1485" s="3">
        <v>1483</v>
      </c>
      <c r="B1485" s="4" t="s">
        <v>1484</v>
      </c>
      <c r="C1485" s="4" t="s">
        <v>5593</v>
      </c>
      <c r="D1485" s="6">
        <v>7000</v>
      </c>
      <c r="E1485" s="6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7">
        <f t="shared" si="138"/>
        <v>0.7142857142857143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">
      <c r="A1486" s="3">
        <v>1484</v>
      </c>
      <c r="B1486" s="4" t="s">
        <v>1485</v>
      </c>
      <c r="C1486" s="4" t="s">
        <v>5594</v>
      </c>
      <c r="D1486" s="6">
        <v>2000</v>
      </c>
      <c r="E1486" s="6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7">
        <f t="shared" si="138"/>
        <v>0</v>
      </c>
      <c r="P1486" s="6" t="str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75" x14ac:dyDescent="0.4">
      <c r="A1487" s="3">
        <v>1485</v>
      </c>
      <c r="B1487" s="4" t="s">
        <v>1486</v>
      </c>
      <c r="C1487" s="4" t="s">
        <v>5595</v>
      </c>
      <c r="D1487" s="6">
        <v>6700</v>
      </c>
      <c r="E1487" s="6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7">
        <f t="shared" si="138"/>
        <v>2.2388059701492535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.3" x14ac:dyDescent="0.4">
      <c r="A1488" s="3">
        <v>1486</v>
      </c>
      <c r="B1488" s="4" t="s">
        <v>1487</v>
      </c>
      <c r="C1488" s="4" t="s">
        <v>5596</v>
      </c>
      <c r="D1488" s="6">
        <v>20000</v>
      </c>
      <c r="E1488" s="6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7">
        <f t="shared" si="138"/>
        <v>0.24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75" x14ac:dyDescent="0.4">
      <c r="A1489" s="3">
        <v>1487</v>
      </c>
      <c r="B1489" s="4" t="s">
        <v>1488</v>
      </c>
      <c r="C1489" s="4" t="s">
        <v>5597</v>
      </c>
      <c r="D1489" s="6">
        <v>10000</v>
      </c>
      <c r="E1489" s="6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7">
        <f t="shared" si="138"/>
        <v>0</v>
      </c>
      <c r="P1489" s="6" t="str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75" x14ac:dyDescent="0.4">
      <c r="A1490" s="3">
        <v>1488</v>
      </c>
      <c r="B1490" s="4" t="s">
        <v>1489</v>
      </c>
      <c r="C1490" s="4" t="s">
        <v>5598</v>
      </c>
      <c r="D1490" s="6">
        <v>15000</v>
      </c>
      <c r="E1490" s="6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7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75" x14ac:dyDescent="0.4">
      <c r="A1491" s="3">
        <v>1489</v>
      </c>
      <c r="B1491" s="4" t="s">
        <v>1490</v>
      </c>
      <c r="C1491" s="4" t="s">
        <v>5599</v>
      </c>
      <c r="D1491" s="6">
        <v>5000</v>
      </c>
      <c r="E1491" s="6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7">
        <f t="shared" si="138"/>
        <v>0</v>
      </c>
      <c r="P1491" s="6" t="str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75" x14ac:dyDescent="0.4">
      <c r="A1492" s="3">
        <v>1490</v>
      </c>
      <c r="B1492" s="4" t="s">
        <v>1491</v>
      </c>
      <c r="C1492" s="4" t="s">
        <v>5600</v>
      </c>
      <c r="D1492" s="6">
        <v>2900</v>
      </c>
      <c r="E1492" s="6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7">
        <f t="shared" si="138"/>
        <v>30.862068965517242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75" x14ac:dyDescent="0.4">
      <c r="A1493" s="3">
        <v>1491</v>
      </c>
      <c r="B1493" s="4" t="s">
        <v>1492</v>
      </c>
      <c r="C1493" s="4" t="s">
        <v>5601</v>
      </c>
      <c r="D1493" s="6">
        <v>1200</v>
      </c>
      <c r="E1493" s="6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7">
        <f t="shared" si="138"/>
        <v>8.3333333333333321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.3" x14ac:dyDescent="0.4">
      <c r="A1494" s="3">
        <v>1492</v>
      </c>
      <c r="B1494" s="4" t="s">
        <v>1493</v>
      </c>
      <c r="C1494" s="4" t="s">
        <v>5602</v>
      </c>
      <c r="D1494" s="6">
        <v>4000</v>
      </c>
      <c r="E1494" s="6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7">
        <f t="shared" si="138"/>
        <v>0.75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.15" x14ac:dyDescent="0.4">
      <c r="A1495" s="3">
        <v>1493</v>
      </c>
      <c r="B1495" s="4" t="s">
        <v>1494</v>
      </c>
      <c r="C1495" s="4" t="s">
        <v>5603</v>
      </c>
      <c r="D1495" s="6">
        <v>2400</v>
      </c>
      <c r="E1495" s="6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7">
        <f t="shared" si="138"/>
        <v>0</v>
      </c>
      <c r="P1495" s="6" t="str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.3" x14ac:dyDescent="0.4">
      <c r="A1496" s="3">
        <v>1494</v>
      </c>
      <c r="B1496" s="4" t="s">
        <v>1495</v>
      </c>
      <c r="C1496" s="4" t="s">
        <v>5604</v>
      </c>
      <c r="D1496" s="6">
        <v>5000</v>
      </c>
      <c r="E1496" s="6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7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.15" x14ac:dyDescent="0.4">
      <c r="A1497" s="3">
        <v>1495</v>
      </c>
      <c r="B1497" s="4" t="s">
        <v>1496</v>
      </c>
      <c r="C1497" s="4" t="s">
        <v>5605</v>
      </c>
      <c r="D1497" s="6">
        <v>2000</v>
      </c>
      <c r="E1497" s="6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7">
        <f t="shared" si="138"/>
        <v>0</v>
      </c>
      <c r="P1497" s="6" t="str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75" x14ac:dyDescent="0.4">
      <c r="A1498" s="3">
        <v>1496</v>
      </c>
      <c r="B1498" s="4" t="s">
        <v>1497</v>
      </c>
      <c r="C1498" s="4" t="s">
        <v>5606</v>
      </c>
      <c r="D1498" s="6">
        <v>1500</v>
      </c>
      <c r="E1498" s="6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7">
        <f t="shared" si="138"/>
        <v>0</v>
      </c>
      <c r="P1498" s="6" t="str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75" x14ac:dyDescent="0.4">
      <c r="A1499" s="3">
        <v>1497</v>
      </c>
      <c r="B1499" s="4" t="s">
        <v>1498</v>
      </c>
      <c r="C1499" s="4" t="s">
        <v>5607</v>
      </c>
      <c r="D1499" s="6">
        <v>15000</v>
      </c>
      <c r="E1499" s="6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7">
        <f t="shared" si="138"/>
        <v>6.6666666666666671E-3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75" x14ac:dyDescent="0.4">
      <c r="A1500" s="3">
        <v>1498</v>
      </c>
      <c r="B1500" s="4" t="s">
        <v>1499</v>
      </c>
      <c r="C1500" s="4" t="s">
        <v>5608</v>
      </c>
      <c r="D1500" s="6">
        <v>3000</v>
      </c>
      <c r="E1500" s="6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7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.3" x14ac:dyDescent="0.4">
      <c r="A1501" s="3">
        <v>1499</v>
      </c>
      <c r="B1501" s="4" t="s">
        <v>1500</v>
      </c>
      <c r="C1501" s="4" t="s">
        <v>5609</v>
      </c>
      <c r="D1501" s="6">
        <v>2000</v>
      </c>
      <c r="E1501" s="6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7">
        <f t="shared" si="138"/>
        <v>0.25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75" x14ac:dyDescent="0.4">
      <c r="A1502" s="3">
        <v>1500</v>
      </c>
      <c r="B1502" s="4" t="s">
        <v>1501</v>
      </c>
      <c r="C1502" s="4" t="s">
        <v>5610</v>
      </c>
      <c r="D1502" s="6">
        <v>2800</v>
      </c>
      <c r="E1502" s="6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7">
        <f t="shared" si="138"/>
        <v>25.035714285714285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.15" x14ac:dyDescent="0.4">
      <c r="A1503" s="3">
        <v>1501</v>
      </c>
      <c r="B1503" s="4" t="s">
        <v>1502</v>
      </c>
      <c r="C1503" s="4" t="s">
        <v>5611</v>
      </c>
      <c r="D1503" s="6">
        <v>52000</v>
      </c>
      <c r="E1503" s="6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7">
        <f t="shared" si="138"/>
        <v>166.33076923076925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75" x14ac:dyDescent="0.4">
      <c r="A1504" s="3">
        <v>1502</v>
      </c>
      <c r="B1504" s="4" t="s">
        <v>1503</v>
      </c>
      <c r="C1504" s="4" t="s">
        <v>5612</v>
      </c>
      <c r="D1504" s="6">
        <v>22000</v>
      </c>
      <c r="E1504" s="6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7">
        <f t="shared" si="138"/>
        <v>101.44545454545455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75" x14ac:dyDescent="0.4">
      <c r="A1505" s="3">
        <v>1503</v>
      </c>
      <c r="B1505" s="4" t="s">
        <v>1504</v>
      </c>
      <c r="C1505" s="4" t="s">
        <v>5613</v>
      </c>
      <c r="D1505" s="6">
        <v>3750</v>
      </c>
      <c r="E1505" s="6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7">
        <f t="shared" si="138"/>
        <v>107.89146666666667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75" x14ac:dyDescent="0.4">
      <c r="A1506" s="3">
        <v>1504</v>
      </c>
      <c r="B1506" s="4" t="s">
        <v>1505</v>
      </c>
      <c r="C1506" s="4" t="s">
        <v>5614</v>
      </c>
      <c r="D1506" s="6">
        <v>6500</v>
      </c>
      <c r="E1506" s="6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7">
        <f t="shared" si="138"/>
        <v>277.93846153846158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.3" x14ac:dyDescent="0.4">
      <c r="A1507" s="3">
        <v>1505</v>
      </c>
      <c r="B1507" s="4" t="s">
        <v>1506</v>
      </c>
      <c r="C1507" s="4" t="s">
        <v>5615</v>
      </c>
      <c r="D1507" s="6">
        <v>16000</v>
      </c>
      <c r="E1507" s="6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7">
        <f t="shared" si="138"/>
        <v>103.58125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75" x14ac:dyDescent="0.4">
      <c r="A1508" s="3">
        <v>1506</v>
      </c>
      <c r="B1508" s="4" t="s">
        <v>1507</v>
      </c>
      <c r="C1508" s="4" t="s">
        <v>5616</v>
      </c>
      <c r="D1508" s="6">
        <v>1500</v>
      </c>
      <c r="E1508" s="6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7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.3" x14ac:dyDescent="0.4">
      <c r="A1509" s="3">
        <v>1507</v>
      </c>
      <c r="B1509" s="4" t="s">
        <v>1508</v>
      </c>
      <c r="C1509" s="4" t="s">
        <v>5617</v>
      </c>
      <c r="D1509" s="6">
        <v>1200</v>
      </c>
      <c r="E1509" s="6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7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75" x14ac:dyDescent="0.4">
      <c r="A1510" s="3">
        <v>1508</v>
      </c>
      <c r="B1510" s="4" t="s">
        <v>1509</v>
      </c>
      <c r="C1510" s="4" t="s">
        <v>5618</v>
      </c>
      <c r="D1510" s="6">
        <v>18500</v>
      </c>
      <c r="E1510" s="6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7">
        <f t="shared" si="138"/>
        <v>110.76216216216217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75" x14ac:dyDescent="0.4">
      <c r="A1511" s="3">
        <v>1509</v>
      </c>
      <c r="B1511" s="4" t="s">
        <v>1510</v>
      </c>
      <c r="C1511" s="4" t="s">
        <v>5619</v>
      </c>
      <c r="D1511" s="6">
        <v>17500</v>
      </c>
      <c r="E1511" s="6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7">
        <f t="shared" si="138"/>
        <v>123.64125714285714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75" x14ac:dyDescent="0.4">
      <c r="A1512" s="3">
        <v>1510</v>
      </c>
      <c r="B1512" s="4" t="s">
        <v>1511</v>
      </c>
      <c r="C1512" s="4" t="s">
        <v>5620</v>
      </c>
      <c r="D1512" s="6">
        <v>16000</v>
      </c>
      <c r="E1512" s="6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7">
        <f t="shared" si="138"/>
        <v>101.03500000000001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.3" x14ac:dyDescent="0.4">
      <c r="A1513" s="3">
        <v>1511</v>
      </c>
      <c r="B1513" s="4" t="s">
        <v>1512</v>
      </c>
      <c r="C1513" s="4" t="s">
        <v>5621</v>
      </c>
      <c r="D1513" s="6">
        <v>14000</v>
      </c>
      <c r="E1513" s="6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7">
        <f t="shared" si="138"/>
        <v>111.79285714285714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75" x14ac:dyDescent="0.4">
      <c r="A1514" s="3">
        <v>1512</v>
      </c>
      <c r="B1514" s="4" t="s">
        <v>1513</v>
      </c>
      <c r="C1514" s="4" t="s">
        <v>5622</v>
      </c>
      <c r="D1514" s="6">
        <v>3500</v>
      </c>
      <c r="E1514" s="6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7">
        <f t="shared" si="138"/>
        <v>558.7714285714286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75" x14ac:dyDescent="0.4">
      <c r="A1515" s="3">
        <v>1513</v>
      </c>
      <c r="B1515" s="4" t="s">
        <v>1514</v>
      </c>
      <c r="C1515" s="4" t="s">
        <v>5623</v>
      </c>
      <c r="D1515" s="6">
        <v>8000</v>
      </c>
      <c r="E1515" s="6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7">
        <f t="shared" si="138"/>
        <v>150.01875000000001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75" x14ac:dyDescent="0.4">
      <c r="A1516" s="3">
        <v>1514</v>
      </c>
      <c r="B1516" s="4" t="s">
        <v>1515</v>
      </c>
      <c r="C1516" s="4" t="s">
        <v>5624</v>
      </c>
      <c r="D1516" s="6">
        <v>25000</v>
      </c>
      <c r="E1516" s="6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7">
        <f t="shared" si="138"/>
        <v>106.476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75" x14ac:dyDescent="0.4">
      <c r="A1517" s="3">
        <v>1515</v>
      </c>
      <c r="B1517" s="4" t="s">
        <v>1516</v>
      </c>
      <c r="C1517" s="4" t="s">
        <v>5625</v>
      </c>
      <c r="D1517" s="6">
        <v>300000</v>
      </c>
      <c r="E1517" s="6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7">
        <f t="shared" si="138"/>
        <v>157.18899999999999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75" x14ac:dyDescent="0.4">
      <c r="A1518" s="3">
        <v>1516</v>
      </c>
      <c r="B1518" s="4" t="s">
        <v>1517</v>
      </c>
      <c r="C1518" s="4" t="s">
        <v>5626</v>
      </c>
      <c r="D1518" s="6">
        <v>17000</v>
      </c>
      <c r="E1518" s="6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7">
        <f t="shared" si="138"/>
        <v>108.65882352941176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75" x14ac:dyDescent="0.4">
      <c r="A1519" s="3">
        <v>1517</v>
      </c>
      <c r="B1519" s="4" t="s">
        <v>1518</v>
      </c>
      <c r="C1519" s="4" t="s">
        <v>5627</v>
      </c>
      <c r="D1519" s="6">
        <v>15000</v>
      </c>
      <c r="E1519" s="6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7">
        <f t="shared" si="138"/>
        <v>161.97999999999999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.15" x14ac:dyDescent="0.4">
      <c r="A1520" s="3">
        <v>1518</v>
      </c>
      <c r="B1520" s="4" t="s">
        <v>1519</v>
      </c>
      <c r="C1520" s="4" t="s">
        <v>5628</v>
      </c>
      <c r="D1520" s="6">
        <v>15000</v>
      </c>
      <c r="E1520" s="6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7">
        <f t="shared" si="138"/>
        <v>205.36666666666665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75" x14ac:dyDescent="0.4">
      <c r="A1521" s="3">
        <v>1519</v>
      </c>
      <c r="B1521" s="4" t="s">
        <v>1520</v>
      </c>
      <c r="C1521" s="4" t="s">
        <v>5629</v>
      </c>
      <c r="D1521" s="6">
        <v>9000</v>
      </c>
      <c r="E1521" s="6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7">
        <f t="shared" si="138"/>
        <v>103.36388888888889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.15" x14ac:dyDescent="0.4">
      <c r="A1522" s="3">
        <v>1520</v>
      </c>
      <c r="B1522" s="4" t="s">
        <v>1521</v>
      </c>
      <c r="C1522" s="4" t="s">
        <v>5630</v>
      </c>
      <c r="D1522" s="6">
        <v>18000</v>
      </c>
      <c r="E1522" s="6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7">
        <f t="shared" si="138"/>
        <v>103.47222222222223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75" x14ac:dyDescent="0.4">
      <c r="A1523" s="3">
        <v>1521</v>
      </c>
      <c r="B1523" s="4" t="s">
        <v>1522</v>
      </c>
      <c r="C1523" s="4" t="s">
        <v>5631</v>
      </c>
      <c r="D1523" s="6">
        <v>37500</v>
      </c>
      <c r="E1523" s="6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7">
        <f t="shared" si="138"/>
        <v>106.81333333333333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.3" x14ac:dyDescent="0.4">
      <c r="A1524" s="3">
        <v>1522</v>
      </c>
      <c r="B1524" s="4" t="s">
        <v>1523</v>
      </c>
      <c r="C1524" s="4" t="s">
        <v>5632</v>
      </c>
      <c r="D1524" s="6">
        <v>43500</v>
      </c>
      <c r="E1524" s="6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7">
        <f t="shared" si="138"/>
        <v>138.96574712643678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75" x14ac:dyDescent="0.4">
      <c r="A1525" s="3">
        <v>1523</v>
      </c>
      <c r="B1525" s="4" t="s">
        <v>1524</v>
      </c>
      <c r="C1525" s="4" t="s">
        <v>5633</v>
      </c>
      <c r="D1525" s="6">
        <v>18500</v>
      </c>
      <c r="E1525" s="6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7">
        <f t="shared" si="138"/>
        <v>124.84324324324325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75" x14ac:dyDescent="0.4">
      <c r="A1526" s="3">
        <v>1524</v>
      </c>
      <c r="B1526" s="4" t="s">
        <v>1525</v>
      </c>
      <c r="C1526" s="4" t="s">
        <v>5634</v>
      </c>
      <c r="D1526" s="6">
        <v>3000</v>
      </c>
      <c r="E1526" s="6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7">
        <f t="shared" si="138"/>
        <v>206.99999999999997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75" x14ac:dyDescent="0.4">
      <c r="A1527" s="3">
        <v>1525</v>
      </c>
      <c r="B1527" s="4" t="s">
        <v>1526</v>
      </c>
      <c r="C1527" s="4" t="s">
        <v>5635</v>
      </c>
      <c r="D1527" s="6">
        <v>2600</v>
      </c>
      <c r="E1527" s="6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7">
        <f t="shared" si="138"/>
        <v>174.00576923076923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75" x14ac:dyDescent="0.4">
      <c r="A1528" s="3">
        <v>1526</v>
      </c>
      <c r="B1528" s="4" t="s">
        <v>1527</v>
      </c>
      <c r="C1528" s="4" t="s">
        <v>5636</v>
      </c>
      <c r="D1528" s="6">
        <v>23000</v>
      </c>
      <c r="E1528" s="6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7">
        <f t="shared" si="138"/>
        <v>120.32608695652173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75" x14ac:dyDescent="0.4">
      <c r="A1529" s="3">
        <v>1527</v>
      </c>
      <c r="B1529" s="4" t="s">
        <v>1528</v>
      </c>
      <c r="C1529" s="4" t="s">
        <v>5637</v>
      </c>
      <c r="D1529" s="6">
        <v>3500</v>
      </c>
      <c r="E1529" s="6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7">
        <f t="shared" si="138"/>
        <v>110.44428571428573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.15" x14ac:dyDescent="0.4">
      <c r="A1530" s="3">
        <v>1528</v>
      </c>
      <c r="B1530" s="4" t="s">
        <v>1529</v>
      </c>
      <c r="C1530" s="4" t="s">
        <v>5638</v>
      </c>
      <c r="D1530" s="6">
        <v>3000</v>
      </c>
      <c r="E1530" s="6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7">
        <f t="shared" si="138"/>
        <v>281.56666666666666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75" x14ac:dyDescent="0.4">
      <c r="A1531" s="3">
        <v>1529</v>
      </c>
      <c r="B1531" s="4" t="s">
        <v>1530</v>
      </c>
      <c r="C1531" s="4" t="s">
        <v>5639</v>
      </c>
      <c r="D1531" s="6">
        <v>19000</v>
      </c>
      <c r="E1531" s="6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7">
        <f t="shared" si="138"/>
        <v>100.67894736842105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.3" x14ac:dyDescent="0.4">
      <c r="A1532" s="3">
        <v>1530</v>
      </c>
      <c r="B1532" s="4" t="s">
        <v>1531</v>
      </c>
      <c r="C1532" s="4" t="s">
        <v>5640</v>
      </c>
      <c r="D1532" s="6">
        <v>35000</v>
      </c>
      <c r="E1532" s="6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7">
        <f t="shared" si="138"/>
        <v>134.82571428571427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.3" x14ac:dyDescent="0.4">
      <c r="A1533" s="3">
        <v>1531</v>
      </c>
      <c r="B1533" s="4" t="s">
        <v>1532</v>
      </c>
      <c r="C1533" s="4" t="s">
        <v>5641</v>
      </c>
      <c r="D1533" s="6">
        <v>2350</v>
      </c>
      <c r="E1533" s="6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7">
        <f t="shared" si="138"/>
        <v>175.95744680851064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75" x14ac:dyDescent="0.4">
      <c r="A1534" s="3">
        <v>1532</v>
      </c>
      <c r="B1534" s="4" t="s">
        <v>1533</v>
      </c>
      <c r="C1534" s="4" t="s">
        <v>5642</v>
      </c>
      <c r="D1534" s="6">
        <v>5000</v>
      </c>
      <c r="E1534" s="6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7">
        <f t="shared" si="138"/>
        <v>484.02000000000004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75" x14ac:dyDescent="0.4">
      <c r="A1535" s="3">
        <v>1533</v>
      </c>
      <c r="B1535" s="4" t="s">
        <v>1534</v>
      </c>
      <c r="C1535" s="4" t="s">
        <v>5643</v>
      </c>
      <c r="D1535" s="6">
        <v>45000</v>
      </c>
      <c r="E1535" s="6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7">
        <f t="shared" si="138"/>
        <v>145.14000000000001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75" x14ac:dyDescent="0.4">
      <c r="A1536" s="3">
        <v>1534</v>
      </c>
      <c r="B1536" s="4" t="s">
        <v>1535</v>
      </c>
      <c r="C1536" s="4" t="s">
        <v>5644</v>
      </c>
      <c r="D1536" s="6">
        <v>7500</v>
      </c>
      <c r="E1536" s="6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7">
        <f t="shared" si="138"/>
        <v>417.73333333333335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75" x14ac:dyDescent="0.4">
      <c r="A1537" s="3">
        <v>1535</v>
      </c>
      <c r="B1537" s="4" t="s">
        <v>1536</v>
      </c>
      <c r="C1537" s="4" t="s">
        <v>5645</v>
      </c>
      <c r="D1537" s="6">
        <v>4000</v>
      </c>
      <c r="E1537" s="6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7">
        <f t="shared" si="138"/>
        <v>132.42499999999998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.3" x14ac:dyDescent="0.4">
      <c r="A1538" s="3">
        <v>1536</v>
      </c>
      <c r="B1538" s="4" t="s">
        <v>1537</v>
      </c>
      <c r="C1538" s="4" t="s">
        <v>5646</v>
      </c>
      <c r="D1538" s="6">
        <v>12000</v>
      </c>
      <c r="E1538" s="6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7">
        <f t="shared" si="138"/>
        <v>250.30841666666666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75" x14ac:dyDescent="0.4">
      <c r="A1539" s="3">
        <v>1537</v>
      </c>
      <c r="B1539" s="4" t="s">
        <v>1538</v>
      </c>
      <c r="C1539" s="4" t="s">
        <v>5647</v>
      </c>
      <c r="D1539" s="6">
        <v>12000</v>
      </c>
      <c r="E1539" s="6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7">
        <f t="shared" ref="O1539:O1602" si="144">((E1539/D1539)*100)</f>
        <v>179.9</v>
      </c>
      <c r="P1539" s="6">
        <f t="shared" ref="P1539:P1602" si="145">IF(E1539=0,"0",E1539/L1539)</f>
        <v>96.375</v>
      </c>
      <c r="Q1539" s="3" t="str">
        <f t="shared" ref="Q1539:Q1602" si="146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3" t="str">
        <f t="shared" ref="R1539:R1602" si="147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75" x14ac:dyDescent="0.4">
      <c r="A1540" s="3">
        <v>1538</v>
      </c>
      <c r="B1540" s="4" t="s">
        <v>1539</v>
      </c>
      <c r="C1540" s="4" t="s">
        <v>5648</v>
      </c>
      <c r="D1540" s="6">
        <v>7000</v>
      </c>
      <c r="E1540" s="6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7">
        <f t="shared" si="144"/>
        <v>102.62857142857142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75" x14ac:dyDescent="0.4">
      <c r="A1541" s="3">
        <v>1539</v>
      </c>
      <c r="B1541" s="4" t="s">
        <v>1540</v>
      </c>
      <c r="C1541" s="4" t="s">
        <v>5649</v>
      </c>
      <c r="D1541" s="6">
        <v>20000</v>
      </c>
      <c r="E1541" s="6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7">
        <f t="shared" si="144"/>
        <v>135.98609999999999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75" x14ac:dyDescent="0.4">
      <c r="A1542" s="3">
        <v>1540</v>
      </c>
      <c r="B1542" s="4" t="s">
        <v>1541</v>
      </c>
      <c r="C1542" s="4" t="s">
        <v>5650</v>
      </c>
      <c r="D1542" s="6">
        <v>15000</v>
      </c>
      <c r="E1542" s="6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7">
        <f t="shared" si="144"/>
        <v>117.86666666666667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75" x14ac:dyDescent="0.4">
      <c r="A1543" s="3">
        <v>1541</v>
      </c>
      <c r="B1543" s="4" t="s">
        <v>1542</v>
      </c>
      <c r="C1543" s="4" t="s">
        <v>5651</v>
      </c>
      <c r="D1543" s="6">
        <v>18000</v>
      </c>
      <c r="E1543" s="6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7">
        <f t="shared" si="144"/>
        <v>3.3333333333333333E-2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.3" x14ac:dyDescent="0.4">
      <c r="A1544" s="3">
        <v>1542</v>
      </c>
      <c r="B1544" s="4" t="s">
        <v>1543</v>
      </c>
      <c r="C1544" s="4" t="s">
        <v>5652</v>
      </c>
      <c r="D1544" s="6">
        <v>500</v>
      </c>
      <c r="E1544" s="6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7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75" x14ac:dyDescent="0.4">
      <c r="A1545" s="3">
        <v>1543</v>
      </c>
      <c r="B1545" s="4" t="s">
        <v>1544</v>
      </c>
      <c r="C1545" s="4" t="s">
        <v>5653</v>
      </c>
      <c r="D1545" s="6">
        <v>2250</v>
      </c>
      <c r="E1545" s="6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7">
        <f t="shared" si="144"/>
        <v>0.44444444444444442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75" x14ac:dyDescent="0.4">
      <c r="A1546" s="3">
        <v>1544</v>
      </c>
      <c r="B1546" s="4" t="s">
        <v>1545</v>
      </c>
      <c r="C1546" s="4" t="s">
        <v>5654</v>
      </c>
      <c r="D1546" s="6">
        <v>1000</v>
      </c>
      <c r="E1546" s="6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7">
        <f t="shared" si="144"/>
        <v>0</v>
      </c>
      <c r="P1546" s="6" t="str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75" x14ac:dyDescent="0.4">
      <c r="A1547" s="3">
        <v>1545</v>
      </c>
      <c r="B1547" s="4" t="s">
        <v>1546</v>
      </c>
      <c r="C1547" s="4" t="s">
        <v>5655</v>
      </c>
      <c r="D1547" s="6">
        <v>3000</v>
      </c>
      <c r="E1547" s="6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7">
        <f t="shared" si="144"/>
        <v>3.3333333333333333E-2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75" x14ac:dyDescent="0.4">
      <c r="A1548" s="3">
        <v>1546</v>
      </c>
      <c r="B1548" s="4" t="s">
        <v>1547</v>
      </c>
      <c r="C1548" s="4" t="s">
        <v>5656</v>
      </c>
      <c r="D1548" s="6">
        <v>1000</v>
      </c>
      <c r="E1548" s="6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7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75" x14ac:dyDescent="0.4">
      <c r="A1549" s="3">
        <v>1547</v>
      </c>
      <c r="B1549" s="4" t="s">
        <v>1548</v>
      </c>
      <c r="C1549" s="4" t="s">
        <v>5657</v>
      </c>
      <c r="D1549" s="6">
        <v>20</v>
      </c>
      <c r="E1549" s="6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7">
        <f t="shared" si="144"/>
        <v>0</v>
      </c>
      <c r="P1549" s="6" t="str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.15" x14ac:dyDescent="0.4">
      <c r="A1550" s="3">
        <v>1548</v>
      </c>
      <c r="B1550" s="4" t="s">
        <v>1549</v>
      </c>
      <c r="C1550" s="4" t="s">
        <v>5658</v>
      </c>
      <c r="D1550" s="6">
        <v>700</v>
      </c>
      <c r="E1550" s="6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7">
        <f t="shared" si="144"/>
        <v>8.5714285714285712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75" x14ac:dyDescent="0.4">
      <c r="A1551" s="3">
        <v>1549</v>
      </c>
      <c r="B1551" s="4" t="s">
        <v>1550</v>
      </c>
      <c r="C1551" s="4" t="s">
        <v>5659</v>
      </c>
      <c r="D1551" s="6">
        <v>500</v>
      </c>
      <c r="E1551" s="6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7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.3" x14ac:dyDescent="0.4">
      <c r="A1552" s="3">
        <v>1550</v>
      </c>
      <c r="B1552" s="4" t="s">
        <v>1551</v>
      </c>
      <c r="C1552" s="4" t="s">
        <v>5660</v>
      </c>
      <c r="D1552" s="6">
        <v>750</v>
      </c>
      <c r="E1552" s="6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7">
        <f t="shared" si="144"/>
        <v>13.466666666666665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75" x14ac:dyDescent="0.4">
      <c r="A1553" s="3">
        <v>1551</v>
      </c>
      <c r="B1553" s="4" t="s">
        <v>1552</v>
      </c>
      <c r="C1553" s="4" t="s">
        <v>5661</v>
      </c>
      <c r="D1553" s="6">
        <v>3500</v>
      </c>
      <c r="E1553" s="6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7">
        <f t="shared" si="144"/>
        <v>0</v>
      </c>
      <c r="P1553" s="6" t="str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75" x14ac:dyDescent="0.4">
      <c r="A1554" s="3">
        <v>1552</v>
      </c>
      <c r="B1554" s="4" t="s">
        <v>1553</v>
      </c>
      <c r="C1554" s="4" t="s">
        <v>5662</v>
      </c>
      <c r="D1554" s="6">
        <v>4300</v>
      </c>
      <c r="E1554" s="6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7">
        <f t="shared" si="144"/>
        <v>49.186046511627907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75" x14ac:dyDescent="0.4">
      <c r="A1555" s="3">
        <v>1553</v>
      </c>
      <c r="B1555" s="4" t="s">
        <v>1554</v>
      </c>
      <c r="C1555" s="4" t="s">
        <v>5663</v>
      </c>
      <c r="D1555" s="6">
        <v>6000</v>
      </c>
      <c r="E1555" s="6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7">
        <f t="shared" si="144"/>
        <v>0</v>
      </c>
      <c r="P1555" s="6" t="str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.3" x14ac:dyDescent="0.4">
      <c r="A1556" s="3">
        <v>1554</v>
      </c>
      <c r="B1556" s="4" t="s">
        <v>1555</v>
      </c>
      <c r="C1556" s="4" t="s">
        <v>5664</v>
      </c>
      <c r="D1556" s="6">
        <v>20000</v>
      </c>
      <c r="E1556" s="6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7">
        <f t="shared" si="144"/>
        <v>0</v>
      </c>
      <c r="P1556" s="6" t="str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75" x14ac:dyDescent="0.4">
      <c r="A1557" s="3">
        <v>1555</v>
      </c>
      <c r="B1557" s="4" t="s">
        <v>1556</v>
      </c>
      <c r="C1557" s="4" t="s">
        <v>5665</v>
      </c>
      <c r="D1557" s="6">
        <v>750</v>
      </c>
      <c r="E1557" s="6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7">
        <f t="shared" si="144"/>
        <v>0</v>
      </c>
      <c r="P1557" s="6" t="str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75" x14ac:dyDescent="0.4">
      <c r="A1558" s="3">
        <v>1556</v>
      </c>
      <c r="B1558" s="4" t="s">
        <v>1557</v>
      </c>
      <c r="C1558" s="4" t="s">
        <v>5666</v>
      </c>
      <c r="D1558" s="6">
        <v>1500</v>
      </c>
      <c r="E1558" s="6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7">
        <f t="shared" si="144"/>
        <v>45.133333333333333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75" x14ac:dyDescent="0.4">
      <c r="A1559" s="3">
        <v>1557</v>
      </c>
      <c r="B1559" s="4" t="s">
        <v>1558</v>
      </c>
      <c r="C1559" s="4" t="s">
        <v>5667</v>
      </c>
      <c r="D1559" s="6">
        <v>2500</v>
      </c>
      <c r="E1559" s="6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7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75" x14ac:dyDescent="0.4">
      <c r="A1560" s="3">
        <v>1558</v>
      </c>
      <c r="B1560" s="4" t="s">
        <v>1559</v>
      </c>
      <c r="C1560" s="4" t="s">
        <v>5668</v>
      </c>
      <c r="D1560" s="6">
        <v>750</v>
      </c>
      <c r="E1560" s="6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7">
        <f t="shared" si="144"/>
        <v>4.666666666666667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.15" x14ac:dyDescent="0.4">
      <c r="A1561" s="3">
        <v>1559</v>
      </c>
      <c r="B1561" s="4" t="s">
        <v>1560</v>
      </c>
      <c r="C1561" s="4" t="s">
        <v>5669</v>
      </c>
      <c r="D1561" s="6">
        <v>15000</v>
      </c>
      <c r="E1561" s="6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7">
        <f t="shared" si="144"/>
        <v>0.33333333333333337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75" x14ac:dyDescent="0.4">
      <c r="A1562" s="3">
        <v>1560</v>
      </c>
      <c r="B1562" s="4" t="s">
        <v>1561</v>
      </c>
      <c r="C1562" s="4" t="s">
        <v>5670</v>
      </c>
      <c r="D1562" s="6">
        <v>2500</v>
      </c>
      <c r="E1562" s="6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7">
        <f t="shared" si="144"/>
        <v>3.7600000000000002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.3" x14ac:dyDescent="0.4">
      <c r="A1563" s="3">
        <v>1561</v>
      </c>
      <c r="B1563" s="4" t="s">
        <v>1562</v>
      </c>
      <c r="C1563" s="4" t="s">
        <v>5671</v>
      </c>
      <c r="D1563" s="6">
        <v>10000</v>
      </c>
      <c r="E1563" s="6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7">
        <f t="shared" si="144"/>
        <v>0.67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.3" x14ac:dyDescent="0.4">
      <c r="A1564" s="3">
        <v>1562</v>
      </c>
      <c r="B1564" s="4" t="s">
        <v>1563</v>
      </c>
      <c r="C1564" s="4" t="s">
        <v>5672</v>
      </c>
      <c r="D1564" s="6">
        <v>4000</v>
      </c>
      <c r="E1564" s="6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7">
        <f t="shared" si="144"/>
        <v>0</v>
      </c>
      <c r="P1564" s="6" t="str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75" x14ac:dyDescent="0.4">
      <c r="A1565" s="3">
        <v>1563</v>
      </c>
      <c r="B1565" s="4" t="s">
        <v>1564</v>
      </c>
      <c r="C1565" s="4" t="s">
        <v>5673</v>
      </c>
      <c r="D1565" s="6">
        <v>6000</v>
      </c>
      <c r="E1565" s="6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7">
        <f t="shared" si="144"/>
        <v>1.4166666666666665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75" x14ac:dyDescent="0.4">
      <c r="A1566" s="3">
        <v>1564</v>
      </c>
      <c r="B1566" s="4" t="s">
        <v>1565</v>
      </c>
      <c r="C1566" s="4" t="s">
        <v>5674</v>
      </c>
      <c r="D1566" s="6">
        <v>10000</v>
      </c>
      <c r="E1566" s="6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7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75" x14ac:dyDescent="0.4">
      <c r="A1567" s="3">
        <v>1565</v>
      </c>
      <c r="B1567" s="4" t="s">
        <v>1566</v>
      </c>
      <c r="C1567" s="4" t="s">
        <v>5675</v>
      </c>
      <c r="D1567" s="6">
        <v>4000</v>
      </c>
      <c r="E1567" s="6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7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75" x14ac:dyDescent="0.4">
      <c r="A1568" s="3">
        <v>1566</v>
      </c>
      <c r="B1568" s="4" t="s">
        <v>1567</v>
      </c>
      <c r="C1568" s="4" t="s">
        <v>5676</v>
      </c>
      <c r="D1568" s="6">
        <v>30000</v>
      </c>
      <c r="E1568" s="6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7">
        <f t="shared" si="144"/>
        <v>21.25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75" x14ac:dyDescent="0.4">
      <c r="A1569" s="3">
        <v>1567</v>
      </c>
      <c r="B1569" s="4" t="s">
        <v>1568</v>
      </c>
      <c r="C1569" s="4" t="s">
        <v>5677</v>
      </c>
      <c r="D1569" s="6">
        <v>8500</v>
      </c>
      <c r="E1569" s="6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7">
        <f t="shared" si="144"/>
        <v>4.117647058823529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75" x14ac:dyDescent="0.4">
      <c r="A1570" s="3">
        <v>1568</v>
      </c>
      <c r="B1570" s="4" t="s">
        <v>1569</v>
      </c>
      <c r="C1570" s="4" t="s">
        <v>5678</v>
      </c>
      <c r="D1570" s="6">
        <v>25000</v>
      </c>
      <c r="E1570" s="6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7">
        <f t="shared" si="144"/>
        <v>13.639999999999999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6">
        <v>30000</v>
      </c>
      <c r="E1571" s="6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7">
        <f t="shared" si="144"/>
        <v>0</v>
      </c>
      <c r="P1571" s="6" t="str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.15" x14ac:dyDescent="0.4">
      <c r="A1572" s="3">
        <v>1570</v>
      </c>
      <c r="B1572" s="4" t="s">
        <v>1571</v>
      </c>
      <c r="C1572" s="4" t="s">
        <v>5680</v>
      </c>
      <c r="D1572" s="6">
        <v>6000</v>
      </c>
      <c r="E1572" s="6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7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.3" x14ac:dyDescent="0.4">
      <c r="A1573" s="3">
        <v>1571</v>
      </c>
      <c r="B1573" s="4" t="s">
        <v>1572</v>
      </c>
      <c r="C1573" s="4" t="s">
        <v>5681</v>
      </c>
      <c r="D1573" s="6">
        <v>12100</v>
      </c>
      <c r="E1573" s="6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7">
        <f t="shared" si="144"/>
        <v>0.66115702479338845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75" x14ac:dyDescent="0.4">
      <c r="A1574" s="3">
        <v>1572</v>
      </c>
      <c r="B1574" s="4" t="s">
        <v>1573</v>
      </c>
      <c r="C1574" s="4" t="s">
        <v>5682</v>
      </c>
      <c r="D1574" s="6">
        <v>2500</v>
      </c>
      <c r="E1574" s="6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7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75" x14ac:dyDescent="0.4">
      <c r="A1575" s="3">
        <v>1573</v>
      </c>
      <c r="B1575" s="4" t="s">
        <v>1574</v>
      </c>
      <c r="C1575" s="4" t="s">
        <v>5683</v>
      </c>
      <c r="D1575" s="6">
        <v>9000</v>
      </c>
      <c r="E1575" s="6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7">
        <f t="shared" si="144"/>
        <v>2.4777777777777779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75" x14ac:dyDescent="0.4">
      <c r="A1576" s="3">
        <v>1574</v>
      </c>
      <c r="B1576" s="4" t="s">
        <v>1575</v>
      </c>
      <c r="C1576" s="4" t="s">
        <v>5684</v>
      </c>
      <c r="D1576" s="6">
        <v>10000</v>
      </c>
      <c r="E1576" s="6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7">
        <f t="shared" si="144"/>
        <v>5.0599999999999996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75" x14ac:dyDescent="0.4">
      <c r="A1577" s="3">
        <v>1575</v>
      </c>
      <c r="B1577" s="4" t="s">
        <v>1576</v>
      </c>
      <c r="C1577" s="4" t="s">
        <v>5685</v>
      </c>
      <c r="D1577" s="6">
        <v>10000</v>
      </c>
      <c r="E1577" s="6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7">
        <f t="shared" si="144"/>
        <v>22.91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.15" x14ac:dyDescent="0.4">
      <c r="A1578" s="3">
        <v>1576</v>
      </c>
      <c r="B1578" s="4" t="s">
        <v>1577</v>
      </c>
      <c r="C1578" s="4" t="s">
        <v>5686</v>
      </c>
      <c r="D1578" s="6">
        <v>5000</v>
      </c>
      <c r="E1578" s="6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7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75" x14ac:dyDescent="0.4">
      <c r="A1579" s="3">
        <v>1577</v>
      </c>
      <c r="B1579" s="4" t="s">
        <v>1578</v>
      </c>
      <c r="C1579" s="4" t="s">
        <v>5687</v>
      </c>
      <c r="D1579" s="6">
        <v>10000</v>
      </c>
      <c r="E1579" s="6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7">
        <f t="shared" si="144"/>
        <v>0.54999999999999993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.3" x14ac:dyDescent="0.4">
      <c r="A1580" s="3">
        <v>1578</v>
      </c>
      <c r="B1580" s="4" t="s">
        <v>1579</v>
      </c>
      <c r="C1580" s="4" t="s">
        <v>5688</v>
      </c>
      <c r="D1580" s="6">
        <v>1897</v>
      </c>
      <c r="E1580" s="6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7">
        <f t="shared" si="144"/>
        <v>10.806536636794938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.15" x14ac:dyDescent="0.4">
      <c r="A1581" s="3">
        <v>1579</v>
      </c>
      <c r="B1581" s="4" t="s">
        <v>1580</v>
      </c>
      <c r="C1581" s="4" t="s">
        <v>5689</v>
      </c>
      <c r="D1581" s="6">
        <v>3333</v>
      </c>
      <c r="E1581" s="6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7">
        <f t="shared" si="144"/>
        <v>0.84008400840084008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75" x14ac:dyDescent="0.4">
      <c r="A1582" s="3">
        <v>1580</v>
      </c>
      <c r="B1582" s="4" t="s">
        <v>1581</v>
      </c>
      <c r="C1582" s="4" t="s">
        <v>5690</v>
      </c>
      <c r="D1582" s="6">
        <v>1750</v>
      </c>
      <c r="E1582" s="6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7">
        <f t="shared" si="144"/>
        <v>0</v>
      </c>
      <c r="P1582" s="6" t="str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75" x14ac:dyDescent="0.4">
      <c r="A1583" s="3">
        <v>1581</v>
      </c>
      <c r="B1583" s="4" t="s">
        <v>1582</v>
      </c>
      <c r="C1583" s="4" t="s">
        <v>5691</v>
      </c>
      <c r="D1583" s="6">
        <v>1000</v>
      </c>
      <c r="E1583" s="6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7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.15" x14ac:dyDescent="0.4">
      <c r="A1584" s="3">
        <v>1582</v>
      </c>
      <c r="B1584" s="4" t="s">
        <v>1583</v>
      </c>
      <c r="C1584" s="4" t="s">
        <v>5692</v>
      </c>
      <c r="D1584" s="6">
        <v>1000</v>
      </c>
      <c r="E1584" s="6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7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.3" x14ac:dyDescent="0.4">
      <c r="A1585" s="3">
        <v>1583</v>
      </c>
      <c r="B1585" s="4" t="s">
        <v>1584</v>
      </c>
      <c r="C1585" s="4" t="s">
        <v>5693</v>
      </c>
      <c r="D1585" s="6">
        <v>20000</v>
      </c>
      <c r="E1585" s="6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7">
        <f t="shared" si="144"/>
        <v>7.4999999999999997E-2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75" x14ac:dyDescent="0.4">
      <c r="A1586" s="3">
        <v>1584</v>
      </c>
      <c r="B1586" s="4" t="s">
        <v>1585</v>
      </c>
      <c r="C1586" s="4" t="s">
        <v>5694</v>
      </c>
      <c r="D1586" s="6">
        <v>1200</v>
      </c>
      <c r="E1586" s="6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7">
        <f t="shared" si="144"/>
        <v>0</v>
      </c>
      <c r="P1586" s="6" t="str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.3" x14ac:dyDescent="0.4">
      <c r="A1587" s="3">
        <v>1585</v>
      </c>
      <c r="B1587" s="4" t="s">
        <v>1586</v>
      </c>
      <c r="C1587" s="4" t="s">
        <v>5695</v>
      </c>
      <c r="D1587" s="6">
        <v>2000</v>
      </c>
      <c r="E1587" s="6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7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.15" x14ac:dyDescent="0.4">
      <c r="A1588" s="3">
        <v>1586</v>
      </c>
      <c r="B1588" s="4" t="s">
        <v>1587</v>
      </c>
      <c r="C1588" s="4" t="s">
        <v>5696</v>
      </c>
      <c r="D1588" s="6">
        <v>1500</v>
      </c>
      <c r="E1588" s="6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7">
        <f t="shared" si="144"/>
        <v>0</v>
      </c>
      <c r="P1588" s="6" t="str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.3" x14ac:dyDescent="0.4">
      <c r="A1589" s="3">
        <v>1587</v>
      </c>
      <c r="B1589" s="4" t="s">
        <v>1588</v>
      </c>
      <c r="C1589" s="4" t="s">
        <v>5697</v>
      </c>
      <c r="D1589" s="6">
        <v>7500</v>
      </c>
      <c r="E1589" s="6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7">
        <f t="shared" si="144"/>
        <v>1.3333333333333334E-2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.15" x14ac:dyDescent="0.4">
      <c r="A1590" s="3">
        <v>1588</v>
      </c>
      <c r="B1590" s="4" t="s">
        <v>1589</v>
      </c>
      <c r="C1590" s="4" t="s">
        <v>5698</v>
      </c>
      <c r="D1590" s="6">
        <v>516</v>
      </c>
      <c r="E1590" s="6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7">
        <f t="shared" si="144"/>
        <v>0</v>
      </c>
      <c r="P1590" s="6" t="str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75" x14ac:dyDescent="0.4">
      <c r="A1591" s="3">
        <v>1589</v>
      </c>
      <c r="B1591" s="4" t="s">
        <v>1590</v>
      </c>
      <c r="C1591" s="4" t="s">
        <v>5699</v>
      </c>
      <c r="D1591" s="6">
        <v>1200</v>
      </c>
      <c r="E1591" s="6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7">
        <f t="shared" si="144"/>
        <v>0</v>
      </c>
      <c r="P1591" s="6" t="str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">
      <c r="A1592" s="3">
        <v>1590</v>
      </c>
      <c r="B1592" s="4" t="s">
        <v>1591</v>
      </c>
      <c r="C1592" s="4" t="s">
        <v>5700</v>
      </c>
      <c r="D1592" s="6">
        <v>60000</v>
      </c>
      <c r="E1592" s="6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7">
        <f t="shared" si="144"/>
        <v>1.7000000000000002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.3" x14ac:dyDescent="0.4">
      <c r="A1593" s="3">
        <v>1591</v>
      </c>
      <c r="B1593" s="4" t="s">
        <v>1592</v>
      </c>
      <c r="C1593" s="4" t="s">
        <v>5701</v>
      </c>
      <c r="D1593" s="6">
        <v>14000</v>
      </c>
      <c r="E1593" s="6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7">
        <f t="shared" si="144"/>
        <v>29.228571428571428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.15" x14ac:dyDescent="0.4">
      <c r="A1594" s="3">
        <v>1592</v>
      </c>
      <c r="B1594" s="4" t="s">
        <v>1593</v>
      </c>
      <c r="C1594" s="4" t="s">
        <v>5702</v>
      </c>
      <c r="D1594" s="6">
        <v>25</v>
      </c>
      <c r="E1594" s="6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7">
        <f t="shared" si="144"/>
        <v>0</v>
      </c>
      <c r="P1594" s="6" t="str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.15" x14ac:dyDescent="0.4">
      <c r="A1595" s="3">
        <v>1593</v>
      </c>
      <c r="B1595" s="4" t="s">
        <v>1594</v>
      </c>
      <c r="C1595" s="4" t="s">
        <v>5703</v>
      </c>
      <c r="D1595" s="6">
        <v>22000</v>
      </c>
      <c r="E1595" s="6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7">
        <f t="shared" si="144"/>
        <v>1.3636363636363637E-2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.15" x14ac:dyDescent="0.4">
      <c r="A1596" s="3">
        <v>1594</v>
      </c>
      <c r="B1596" s="4" t="s">
        <v>1595</v>
      </c>
      <c r="C1596" s="4" t="s">
        <v>5704</v>
      </c>
      <c r="D1596" s="6">
        <v>1000</v>
      </c>
      <c r="E1596" s="6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7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75" x14ac:dyDescent="0.4">
      <c r="A1597" s="3">
        <v>1595</v>
      </c>
      <c r="B1597" s="4" t="s">
        <v>1596</v>
      </c>
      <c r="C1597" s="4" t="s">
        <v>5705</v>
      </c>
      <c r="D1597" s="6">
        <v>100000</v>
      </c>
      <c r="E1597" s="6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7">
        <f t="shared" si="144"/>
        <v>0.27999999999999997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75" x14ac:dyDescent="0.4">
      <c r="A1598" s="3">
        <v>1596</v>
      </c>
      <c r="B1598" s="4" t="s">
        <v>1597</v>
      </c>
      <c r="C1598" s="4" t="s">
        <v>5706</v>
      </c>
      <c r="D1598" s="6">
        <v>3250</v>
      </c>
      <c r="E1598" s="6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7">
        <f t="shared" si="144"/>
        <v>2.3076923076923079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75" x14ac:dyDescent="0.4">
      <c r="A1599" s="3">
        <v>1597</v>
      </c>
      <c r="B1599" s="4" t="s">
        <v>1598</v>
      </c>
      <c r="C1599" s="4" t="s">
        <v>5707</v>
      </c>
      <c r="D1599" s="6">
        <v>15000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7">
        <f t="shared" si="144"/>
        <v>0</v>
      </c>
      <c r="P1599" s="6" t="str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.3" x14ac:dyDescent="0.4">
      <c r="A1600" s="3">
        <v>1598</v>
      </c>
      <c r="B1600" s="4" t="s">
        <v>1599</v>
      </c>
      <c r="C1600" s="4" t="s">
        <v>5708</v>
      </c>
      <c r="D1600" s="6">
        <v>800</v>
      </c>
      <c r="E1600" s="6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7">
        <f t="shared" si="144"/>
        <v>0.125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75" x14ac:dyDescent="0.4">
      <c r="A1601" s="3">
        <v>1599</v>
      </c>
      <c r="B1601" s="4" t="s">
        <v>1600</v>
      </c>
      <c r="C1601" s="4" t="s">
        <v>5709</v>
      </c>
      <c r="D1601" s="6">
        <v>500</v>
      </c>
      <c r="E1601" s="6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7">
        <f t="shared" si="144"/>
        <v>0</v>
      </c>
      <c r="P1601" s="6" t="str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75" x14ac:dyDescent="0.4">
      <c r="A1602" s="3">
        <v>1600</v>
      </c>
      <c r="B1602" s="4" t="s">
        <v>1601</v>
      </c>
      <c r="C1602" s="4" t="s">
        <v>5710</v>
      </c>
      <c r="D1602" s="6">
        <v>5000</v>
      </c>
      <c r="E1602" s="6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7">
        <f t="shared" si="144"/>
        <v>7.3400000000000007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75" x14ac:dyDescent="0.4">
      <c r="A1603" s="3">
        <v>1601</v>
      </c>
      <c r="B1603" s="4" t="s">
        <v>1602</v>
      </c>
      <c r="C1603" s="4" t="s">
        <v>5711</v>
      </c>
      <c r="D1603" s="6">
        <v>2500</v>
      </c>
      <c r="E1603" s="6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7">
        <f t="shared" ref="O1603:O1666" si="150">((E1603/D1603)*100)</f>
        <v>108.2492</v>
      </c>
      <c r="P1603" s="6">
        <f t="shared" ref="P1603:P1666" si="151">IF(E1603=0,"0",E1603/L1603)</f>
        <v>48.325535714285714</v>
      </c>
      <c r="Q1603" s="3" t="str">
        <f t="shared" ref="Q1603:Q1666" si="15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3" t="str">
        <f t="shared" ref="R1603:R1666" si="15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75" x14ac:dyDescent="0.4">
      <c r="A1604" s="3">
        <v>1602</v>
      </c>
      <c r="B1604" s="4" t="s">
        <v>1603</v>
      </c>
      <c r="C1604" s="4" t="s">
        <v>5712</v>
      </c>
      <c r="D1604" s="6">
        <v>1500</v>
      </c>
      <c r="E1604" s="6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7">
        <f t="shared" si="150"/>
        <v>100.16666666666667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.15" x14ac:dyDescent="0.4">
      <c r="A1605" s="3">
        <v>1603</v>
      </c>
      <c r="B1605" s="4" t="s">
        <v>1604</v>
      </c>
      <c r="C1605" s="4" t="s">
        <v>5713</v>
      </c>
      <c r="D1605" s="6">
        <v>2000</v>
      </c>
      <c r="E1605" s="6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7">
        <f t="shared" si="150"/>
        <v>100.03299999999999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75" x14ac:dyDescent="0.4">
      <c r="A1606" s="3">
        <v>1604</v>
      </c>
      <c r="B1606" s="4" t="s">
        <v>1605</v>
      </c>
      <c r="C1606" s="4" t="s">
        <v>5714</v>
      </c>
      <c r="D1606" s="6">
        <v>2800</v>
      </c>
      <c r="E1606" s="6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7">
        <f t="shared" si="150"/>
        <v>122.10714285714286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75" x14ac:dyDescent="0.4">
      <c r="A1607" s="3">
        <v>1605</v>
      </c>
      <c r="B1607" s="4" t="s">
        <v>1606</v>
      </c>
      <c r="C1607" s="4" t="s">
        <v>5715</v>
      </c>
      <c r="D1607" s="6">
        <v>6000</v>
      </c>
      <c r="E1607" s="6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7">
        <f t="shared" si="150"/>
        <v>100.69333333333334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75" x14ac:dyDescent="0.4">
      <c r="A1608" s="3">
        <v>1606</v>
      </c>
      <c r="B1608" s="4" t="s">
        <v>1607</v>
      </c>
      <c r="C1608" s="4" t="s">
        <v>5716</v>
      </c>
      <c r="D1608" s="6">
        <v>8000</v>
      </c>
      <c r="E1608" s="6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7">
        <f t="shared" si="150"/>
        <v>101.004125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75" x14ac:dyDescent="0.4">
      <c r="A1609" s="3">
        <v>1607</v>
      </c>
      <c r="B1609" s="4" t="s">
        <v>1608</v>
      </c>
      <c r="C1609" s="4" t="s">
        <v>5717</v>
      </c>
      <c r="D1609" s="6">
        <v>10000</v>
      </c>
      <c r="E1609" s="6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7">
        <f t="shared" si="150"/>
        <v>145.11000000000001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.15" x14ac:dyDescent="0.4">
      <c r="A1610" s="3">
        <v>1608</v>
      </c>
      <c r="B1610" s="4" t="s">
        <v>1609</v>
      </c>
      <c r="C1610" s="4" t="s">
        <v>5718</v>
      </c>
      <c r="D1610" s="6">
        <v>1200</v>
      </c>
      <c r="E1610" s="6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7">
        <f t="shared" si="150"/>
        <v>101.25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75" x14ac:dyDescent="0.4">
      <c r="A1611" s="3">
        <v>1609</v>
      </c>
      <c r="B1611" s="4" t="s">
        <v>1610</v>
      </c>
      <c r="C1611" s="4" t="s">
        <v>5719</v>
      </c>
      <c r="D1611" s="6">
        <v>1500</v>
      </c>
      <c r="E1611" s="6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7">
        <f t="shared" si="150"/>
        <v>118.33333333333333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.15" x14ac:dyDescent="0.4">
      <c r="A1612" s="3">
        <v>1610</v>
      </c>
      <c r="B1612" s="4" t="s">
        <v>1611</v>
      </c>
      <c r="C1612" s="4" t="s">
        <v>5720</v>
      </c>
      <c r="D1612" s="6">
        <v>2000</v>
      </c>
      <c r="E1612" s="6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7">
        <f t="shared" si="150"/>
        <v>271.85000000000002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">
      <c r="A1613" s="3">
        <v>1611</v>
      </c>
      <c r="B1613" s="4" t="s">
        <v>1612</v>
      </c>
      <c r="C1613" s="4" t="s">
        <v>5721</v>
      </c>
      <c r="D1613" s="6">
        <v>800</v>
      </c>
      <c r="E1613" s="6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7">
        <f t="shared" si="150"/>
        <v>125.125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75" x14ac:dyDescent="0.4">
      <c r="A1614" s="3">
        <v>1612</v>
      </c>
      <c r="B1614" s="4" t="s">
        <v>1613</v>
      </c>
      <c r="C1614" s="4" t="s">
        <v>5722</v>
      </c>
      <c r="D1614" s="6">
        <v>500</v>
      </c>
      <c r="E1614" s="6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7">
        <f t="shared" si="150"/>
        <v>110.00000000000001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75" x14ac:dyDescent="0.4">
      <c r="A1615" s="3">
        <v>1613</v>
      </c>
      <c r="B1615" s="4" t="s">
        <v>1614</v>
      </c>
      <c r="C1615" s="4" t="s">
        <v>5723</v>
      </c>
      <c r="D1615" s="6">
        <v>1000</v>
      </c>
      <c r="E1615" s="6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7">
        <f t="shared" si="150"/>
        <v>101.49999999999999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75" x14ac:dyDescent="0.4">
      <c r="A1616" s="3">
        <v>1614</v>
      </c>
      <c r="B1616" s="4" t="s">
        <v>1615</v>
      </c>
      <c r="C1616" s="4" t="s">
        <v>5724</v>
      </c>
      <c r="D1616" s="6">
        <v>5000</v>
      </c>
      <c r="E1616" s="6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7">
        <f t="shared" si="150"/>
        <v>102.69999999999999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75" x14ac:dyDescent="0.4">
      <c r="A1617" s="3">
        <v>1615</v>
      </c>
      <c r="B1617" s="4" t="s">
        <v>1616</v>
      </c>
      <c r="C1617" s="4" t="s">
        <v>5725</v>
      </c>
      <c r="D1617" s="6">
        <v>8000</v>
      </c>
      <c r="E1617" s="6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7">
        <f t="shared" si="150"/>
        <v>114.12500000000001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75" x14ac:dyDescent="0.4">
      <c r="A1618" s="3">
        <v>1616</v>
      </c>
      <c r="B1618" s="4" t="s">
        <v>1617</v>
      </c>
      <c r="C1618" s="4" t="s">
        <v>5726</v>
      </c>
      <c r="D1618" s="6">
        <v>10000</v>
      </c>
      <c r="E1618" s="6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7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.15" x14ac:dyDescent="0.4">
      <c r="A1619" s="3">
        <v>1617</v>
      </c>
      <c r="B1619" s="4" t="s">
        <v>1618</v>
      </c>
      <c r="C1619" s="4" t="s">
        <v>5727</v>
      </c>
      <c r="D1619" s="6">
        <v>7000</v>
      </c>
      <c r="E1619" s="6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7">
        <f t="shared" si="150"/>
        <v>145.85714285714286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75" x14ac:dyDescent="0.4">
      <c r="A1620" s="3">
        <v>1618</v>
      </c>
      <c r="B1620" s="4" t="s">
        <v>1619</v>
      </c>
      <c r="C1620" s="4" t="s">
        <v>5728</v>
      </c>
      <c r="D1620" s="6">
        <v>1500</v>
      </c>
      <c r="E1620" s="6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7">
        <f t="shared" si="150"/>
        <v>105.06666666666666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75" x14ac:dyDescent="0.4">
      <c r="A1621" s="3">
        <v>1619</v>
      </c>
      <c r="B1621" s="4" t="s">
        <v>1620</v>
      </c>
      <c r="C1621" s="4" t="s">
        <v>5729</v>
      </c>
      <c r="D1621" s="6">
        <v>1500</v>
      </c>
      <c r="E1621" s="6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7">
        <f t="shared" si="150"/>
        <v>133.33333333333331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.15" x14ac:dyDescent="0.4">
      <c r="A1622" s="3">
        <v>1620</v>
      </c>
      <c r="B1622" s="4" t="s">
        <v>1621</v>
      </c>
      <c r="C1622" s="4" t="s">
        <v>5730</v>
      </c>
      <c r="D1622" s="6">
        <v>1000</v>
      </c>
      <c r="E1622" s="6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7">
        <f t="shared" si="150"/>
        <v>112.99999999999999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75" x14ac:dyDescent="0.4">
      <c r="A1623" s="3">
        <v>1621</v>
      </c>
      <c r="B1623" s="4" t="s">
        <v>1622</v>
      </c>
      <c r="C1623" s="4" t="s">
        <v>5731</v>
      </c>
      <c r="D1623" s="6">
        <v>5000</v>
      </c>
      <c r="E1623" s="6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7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75" x14ac:dyDescent="0.4">
      <c r="A1624" s="3">
        <v>1622</v>
      </c>
      <c r="B1624" s="4" t="s">
        <v>1623</v>
      </c>
      <c r="C1624" s="4" t="s">
        <v>5732</v>
      </c>
      <c r="D1624" s="6">
        <v>6900</v>
      </c>
      <c r="E1624" s="6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7">
        <f t="shared" si="150"/>
        <v>101.72463768115942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75" x14ac:dyDescent="0.4">
      <c r="A1625" s="3">
        <v>1623</v>
      </c>
      <c r="B1625" s="4" t="s">
        <v>1624</v>
      </c>
      <c r="C1625" s="4" t="s">
        <v>5733</v>
      </c>
      <c r="D1625" s="6">
        <v>750</v>
      </c>
      <c r="E1625" s="6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7">
        <f t="shared" si="150"/>
        <v>101.06666666666666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75" x14ac:dyDescent="0.4">
      <c r="A1626" s="3">
        <v>1624</v>
      </c>
      <c r="B1626" s="4" t="s">
        <v>1625</v>
      </c>
      <c r="C1626" s="4" t="s">
        <v>5734</v>
      </c>
      <c r="D1626" s="6">
        <v>1000</v>
      </c>
      <c r="E1626" s="6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7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.3" x14ac:dyDescent="0.4">
      <c r="A1627" s="3">
        <v>1625</v>
      </c>
      <c r="B1627" s="4" t="s">
        <v>1626</v>
      </c>
      <c r="C1627" s="4" t="s">
        <v>5735</v>
      </c>
      <c r="D1627" s="6">
        <v>7500</v>
      </c>
      <c r="E1627" s="6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7">
        <f t="shared" si="150"/>
        <v>155.33333333333331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75" x14ac:dyDescent="0.4">
      <c r="A1628" s="3">
        <v>1626</v>
      </c>
      <c r="B1628" s="4" t="s">
        <v>1627</v>
      </c>
      <c r="C1628" s="4" t="s">
        <v>5736</v>
      </c>
      <c r="D1628" s="6">
        <v>8000</v>
      </c>
      <c r="E1628" s="6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7">
        <f t="shared" si="150"/>
        <v>101.18750000000001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75" x14ac:dyDescent="0.4">
      <c r="A1629" s="3">
        <v>1627</v>
      </c>
      <c r="B1629" s="4" t="s">
        <v>1628</v>
      </c>
      <c r="C1629" s="4" t="s">
        <v>5737</v>
      </c>
      <c r="D1629" s="6">
        <v>2000</v>
      </c>
      <c r="E1629" s="6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7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.15" x14ac:dyDescent="0.4">
      <c r="A1630" s="3">
        <v>1628</v>
      </c>
      <c r="B1630" s="4" t="s">
        <v>1629</v>
      </c>
      <c r="C1630" s="4" t="s">
        <v>5738</v>
      </c>
      <c r="D1630" s="6">
        <v>4000</v>
      </c>
      <c r="E1630" s="6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7">
        <f t="shared" si="150"/>
        <v>100.925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.15" x14ac:dyDescent="0.4">
      <c r="A1631" s="3">
        <v>1629</v>
      </c>
      <c r="B1631" s="4" t="s">
        <v>1630</v>
      </c>
      <c r="C1631" s="4" t="s">
        <v>5739</v>
      </c>
      <c r="D1631" s="6">
        <v>6000</v>
      </c>
      <c r="E1631" s="6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7">
        <f t="shared" si="150"/>
        <v>103.66666666666666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75" x14ac:dyDescent="0.4">
      <c r="A1632" s="3">
        <v>1630</v>
      </c>
      <c r="B1632" s="4" t="s">
        <v>1631</v>
      </c>
      <c r="C1632" s="4" t="s">
        <v>5740</v>
      </c>
      <c r="D1632" s="6">
        <v>4000</v>
      </c>
      <c r="E1632" s="6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7">
        <f t="shared" si="150"/>
        <v>265.25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75" x14ac:dyDescent="0.4">
      <c r="A1633" s="3">
        <v>1631</v>
      </c>
      <c r="B1633" s="4" t="s">
        <v>1632</v>
      </c>
      <c r="C1633" s="4" t="s">
        <v>5741</v>
      </c>
      <c r="D1633" s="6">
        <v>10000</v>
      </c>
      <c r="E1633" s="6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7">
        <f t="shared" si="150"/>
        <v>155.91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75" x14ac:dyDescent="0.4">
      <c r="A1634" s="3">
        <v>1632</v>
      </c>
      <c r="B1634" s="4" t="s">
        <v>1633</v>
      </c>
      <c r="C1634" s="4" t="s">
        <v>5742</v>
      </c>
      <c r="D1634" s="6">
        <v>4000</v>
      </c>
      <c r="E1634" s="6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7">
        <f t="shared" si="150"/>
        <v>101.62500000000001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75" x14ac:dyDescent="0.4">
      <c r="A1635" s="3">
        <v>1633</v>
      </c>
      <c r="B1635" s="4" t="s">
        <v>1634</v>
      </c>
      <c r="C1635" s="4" t="s">
        <v>5743</v>
      </c>
      <c r="D1635" s="6">
        <v>10000</v>
      </c>
      <c r="E1635" s="6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7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75" x14ac:dyDescent="0.4">
      <c r="A1636" s="3">
        <v>1634</v>
      </c>
      <c r="B1636" s="4" t="s">
        <v>1635</v>
      </c>
      <c r="C1636" s="4" t="s">
        <v>5744</v>
      </c>
      <c r="D1636" s="6">
        <v>2000</v>
      </c>
      <c r="E1636" s="6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7">
        <f t="shared" si="150"/>
        <v>100.49999999999999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.3" x14ac:dyDescent="0.4">
      <c r="A1637" s="3">
        <v>1635</v>
      </c>
      <c r="B1637" s="4" t="s">
        <v>1636</v>
      </c>
      <c r="C1637" s="4" t="s">
        <v>5745</v>
      </c>
      <c r="D1637" s="6">
        <v>2000</v>
      </c>
      <c r="E1637" s="6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7">
        <f t="shared" si="150"/>
        <v>125.29999999999998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75" x14ac:dyDescent="0.4">
      <c r="A1638" s="3">
        <v>1636</v>
      </c>
      <c r="B1638" s="4" t="s">
        <v>1637</v>
      </c>
      <c r="C1638" s="4" t="s">
        <v>5746</v>
      </c>
      <c r="D1638" s="6">
        <v>4500</v>
      </c>
      <c r="E1638" s="6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7">
        <f t="shared" si="150"/>
        <v>103.55555555555556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75" x14ac:dyDescent="0.4">
      <c r="A1639" s="3">
        <v>1637</v>
      </c>
      <c r="B1639" s="4" t="s">
        <v>1638</v>
      </c>
      <c r="C1639" s="4" t="s">
        <v>5747</v>
      </c>
      <c r="D1639" s="6">
        <v>500</v>
      </c>
      <c r="E1639" s="6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7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.15" x14ac:dyDescent="0.4">
      <c r="A1640" s="3">
        <v>1638</v>
      </c>
      <c r="B1640" s="4" t="s">
        <v>1639</v>
      </c>
      <c r="C1640" s="4" t="s">
        <v>5748</v>
      </c>
      <c r="D1640" s="6">
        <v>1000</v>
      </c>
      <c r="E1640" s="6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7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75" x14ac:dyDescent="0.4">
      <c r="A1641" s="3">
        <v>1639</v>
      </c>
      <c r="B1641" s="4" t="s">
        <v>1640</v>
      </c>
      <c r="C1641" s="4" t="s">
        <v>5749</v>
      </c>
      <c r="D1641" s="6">
        <v>1800</v>
      </c>
      <c r="E1641" s="6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7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75" x14ac:dyDescent="0.4">
      <c r="A1642" s="3">
        <v>1640</v>
      </c>
      <c r="B1642" s="4" t="s">
        <v>1641</v>
      </c>
      <c r="C1642" s="4" t="s">
        <v>5750</v>
      </c>
      <c r="D1642" s="6">
        <v>400</v>
      </c>
      <c r="E1642" s="6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7">
        <f t="shared" si="150"/>
        <v>169.86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.15" x14ac:dyDescent="0.4">
      <c r="A1643" s="3">
        <v>1641</v>
      </c>
      <c r="B1643" s="4" t="s">
        <v>1642</v>
      </c>
      <c r="C1643" s="4" t="s">
        <v>5751</v>
      </c>
      <c r="D1643" s="6">
        <v>2500</v>
      </c>
      <c r="E1643" s="6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7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75" x14ac:dyDescent="0.4">
      <c r="A1644" s="3">
        <v>1642</v>
      </c>
      <c r="B1644" s="4" t="s">
        <v>1643</v>
      </c>
      <c r="C1644" s="4" t="s">
        <v>5752</v>
      </c>
      <c r="D1644" s="6">
        <v>1200</v>
      </c>
      <c r="E1644" s="6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7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.15" x14ac:dyDescent="0.4">
      <c r="A1645" s="3">
        <v>1643</v>
      </c>
      <c r="B1645" s="4" t="s">
        <v>1644</v>
      </c>
      <c r="C1645" s="4" t="s">
        <v>5753</v>
      </c>
      <c r="D1645" s="6">
        <v>5000</v>
      </c>
      <c r="E1645" s="6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7">
        <f t="shared" si="150"/>
        <v>124.70000000000002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75" x14ac:dyDescent="0.4">
      <c r="A1646" s="3">
        <v>1644</v>
      </c>
      <c r="B1646" s="4" t="s">
        <v>1645</v>
      </c>
      <c r="C1646" s="4" t="s">
        <v>5754</v>
      </c>
      <c r="D1646" s="6">
        <v>10000</v>
      </c>
      <c r="E1646" s="6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7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75" x14ac:dyDescent="0.4">
      <c r="A1647" s="3">
        <v>1645</v>
      </c>
      <c r="B1647" s="4" t="s">
        <v>1646</v>
      </c>
      <c r="C1647" s="4" t="s">
        <v>5755</v>
      </c>
      <c r="D1647" s="6">
        <v>5000</v>
      </c>
      <c r="E1647" s="6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7">
        <f t="shared" si="150"/>
        <v>110.80000000000001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.3" x14ac:dyDescent="0.4">
      <c r="A1648" s="3">
        <v>1646</v>
      </c>
      <c r="B1648" s="4" t="s">
        <v>1647</v>
      </c>
      <c r="C1648" s="4" t="s">
        <v>5756</v>
      </c>
      <c r="D1648" s="6">
        <v>2000</v>
      </c>
      <c r="E1648" s="6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7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75" x14ac:dyDescent="0.4">
      <c r="A1649" s="3">
        <v>1647</v>
      </c>
      <c r="B1649" s="4" t="s">
        <v>1648</v>
      </c>
      <c r="C1649" s="4" t="s">
        <v>5757</v>
      </c>
      <c r="D1649" s="6">
        <v>5000</v>
      </c>
      <c r="E1649" s="6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7">
        <f t="shared" si="150"/>
        <v>104.71999999999998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75" x14ac:dyDescent="0.4">
      <c r="A1650" s="3">
        <v>1648</v>
      </c>
      <c r="B1650" s="4" t="s">
        <v>1649</v>
      </c>
      <c r="C1650" s="4" t="s">
        <v>5758</v>
      </c>
      <c r="D1650" s="6">
        <v>2300</v>
      </c>
      <c r="E1650" s="6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7">
        <f t="shared" si="150"/>
        <v>125.26086956521738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75" x14ac:dyDescent="0.4">
      <c r="A1651" s="3">
        <v>1649</v>
      </c>
      <c r="B1651" s="4" t="s">
        <v>1650</v>
      </c>
      <c r="C1651" s="4" t="s">
        <v>5759</v>
      </c>
      <c r="D1651" s="6">
        <v>3800</v>
      </c>
      <c r="E1651" s="6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7">
        <f t="shared" si="150"/>
        <v>100.58763157894737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75" x14ac:dyDescent="0.4">
      <c r="A1652" s="3">
        <v>1650</v>
      </c>
      <c r="B1652" s="4" t="s">
        <v>1651</v>
      </c>
      <c r="C1652" s="4" t="s">
        <v>5760</v>
      </c>
      <c r="D1652" s="6">
        <v>2000</v>
      </c>
      <c r="E1652" s="6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7">
        <f t="shared" si="150"/>
        <v>141.55000000000001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75" x14ac:dyDescent="0.4">
      <c r="A1653" s="3">
        <v>1651</v>
      </c>
      <c r="B1653" s="4" t="s">
        <v>1652</v>
      </c>
      <c r="C1653" s="4" t="s">
        <v>5761</v>
      </c>
      <c r="D1653" s="6">
        <v>2000</v>
      </c>
      <c r="E1653" s="6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7">
        <f t="shared" si="150"/>
        <v>100.75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75" x14ac:dyDescent="0.4">
      <c r="A1654" s="3">
        <v>1652</v>
      </c>
      <c r="B1654" s="4" t="s">
        <v>1653</v>
      </c>
      <c r="C1654" s="4" t="s">
        <v>5762</v>
      </c>
      <c r="D1654" s="6">
        <v>4500</v>
      </c>
      <c r="E1654" s="6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7">
        <f t="shared" si="150"/>
        <v>100.66666666666666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75" x14ac:dyDescent="0.4">
      <c r="A1655" s="3">
        <v>1653</v>
      </c>
      <c r="B1655" s="4" t="s">
        <v>1654</v>
      </c>
      <c r="C1655" s="4" t="s">
        <v>5763</v>
      </c>
      <c r="D1655" s="6">
        <v>5000</v>
      </c>
      <c r="E1655" s="6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7">
        <f t="shared" si="150"/>
        <v>174.2304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75" x14ac:dyDescent="0.4">
      <c r="A1656" s="3">
        <v>1654</v>
      </c>
      <c r="B1656" s="4" t="s">
        <v>1655</v>
      </c>
      <c r="C1656" s="4" t="s">
        <v>5764</v>
      </c>
      <c r="D1656" s="6">
        <v>1100</v>
      </c>
      <c r="E1656" s="6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7">
        <f t="shared" si="150"/>
        <v>119.90909090909089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.15" x14ac:dyDescent="0.4">
      <c r="A1657" s="3">
        <v>1655</v>
      </c>
      <c r="B1657" s="4" t="s">
        <v>1656</v>
      </c>
      <c r="C1657" s="4" t="s">
        <v>5765</v>
      </c>
      <c r="D1657" s="6">
        <v>1500</v>
      </c>
      <c r="E1657" s="6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7">
        <f t="shared" si="150"/>
        <v>142.86666666666667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.3" x14ac:dyDescent="0.4">
      <c r="A1658" s="3">
        <v>1656</v>
      </c>
      <c r="B1658" s="4" t="s">
        <v>1657</v>
      </c>
      <c r="C1658" s="4" t="s">
        <v>5766</v>
      </c>
      <c r="D1658" s="6">
        <v>7500</v>
      </c>
      <c r="E1658" s="6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7">
        <f t="shared" si="150"/>
        <v>100.33493333333334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.3" x14ac:dyDescent="0.4">
      <c r="A1659" s="3">
        <v>1657</v>
      </c>
      <c r="B1659" s="4" t="s">
        <v>1658</v>
      </c>
      <c r="C1659" s="4" t="s">
        <v>5767</v>
      </c>
      <c r="D1659" s="6">
        <v>25000</v>
      </c>
      <c r="E1659" s="6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7">
        <f t="shared" si="150"/>
        <v>104.93380000000001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75" x14ac:dyDescent="0.4">
      <c r="A1660" s="3">
        <v>1658</v>
      </c>
      <c r="B1660" s="4" t="s">
        <v>1659</v>
      </c>
      <c r="C1660" s="4" t="s">
        <v>5768</v>
      </c>
      <c r="D1660" s="6">
        <v>6000</v>
      </c>
      <c r="E1660" s="6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7">
        <f t="shared" si="150"/>
        <v>132.23333333333335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75" x14ac:dyDescent="0.4">
      <c r="A1661" s="3">
        <v>1659</v>
      </c>
      <c r="B1661" s="4" t="s">
        <v>1660</v>
      </c>
      <c r="C1661" s="4" t="s">
        <v>5769</v>
      </c>
      <c r="D1661" s="6">
        <v>500</v>
      </c>
      <c r="E1661" s="6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7">
        <f t="shared" si="150"/>
        <v>112.79999999999998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.3" x14ac:dyDescent="0.4">
      <c r="A1662" s="3">
        <v>1660</v>
      </c>
      <c r="B1662" s="4" t="s">
        <v>1661</v>
      </c>
      <c r="C1662" s="4" t="s">
        <v>5770</v>
      </c>
      <c r="D1662" s="6">
        <v>80</v>
      </c>
      <c r="E1662" s="6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7">
        <f t="shared" si="150"/>
        <v>1253.75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8.3" x14ac:dyDescent="0.4">
      <c r="A1663" s="3">
        <v>1661</v>
      </c>
      <c r="B1663" s="4" t="s">
        <v>1662</v>
      </c>
      <c r="C1663" s="4" t="s">
        <v>5771</v>
      </c>
      <c r="D1663" s="6">
        <v>7900</v>
      </c>
      <c r="E1663" s="6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7">
        <f t="shared" si="150"/>
        <v>102.50632911392405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.3" x14ac:dyDescent="0.4">
      <c r="A1664" s="3">
        <v>1662</v>
      </c>
      <c r="B1664" s="4" t="s">
        <v>1663</v>
      </c>
      <c r="C1664" s="4" t="s">
        <v>5772</v>
      </c>
      <c r="D1664" s="6">
        <v>8000</v>
      </c>
      <c r="E1664" s="6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7">
        <f t="shared" si="150"/>
        <v>102.6375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75" x14ac:dyDescent="0.4">
      <c r="A1665" s="3">
        <v>1663</v>
      </c>
      <c r="B1665" s="4" t="s">
        <v>1664</v>
      </c>
      <c r="C1665" s="4" t="s">
        <v>5773</v>
      </c>
      <c r="D1665" s="6">
        <v>1000</v>
      </c>
      <c r="E1665" s="6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7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75" x14ac:dyDescent="0.4">
      <c r="A1666" s="3">
        <v>1664</v>
      </c>
      <c r="B1666" s="4" t="s">
        <v>1665</v>
      </c>
      <c r="C1666" s="4" t="s">
        <v>5774</v>
      </c>
      <c r="D1666" s="6">
        <v>2500</v>
      </c>
      <c r="E1666" s="6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7">
        <f t="shared" si="150"/>
        <v>122.40879999999999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75" x14ac:dyDescent="0.4">
      <c r="A1667" s="3">
        <v>1665</v>
      </c>
      <c r="B1667" s="4" t="s">
        <v>1666</v>
      </c>
      <c r="C1667" s="4" t="s">
        <v>5775</v>
      </c>
      <c r="D1667" s="6">
        <v>3500</v>
      </c>
      <c r="E1667" s="6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7">
        <f t="shared" ref="O1667:O1730" si="156">((E1667/D1667)*100)</f>
        <v>119.45714285714286</v>
      </c>
      <c r="P1667" s="6">
        <f t="shared" ref="P1667:P1730" si="157">IF(E1667=0,"0",E1667/L1667)</f>
        <v>44.956989247311824</v>
      </c>
      <c r="Q1667" s="3" t="str">
        <f t="shared" ref="Q1667:Q1730" si="158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3" t="str">
        <f t="shared" ref="R1667:R1730" si="159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75" x14ac:dyDescent="0.4">
      <c r="A1668" s="3">
        <v>1666</v>
      </c>
      <c r="B1668" s="4" t="s">
        <v>1667</v>
      </c>
      <c r="C1668" s="4" t="s">
        <v>5776</v>
      </c>
      <c r="D1668" s="6">
        <v>2500</v>
      </c>
      <c r="E1668" s="6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7">
        <f t="shared" si="156"/>
        <v>160.88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75" x14ac:dyDescent="0.4">
      <c r="A1669" s="3">
        <v>1667</v>
      </c>
      <c r="B1669" s="4" t="s">
        <v>1668</v>
      </c>
      <c r="C1669" s="4" t="s">
        <v>5777</v>
      </c>
      <c r="D1669" s="6">
        <v>3400</v>
      </c>
      <c r="E1669" s="6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7">
        <f t="shared" si="156"/>
        <v>126.85294117647059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75" x14ac:dyDescent="0.4">
      <c r="A1670" s="3">
        <v>1668</v>
      </c>
      <c r="B1670" s="4" t="s">
        <v>1669</v>
      </c>
      <c r="C1670" s="4" t="s">
        <v>5778</v>
      </c>
      <c r="D1670" s="6">
        <v>8000</v>
      </c>
      <c r="E1670" s="6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7">
        <f t="shared" si="156"/>
        <v>102.6375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.3" x14ac:dyDescent="0.4">
      <c r="A1671" s="3">
        <v>1669</v>
      </c>
      <c r="B1671" s="4" t="s">
        <v>1670</v>
      </c>
      <c r="C1671" s="4" t="s">
        <v>5779</v>
      </c>
      <c r="D1671" s="6">
        <v>2000</v>
      </c>
      <c r="E1671" s="6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7">
        <f t="shared" si="156"/>
        <v>139.75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.3" x14ac:dyDescent="0.4">
      <c r="A1672" s="3">
        <v>1670</v>
      </c>
      <c r="B1672" s="4" t="s">
        <v>1671</v>
      </c>
      <c r="C1672" s="4" t="s">
        <v>5780</v>
      </c>
      <c r="D1672" s="6">
        <v>1000</v>
      </c>
      <c r="E1672" s="6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7">
        <f t="shared" si="156"/>
        <v>102.60000000000001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.15" x14ac:dyDescent="0.4">
      <c r="A1673" s="3">
        <v>1671</v>
      </c>
      <c r="B1673" s="4" t="s">
        <v>1672</v>
      </c>
      <c r="C1673" s="4" t="s">
        <v>5781</v>
      </c>
      <c r="D1673" s="6">
        <v>2000</v>
      </c>
      <c r="E1673" s="6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7">
        <f t="shared" si="156"/>
        <v>100.67349999999999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75" x14ac:dyDescent="0.4">
      <c r="A1674" s="3">
        <v>1672</v>
      </c>
      <c r="B1674" s="4" t="s">
        <v>1673</v>
      </c>
      <c r="C1674" s="4" t="s">
        <v>5782</v>
      </c>
      <c r="D1674" s="6">
        <v>1700</v>
      </c>
      <c r="E1674" s="6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7">
        <f t="shared" si="156"/>
        <v>112.94117647058823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75" x14ac:dyDescent="0.4">
      <c r="A1675" s="3">
        <v>1673</v>
      </c>
      <c r="B1675" s="4" t="s">
        <v>1674</v>
      </c>
      <c r="C1675" s="4" t="s">
        <v>5783</v>
      </c>
      <c r="D1675" s="6">
        <v>2100</v>
      </c>
      <c r="E1675" s="6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7">
        <f t="shared" si="156"/>
        <v>128.09523809523807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75" x14ac:dyDescent="0.4">
      <c r="A1676" s="3">
        <v>1674</v>
      </c>
      <c r="B1676" s="4" t="s">
        <v>1675</v>
      </c>
      <c r="C1676" s="4" t="s">
        <v>5784</v>
      </c>
      <c r="D1676" s="6">
        <v>5000</v>
      </c>
      <c r="E1676" s="6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7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.15" x14ac:dyDescent="0.4">
      <c r="A1677" s="3">
        <v>1675</v>
      </c>
      <c r="B1677" s="4" t="s">
        <v>1676</v>
      </c>
      <c r="C1677" s="4" t="s">
        <v>5785</v>
      </c>
      <c r="D1677" s="6">
        <v>1000</v>
      </c>
      <c r="E1677" s="6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7">
        <f t="shared" si="156"/>
        <v>137.416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.15" x14ac:dyDescent="0.4">
      <c r="A1678" s="3">
        <v>1676</v>
      </c>
      <c r="B1678" s="4" t="s">
        <v>1677</v>
      </c>
      <c r="C1678" s="4" t="s">
        <v>5786</v>
      </c>
      <c r="D1678" s="6">
        <v>3000</v>
      </c>
      <c r="E1678" s="6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7">
        <f t="shared" si="156"/>
        <v>115.33333333333333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75" x14ac:dyDescent="0.4">
      <c r="A1679" s="3">
        <v>1677</v>
      </c>
      <c r="B1679" s="4" t="s">
        <v>1678</v>
      </c>
      <c r="C1679" s="4" t="s">
        <v>5787</v>
      </c>
      <c r="D1679" s="6">
        <v>6000</v>
      </c>
      <c r="E1679" s="6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7">
        <f t="shared" si="156"/>
        <v>111.66666666666667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75" x14ac:dyDescent="0.4">
      <c r="A1680" s="3">
        <v>1678</v>
      </c>
      <c r="B1680" s="4" t="s">
        <v>1679</v>
      </c>
      <c r="C1680" s="4" t="s">
        <v>5788</v>
      </c>
      <c r="D1680" s="6">
        <v>1500</v>
      </c>
      <c r="E1680" s="6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7">
        <f t="shared" si="156"/>
        <v>118.39999999999999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.3" x14ac:dyDescent="0.4">
      <c r="A1681" s="3">
        <v>1679</v>
      </c>
      <c r="B1681" s="4" t="s">
        <v>1680</v>
      </c>
      <c r="C1681" s="4" t="s">
        <v>5789</v>
      </c>
      <c r="D1681" s="6">
        <v>2000</v>
      </c>
      <c r="E1681" s="6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7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.15" x14ac:dyDescent="0.4">
      <c r="A1682" s="3">
        <v>1680</v>
      </c>
      <c r="B1682" s="4" t="s">
        <v>1681</v>
      </c>
      <c r="C1682" s="4" t="s">
        <v>5790</v>
      </c>
      <c r="D1682" s="6">
        <v>1000</v>
      </c>
      <c r="E1682" s="6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7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.3" x14ac:dyDescent="0.4">
      <c r="A1683" s="3">
        <v>1681</v>
      </c>
      <c r="B1683" s="4" t="s">
        <v>1682</v>
      </c>
      <c r="C1683" s="4" t="s">
        <v>5791</v>
      </c>
      <c r="D1683" s="6">
        <v>65000</v>
      </c>
      <c r="E1683" s="6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7">
        <f t="shared" si="156"/>
        <v>101.42212307692309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75" x14ac:dyDescent="0.4">
      <c r="A1684" s="3">
        <v>1682</v>
      </c>
      <c r="B1684" s="4" t="s">
        <v>1683</v>
      </c>
      <c r="C1684" s="4" t="s">
        <v>5792</v>
      </c>
      <c r="D1684" s="6">
        <v>6000</v>
      </c>
      <c r="E1684" s="6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7">
        <f t="shared" si="156"/>
        <v>0</v>
      </c>
      <c r="P1684" s="6" t="str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75" x14ac:dyDescent="0.4">
      <c r="A1685" s="3">
        <v>1683</v>
      </c>
      <c r="B1685" s="4" t="s">
        <v>1684</v>
      </c>
      <c r="C1685" s="4" t="s">
        <v>5793</v>
      </c>
      <c r="D1685" s="6">
        <v>3500</v>
      </c>
      <c r="E1685" s="6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7">
        <f t="shared" si="156"/>
        <v>21.714285714285715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.15" x14ac:dyDescent="0.4">
      <c r="A1686" s="3">
        <v>1684</v>
      </c>
      <c r="B1686" s="4" t="s">
        <v>1685</v>
      </c>
      <c r="C1686" s="4" t="s">
        <v>5794</v>
      </c>
      <c r="D1686" s="6">
        <v>8000</v>
      </c>
      <c r="E1686" s="6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7">
        <f t="shared" si="156"/>
        <v>109.125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75" x14ac:dyDescent="0.4">
      <c r="A1687" s="3">
        <v>1685</v>
      </c>
      <c r="B1687" s="4" t="s">
        <v>1686</v>
      </c>
      <c r="C1687" s="4" t="s">
        <v>5795</v>
      </c>
      <c r="D1687" s="6">
        <v>350</v>
      </c>
      <c r="E1687" s="6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7">
        <f t="shared" si="156"/>
        <v>102.85714285714285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75" x14ac:dyDescent="0.4">
      <c r="A1688" s="3">
        <v>1686</v>
      </c>
      <c r="B1688" s="4" t="s">
        <v>1687</v>
      </c>
      <c r="C1688" s="4" t="s">
        <v>5796</v>
      </c>
      <c r="D1688" s="6">
        <v>5000</v>
      </c>
      <c r="E1688" s="6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7">
        <f t="shared" si="156"/>
        <v>0.36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75" x14ac:dyDescent="0.4">
      <c r="A1689" s="3">
        <v>1687</v>
      </c>
      <c r="B1689" s="4" t="s">
        <v>1688</v>
      </c>
      <c r="C1689" s="4" t="s">
        <v>5797</v>
      </c>
      <c r="D1689" s="6">
        <v>10000</v>
      </c>
      <c r="E1689" s="6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7">
        <f t="shared" si="156"/>
        <v>31.25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.3" x14ac:dyDescent="0.4">
      <c r="A1690" s="3">
        <v>1688</v>
      </c>
      <c r="B1690" s="4" t="s">
        <v>1689</v>
      </c>
      <c r="C1690" s="4" t="s">
        <v>5798</v>
      </c>
      <c r="D1690" s="6">
        <v>4000</v>
      </c>
      <c r="E1690" s="6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7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.15" x14ac:dyDescent="0.4">
      <c r="A1691" s="3">
        <v>1689</v>
      </c>
      <c r="B1691" s="4" t="s">
        <v>1690</v>
      </c>
      <c r="C1691" s="4" t="s">
        <v>5799</v>
      </c>
      <c r="D1691" s="6">
        <v>2400</v>
      </c>
      <c r="E1691" s="6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7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75" x14ac:dyDescent="0.4">
      <c r="A1692" s="3">
        <v>1690</v>
      </c>
      <c r="B1692" s="4" t="s">
        <v>1691</v>
      </c>
      <c r="C1692" s="4" t="s">
        <v>5800</v>
      </c>
      <c r="D1692" s="6">
        <v>2500</v>
      </c>
      <c r="E1692" s="6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7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75" x14ac:dyDescent="0.4">
      <c r="A1693" s="3">
        <v>1691</v>
      </c>
      <c r="B1693" s="4" t="s">
        <v>1692</v>
      </c>
      <c r="C1693" s="4" t="s">
        <v>5801</v>
      </c>
      <c r="D1693" s="6">
        <v>30000</v>
      </c>
      <c r="E1693" s="6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7">
        <f t="shared" si="156"/>
        <v>33.473333333333329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75" x14ac:dyDescent="0.4">
      <c r="A1694" s="3">
        <v>1692</v>
      </c>
      <c r="B1694" s="4" t="s">
        <v>1693</v>
      </c>
      <c r="C1694" s="4" t="s">
        <v>5802</v>
      </c>
      <c r="D1694" s="6">
        <v>5000</v>
      </c>
      <c r="E1694" s="6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7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75" x14ac:dyDescent="0.4">
      <c r="A1695" s="3">
        <v>1693</v>
      </c>
      <c r="B1695" s="4" t="s">
        <v>1694</v>
      </c>
      <c r="C1695" s="4" t="s">
        <v>5803</v>
      </c>
      <c r="D1695" s="6">
        <v>3000</v>
      </c>
      <c r="E1695" s="6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7">
        <f t="shared" si="156"/>
        <v>9.3333333333333339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75" x14ac:dyDescent="0.4">
      <c r="A1696" s="3">
        <v>1694</v>
      </c>
      <c r="B1696" s="4" t="s">
        <v>1695</v>
      </c>
      <c r="C1696" s="4" t="s">
        <v>5804</v>
      </c>
      <c r="D1696" s="6">
        <v>10000</v>
      </c>
      <c r="E1696" s="6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7">
        <f t="shared" si="156"/>
        <v>0.05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.3" x14ac:dyDescent="0.4">
      <c r="A1697" s="3">
        <v>1695</v>
      </c>
      <c r="B1697" s="4" t="s">
        <v>1696</v>
      </c>
      <c r="C1697" s="4" t="s">
        <v>5805</v>
      </c>
      <c r="D1697" s="6">
        <v>12000</v>
      </c>
      <c r="E1697" s="6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7">
        <f t="shared" si="156"/>
        <v>11.708333333333334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.3" x14ac:dyDescent="0.4">
      <c r="A1698" s="3">
        <v>1696</v>
      </c>
      <c r="B1698" s="4" t="s">
        <v>1697</v>
      </c>
      <c r="C1698" s="4" t="s">
        <v>5806</v>
      </c>
      <c r="D1698" s="6">
        <v>300000</v>
      </c>
      <c r="E1698" s="6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7">
        <f t="shared" si="156"/>
        <v>0</v>
      </c>
      <c r="P1698" s="6" t="str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75" x14ac:dyDescent="0.4">
      <c r="A1699" s="3">
        <v>1697</v>
      </c>
      <c r="B1699" s="4" t="s">
        <v>1698</v>
      </c>
      <c r="C1699" s="4" t="s">
        <v>5807</v>
      </c>
      <c r="D1699" s="6">
        <v>12500</v>
      </c>
      <c r="E1699" s="6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7">
        <f t="shared" si="156"/>
        <v>20.208000000000002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900000000000006" x14ac:dyDescent="0.4">
      <c r="A1700" s="3">
        <v>1698</v>
      </c>
      <c r="B1700" s="4" t="s">
        <v>1699</v>
      </c>
      <c r="C1700" s="4" t="s">
        <v>5808</v>
      </c>
      <c r="D1700" s="6">
        <v>125000</v>
      </c>
      <c r="E1700" s="6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7">
        <f t="shared" si="156"/>
        <v>0</v>
      </c>
      <c r="P1700" s="6" t="str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.3" x14ac:dyDescent="0.4">
      <c r="A1701" s="3">
        <v>1699</v>
      </c>
      <c r="B1701" s="4" t="s">
        <v>1700</v>
      </c>
      <c r="C1701" s="4" t="s">
        <v>5809</v>
      </c>
      <c r="D1701" s="6">
        <v>5105</v>
      </c>
      <c r="E1701" s="6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7">
        <f t="shared" si="156"/>
        <v>4.2311459353574925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75" x14ac:dyDescent="0.4">
      <c r="A1702" s="3">
        <v>1700</v>
      </c>
      <c r="B1702" s="4" t="s">
        <v>1701</v>
      </c>
      <c r="C1702" s="4" t="s">
        <v>5810</v>
      </c>
      <c r="D1702" s="6">
        <v>20000</v>
      </c>
      <c r="E1702" s="6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7">
        <f t="shared" si="156"/>
        <v>26.06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75" x14ac:dyDescent="0.4">
      <c r="A1703" s="3">
        <v>1701</v>
      </c>
      <c r="B1703" s="4" t="s">
        <v>1702</v>
      </c>
      <c r="C1703" s="4" t="s">
        <v>5811</v>
      </c>
      <c r="D1703" s="6">
        <v>5050</v>
      </c>
      <c r="E1703" s="6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7">
        <f t="shared" si="156"/>
        <v>0.19801980198019803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.15" x14ac:dyDescent="0.4">
      <c r="A1704" s="3">
        <v>1702</v>
      </c>
      <c r="B1704" s="4" t="s">
        <v>1703</v>
      </c>
      <c r="C1704" s="4" t="s">
        <v>5812</v>
      </c>
      <c r="D1704" s="6">
        <v>16500</v>
      </c>
      <c r="E1704" s="6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7">
        <f t="shared" si="156"/>
        <v>6.0606060606060606E-3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75" x14ac:dyDescent="0.4">
      <c r="A1705" s="3">
        <v>1703</v>
      </c>
      <c r="B1705" s="4" t="s">
        <v>1704</v>
      </c>
      <c r="C1705" s="4" t="s">
        <v>5813</v>
      </c>
      <c r="D1705" s="6">
        <v>5000</v>
      </c>
      <c r="E1705" s="6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7">
        <f t="shared" si="156"/>
        <v>1.02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75" x14ac:dyDescent="0.4">
      <c r="A1706" s="3">
        <v>1704</v>
      </c>
      <c r="B1706" s="4" t="s">
        <v>1705</v>
      </c>
      <c r="C1706" s="4" t="s">
        <v>5814</v>
      </c>
      <c r="D1706" s="6">
        <v>2000</v>
      </c>
      <c r="E1706" s="6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7">
        <f t="shared" si="156"/>
        <v>65.100000000000009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75" x14ac:dyDescent="0.4">
      <c r="A1707" s="3">
        <v>1705</v>
      </c>
      <c r="B1707" s="4" t="s">
        <v>1706</v>
      </c>
      <c r="C1707" s="4" t="s">
        <v>5815</v>
      </c>
      <c r="D1707" s="6">
        <v>2000</v>
      </c>
      <c r="E1707" s="6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7">
        <f t="shared" si="156"/>
        <v>0</v>
      </c>
      <c r="P1707" s="6" t="str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75" x14ac:dyDescent="0.4">
      <c r="A1708" s="3">
        <v>1706</v>
      </c>
      <c r="B1708" s="4" t="s">
        <v>1707</v>
      </c>
      <c r="C1708" s="4" t="s">
        <v>5816</v>
      </c>
      <c r="D1708" s="6">
        <v>5500</v>
      </c>
      <c r="E1708" s="6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7">
        <f t="shared" si="156"/>
        <v>0</v>
      </c>
      <c r="P1708" s="6" t="str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75" x14ac:dyDescent="0.4">
      <c r="A1709" s="3">
        <v>1707</v>
      </c>
      <c r="B1709" s="4" t="s">
        <v>1708</v>
      </c>
      <c r="C1709" s="4" t="s">
        <v>5817</v>
      </c>
      <c r="D1709" s="6">
        <v>5000</v>
      </c>
      <c r="E1709" s="6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7">
        <f t="shared" si="156"/>
        <v>9.74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.3" x14ac:dyDescent="0.4">
      <c r="A1710" s="3">
        <v>1708</v>
      </c>
      <c r="B1710" s="4" t="s">
        <v>1709</v>
      </c>
      <c r="C1710" s="4" t="s">
        <v>5818</v>
      </c>
      <c r="D1710" s="6">
        <v>7000</v>
      </c>
      <c r="E1710" s="6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7">
        <f t="shared" si="156"/>
        <v>0</v>
      </c>
      <c r="P1710" s="6" t="str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75" x14ac:dyDescent="0.4">
      <c r="A1711" s="3">
        <v>1709</v>
      </c>
      <c r="B1711" s="4" t="s">
        <v>1710</v>
      </c>
      <c r="C1711" s="4" t="s">
        <v>5819</v>
      </c>
      <c r="D1711" s="6">
        <v>1750</v>
      </c>
      <c r="E1711" s="6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7">
        <f t="shared" si="156"/>
        <v>4.8571428571428568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.15" x14ac:dyDescent="0.4">
      <c r="A1712" s="3">
        <v>1710</v>
      </c>
      <c r="B1712" s="4" t="s">
        <v>1711</v>
      </c>
      <c r="C1712" s="4" t="s">
        <v>5820</v>
      </c>
      <c r="D1712" s="6">
        <v>5000</v>
      </c>
      <c r="E1712" s="6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7">
        <f t="shared" si="156"/>
        <v>0.67999999999999994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75" x14ac:dyDescent="0.4">
      <c r="A1713" s="3">
        <v>1711</v>
      </c>
      <c r="B1713" s="4" t="s">
        <v>1712</v>
      </c>
      <c r="C1713" s="4" t="s">
        <v>5821</v>
      </c>
      <c r="D1713" s="6">
        <v>10000</v>
      </c>
      <c r="E1713" s="6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7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.3" x14ac:dyDescent="0.4">
      <c r="A1714" s="3">
        <v>1712</v>
      </c>
      <c r="B1714" s="4" t="s">
        <v>1713</v>
      </c>
      <c r="C1714" s="4" t="s">
        <v>5822</v>
      </c>
      <c r="D1714" s="6">
        <v>5000</v>
      </c>
      <c r="E1714" s="6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7">
        <f t="shared" si="156"/>
        <v>0</v>
      </c>
      <c r="P1714" s="6" t="str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.3" x14ac:dyDescent="0.4">
      <c r="A1715" s="3">
        <v>1713</v>
      </c>
      <c r="B1715" s="4" t="s">
        <v>1714</v>
      </c>
      <c r="C1715" s="4" t="s">
        <v>5823</v>
      </c>
      <c r="D1715" s="6">
        <v>3000</v>
      </c>
      <c r="E1715" s="6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7">
        <f t="shared" si="156"/>
        <v>1.6666666666666667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75" x14ac:dyDescent="0.4">
      <c r="A1716" s="3">
        <v>1714</v>
      </c>
      <c r="B1716" s="4" t="s">
        <v>1715</v>
      </c>
      <c r="C1716" s="4" t="s">
        <v>5824</v>
      </c>
      <c r="D1716" s="6">
        <v>25000</v>
      </c>
      <c r="E1716" s="6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7">
        <f t="shared" si="156"/>
        <v>7.8680000000000003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75" x14ac:dyDescent="0.4">
      <c r="A1717" s="3">
        <v>1715</v>
      </c>
      <c r="B1717" s="4" t="s">
        <v>1716</v>
      </c>
      <c r="C1717" s="4" t="s">
        <v>5825</v>
      </c>
      <c r="D1717" s="6">
        <v>5000</v>
      </c>
      <c r="E1717" s="6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7">
        <f t="shared" si="156"/>
        <v>0.22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75" x14ac:dyDescent="0.4">
      <c r="A1718" s="3">
        <v>1716</v>
      </c>
      <c r="B1718" s="4" t="s">
        <v>1717</v>
      </c>
      <c r="C1718" s="4" t="s">
        <v>5826</v>
      </c>
      <c r="D1718" s="6">
        <v>2000</v>
      </c>
      <c r="E1718" s="6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7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75" x14ac:dyDescent="0.4">
      <c r="A1719" s="3">
        <v>1717</v>
      </c>
      <c r="B1719" s="4" t="s">
        <v>1718</v>
      </c>
      <c r="C1719" s="4" t="s">
        <v>5827</v>
      </c>
      <c r="D1719" s="6">
        <v>3265</v>
      </c>
      <c r="E1719" s="6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7">
        <f t="shared" si="156"/>
        <v>42.725880551301685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6">
        <v>35000</v>
      </c>
      <c r="E1720" s="6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7">
        <f t="shared" si="156"/>
        <v>0.2142857142857143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75" x14ac:dyDescent="0.4">
      <c r="A1721" s="3">
        <v>1719</v>
      </c>
      <c r="B1721" s="4" t="s">
        <v>1720</v>
      </c>
      <c r="C1721" s="4" t="s">
        <v>5829</v>
      </c>
      <c r="D1721" s="6">
        <v>4000</v>
      </c>
      <c r="E1721" s="6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7">
        <f t="shared" si="156"/>
        <v>0.87500000000000011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75" x14ac:dyDescent="0.4">
      <c r="A1722" s="3">
        <v>1720</v>
      </c>
      <c r="B1722" s="4" t="s">
        <v>1721</v>
      </c>
      <c r="C1722" s="4" t="s">
        <v>5830</v>
      </c>
      <c r="D1722" s="6">
        <v>4000</v>
      </c>
      <c r="E1722" s="6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7">
        <f t="shared" si="156"/>
        <v>5.625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75" x14ac:dyDescent="0.4">
      <c r="A1723" s="3">
        <v>1721</v>
      </c>
      <c r="B1723" s="4" t="s">
        <v>1722</v>
      </c>
      <c r="C1723" s="4" t="s">
        <v>5831</v>
      </c>
      <c r="D1723" s="6">
        <v>5000</v>
      </c>
      <c r="E1723" s="6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7">
        <f t="shared" si="156"/>
        <v>0</v>
      </c>
      <c r="P1723" s="6" t="str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75" x14ac:dyDescent="0.4">
      <c r="A1724" s="3">
        <v>1722</v>
      </c>
      <c r="B1724" s="4" t="s">
        <v>1723</v>
      </c>
      <c r="C1724" s="4" t="s">
        <v>5832</v>
      </c>
      <c r="D1724" s="6">
        <v>2880</v>
      </c>
      <c r="E1724" s="6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7">
        <f t="shared" si="156"/>
        <v>3.4722222222222224E-2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.3" x14ac:dyDescent="0.4">
      <c r="A1725" s="3">
        <v>1723</v>
      </c>
      <c r="B1725" s="4" t="s">
        <v>1724</v>
      </c>
      <c r="C1725" s="4" t="s">
        <v>5833</v>
      </c>
      <c r="D1725" s="6">
        <v>10000</v>
      </c>
      <c r="E1725" s="6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7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75" x14ac:dyDescent="0.4">
      <c r="A1726" s="3">
        <v>1724</v>
      </c>
      <c r="B1726" s="4" t="s">
        <v>1725</v>
      </c>
      <c r="C1726" s="4" t="s">
        <v>5834</v>
      </c>
      <c r="D1726" s="6">
        <v>6000</v>
      </c>
      <c r="E1726" s="6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7">
        <f t="shared" si="156"/>
        <v>0.58333333333333337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75" x14ac:dyDescent="0.4">
      <c r="A1727" s="3">
        <v>1725</v>
      </c>
      <c r="B1727" s="4" t="s">
        <v>1726</v>
      </c>
      <c r="C1727" s="4" t="s">
        <v>5835</v>
      </c>
      <c r="D1727" s="6">
        <v>5500</v>
      </c>
      <c r="E1727" s="6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7">
        <f t="shared" si="156"/>
        <v>10.181818181818182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.15" x14ac:dyDescent="0.4">
      <c r="A1728" s="3">
        <v>1726</v>
      </c>
      <c r="B1728" s="4" t="s">
        <v>1727</v>
      </c>
      <c r="C1728" s="4" t="s">
        <v>5836</v>
      </c>
      <c r="D1728" s="6">
        <v>6500</v>
      </c>
      <c r="E1728" s="6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7">
        <f t="shared" si="156"/>
        <v>33.784615384615385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75" x14ac:dyDescent="0.4">
      <c r="A1729" s="3">
        <v>1727</v>
      </c>
      <c r="B1729" s="4" t="s">
        <v>1728</v>
      </c>
      <c r="C1729" s="4" t="s">
        <v>5837</v>
      </c>
      <c r="D1729" s="6">
        <v>3000</v>
      </c>
      <c r="E1729" s="6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7">
        <f t="shared" si="156"/>
        <v>3.3333333333333333E-2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75" x14ac:dyDescent="0.4">
      <c r="A1730" s="3">
        <v>1728</v>
      </c>
      <c r="B1730" s="4" t="s">
        <v>1729</v>
      </c>
      <c r="C1730" s="4" t="s">
        <v>5838</v>
      </c>
      <c r="D1730" s="6">
        <v>1250</v>
      </c>
      <c r="E1730" s="6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7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75" x14ac:dyDescent="0.4">
      <c r="A1731" s="3">
        <v>1729</v>
      </c>
      <c r="B1731" s="4" t="s">
        <v>1730</v>
      </c>
      <c r="C1731" s="4" t="s">
        <v>5839</v>
      </c>
      <c r="D1731" s="6">
        <v>10000</v>
      </c>
      <c r="E1731" s="6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7">
        <f t="shared" ref="O1731:O1794" si="162">((E1731/D1731)*100)</f>
        <v>0</v>
      </c>
      <c r="P1731" s="6" t="str">
        <f t="shared" ref="P1731:P1794" si="163">IF(E1731=0,"0",E1731/L1731)</f>
        <v>0</v>
      </c>
      <c r="Q1731" s="3" t="str">
        <f t="shared" ref="Q1731:Q1794" si="164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3" t="str">
        <f t="shared" ref="R1731:R1794" si="165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75" x14ac:dyDescent="0.4">
      <c r="A1732" s="3">
        <v>1730</v>
      </c>
      <c r="B1732" s="4" t="s">
        <v>1731</v>
      </c>
      <c r="C1732" s="4" t="s">
        <v>5840</v>
      </c>
      <c r="D1732" s="6">
        <v>3000</v>
      </c>
      <c r="E1732" s="6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7">
        <f t="shared" si="162"/>
        <v>0</v>
      </c>
      <c r="P1732" s="6" t="str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.15" x14ac:dyDescent="0.4">
      <c r="A1733" s="3">
        <v>1731</v>
      </c>
      <c r="B1733" s="4" t="s">
        <v>1732</v>
      </c>
      <c r="C1733" s="4" t="s">
        <v>5841</v>
      </c>
      <c r="D1733" s="6">
        <v>1000</v>
      </c>
      <c r="E1733" s="6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7">
        <f t="shared" si="162"/>
        <v>0</v>
      </c>
      <c r="P1733" s="6" t="str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75" x14ac:dyDescent="0.4">
      <c r="A1734" s="3">
        <v>1732</v>
      </c>
      <c r="B1734" s="4" t="s">
        <v>1733</v>
      </c>
      <c r="C1734" s="4" t="s">
        <v>5842</v>
      </c>
      <c r="D1734" s="6">
        <v>4000</v>
      </c>
      <c r="E1734" s="6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7">
        <f t="shared" si="162"/>
        <v>0</v>
      </c>
      <c r="P1734" s="6" t="str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75" x14ac:dyDescent="0.4">
      <c r="A1735" s="3">
        <v>1733</v>
      </c>
      <c r="B1735" s="4" t="s">
        <v>1734</v>
      </c>
      <c r="C1735" s="4" t="s">
        <v>5843</v>
      </c>
      <c r="D1735" s="6">
        <v>10000</v>
      </c>
      <c r="E1735" s="6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7">
        <f t="shared" si="162"/>
        <v>0</v>
      </c>
      <c r="P1735" s="6" t="str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75" x14ac:dyDescent="0.4">
      <c r="A1736" s="3">
        <v>1734</v>
      </c>
      <c r="B1736" s="4" t="s">
        <v>1735</v>
      </c>
      <c r="C1736" s="4" t="s">
        <v>5844</v>
      </c>
      <c r="D1736" s="6">
        <v>4500</v>
      </c>
      <c r="E1736" s="6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7">
        <f t="shared" si="162"/>
        <v>2.2222222222222223E-2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75" x14ac:dyDescent="0.4">
      <c r="A1737" s="3">
        <v>1735</v>
      </c>
      <c r="B1737" s="4" t="s">
        <v>1736</v>
      </c>
      <c r="C1737" s="4" t="s">
        <v>5845</v>
      </c>
      <c r="D1737" s="6">
        <v>1000</v>
      </c>
      <c r="E1737" s="6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7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.15" x14ac:dyDescent="0.4">
      <c r="A1738" s="3">
        <v>1736</v>
      </c>
      <c r="B1738" s="4" t="s">
        <v>1737</v>
      </c>
      <c r="C1738" s="4" t="s">
        <v>5846</v>
      </c>
      <c r="D1738" s="6">
        <v>3000</v>
      </c>
      <c r="E1738" s="6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7">
        <f t="shared" si="162"/>
        <v>0.73333333333333328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75" x14ac:dyDescent="0.4">
      <c r="A1739" s="3">
        <v>1737</v>
      </c>
      <c r="B1739" s="4" t="s">
        <v>1738</v>
      </c>
      <c r="C1739" s="4" t="s">
        <v>5847</v>
      </c>
      <c r="D1739" s="6">
        <v>4000</v>
      </c>
      <c r="E1739" s="6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7">
        <f t="shared" si="162"/>
        <v>21.25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.15" x14ac:dyDescent="0.4">
      <c r="A1740" s="3">
        <v>1738</v>
      </c>
      <c r="B1740" s="4" t="s">
        <v>1739</v>
      </c>
      <c r="C1740" s="4" t="s">
        <v>5848</v>
      </c>
      <c r="D1740" s="6">
        <v>5000</v>
      </c>
      <c r="E1740" s="6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7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75" x14ac:dyDescent="0.4">
      <c r="A1741" s="3">
        <v>1739</v>
      </c>
      <c r="B1741" s="4" t="s">
        <v>1740</v>
      </c>
      <c r="C1741" s="4" t="s">
        <v>5849</v>
      </c>
      <c r="D1741" s="6">
        <v>1000</v>
      </c>
      <c r="E1741" s="6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7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75" x14ac:dyDescent="0.4">
      <c r="A1742" s="3">
        <v>1740</v>
      </c>
      <c r="B1742" s="4" t="s">
        <v>1741</v>
      </c>
      <c r="C1742" s="4" t="s">
        <v>5850</v>
      </c>
      <c r="D1742" s="6">
        <v>3000</v>
      </c>
      <c r="E1742" s="6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7">
        <f t="shared" si="162"/>
        <v>0</v>
      </c>
      <c r="P1742" s="6" t="str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.15" x14ac:dyDescent="0.4">
      <c r="A1743" s="3">
        <v>1741</v>
      </c>
      <c r="B1743" s="4" t="s">
        <v>1742</v>
      </c>
      <c r="C1743" s="4" t="s">
        <v>5851</v>
      </c>
      <c r="D1743" s="6">
        <v>1200</v>
      </c>
      <c r="E1743" s="6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7">
        <f t="shared" si="162"/>
        <v>110.83333333333334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75" x14ac:dyDescent="0.4">
      <c r="A1744" s="3">
        <v>1742</v>
      </c>
      <c r="B1744" s="4" t="s">
        <v>1743</v>
      </c>
      <c r="C1744" s="4" t="s">
        <v>5852</v>
      </c>
      <c r="D1744" s="6">
        <v>2000</v>
      </c>
      <c r="E1744" s="6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7">
        <f t="shared" si="162"/>
        <v>108.74999999999999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75" x14ac:dyDescent="0.4">
      <c r="A1745" s="3">
        <v>1743</v>
      </c>
      <c r="B1745" s="4" t="s">
        <v>1744</v>
      </c>
      <c r="C1745" s="4" t="s">
        <v>5853</v>
      </c>
      <c r="D1745" s="6">
        <v>6000</v>
      </c>
      <c r="E1745" s="6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7">
        <f t="shared" si="162"/>
        <v>100.41666666666667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75" x14ac:dyDescent="0.4">
      <c r="A1746" s="3">
        <v>1744</v>
      </c>
      <c r="B1746" s="4" t="s">
        <v>1745</v>
      </c>
      <c r="C1746" s="4" t="s">
        <v>5854</v>
      </c>
      <c r="D1746" s="6">
        <v>5500</v>
      </c>
      <c r="E1746" s="6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7">
        <f t="shared" si="162"/>
        <v>118.45454545454545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75" x14ac:dyDescent="0.4">
      <c r="A1747" s="3">
        <v>1745</v>
      </c>
      <c r="B1747" s="4" t="s">
        <v>1746</v>
      </c>
      <c r="C1747" s="4" t="s">
        <v>5855</v>
      </c>
      <c r="D1747" s="6">
        <v>7000</v>
      </c>
      <c r="E1747" s="6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7">
        <f t="shared" si="162"/>
        <v>114.01428571428571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.3" x14ac:dyDescent="0.4">
      <c r="A1748" s="3">
        <v>1746</v>
      </c>
      <c r="B1748" s="4" t="s">
        <v>1747</v>
      </c>
      <c r="C1748" s="4" t="s">
        <v>5856</v>
      </c>
      <c r="D1748" s="6">
        <v>15000</v>
      </c>
      <c r="E1748" s="6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7">
        <f t="shared" si="162"/>
        <v>148.10000000000002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75" x14ac:dyDescent="0.4">
      <c r="A1749" s="3">
        <v>1747</v>
      </c>
      <c r="B1749" s="4" t="s">
        <v>1748</v>
      </c>
      <c r="C1749" s="4" t="s">
        <v>5857</v>
      </c>
      <c r="D1749" s="6">
        <v>9000</v>
      </c>
      <c r="E1749" s="6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7">
        <f t="shared" si="162"/>
        <v>104.95555555555556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9.15" x14ac:dyDescent="0.4">
      <c r="A1750" s="3">
        <v>1748</v>
      </c>
      <c r="B1750" s="4" t="s">
        <v>1749</v>
      </c>
      <c r="C1750" s="4" t="s">
        <v>5858</v>
      </c>
      <c r="D1750" s="6">
        <v>50000</v>
      </c>
      <c r="E1750" s="6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7">
        <f t="shared" si="162"/>
        <v>129.94800000000001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.15" x14ac:dyDescent="0.4">
      <c r="A1751" s="3">
        <v>1749</v>
      </c>
      <c r="B1751" s="4" t="s">
        <v>1750</v>
      </c>
      <c r="C1751" s="4" t="s">
        <v>5859</v>
      </c>
      <c r="D1751" s="6">
        <v>10050</v>
      </c>
      <c r="E1751" s="6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7">
        <f t="shared" si="162"/>
        <v>123.48756218905473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75" x14ac:dyDescent="0.4">
      <c r="A1752" s="3">
        <v>1750</v>
      </c>
      <c r="B1752" s="4" t="s">
        <v>1751</v>
      </c>
      <c r="C1752" s="4" t="s">
        <v>5860</v>
      </c>
      <c r="D1752" s="6">
        <v>5000</v>
      </c>
      <c r="E1752" s="6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7">
        <f t="shared" si="162"/>
        <v>201.62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.15" x14ac:dyDescent="0.4">
      <c r="A1753" s="3">
        <v>1751</v>
      </c>
      <c r="B1753" s="4" t="s">
        <v>1752</v>
      </c>
      <c r="C1753" s="4" t="s">
        <v>5861</v>
      </c>
      <c r="D1753" s="6">
        <v>10000</v>
      </c>
      <c r="E1753" s="6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7">
        <f t="shared" si="162"/>
        <v>102.89999999999999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.15" x14ac:dyDescent="0.4">
      <c r="A1754" s="3">
        <v>1752</v>
      </c>
      <c r="B1754" s="4" t="s">
        <v>1753</v>
      </c>
      <c r="C1754" s="4" t="s">
        <v>5862</v>
      </c>
      <c r="D1754" s="6">
        <v>1200</v>
      </c>
      <c r="E1754" s="6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7">
        <f t="shared" si="162"/>
        <v>260.16666666666663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75" x14ac:dyDescent="0.4">
      <c r="A1755" s="3">
        <v>1753</v>
      </c>
      <c r="B1755" s="4" t="s">
        <v>1754</v>
      </c>
      <c r="C1755" s="4" t="s">
        <v>5863</v>
      </c>
      <c r="D1755" s="6">
        <v>15000</v>
      </c>
      <c r="E1755" s="6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7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75" x14ac:dyDescent="0.4">
      <c r="A1756" s="3">
        <v>1754</v>
      </c>
      <c r="B1756" s="4" t="s">
        <v>1755</v>
      </c>
      <c r="C1756" s="4" t="s">
        <v>5864</v>
      </c>
      <c r="D1756" s="6">
        <v>8500</v>
      </c>
      <c r="E1756" s="6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7">
        <f t="shared" si="162"/>
        <v>110.52941176470587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75" x14ac:dyDescent="0.4">
      <c r="A1757" s="3">
        <v>1755</v>
      </c>
      <c r="B1757" s="4" t="s">
        <v>1756</v>
      </c>
      <c r="C1757" s="4" t="s">
        <v>5865</v>
      </c>
      <c r="D1757" s="6">
        <v>25</v>
      </c>
      <c r="E1757" s="6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7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75" x14ac:dyDescent="0.4">
      <c r="A1758" s="3">
        <v>1756</v>
      </c>
      <c r="B1758" s="4" t="s">
        <v>1757</v>
      </c>
      <c r="C1758" s="4" t="s">
        <v>5866</v>
      </c>
      <c r="D1758" s="6">
        <v>5500</v>
      </c>
      <c r="E1758" s="6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7">
        <f t="shared" si="162"/>
        <v>102.82909090909091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75" x14ac:dyDescent="0.4">
      <c r="A1759" s="3">
        <v>1757</v>
      </c>
      <c r="B1759" s="4" t="s">
        <v>1758</v>
      </c>
      <c r="C1759" s="4" t="s">
        <v>5867</v>
      </c>
      <c r="D1759" s="6">
        <v>5000</v>
      </c>
      <c r="E1759" s="6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7">
        <f t="shared" si="162"/>
        <v>115.99999999999999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.3" x14ac:dyDescent="0.4">
      <c r="A1760" s="3">
        <v>1758</v>
      </c>
      <c r="B1760" s="4" t="s">
        <v>1759</v>
      </c>
      <c r="C1760" s="4" t="s">
        <v>5868</v>
      </c>
      <c r="D1760" s="6">
        <v>1000</v>
      </c>
      <c r="E1760" s="6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7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.15" x14ac:dyDescent="0.4">
      <c r="A1761" s="3">
        <v>1759</v>
      </c>
      <c r="B1761" s="4" t="s">
        <v>1760</v>
      </c>
      <c r="C1761" s="4" t="s">
        <v>5869</v>
      </c>
      <c r="D1761" s="6">
        <v>5000</v>
      </c>
      <c r="E1761" s="6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7">
        <f t="shared" si="162"/>
        <v>106.60000000000001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75" x14ac:dyDescent="0.4">
      <c r="A1762" s="3">
        <v>1760</v>
      </c>
      <c r="B1762" s="4" t="s">
        <v>1761</v>
      </c>
      <c r="C1762" s="4" t="s">
        <v>5870</v>
      </c>
      <c r="D1762" s="6">
        <v>5000</v>
      </c>
      <c r="E1762" s="6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7">
        <f t="shared" si="162"/>
        <v>165.44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.15" x14ac:dyDescent="0.4">
      <c r="A1763" s="3">
        <v>1761</v>
      </c>
      <c r="B1763" s="4" t="s">
        <v>1762</v>
      </c>
      <c r="C1763" s="4" t="s">
        <v>5871</v>
      </c>
      <c r="D1763" s="6">
        <v>100</v>
      </c>
      <c r="E1763" s="6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7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.15" x14ac:dyDescent="0.4">
      <c r="A1764" s="3">
        <v>1762</v>
      </c>
      <c r="B1764" s="4" t="s">
        <v>1763</v>
      </c>
      <c r="C1764" s="4" t="s">
        <v>5872</v>
      </c>
      <c r="D1764" s="6">
        <v>100</v>
      </c>
      <c r="E1764" s="6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7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.3" x14ac:dyDescent="0.4">
      <c r="A1765" s="3">
        <v>1763</v>
      </c>
      <c r="B1765" s="4" t="s">
        <v>1764</v>
      </c>
      <c r="C1765" s="4" t="s">
        <v>5873</v>
      </c>
      <c r="D1765" s="6">
        <v>12000</v>
      </c>
      <c r="E1765" s="6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7">
        <f t="shared" si="162"/>
        <v>101.90833333333333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75" x14ac:dyDescent="0.4">
      <c r="A1766" s="3">
        <v>1764</v>
      </c>
      <c r="B1766" s="4" t="s">
        <v>1765</v>
      </c>
      <c r="C1766" s="4" t="s">
        <v>5874</v>
      </c>
      <c r="D1766" s="6">
        <v>11000</v>
      </c>
      <c r="E1766" s="6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7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75" x14ac:dyDescent="0.4">
      <c r="A1767" s="3">
        <v>1765</v>
      </c>
      <c r="B1767" s="4" t="s">
        <v>1766</v>
      </c>
      <c r="C1767" s="4" t="s">
        <v>5875</v>
      </c>
      <c r="D1767" s="6">
        <v>12500</v>
      </c>
      <c r="E1767" s="6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7">
        <f t="shared" si="162"/>
        <v>59.467839999999995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.15" x14ac:dyDescent="0.4">
      <c r="A1768" s="3">
        <v>1766</v>
      </c>
      <c r="B1768" s="4" t="s">
        <v>1767</v>
      </c>
      <c r="C1768" s="4" t="s">
        <v>5876</v>
      </c>
      <c r="D1768" s="6">
        <v>1500</v>
      </c>
      <c r="E1768" s="6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7">
        <f t="shared" si="162"/>
        <v>0</v>
      </c>
      <c r="P1768" s="6" t="str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.15" x14ac:dyDescent="0.4">
      <c r="A1769" s="3">
        <v>1767</v>
      </c>
      <c r="B1769" s="4" t="s">
        <v>1768</v>
      </c>
      <c r="C1769" s="4" t="s">
        <v>5877</v>
      </c>
      <c r="D1769" s="6">
        <v>5000</v>
      </c>
      <c r="E1769" s="6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7">
        <f t="shared" si="162"/>
        <v>45.72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75" x14ac:dyDescent="0.4">
      <c r="A1770" s="3">
        <v>1768</v>
      </c>
      <c r="B1770" s="4" t="s">
        <v>1769</v>
      </c>
      <c r="C1770" s="4" t="s">
        <v>5878</v>
      </c>
      <c r="D1770" s="6">
        <v>5000</v>
      </c>
      <c r="E1770" s="6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7">
        <f t="shared" si="162"/>
        <v>3.74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75" x14ac:dyDescent="0.4">
      <c r="A1771" s="3">
        <v>1769</v>
      </c>
      <c r="B1771" s="4" t="s">
        <v>1770</v>
      </c>
      <c r="C1771" s="4" t="s">
        <v>5879</v>
      </c>
      <c r="D1771" s="6">
        <v>40000</v>
      </c>
      <c r="E1771" s="6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7">
        <f t="shared" si="162"/>
        <v>2.7025000000000001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75" x14ac:dyDescent="0.4">
      <c r="A1772" s="3">
        <v>1770</v>
      </c>
      <c r="B1772" s="4" t="s">
        <v>1771</v>
      </c>
      <c r="C1772" s="4" t="s">
        <v>5880</v>
      </c>
      <c r="D1772" s="6">
        <v>24500</v>
      </c>
      <c r="E1772" s="6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7">
        <f t="shared" si="162"/>
        <v>56.51428571428572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75" x14ac:dyDescent="0.4">
      <c r="A1773" s="3">
        <v>1771</v>
      </c>
      <c r="B1773" s="4" t="s">
        <v>1772</v>
      </c>
      <c r="C1773" s="4" t="s">
        <v>5881</v>
      </c>
      <c r="D1773" s="6">
        <v>4200</v>
      </c>
      <c r="E1773" s="6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7">
        <f t="shared" si="162"/>
        <v>21.30952380952381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75" x14ac:dyDescent="0.4">
      <c r="A1774" s="3">
        <v>1772</v>
      </c>
      <c r="B1774" s="4" t="s">
        <v>1773</v>
      </c>
      <c r="C1774" s="4" t="s">
        <v>5882</v>
      </c>
      <c r="D1774" s="6">
        <v>5500</v>
      </c>
      <c r="E1774" s="6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7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75" x14ac:dyDescent="0.4">
      <c r="A1775" s="3">
        <v>1773</v>
      </c>
      <c r="B1775" s="4" t="s">
        <v>1774</v>
      </c>
      <c r="C1775" s="4" t="s">
        <v>5883</v>
      </c>
      <c r="D1775" s="6">
        <v>30000</v>
      </c>
      <c r="E1775" s="6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7">
        <f t="shared" si="162"/>
        <v>6.2566666666666677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75" x14ac:dyDescent="0.4">
      <c r="A1776" s="3">
        <v>1774</v>
      </c>
      <c r="B1776" s="4" t="s">
        <v>1775</v>
      </c>
      <c r="C1776" s="4" t="s">
        <v>5884</v>
      </c>
      <c r="D1776" s="6">
        <v>2500</v>
      </c>
      <c r="E1776" s="6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7">
        <f t="shared" si="162"/>
        <v>45.92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75" x14ac:dyDescent="0.4">
      <c r="A1777" s="3">
        <v>1775</v>
      </c>
      <c r="B1777" s="4" t="s">
        <v>1776</v>
      </c>
      <c r="C1777" s="4" t="s">
        <v>5885</v>
      </c>
      <c r="D1777" s="6">
        <v>32500</v>
      </c>
      <c r="E1777" s="6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7">
        <f t="shared" si="162"/>
        <v>65.101538461538468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75" x14ac:dyDescent="0.4">
      <c r="A1778" s="3">
        <v>1776</v>
      </c>
      <c r="B1778" s="4" t="s">
        <v>1777</v>
      </c>
      <c r="C1778" s="4" t="s">
        <v>5886</v>
      </c>
      <c r="D1778" s="6">
        <v>5000</v>
      </c>
      <c r="E1778" s="6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7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75" x14ac:dyDescent="0.4">
      <c r="A1779" s="3">
        <v>1777</v>
      </c>
      <c r="B1779" s="4" t="s">
        <v>1778</v>
      </c>
      <c r="C1779" s="4" t="s">
        <v>5887</v>
      </c>
      <c r="D1779" s="6">
        <v>4800</v>
      </c>
      <c r="E1779" s="6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7">
        <f t="shared" si="162"/>
        <v>13.5625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75" x14ac:dyDescent="0.4">
      <c r="A1780" s="3">
        <v>1778</v>
      </c>
      <c r="B1780" s="4" t="s">
        <v>1779</v>
      </c>
      <c r="C1780" s="4" t="s">
        <v>5888</v>
      </c>
      <c r="D1780" s="6">
        <v>50000</v>
      </c>
      <c r="E1780" s="6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7">
        <f t="shared" si="162"/>
        <v>1.9900000000000002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75" x14ac:dyDescent="0.4">
      <c r="A1781" s="3">
        <v>1779</v>
      </c>
      <c r="B1781" s="4" t="s">
        <v>1780</v>
      </c>
      <c r="C1781" s="4" t="s">
        <v>5889</v>
      </c>
      <c r="D1781" s="6">
        <v>11000</v>
      </c>
      <c r="E1781" s="6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7">
        <f t="shared" si="162"/>
        <v>36.236363636363642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75" x14ac:dyDescent="0.4">
      <c r="A1782" s="3">
        <v>1780</v>
      </c>
      <c r="B1782" s="4" t="s">
        <v>1781</v>
      </c>
      <c r="C1782" s="4" t="s">
        <v>5890</v>
      </c>
      <c r="D1782" s="6">
        <v>30000</v>
      </c>
      <c r="E1782" s="6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7">
        <f t="shared" si="162"/>
        <v>39.743333333333339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75" x14ac:dyDescent="0.4">
      <c r="A1783" s="3">
        <v>1781</v>
      </c>
      <c r="B1783" s="4" t="s">
        <v>1782</v>
      </c>
      <c r="C1783" s="4" t="s">
        <v>5891</v>
      </c>
      <c r="D1783" s="6">
        <v>5500</v>
      </c>
      <c r="E1783" s="6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7">
        <f t="shared" si="162"/>
        <v>25.763636363636365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.3" x14ac:dyDescent="0.4">
      <c r="A1784" s="3">
        <v>1782</v>
      </c>
      <c r="B1784" s="4" t="s">
        <v>1783</v>
      </c>
      <c r="C1784" s="4" t="s">
        <v>5892</v>
      </c>
      <c r="D1784" s="6">
        <v>35000</v>
      </c>
      <c r="E1784" s="6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7">
        <f t="shared" si="162"/>
        <v>15.491428571428573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75" x14ac:dyDescent="0.4">
      <c r="A1785" s="3">
        <v>1783</v>
      </c>
      <c r="B1785" s="4" t="s">
        <v>1784</v>
      </c>
      <c r="C1785" s="4" t="s">
        <v>5893</v>
      </c>
      <c r="D1785" s="6">
        <v>40000</v>
      </c>
      <c r="E1785" s="6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7">
        <f t="shared" si="162"/>
        <v>23.692499999999999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75" x14ac:dyDescent="0.4">
      <c r="A1786" s="3">
        <v>1784</v>
      </c>
      <c r="B1786" s="4" t="s">
        <v>1785</v>
      </c>
      <c r="C1786" s="4" t="s">
        <v>5894</v>
      </c>
      <c r="D1786" s="6">
        <v>5000</v>
      </c>
      <c r="E1786" s="6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7">
        <f t="shared" si="162"/>
        <v>39.76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75" x14ac:dyDescent="0.4">
      <c r="A1787" s="3">
        <v>1785</v>
      </c>
      <c r="B1787" s="4" t="s">
        <v>1786</v>
      </c>
      <c r="C1787" s="4" t="s">
        <v>5895</v>
      </c>
      <c r="D1787" s="6">
        <v>24000</v>
      </c>
      <c r="E1787" s="6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7">
        <f t="shared" si="162"/>
        <v>20.220833333333331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75" x14ac:dyDescent="0.4">
      <c r="A1788" s="3">
        <v>1786</v>
      </c>
      <c r="B1788" s="4" t="s">
        <v>1787</v>
      </c>
      <c r="C1788" s="4" t="s">
        <v>5896</v>
      </c>
      <c r="D1788" s="6">
        <v>1900</v>
      </c>
      <c r="E1788" s="6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7">
        <f t="shared" si="162"/>
        <v>47.631578947368418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75" x14ac:dyDescent="0.4">
      <c r="A1789" s="3">
        <v>1787</v>
      </c>
      <c r="B1789" s="4" t="s">
        <v>1788</v>
      </c>
      <c r="C1789" s="4" t="s">
        <v>5897</v>
      </c>
      <c r="D1789" s="6">
        <v>10000</v>
      </c>
      <c r="E1789" s="6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7">
        <f t="shared" si="162"/>
        <v>15.329999999999998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75" x14ac:dyDescent="0.4">
      <c r="A1790" s="3">
        <v>1788</v>
      </c>
      <c r="B1790" s="4" t="s">
        <v>1789</v>
      </c>
      <c r="C1790" s="4" t="s">
        <v>5898</v>
      </c>
      <c r="D1790" s="6">
        <v>5500</v>
      </c>
      <c r="E1790" s="6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7">
        <f t="shared" si="162"/>
        <v>1.3818181818181818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75" x14ac:dyDescent="0.4">
      <c r="A1791" s="3">
        <v>1789</v>
      </c>
      <c r="B1791" s="4" t="s">
        <v>1790</v>
      </c>
      <c r="C1791" s="4" t="s">
        <v>5899</v>
      </c>
      <c r="D1791" s="6">
        <v>8000</v>
      </c>
      <c r="E1791" s="6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7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75" x14ac:dyDescent="0.4">
      <c r="A1792" s="3">
        <v>1790</v>
      </c>
      <c r="B1792" s="4" t="s">
        <v>1791</v>
      </c>
      <c r="C1792" s="4" t="s">
        <v>5900</v>
      </c>
      <c r="D1792" s="6">
        <v>33000</v>
      </c>
      <c r="E1792" s="6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7">
        <f t="shared" si="162"/>
        <v>4.957575757575758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.15" x14ac:dyDescent="0.4">
      <c r="A1793" s="3">
        <v>1791</v>
      </c>
      <c r="B1793" s="4" t="s">
        <v>1792</v>
      </c>
      <c r="C1793" s="4" t="s">
        <v>5901</v>
      </c>
      <c r="D1793" s="6">
        <v>3000</v>
      </c>
      <c r="E1793" s="6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7">
        <f t="shared" si="162"/>
        <v>3.5666666666666664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.15" x14ac:dyDescent="0.4">
      <c r="A1794" s="3">
        <v>1792</v>
      </c>
      <c r="B1794" s="4" t="s">
        <v>1793</v>
      </c>
      <c r="C1794" s="4" t="s">
        <v>5902</v>
      </c>
      <c r="D1794" s="6">
        <v>25000</v>
      </c>
      <c r="E1794" s="6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7">
        <f t="shared" si="162"/>
        <v>61.124000000000002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75" x14ac:dyDescent="0.4">
      <c r="A1795" s="3">
        <v>1793</v>
      </c>
      <c r="B1795" s="4" t="s">
        <v>1794</v>
      </c>
      <c r="C1795" s="4" t="s">
        <v>5903</v>
      </c>
      <c r="D1795" s="6">
        <v>3000</v>
      </c>
      <c r="E1795" s="6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7">
        <f t="shared" ref="O1795:O1858" si="168">((E1795/D1795)*100)</f>
        <v>1.3333333333333335</v>
      </c>
      <c r="P1795" s="6">
        <f t="shared" ref="P1795:P1858" si="169">IF(E1795=0,"0",E1795/L1795)</f>
        <v>20</v>
      </c>
      <c r="Q1795" s="3" t="str">
        <f t="shared" ref="Q1795:Q1858" si="170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3" t="str">
        <f t="shared" ref="R1795:R1858" si="171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75" x14ac:dyDescent="0.4">
      <c r="A1796" s="3">
        <v>1794</v>
      </c>
      <c r="B1796" s="4" t="s">
        <v>1795</v>
      </c>
      <c r="C1796" s="4" t="s">
        <v>5904</v>
      </c>
      <c r="D1796" s="6">
        <v>9000</v>
      </c>
      <c r="E1796" s="6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7">
        <f t="shared" si="168"/>
        <v>11.077777777777778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75" x14ac:dyDescent="0.4">
      <c r="A1797" s="3">
        <v>1795</v>
      </c>
      <c r="B1797" s="4" t="s">
        <v>1796</v>
      </c>
      <c r="C1797" s="4" t="s">
        <v>5905</v>
      </c>
      <c r="D1797" s="6">
        <v>28000</v>
      </c>
      <c r="E1797" s="6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7">
        <f t="shared" si="168"/>
        <v>38.735714285714288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.3" x14ac:dyDescent="0.4">
      <c r="A1798" s="3">
        <v>1796</v>
      </c>
      <c r="B1798" s="4" t="s">
        <v>1797</v>
      </c>
      <c r="C1798" s="4" t="s">
        <v>5906</v>
      </c>
      <c r="D1798" s="6">
        <v>19000</v>
      </c>
      <c r="E1798" s="6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7">
        <f t="shared" si="168"/>
        <v>22.05263157894737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75" x14ac:dyDescent="0.4">
      <c r="A1799" s="3">
        <v>1797</v>
      </c>
      <c r="B1799" s="4" t="s">
        <v>1798</v>
      </c>
      <c r="C1799" s="4" t="s">
        <v>5907</v>
      </c>
      <c r="D1799" s="6">
        <v>10000</v>
      </c>
      <c r="E1799" s="6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7">
        <f t="shared" si="168"/>
        <v>67.55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75" x14ac:dyDescent="0.4">
      <c r="A1800" s="3">
        <v>1798</v>
      </c>
      <c r="B1800" s="4" t="s">
        <v>1799</v>
      </c>
      <c r="C1800" s="4" t="s">
        <v>5908</v>
      </c>
      <c r="D1800" s="6">
        <v>16000</v>
      </c>
      <c r="E1800" s="6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7">
        <f t="shared" si="168"/>
        <v>13.637499999999999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.15" x14ac:dyDescent="0.4">
      <c r="A1801" s="3">
        <v>1799</v>
      </c>
      <c r="B1801" s="4" t="s">
        <v>1800</v>
      </c>
      <c r="C1801" s="4" t="s">
        <v>5909</v>
      </c>
      <c r="D1801" s="6">
        <v>4000</v>
      </c>
      <c r="E1801" s="6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7">
        <f t="shared" si="168"/>
        <v>1.7457500000000001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.3" x14ac:dyDescent="0.4">
      <c r="A1802" s="3">
        <v>1800</v>
      </c>
      <c r="B1802" s="4" t="s">
        <v>1801</v>
      </c>
      <c r="C1802" s="4" t="s">
        <v>5910</v>
      </c>
      <c r="D1802" s="6">
        <v>46260</v>
      </c>
      <c r="E1802" s="6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7">
        <f t="shared" si="168"/>
        <v>20.44963251188932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.3" x14ac:dyDescent="0.4">
      <c r="A1803" s="3">
        <v>1801</v>
      </c>
      <c r="B1803" s="4" t="s">
        <v>1802</v>
      </c>
      <c r="C1803" s="4" t="s">
        <v>5911</v>
      </c>
      <c r="D1803" s="6">
        <v>17000</v>
      </c>
      <c r="E1803" s="6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7">
        <f t="shared" si="168"/>
        <v>13.852941176470587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75" x14ac:dyDescent="0.4">
      <c r="A1804" s="3">
        <v>1802</v>
      </c>
      <c r="B1804" s="4" t="s">
        <v>1803</v>
      </c>
      <c r="C1804" s="4" t="s">
        <v>5912</v>
      </c>
      <c r="D1804" s="6">
        <v>3500</v>
      </c>
      <c r="E1804" s="6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7">
        <f t="shared" si="168"/>
        <v>48.485714285714288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75" x14ac:dyDescent="0.4">
      <c r="A1805" s="3">
        <v>1803</v>
      </c>
      <c r="B1805" s="4" t="s">
        <v>1804</v>
      </c>
      <c r="C1805" s="4" t="s">
        <v>5913</v>
      </c>
      <c r="D1805" s="6">
        <v>17500</v>
      </c>
      <c r="E1805" s="6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7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75" x14ac:dyDescent="0.4">
      <c r="A1806" s="3">
        <v>1804</v>
      </c>
      <c r="B1806" s="4" t="s">
        <v>1805</v>
      </c>
      <c r="C1806" s="4" t="s">
        <v>5914</v>
      </c>
      <c r="D1806" s="6">
        <v>15500</v>
      </c>
      <c r="E1806" s="6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7">
        <f t="shared" si="168"/>
        <v>35.174193548387095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75" x14ac:dyDescent="0.4">
      <c r="A1807" s="3">
        <v>1805</v>
      </c>
      <c r="B1807" s="4" t="s">
        <v>1806</v>
      </c>
      <c r="C1807" s="4" t="s">
        <v>5915</v>
      </c>
      <c r="D1807" s="6">
        <v>22500</v>
      </c>
      <c r="E1807" s="6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7">
        <f t="shared" si="168"/>
        <v>36.404444444444444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75" x14ac:dyDescent="0.4">
      <c r="A1808" s="3">
        <v>1806</v>
      </c>
      <c r="B1808" s="4" t="s">
        <v>1807</v>
      </c>
      <c r="C1808" s="4" t="s">
        <v>5916</v>
      </c>
      <c r="D1808" s="6">
        <v>20000</v>
      </c>
      <c r="E1808" s="6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7">
        <f t="shared" si="168"/>
        <v>2.9550000000000001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.15" x14ac:dyDescent="0.4">
      <c r="A1809" s="3">
        <v>1807</v>
      </c>
      <c r="B1809" s="4" t="s">
        <v>1808</v>
      </c>
      <c r="C1809" s="4" t="s">
        <v>5917</v>
      </c>
      <c r="D1809" s="6">
        <v>5000</v>
      </c>
      <c r="E1809" s="6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7">
        <f t="shared" si="168"/>
        <v>11.06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75" x14ac:dyDescent="0.4">
      <c r="A1810" s="3">
        <v>1808</v>
      </c>
      <c r="B1810" s="4" t="s">
        <v>1809</v>
      </c>
      <c r="C1810" s="4" t="s">
        <v>5918</v>
      </c>
      <c r="D1810" s="6">
        <v>28000</v>
      </c>
      <c r="E1810" s="6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7">
        <f t="shared" si="168"/>
        <v>41.407142857142858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75" x14ac:dyDescent="0.4">
      <c r="A1811" s="3">
        <v>1809</v>
      </c>
      <c r="B1811" s="4" t="s">
        <v>1810</v>
      </c>
      <c r="C1811" s="4" t="s">
        <v>5919</v>
      </c>
      <c r="D1811" s="6">
        <v>3500</v>
      </c>
      <c r="E1811" s="6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7">
        <f t="shared" si="168"/>
        <v>10.857142857142858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75" x14ac:dyDescent="0.4">
      <c r="A1812" s="3">
        <v>1810</v>
      </c>
      <c r="B1812" s="4" t="s">
        <v>1811</v>
      </c>
      <c r="C1812" s="4" t="s">
        <v>5920</v>
      </c>
      <c r="D1812" s="6">
        <v>450</v>
      </c>
      <c r="E1812" s="6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7">
        <f t="shared" si="168"/>
        <v>3.3333333333333335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75" x14ac:dyDescent="0.4">
      <c r="A1813" s="3">
        <v>1811</v>
      </c>
      <c r="B1813" s="4" t="s">
        <v>1812</v>
      </c>
      <c r="C1813" s="4" t="s">
        <v>5921</v>
      </c>
      <c r="D1813" s="6">
        <v>54000</v>
      </c>
      <c r="E1813" s="6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7">
        <f t="shared" si="168"/>
        <v>7.407407407407407E-2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75" x14ac:dyDescent="0.4">
      <c r="A1814" s="3">
        <v>1812</v>
      </c>
      <c r="B1814" s="4" t="s">
        <v>1813</v>
      </c>
      <c r="C1814" s="4" t="s">
        <v>5922</v>
      </c>
      <c r="D1814" s="6">
        <v>6500</v>
      </c>
      <c r="E1814" s="6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7">
        <f t="shared" si="168"/>
        <v>13.307692307692307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75" x14ac:dyDescent="0.4">
      <c r="A1815" s="3">
        <v>1813</v>
      </c>
      <c r="B1815" s="4" t="s">
        <v>1814</v>
      </c>
      <c r="C1815" s="4" t="s">
        <v>5923</v>
      </c>
      <c r="D1815" s="6">
        <v>8750</v>
      </c>
      <c r="E1815" s="6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7">
        <f t="shared" si="168"/>
        <v>0</v>
      </c>
      <c r="P1815" s="6" t="str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75" x14ac:dyDescent="0.4">
      <c r="A1816" s="3">
        <v>1814</v>
      </c>
      <c r="B1816" s="4" t="s">
        <v>1815</v>
      </c>
      <c r="C1816" s="4" t="s">
        <v>5924</v>
      </c>
      <c r="D1816" s="6">
        <v>12000</v>
      </c>
      <c r="E1816" s="6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7">
        <f t="shared" si="168"/>
        <v>49.183333333333337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.3" x14ac:dyDescent="0.4">
      <c r="A1817" s="3">
        <v>1815</v>
      </c>
      <c r="B1817" s="4" t="s">
        <v>1816</v>
      </c>
      <c r="C1817" s="4" t="s">
        <v>5925</v>
      </c>
      <c r="D1817" s="6">
        <v>3000</v>
      </c>
      <c r="E1817" s="6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7">
        <f t="shared" si="168"/>
        <v>0</v>
      </c>
      <c r="P1817" s="6" t="str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75" x14ac:dyDescent="0.4">
      <c r="A1818" s="3">
        <v>1816</v>
      </c>
      <c r="B1818" s="4" t="s">
        <v>1817</v>
      </c>
      <c r="C1818" s="4" t="s">
        <v>5926</v>
      </c>
      <c r="D1818" s="6">
        <v>25000</v>
      </c>
      <c r="E1818" s="6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7">
        <f t="shared" si="168"/>
        <v>2.036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.15" x14ac:dyDescent="0.4">
      <c r="A1819" s="3">
        <v>1817</v>
      </c>
      <c r="B1819" s="4" t="s">
        <v>1818</v>
      </c>
      <c r="C1819" s="4" t="s">
        <v>5927</v>
      </c>
      <c r="D1819" s="6">
        <v>18000</v>
      </c>
      <c r="E1819" s="6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7">
        <f t="shared" si="168"/>
        <v>52.327777777777776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.15" x14ac:dyDescent="0.4">
      <c r="A1820" s="3">
        <v>1818</v>
      </c>
      <c r="B1820" s="4" t="s">
        <v>1819</v>
      </c>
      <c r="C1820" s="4" t="s">
        <v>5928</v>
      </c>
      <c r="D1820" s="6">
        <v>15000</v>
      </c>
      <c r="E1820" s="6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7">
        <f t="shared" si="168"/>
        <v>0</v>
      </c>
      <c r="P1820" s="6" t="str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75" x14ac:dyDescent="0.4">
      <c r="A1821" s="3">
        <v>1819</v>
      </c>
      <c r="B1821" s="4" t="s">
        <v>1820</v>
      </c>
      <c r="C1821" s="4" t="s">
        <v>5929</v>
      </c>
      <c r="D1821" s="6">
        <v>1200</v>
      </c>
      <c r="E1821" s="6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7">
        <f t="shared" si="168"/>
        <v>2.083333333333333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.3" x14ac:dyDescent="0.4">
      <c r="A1822" s="3">
        <v>1820</v>
      </c>
      <c r="B1822" s="4" t="s">
        <v>1821</v>
      </c>
      <c r="C1822" s="4" t="s">
        <v>5930</v>
      </c>
      <c r="D1822" s="6">
        <v>26000</v>
      </c>
      <c r="E1822" s="6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7">
        <f t="shared" si="168"/>
        <v>6.565384615384616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75" x14ac:dyDescent="0.4">
      <c r="A1823" s="3">
        <v>1821</v>
      </c>
      <c r="B1823" s="4" t="s">
        <v>1822</v>
      </c>
      <c r="C1823" s="4" t="s">
        <v>5931</v>
      </c>
      <c r="D1823" s="6">
        <v>2500</v>
      </c>
      <c r="E1823" s="6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7">
        <f t="shared" si="168"/>
        <v>134.88999999999999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.15" x14ac:dyDescent="0.4">
      <c r="A1824" s="3">
        <v>1822</v>
      </c>
      <c r="B1824" s="4" t="s">
        <v>1823</v>
      </c>
      <c r="C1824" s="4" t="s">
        <v>5932</v>
      </c>
      <c r="D1824" s="6">
        <v>300</v>
      </c>
      <c r="E1824" s="6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7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75" x14ac:dyDescent="0.4">
      <c r="A1825" s="3">
        <v>1823</v>
      </c>
      <c r="B1825" s="4" t="s">
        <v>1824</v>
      </c>
      <c r="C1825" s="4" t="s">
        <v>5933</v>
      </c>
      <c r="D1825" s="6">
        <v>700</v>
      </c>
      <c r="E1825" s="6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7">
        <f t="shared" si="168"/>
        <v>115.85714285714286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">
      <c r="A1826" s="3">
        <v>1824</v>
      </c>
      <c r="B1826" s="4" t="s">
        <v>1825</v>
      </c>
      <c r="C1826" s="4" t="s">
        <v>5934</v>
      </c>
      <c r="D1826" s="6">
        <v>3000</v>
      </c>
      <c r="E1826" s="6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7">
        <f t="shared" si="168"/>
        <v>100.06666666666666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75" x14ac:dyDescent="0.4">
      <c r="A1827" s="3">
        <v>1825</v>
      </c>
      <c r="B1827" s="4" t="s">
        <v>1826</v>
      </c>
      <c r="C1827" s="4" t="s">
        <v>5935</v>
      </c>
      <c r="D1827" s="6">
        <v>2000</v>
      </c>
      <c r="E1827" s="6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7">
        <f t="shared" si="168"/>
        <v>105.05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.15" x14ac:dyDescent="0.4">
      <c r="A1828" s="3">
        <v>1826</v>
      </c>
      <c r="B1828" s="4" t="s">
        <v>1827</v>
      </c>
      <c r="C1828" s="4" t="s">
        <v>5936</v>
      </c>
      <c r="D1828" s="6">
        <v>2000</v>
      </c>
      <c r="E1828" s="6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7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75" x14ac:dyDescent="0.4">
      <c r="A1829" s="3">
        <v>1827</v>
      </c>
      <c r="B1829" s="4" t="s">
        <v>1828</v>
      </c>
      <c r="C1829" s="4" t="s">
        <v>5937</v>
      </c>
      <c r="D1829" s="6">
        <v>8000</v>
      </c>
      <c r="E1829" s="6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7">
        <f t="shared" si="168"/>
        <v>100.66250000000001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.3" x14ac:dyDescent="0.4">
      <c r="A1830" s="3">
        <v>1828</v>
      </c>
      <c r="B1830" s="4" t="s">
        <v>1829</v>
      </c>
      <c r="C1830" s="4" t="s">
        <v>5938</v>
      </c>
      <c r="D1830" s="6">
        <v>20000</v>
      </c>
      <c r="E1830" s="6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7">
        <f t="shared" si="168"/>
        <v>100.16000000000001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75" x14ac:dyDescent="0.4">
      <c r="A1831" s="3">
        <v>1829</v>
      </c>
      <c r="B1831" s="4" t="s">
        <v>1830</v>
      </c>
      <c r="C1831" s="4" t="s">
        <v>5939</v>
      </c>
      <c r="D1831" s="6">
        <v>1500</v>
      </c>
      <c r="E1831" s="6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7">
        <f t="shared" si="168"/>
        <v>166.68333333333334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75" x14ac:dyDescent="0.4">
      <c r="A1832" s="3">
        <v>1830</v>
      </c>
      <c r="B1832" s="4" t="s">
        <v>1831</v>
      </c>
      <c r="C1832" s="4" t="s">
        <v>5940</v>
      </c>
      <c r="D1832" s="6">
        <v>15000</v>
      </c>
      <c r="E1832" s="6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7">
        <f t="shared" si="168"/>
        <v>101.53333333333335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75" x14ac:dyDescent="0.4">
      <c r="A1833" s="3">
        <v>1831</v>
      </c>
      <c r="B1833" s="4" t="s">
        <v>1832</v>
      </c>
      <c r="C1833" s="4" t="s">
        <v>5941</v>
      </c>
      <c r="D1833" s="6">
        <v>1000</v>
      </c>
      <c r="E1833" s="6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7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75" x14ac:dyDescent="0.4">
      <c r="A1834" s="3">
        <v>1832</v>
      </c>
      <c r="B1834" s="4" t="s">
        <v>1833</v>
      </c>
      <c r="C1834" s="4" t="s">
        <v>5942</v>
      </c>
      <c r="D1834" s="6">
        <v>350</v>
      </c>
      <c r="E1834" s="6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7">
        <f t="shared" si="168"/>
        <v>142.85714285714286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75" x14ac:dyDescent="0.4">
      <c r="A1835" s="3">
        <v>1833</v>
      </c>
      <c r="B1835" s="4" t="s">
        <v>1834</v>
      </c>
      <c r="C1835" s="4" t="s">
        <v>5943</v>
      </c>
      <c r="D1835" s="6">
        <v>400</v>
      </c>
      <c r="E1835" s="6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7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.15" x14ac:dyDescent="0.4">
      <c r="A1836" s="3">
        <v>1834</v>
      </c>
      <c r="B1836" s="4" t="s">
        <v>1835</v>
      </c>
      <c r="C1836" s="4" t="s">
        <v>5944</v>
      </c>
      <c r="D1836" s="6">
        <v>10000</v>
      </c>
      <c r="E1836" s="6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7">
        <f t="shared" si="168"/>
        <v>118.05000000000001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.3" x14ac:dyDescent="0.4">
      <c r="A1837" s="3">
        <v>1835</v>
      </c>
      <c r="B1837" s="4" t="s">
        <v>1836</v>
      </c>
      <c r="C1837" s="4" t="s">
        <v>5945</v>
      </c>
      <c r="D1837" s="6">
        <v>500</v>
      </c>
      <c r="E1837" s="6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7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.15" x14ac:dyDescent="0.4">
      <c r="A1838" s="3">
        <v>1836</v>
      </c>
      <c r="B1838" s="4" t="s">
        <v>1837</v>
      </c>
      <c r="C1838" s="4" t="s">
        <v>5946</v>
      </c>
      <c r="D1838" s="6">
        <v>5000</v>
      </c>
      <c r="E1838" s="6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7">
        <f t="shared" si="168"/>
        <v>200.34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.3" x14ac:dyDescent="0.4">
      <c r="A1839" s="3">
        <v>1837</v>
      </c>
      <c r="B1839" s="4" t="s">
        <v>1838</v>
      </c>
      <c r="C1839" s="4" t="s">
        <v>5947</v>
      </c>
      <c r="D1839" s="6">
        <v>600</v>
      </c>
      <c r="E1839" s="6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7">
        <f t="shared" si="168"/>
        <v>306.83333333333331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75" x14ac:dyDescent="0.4">
      <c r="A1840" s="3">
        <v>1838</v>
      </c>
      <c r="B1840" s="4" t="s">
        <v>1839</v>
      </c>
      <c r="C1840" s="4" t="s">
        <v>5948</v>
      </c>
      <c r="D1840" s="6">
        <v>1000</v>
      </c>
      <c r="E1840" s="6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7">
        <f t="shared" si="168"/>
        <v>100.149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75" x14ac:dyDescent="0.4">
      <c r="A1841" s="3">
        <v>1839</v>
      </c>
      <c r="B1841" s="4" t="s">
        <v>1840</v>
      </c>
      <c r="C1841" s="4" t="s">
        <v>5949</v>
      </c>
      <c r="D1841" s="6">
        <v>1000</v>
      </c>
      <c r="E1841" s="6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7">
        <f t="shared" si="168"/>
        <v>205.29999999999998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75" x14ac:dyDescent="0.4">
      <c r="A1842" s="3">
        <v>1840</v>
      </c>
      <c r="B1842" s="4" t="s">
        <v>1841</v>
      </c>
      <c r="C1842" s="4" t="s">
        <v>5950</v>
      </c>
      <c r="D1842" s="6">
        <v>900</v>
      </c>
      <c r="E1842" s="6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7">
        <f t="shared" si="168"/>
        <v>108.88888888888889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.15" x14ac:dyDescent="0.4">
      <c r="A1843" s="3">
        <v>1841</v>
      </c>
      <c r="B1843" s="4" t="s">
        <v>1842</v>
      </c>
      <c r="C1843" s="4" t="s">
        <v>5951</v>
      </c>
      <c r="D1843" s="6">
        <v>2000</v>
      </c>
      <c r="E1843" s="6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7">
        <f t="shared" si="168"/>
        <v>101.75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75" x14ac:dyDescent="0.4">
      <c r="A1844" s="3">
        <v>1842</v>
      </c>
      <c r="B1844" s="4" t="s">
        <v>1843</v>
      </c>
      <c r="C1844" s="4" t="s">
        <v>5952</v>
      </c>
      <c r="D1844" s="6">
        <v>2000</v>
      </c>
      <c r="E1844" s="6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7">
        <f t="shared" si="168"/>
        <v>125.25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.3" x14ac:dyDescent="0.4">
      <c r="A1845" s="3">
        <v>1843</v>
      </c>
      <c r="B1845" s="4" t="s">
        <v>1844</v>
      </c>
      <c r="C1845" s="4" t="s">
        <v>5953</v>
      </c>
      <c r="D1845" s="6">
        <v>10000</v>
      </c>
      <c r="E1845" s="6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7">
        <f t="shared" si="168"/>
        <v>124.0061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75" x14ac:dyDescent="0.4">
      <c r="A1846" s="3">
        <v>1844</v>
      </c>
      <c r="B1846" s="4" t="s">
        <v>1845</v>
      </c>
      <c r="C1846" s="4" t="s">
        <v>5954</v>
      </c>
      <c r="D1846" s="6">
        <v>1500</v>
      </c>
      <c r="E1846" s="6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7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.45" x14ac:dyDescent="0.4">
      <c r="A1847" s="3">
        <v>1845</v>
      </c>
      <c r="B1847" s="4" t="s">
        <v>1846</v>
      </c>
      <c r="C1847" s="4" t="s">
        <v>5955</v>
      </c>
      <c r="D1847" s="6">
        <v>1000</v>
      </c>
      <c r="E1847" s="6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7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75" x14ac:dyDescent="0.4">
      <c r="A1848" s="3">
        <v>1846</v>
      </c>
      <c r="B1848" s="4" t="s">
        <v>1847</v>
      </c>
      <c r="C1848" s="4" t="s">
        <v>5956</v>
      </c>
      <c r="D1848" s="6">
        <v>15000</v>
      </c>
      <c r="E1848" s="6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7">
        <f t="shared" si="168"/>
        <v>137.92666666666668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.3" x14ac:dyDescent="0.4">
      <c r="A1849" s="3">
        <v>1847</v>
      </c>
      <c r="B1849" s="4" t="s">
        <v>1848</v>
      </c>
      <c r="C1849" s="4" t="s">
        <v>5957</v>
      </c>
      <c r="D1849" s="6">
        <v>2500</v>
      </c>
      <c r="E1849" s="6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7">
        <f t="shared" si="168"/>
        <v>120.88000000000001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75" x14ac:dyDescent="0.4">
      <c r="A1850" s="3">
        <v>1848</v>
      </c>
      <c r="B1850" s="4" t="s">
        <v>1849</v>
      </c>
      <c r="C1850" s="4" t="s">
        <v>5958</v>
      </c>
      <c r="D1850" s="6">
        <v>3000</v>
      </c>
      <c r="E1850" s="6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7">
        <f t="shared" si="168"/>
        <v>107.36666666666667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.15" x14ac:dyDescent="0.4">
      <c r="A1851" s="3">
        <v>1849</v>
      </c>
      <c r="B1851" s="4" t="s">
        <v>1850</v>
      </c>
      <c r="C1851" s="4" t="s">
        <v>5959</v>
      </c>
      <c r="D1851" s="6">
        <v>300</v>
      </c>
      <c r="E1851" s="6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7">
        <f t="shared" si="168"/>
        <v>100.33333333333334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75" x14ac:dyDescent="0.4">
      <c r="A1852" s="3">
        <v>1850</v>
      </c>
      <c r="B1852" s="4" t="s">
        <v>1851</v>
      </c>
      <c r="C1852" s="4" t="s">
        <v>5960</v>
      </c>
      <c r="D1852" s="6">
        <v>9000</v>
      </c>
      <c r="E1852" s="6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7">
        <f t="shared" si="168"/>
        <v>101.52222222222223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75" x14ac:dyDescent="0.4">
      <c r="A1853" s="3">
        <v>1851</v>
      </c>
      <c r="B1853" s="4" t="s">
        <v>1852</v>
      </c>
      <c r="C1853" s="4" t="s">
        <v>5961</v>
      </c>
      <c r="D1853" s="6">
        <v>1300</v>
      </c>
      <c r="E1853" s="6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7">
        <f t="shared" si="168"/>
        <v>100.07692307692308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.3" x14ac:dyDescent="0.4">
      <c r="A1854" s="3">
        <v>1852</v>
      </c>
      <c r="B1854" s="4" t="s">
        <v>1853</v>
      </c>
      <c r="C1854" s="4" t="s">
        <v>5962</v>
      </c>
      <c r="D1854" s="6">
        <v>15000</v>
      </c>
      <c r="E1854" s="6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7">
        <f t="shared" si="168"/>
        <v>116.96666666666667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75" x14ac:dyDescent="0.4">
      <c r="A1855" s="3">
        <v>1853</v>
      </c>
      <c r="B1855" s="4" t="s">
        <v>1854</v>
      </c>
      <c r="C1855" s="4" t="s">
        <v>5963</v>
      </c>
      <c r="D1855" s="6">
        <v>800</v>
      </c>
      <c r="E1855" s="6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7">
        <f t="shared" si="168"/>
        <v>101.875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75" x14ac:dyDescent="0.4">
      <c r="A1856" s="3">
        <v>1854</v>
      </c>
      <c r="B1856" s="4" t="s">
        <v>1855</v>
      </c>
      <c r="C1856" s="4" t="s">
        <v>5964</v>
      </c>
      <c r="D1856" s="6">
        <v>15000</v>
      </c>
      <c r="E1856" s="6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7">
        <f t="shared" si="168"/>
        <v>102.12366666666665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75" x14ac:dyDescent="0.4">
      <c r="A1857" s="3">
        <v>1855</v>
      </c>
      <c r="B1857" s="4" t="s">
        <v>1856</v>
      </c>
      <c r="C1857" s="4" t="s">
        <v>5965</v>
      </c>
      <c r="D1857" s="6">
        <v>8750</v>
      </c>
      <c r="E1857" s="6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7">
        <f t="shared" si="168"/>
        <v>154.05897142857143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.3" x14ac:dyDescent="0.4">
      <c r="A1858" s="3">
        <v>1856</v>
      </c>
      <c r="B1858" s="4" t="s">
        <v>1857</v>
      </c>
      <c r="C1858" s="4" t="s">
        <v>5966</v>
      </c>
      <c r="D1858" s="6">
        <v>2000</v>
      </c>
      <c r="E1858" s="6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7">
        <f t="shared" si="168"/>
        <v>101.25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75" x14ac:dyDescent="0.4">
      <c r="A1859" s="3">
        <v>1857</v>
      </c>
      <c r="B1859" s="4" t="s">
        <v>1858</v>
      </c>
      <c r="C1859" s="4" t="s">
        <v>5967</v>
      </c>
      <c r="D1859" s="6">
        <v>3000</v>
      </c>
      <c r="E1859" s="6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7">
        <f t="shared" ref="O1859:O1922" si="174">((E1859/D1859)*100)</f>
        <v>100</v>
      </c>
      <c r="P1859" s="6">
        <f t="shared" ref="P1859:P1922" si="175">IF(E1859=0,"0",E1859/L1859)</f>
        <v>136.36363636363637</v>
      </c>
      <c r="Q1859" s="3" t="str">
        <f t="shared" ref="Q1859:Q1922" si="176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3" t="str">
        <f t="shared" ref="R1859:R1922" si="177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.3" x14ac:dyDescent="0.4">
      <c r="A1860" s="3">
        <v>1858</v>
      </c>
      <c r="B1860" s="4" t="s">
        <v>1859</v>
      </c>
      <c r="C1860" s="4" t="s">
        <v>5968</v>
      </c>
      <c r="D1860" s="6">
        <v>5555.55</v>
      </c>
      <c r="E1860" s="6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7">
        <f t="shared" si="174"/>
        <v>108.74800874800874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.15" x14ac:dyDescent="0.4">
      <c r="A1861" s="3">
        <v>1859</v>
      </c>
      <c r="B1861" s="4" t="s">
        <v>1860</v>
      </c>
      <c r="C1861" s="4" t="s">
        <v>5969</v>
      </c>
      <c r="D1861" s="6">
        <v>3000</v>
      </c>
      <c r="E1861" s="6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7">
        <f t="shared" si="174"/>
        <v>131.83333333333334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75" x14ac:dyDescent="0.4">
      <c r="A1862" s="3">
        <v>1860</v>
      </c>
      <c r="B1862" s="4" t="s">
        <v>1861</v>
      </c>
      <c r="C1862" s="4" t="s">
        <v>5970</v>
      </c>
      <c r="D1862" s="6">
        <v>750</v>
      </c>
      <c r="E1862" s="6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7">
        <f t="shared" si="174"/>
        <v>133.46666666666667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75" x14ac:dyDescent="0.4">
      <c r="A1863" s="3">
        <v>1861</v>
      </c>
      <c r="B1863" s="4" t="s">
        <v>1862</v>
      </c>
      <c r="C1863" s="4" t="s">
        <v>5971</v>
      </c>
      <c r="D1863" s="6">
        <v>250000</v>
      </c>
      <c r="E1863" s="6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7">
        <f t="shared" si="174"/>
        <v>0</v>
      </c>
      <c r="P1863" s="6" t="str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75" x14ac:dyDescent="0.4">
      <c r="A1864" s="3">
        <v>1862</v>
      </c>
      <c r="B1864" s="4" t="s">
        <v>1863</v>
      </c>
      <c r="C1864" s="4" t="s">
        <v>5972</v>
      </c>
      <c r="D1864" s="6">
        <v>18000</v>
      </c>
      <c r="E1864" s="6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7">
        <f t="shared" si="174"/>
        <v>8.0833333333333321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75" x14ac:dyDescent="0.4">
      <c r="A1865" s="3">
        <v>1863</v>
      </c>
      <c r="B1865" s="4" t="s">
        <v>1864</v>
      </c>
      <c r="C1865" s="4" t="s">
        <v>5973</v>
      </c>
      <c r="D1865" s="6">
        <v>2500</v>
      </c>
      <c r="E1865" s="6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7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75" x14ac:dyDescent="0.4">
      <c r="A1866" s="3">
        <v>1864</v>
      </c>
      <c r="B1866" s="4" t="s">
        <v>1865</v>
      </c>
      <c r="C1866" s="4" t="s">
        <v>5974</v>
      </c>
      <c r="D1866" s="6">
        <v>6500</v>
      </c>
      <c r="E1866" s="6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7">
        <f t="shared" si="174"/>
        <v>42.892307692307689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.3" x14ac:dyDescent="0.4">
      <c r="A1867" s="3">
        <v>1865</v>
      </c>
      <c r="B1867" s="4" t="s">
        <v>1866</v>
      </c>
      <c r="C1867" s="4" t="s">
        <v>5975</v>
      </c>
      <c r="D1867" s="6">
        <v>110000</v>
      </c>
      <c r="E1867" s="6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7">
        <f t="shared" si="174"/>
        <v>3.6363636363636364E-3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75" x14ac:dyDescent="0.4">
      <c r="A1868" s="3">
        <v>1866</v>
      </c>
      <c r="B1868" s="4" t="s">
        <v>1867</v>
      </c>
      <c r="C1868" s="4" t="s">
        <v>5976</v>
      </c>
      <c r="D1868" s="6">
        <v>25000</v>
      </c>
      <c r="E1868" s="6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7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75" x14ac:dyDescent="0.4">
      <c r="A1869" s="3">
        <v>1867</v>
      </c>
      <c r="B1869" s="4" t="s">
        <v>1868</v>
      </c>
      <c r="C1869" s="4" t="s">
        <v>5977</v>
      </c>
      <c r="D1869" s="6">
        <v>20000</v>
      </c>
      <c r="E1869" s="6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7">
        <f t="shared" si="174"/>
        <v>0.05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75" x14ac:dyDescent="0.4">
      <c r="A1870" s="3">
        <v>1868</v>
      </c>
      <c r="B1870" s="4" t="s">
        <v>1869</v>
      </c>
      <c r="C1870" s="4" t="s">
        <v>5978</v>
      </c>
      <c r="D1870" s="6">
        <v>25000</v>
      </c>
      <c r="E1870" s="6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7">
        <f t="shared" si="174"/>
        <v>4.8680000000000003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75" x14ac:dyDescent="0.4">
      <c r="A1871" s="3">
        <v>1869</v>
      </c>
      <c r="B1871" s="4" t="s">
        <v>1870</v>
      </c>
      <c r="C1871" s="4" t="s">
        <v>5979</v>
      </c>
      <c r="D1871" s="6">
        <v>10000</v>
      </c>
      <c r="E1871" s="6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7">
        <f t="shared" si="174"/>
        <v>0</v>
      </c>
      <c r="P1871" s="6" t="str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75" x14ac:dyDescent="0.4">
      <c r="A1872" s="3">
        <v>1870</v>
      </c>
      <c r="B1872" s="4" t="s">
        <v>1871</v>
      </c>
      <c r="C1872" s="4" t="s">
        <v>5980</v>
      </c>
      <c r="D1872" s="6">
        <v>3500</v>
      </c>
      <c r="E1872" s="6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7">
        <f t="shared" si="174"/>
        <v>10.314285714285715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75" x14ac:dyDescent="0.4">
      <c r="A1873" s="3">
        <v>1871</v>
      </c>
      <c r="B1873" s="4" t="s">
        <v>1872</v>
      </c>
      <c r="C1873" s="4" t="s">
        <v>5981</v>
      </c>
      <c r="D1873" s="6">
        <v>6500</v>
      </c>
      <c r="E1873" s="6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7">
        <f t="shared" si="174"/>
        <v>71.784615384615378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75" x14ac:dyDescent="0.4">
      <c r="A1874" s="3">
        <v>1872</v>
      </c>
      <c r="B1874" s="4" t="s">
        <v>1873</v>
      </c>
      <c r="C1874" s="4" t="s">
        <v>5982</v>
      </c>
      <c r="D1874" s="6">
        <v>20000</v>
      </c>
      <c r="E1874" s="6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7">
        <f t="shared" si="174"/>
        <v>1.06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75" x14ac:dyDescent="0.4">
      <c r="A1875" s="3">
        <v>1873</v>
      </c>
      <c r="B1875" s="4" t="s">
        <v>1874</v>
      </c>
      <c r="C1875" s="4" t="s">
        <v>5983</v>
      </c>
      <c r="D1875" s="6">
        <v>8000</v>
      </c>
      <c r="E1875" s="6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7">
        <f t="shared" si="174"/>
        <v>0.44999999999999996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.3" x14ac:dyDescent="0.4">
      <c r="A1876" s="3">
        <v>1874</v>
      </c>
      <c r="B1876" s="4" t="s">
        <v>1875</v>
      </c>
      <c r="C1876" s="4" t="s">
        <v>5984</v>
      </c>
      <c r="D1876" s="6">
        <v>160000</v>
      </c>
      <c r="E1876" s="6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7">
        <f t="shared" si="174"/>
        <v>1.6250000000000001E-2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75" x14ac:dyDescent="0.4">
      <c r="A1877" s="3">
        <v>1875</v>
      </c>
      <c r="B1877" s="4" t="s">
        <v>1876</v>
      </c>
      <c r="C1877" s="4" t="s">
        <v>5985</v>
      </c>
      <c r="D1877" s="6">
        <v>10000</v>
      </c>
      <c r="E1877" s="6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7">
        <f t="shared" si="174"/>
        <v>0.51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75" x14ac:dyDescent="0.4">
      <c r="A1878" s="3">
        <v>1876</v>
      </c>
      <c r="B1878" s="4" t="s">
        <v>1877</v>
      </c>
      <c r="C1878" s="4" t="s">
        <v>5986</v>
      </c>
      <c r="D1878" s="6">
        <v>280</v>
      </c>
      <c r="E1878" s="6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7">
        <f t="shared" si="174"/>
        <v>0</v>
      </c>
      <c r="P1878" s="6" t="str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75" x14ac:dyDescent="0.4">
      <c r="A1879" s="3">
        <v>1877</v>
      </c>
      <c r="B1879" s="4" t="s">
        <v>1878</v>
      </c>
      <c r="C1879" s="4" t="s">
        <v>5987</v>
      </c>
      <c r="D1879" s="6">
        <v>60</v>
      </c>
      <c r="E1879" s="6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7">
        <f t="shared" si="174"/>
        <v>0</v>
      </c>
      <c r="P1879" s="6" t="str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.3" x14ac:dyDescent="0.4">
      <c r="A1880" s="3">
        <v>1878</v>
      </c>
      <c r="B1880" s="4" t="s">
        <v>1879</v>
      </c>
      <c r="C1880" s="4" t="s">
        <v>5988</v>
      </c>
      <c r="D1880" s="6">
        <v>8000</v>
      </c>
      <c r="E1880" s="6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7">
        <f t="shared" si="174"/>
        <v>0</v>
      </c>
      <c r="P1880" s="6" t="str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75" x14ac:dyDescent="0.4">
      <c r="A1881" s="3">
        <v>1879</v>
      </c>
      <c r="B1881" s="4" t="s">
        <v>1880</v>
      </c>
      <c r="C1881" s="4" t="s">
        <v>5989</v>
      </c>
      <c r="D1881" s="6">
        <v>5000</v>
      </c>
      <c r="E1881" s="6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7">
        <f t="shared" si="174"/>
        <v>0.12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.15" x14ac:dyDescent="0.4">
      <c r="A1882" s="3">
        <v>1880</v>
      </c>
      <c r="B1882" s="4" t="s">
        <v>1881</v>
      </c>
      <c r="C1882" s="4" t="s">
        <v>5990</v>
      </c>
      <c r="D1882" s="6">
        <v>5000</v>
      </c>
      <c r="E1882" s="6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7">
        <f t="shared" si="174"/>
        <v>20.080000000000002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75" x14ac:dyDescent="0.4">
      <c r="A1883" s="3">
        <v>1881</v>
      </c>
      <c r="B1883" s="4" t="s">
        <v>1882</v>
      </c>
      <c r="C1883" s="4" t="s">
        <v>5991</v>
      </c>
      <c r="D1883" s="6">
        <v>2000</v>
      </c>
      <c r="E1883" s="6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7">
        <f t="shared" si="174"/>
        <v>172.68449999999999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.3" x14ac:dyDescent="0.4">
      <c r="A1884" s="3">
        <v>1882</v>
      </c>
      <c r="B1884" s="4" t="s">
        <v>1883</v>
      </c>
      <c r="C1884" s="4" t="s">
        <v>5992</v>
      </c>
      <c r="D1884" s="6">
        <v>3350</v>
      </c>
      <c r="E1884" s="6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7">
        <f t="shared" si="174"/>
        <v>100.8955223880597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75" x14ac:dyDescent="0.4">
      <c r="A1885" s="3">
        <v>1883</v>
      </c>
      <c r="B1885" s="4" t="s">
        <v>1884</v>
      </c>
      <c r="C1885" s="4" t="s">
        <v>5993</v>
      </c>
      <c r="D1885" s="6">
        <v>999</v>
      </c>
      <c r="E1885" s="6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7">
        <f t="shared" si="174"/>
        <v>104.8048048048048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75" x14ac:dyDescent="0.4">
      <c r="A1886" s="3">
        <v>1884</v>
      </c>
      <c r="B1886" s="4" t="s">
        <v>1885</v>
      </c>
      <c r="C1886" s="4" t="s">
        <v>5994</v>
      </c>
      <c r="D1886" s="6">
        <v>1000</v>
      </c>
      <c r="E1886" s="6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7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75" x14ac:dyDescent="0.4">
      <c r="A1887" s="3">
        <v>1885</v>
      </c>
      <c r="B1887" s="4" t="s">
        <v>1886</v>
      </c>
      <c r="C1887" s="4" t="s">
        <v>5995</v>
      </c>
      <c r="D1887" s="6">
        <v>4575</v>
      </c>
      <c r="E1887" s="6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7">
        <f t="shared" si="174"/>
        <v>116.32786885245903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75" x14ac:dyDescent="0.4">
      <c r="A1888" s="3">
        <v>1886</v>
      </c>
      <c r="B1888" s="4" t="s">
        <v>1887</v>
      </c>
      <c r="C1888" s="4" t="s">
        <v>5996</v>
      </c>
      <c r="D1888" s="6">
        <v>1200</v>
      </c>
      <c r="E1888" s="6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7">
        <f t="shared" si="174"/>
        <v>102.08333333333333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75" x14ac:dyDescent="0.4">
      <c r="A1889" s="3">
        <v>1887</v>
      </c>
      <c r="B1889" s="4" t="s">
        <v>1888</v>
      </c>
      <c r="C1889" s="4" t="s">
        <v>5997</v>
      </c>
      <c r="D1889" s="6">
        <v>3000</v>
      </c>
      <c r="E1889" s="6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7">
        <f t="shared" si="174"/>
        <v>111.16666666666666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.3" x14ac:dyDescent="0.4">
      <c r="A1890" s="3">
        <v>1888</v>
      </c>
      <c r="B1890" s="4" t="s">
        <v>1889</v>
      </c>
      <c r="C1890" s="4" t="s">
        <v>5998</v>
      </c>
      <c r="D1890" s="6">
        <v>2500</v>
      </c>
      <c r="E1890" s="6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7">
        <f t="shared" si="174"/>
        <v>166.08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75" x14ac:dyDescent="0.4">
      <c r="A1891" s="3">
        <v>1889</v>
      </c>
      <c r="B1891" s="4" t="s">
        <v>1890</v>
      </c>
      <c r="C1891" s="4" t="s">
        <v>5999</v>
      </c>
      <c r="D1891" s="6">
        <v>2000</v>
      </c>
      <c r="E1891" s="6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7">
        <f t="shared" si="174"/>
        <v>106.60000000000001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75" x14ac:dyDescent="0.4">
      <c r="A1892" s="3">
        <v>1890</v>
      </c>
      <c r="B1892" s="4" t="s">
        <v>1891</v>
      </c>
      <c r="C1892" s="4" t="s">
        <v>6000</v>
      </c>
      <c r="D1892" s="6">
        <v>12000</v>
      </c>
      <c r="E1892" s="6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7">
        <f t="shared" si="174"/>
        <v>144.58441666666667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.3" x14ac:dyDescent="0.4">
      <c r="A1893" s="3">
        <v>1891</v>
      </c>
      <c r="B1893" s="4" t="s">
        <v>1892</v>
      </c>
      <c r="C1893" s="4" t="s">
        <v>6001</v>
      </c>
      <c r="D1893" s="6">
        <v>10000</v>
      </c>
      <c r="E1893" s="6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7">
        <f t="shared" si="174"/>
        <v>105.55000000000001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75" x14ac:dyDescent="0.4">
      <c r="A1894" s="3">
        <v>1892</v>
      </c>
      <c r="B1894" s="4" t="s">
        <v>1893</v>
      </c>
      <c r="C1894" s="4" t="s">
        <v>6002</v>
      </c>
      <c r="D1894" s="6">
        <v>500</v>
      </c>
      <c r="E1894" s="6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7">
        <f t="shared" si="174"/>
        <v>136.60000000000002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75" x14ac:dyDescent="0.4">
      <c r="A1895" s="3">
        <v>1893</v>
      </c>
      <c r="B1895" s="4" t="s">
        <v>1894</v>
      </c>
      <c r="C1895" s="4" t="s">
        <v>6003</v>
      </c>
      <c r="D1895" s="6">
        <v>2500</v>
      </c>
      <c r="E1895" s="6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7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.15" x14ac:dyDescent="0.4">
      <c r="A1896" s="3">
        <v>1894</v>
      </c>
      <c r="B1896" s="4" t="s">
        <v>1895</v>
      </c>
      <c r="C1896" s="4" t="s">
        <v>6004</v>
      </c>
      <c r="D1896" s="6">
        <v>1000</v>
      </c>
      <c r="E1896" s="6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7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.3" x14ac:dyDescent="0.4">
      <c r="A1897" s="3">
        <v>1895</v>
      </c>
      <c r="B1897" s="4" t="s">
        <v>1896</v>
      </c>
      <c r="C1897" s="4" t="s">
        <v>6005</v>
      </c>
      <c r="D1897" s="6">
        <v>9072</v>
      </c>
      <c r="E1897" s="6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7">
        <f t="shared" si="174"/>
        <v>101.71957671957672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75" x14ac:dyDescent="0.4">
      <c r="A1898" s="3">
        <v>1896</v>
      </c>
      <c r="B1898" s="4" t="s">
        <v>1897</v>
      </c>
      <c r="C1898" s="4" t="s">
        <v>6006</v>
      </c>
      <c r="D1898" s="6">
        <v>451</v>
      </c>
      <c r="E1898" s="6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7">
        <f t="shared" si="174"/>
        <v>123.94678492239468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75" x14ac:dyDescent="0.4">
      <c r="A1899" s="3">
        <v>1897</v>
      </c>
      <c r="B1899" s="4" t="s">
        <v>1898</v>
      </c>
      <c r="C1899" s="4" t="s">
        <v>6007</v>
      </c>
      <c r="D1899" s="6">
        <v>6350</v>
      </c>
      <c r="E1899" s="6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7">
        <f t="shared" si="174"/>
        <v>102.45669291338582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75" x14ac:dyDescent="0.4">
      <c r="A1900" s="3">
        <v>1898</v>
      </c>
      <c r="B1900" s="4" t="s">
        <v>1899</v>
      </c>
      <c r="C1900" s="4" t="s">
        <v>6008</v>
      </c>
      <c r="D1900" s="6">
        <v>1000</v>
      </c>
      <c r="E1900" s="6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7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75" x14ac:dyDescent="0.4">
      <c r="A1901" s="3">
        <v>1899</v>
      </c>
      <c r="B1901" s="4" t="s">
        <v>1900</v>
      </c>
      <c r="C1901" s="4" t="s">
        <v>6009</v>
      </c>
      <c r="D1901" s="6">
        <v>900</v>
      </c>
      <c r="E1901" s="6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7">
        <f t="shared" si="174"/>
        <v>133.33333333333331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75" x14ac:dyDescent="0.4">
      <c r="A1902" s="3">
        <v>1900</v>
      </c>
      <c r="B1902" s="4" t="s">
        <v>1901</v>
      </c>
      <c r="C1902" s="4" t="s">
        <v>6010</v>
      </c>
      <c r="D1902" s="6">
        <v>2500</v>
      </c>
      <c r="E1902" s="6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7">
        <f t="shared" si="174"/>
        <v>109.3644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75" x14ac:dyDescent="0.4">
      <c r="A1903" s="3">
        <v>1901</v>
      </c>
      <c r="B1903" s="4" t="s">
        <v>1902</v>
      </c>
      <c r="C1903" s="4" t="s">
        <v>6011</v>
      </c>
      <c r="D1903" s="6">
        <v>99000</v>
      </c>
      <c r="E1903" s="6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7">
        <f t="shared" si="174"/>
        <v>2.6969696969696968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75" x14ac:dyDescent="0.4">
      <c r="A1904" s="3">
        <v>1902</v>
      </c>
      <c r="B1904" s="4" t="s">
        <v>1903</v>
      </c>
      <c r="C1904" s="4" t="s">
        <v>6012</v>
      </c>
      <c r="D1904" s="6">
        <v>1000</v>
      </c>
      <c r="E1904" s="6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7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75" x14ac:dyDescent="0.4">
      <c r="A1905" s="3">
        <v>1903</v>
      </c>
      <c r="B1905" s="4" t="s">
        <v>1904</v>
      </c>
      <c r="C1905" s="4" t="s">
        <v>6013</v>
      </c>
      <c r="D1905" s="6">
        <v>3000</v>
      </c>
      <c r="E1905" s="6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7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75" x14ac:dyDescent="0.4">
      <c r="A1906" s="3">
        <v>1904</v>
      </c>
      <c r="B1906" s="4" t="s">
        <v>1905</v>
      </c>
      <c r="C1906" s="4" t="s">
        <v>6014</v>
      </c>
      <c r="D1906" s="6">
        <v>50000</v>
      </c>
      <c r="E1906" s="6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7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.3" x14ac:dyDescent="0.4">
      <c r="A1907" s="3">
        <v>1905</v>
      </c>
      <c r="B1907" s="4" t="s">
        <v>1906</v>
      </c>
      <c r="C1907" s="4" t="s">
        <v>6015</v>
      </c>
      <c r="D1907" s="6">
        <v>25000</v>
      </c>
      <c r="E1907" s="6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7">
        <f t="shared" si="174"/>
        <v>0.16800000000000001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75" x14ac:dyDescent="0.4">
      <c r="A1908" s="3">
        <v>1906</v>
      </c>
      <c r="B1908" s="4" t="s">
        <v>1907</v>
      </c>
      <c r="C1908" s="4" t="s">
        <v>6016</v>
      </c>
      <c r="D1908" s="6">
        <v>50000</v>
      </c>
      <c r="E1908" s="6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7">
        <f t="shared" si="174"/>
        <v>42.76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75" x14ac:dyDescent="0.4">
      <c r="A1909" s="3">
        <v>1907</v>
      </c>
      <c r="B1909" s="4" t="s">
        <v>1908</v>
      </c>
      <c r="C1909" s="4" t="s">
        <v>6017</v>
      </c>
      <c r="D1909" s="6">
        <v>30000</v>
      </c>
      <c r="E1909" s="6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7">
        <f t="shared" si="174"/>
        <v>0.28333333333333333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75" x14ac:dyDescent="0.4">
      <c r="A1910" s="3">
        <v>1908</v>
      </c>
      <c r="B1910" s="4" t="s">
        <v>1909</v>
      </c>
      <c r="C1910" s="4" t="s">
        <v>6018</v>
      </c>
      <c r="D1910" s="6">
        <v>25000</v>
      </c>
      <c r="E1910" s="6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7">
        <f t="shared" si="174"/>
        <v>1.7319999999999998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75" x14ac:dyDescent="0.4">
      <c r="A1911" s="3">
        <v>1909</v>
      </c>
      <c r="B1911" s="4" t="s">
        <v>1910</v>
      </c>
      <c r="C1911" s="4" t="s">
        <v>6019</v>
      </c>
      <c r="D1911" s="6">
        <v>35000</v>
      </c>
      <c r="E1911" s="6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7">
        <f t="shared" si="174"/>
        <v>14.111428571428572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75" x14ac:dyDescent="0.4">
      <c r="A1912" s="3">
        <v>1910</v>
      </c>
      <c r="B1912" s="4" t="s">
        <v>1911</v>
      </c>
      <c r="C1912" s="4" t="s">
        <v>6020</v>
      </c>
      <c r="D1912" s="6">
        <v>85000</v>
      </c>
      <c r="E1912" s="6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7">
        <f t="shared" si="174"/>
        <v>39.395294117647055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.3" x14ac:dyDescent="0.4">
      <c r="A1913" s="3">
        <v>1911</v>
      </c>
      <c r="B1913" s="4" t="s">
        <v>1912</v>
      </c>
      <c r="C1913" s="4" t="s">
        <v>6021</v>
      </c>
      <c r="D1913" s="6">
        <v>42500</v>
      </c>
      <c r="E1913" s="6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7">
        <f t="shared" si="174"/>
        <v>2.3529411764705882E-2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75" x14ac:dyDescent="0.4">
      <c r="A1914" s="3">
        <v>1912</v>
      </c>
      <c r="B1914" s="4" t="s">
        <v>1913</v>
      </c>
      <c r="C1914" s="4" t="s">
        <v>6022</v>
      </c>
      <c r="D1914" s="6">
        <v>5000</v>
      </c>
      <c r="E1914" s="6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7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.15" x14ac:dyDescent="0.4">
      <c r="A1915" s="3">
        <v>1913</v>
      </c>
      <c r="B1915" s="4" t="s">
        <v>1914</v>
      </c>
      <c r="C1915" s="4" t="s">
        <v>6023</v>
      </c>
      <c r="D1915" s="6">
        <v>48000</v>
      </c>
      <c r="E1915" s="6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7">
        <f t="shared" si="174"/>
        <v>1.3270833333333334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75" x14ac:dyDescent="0.4">
      <c r="A1916" s="3">
        <v>1914</v>
      </c>
      <c r="B1916" s="4" t="s">
        <v>1915</v>
      </c>
      <c r="C1916" s="4" t="s">
        <v>6024</v>
      </c>
      <c r="D1916" s="6">
        <v>666</v>
      </c>
      <c r="E1916" s="6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7">
        <f t="shared" si="174"/>
        <v>9.0090090090090094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75" x14ac:dyDescent="0.4">
      <c r="A1917" s="3">
        <v>1915</v>
      </c>
      <c r="B1917" s="4" t="s">
        <v>1916</v>
      </c>
      <c r="C1917" s="4" t="s">
        <v>6025</v>
      </c>
      <c r="D1917" s="6">
        <v>500</v>
      </c>
      <c r="E1917" s="6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7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.15" x14ac:dyDescent="0.4">
      <c r="A1918" s="3">
        <v>1916</v>
      </c>
      <c r="B1918" s="4" t="s">
        <v>1917</v>
      </c>
      <c r="C1918" s="4" t="s">
        <v>6026</v>
      </c>
      <c r="D1918" s="6">
        <v>20000</v>
      </c>
      <c r="E1918" s="6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7">
        <f t="shared" si="174"/>
        <v>0.51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.15" x14ac:dyDescent="0.4">
      <c r="A1919" s="3">
        <v>1917</v>
      </c>
      <c r="B1919" s="4" t="s">
        <v>1918</v>
      </c>
      <c r="C1919" s="4" t="s">
        <v>6027</v>
      </c>
      <c r="D1919" s="6">
        <v>390000</v>
      </c>
      <c r="E1919" s="6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7">
        <f t="shared" si="174"/>
        <v>52.570512820512818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75" x14ac:dyDescent="0.4">
      <c r="A1920" s="3">
        <v>1918</v>
      </c>
      <c r="B1920" s="4" t="s">
        <v>1919</v>
      </c>
      <c r="C1920" s="4" t="s">
        <v>6028</v>
      </c>
      <c r="D1920" s="6">
        <v>25000</v>
      </c>
      <c r="E1920" s="6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7">
        <f t="shared" si="174"/>
        <v>1.04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75" x14ac:dyDescent="0.4">
      <c r="A1921" s="3">
        <v>1919</v>
      </c>
      <c r="B1921" s="4" t="s">
        <v>1920</v>
      </c>
      <c r="C1921" s="4" t="s">
        <v>6029</v>
      </c>
      <c r="D1921" s="6">
        <v>500</v>
      </c>
      <c r="E1921" s="6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7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75" x14ac:dyDescent="0.4">
      <c r="A1922" s="3">
        <v>1920</v>
      </c>
      <c r="B1922" s="4" t="s">
        <v>1921</v>
      </c>
      <c r="C1922" s="4" t="s">
        <v>6030</v>
      </c>
      <c r="D1922" s="6">
        <v>10000</v>
      </c>
      <c r="E1922" s="6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7">
        <f t="shared" si="174"/>
        <v>43.03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.15" x14ac:dyDescent="0.4">
      <c r="A1923" s="3">
        <v>1921</v>
      </c>
      <c r="B1923" s="4" t="s">
        <v>1922</v>
      </c>
      <c r="C1923" s="4" t="s">
        <v>6031</v>
      </c>
      <c r="D1923" s="6">
        <v>1500</v>
      </c>
      <c r="E1923" s="6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7">
        <f t="shared" ref="O1923:O1986" si="180">((E1923/D1923)*100)</f>
        <v>136.80000000000001</v>
      </c>
      <c r="P1923" s="6">
        <f t="shared" ref="P1923:P1986" si="181">IF(E1923=0,"0",E1923/L1923)</f>
        <v>54</v>
      </c>
      <c r="Q1923" s="3" t="str">
        <f t="shared" ref="Q1923:Q1986" si="18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3" t="str">
        <f t="shared" ref="R1923:R1986" si="18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75" x14ac:dyDescent="0.4">
      <c r="A1924" s="3">
        <v>1922</v>
      </c>
      <c r="B1924" s="4" t="s">
        <v>1923</v>
      </c>
      <c r="C1924" s="4" t="s">
        <v>6032</v>
      </c>
      <c r="D1924" s="6">
        <v>2000</v>
      </c>
      <c r="E1924" s="6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7">
        <f t="shared" si="180"/>
        <v>115.55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75" x14ac:dyDescent="0.4">
      <c r="A1925" s="3">
        <v>1923</v>
      </c>
      <c r="B1925" s="4" t="s">
        <v>1924</v>
      </c>
      <c r="C1925" s="4" t="s">
        <v>6033</v>
      </c>
      <c r="D1925" s="6">
        <v>125</v>
      </c>
      <c r="E1925" s="6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7">
        <f t="shared" si="180"/>
        <v>240.79999999999998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.3" x14ac:dyDescent="0.4">
      <c r="A1926" s="3">
        <v>1924</v>
      </c>
      <c r="B1926" s="4" t="s">
        <v>1925</v>
      </c>
      <c r="C1926" s="4" t="s">
        <v>6034</v>
      </c>
      <c r="D1926" s="6">
        <v>3000</v>
      </c>
      <c r="E1926" s="6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7">
        <f t="shared" si="180"/>
        <v>114.39999999999999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75" x14ac:dyDescent="0.4">
      <c r="A1927" s="3">
        <v>1925</v>
      </c>
      <c r="B1927" s="4" t="s">
        <v>1926</v>
      </c>
      <c r="C1927" s="4" t="s">
        <v>6035</v>
      </c>
      <c r="D1927" s="6">
        <v>1500</v>
      </c>
      <c r="E1927" s="6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7">
        <f t="shared" si="180"/>
        <v>110.33333333333333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.3" x14ac:dyDescent="0.4">
      <c r="A1928" s="3">
        <v>1926</v>
      </c>
      <c r="B1928" s="4" t="s">
        <v>1927</v>
      </c>
      <c r="C1928" s="4" t="s">
        <v>6036</v>
      </c>
      <c r="D1928" s="6">
        <v>1500</v>
      </c>
      <c r="E1928" s="6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7">
        <f t="shared" si="180"/>
        <v>195.37933333333334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">
      <c r="A1929" s="3">
        <v>1927</v>
      </c>
      <c r="B1929" s="4" t="s">
        <v>1928</v>
      </c>
      <c r="C1929" s="4" t="s">
        <v>6037</v>
      </c>
      <c r="D1929" s="6">
        <v>600</v>
      </c>
      <c r="E1929" s="6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7">
        <f t="shared" si="180"/>
        <v>103.33333333333334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.15" x14ac:dyDescent="0.4">
      <c r="A1930" s="3">
        <v>1928</v>
      </c>
      <c r="B1930" s="4" t="s">
        <v>1929</v>
      </c>
      <c r="C1930" s="4" t="s">
        <v>6038</v>
      </c>
      <c r="D1930" s="6">
        <v>2550</v>
      </c>
      <c r="E1930" s="6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7">
        <f t="shared" si="180"/>
        <v>103.1372549019608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75" x14ac:dyDescent="0.4">
      <c r="A1931" s="3">
        <v>1929</v>
      </c>
      <c r="B1931" s="4" t="s">
        <v>1930</v>
      </c>
      <c r="C1931" s="4" t="s">
        <v>6039</v>
      </c>
      <c r="D1931" s="6">
        <v>3200</v>
      </c>
      <c r="E1931" s="6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7">
        <f t="shared" si="180"/>
        <v>100.3125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.15" x14ac:dyDescent="0.4">
      <c r="A1932" s="3">
        <v>1930</v>
      </c>
      <c r="B1932" s="4" t="s">
        <v>1931</v>
      </c>
      <c r="C1932" s="4" t="s">
        <v>6040</v>
      </c>
      <c r="D1932" s="6">
        <v>1000</v>
      </c>
      <c r="E1932" s="6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7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75" x14ac:dyDescent="0.4">
      <c r="A1933" s="3">
        <v>1931</v>
      </c>
      <c r="B1933" s="4" t="s">
        <v>1932</v>
      </c>
      <c r="C1933" s="4" t="s">
        <v>6041</v>
      </c>
      <c r="D1933" s="6">
        <v>2000</v>
      </c>
      <c r="E1933" s="6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7">
        <f t="shared" si="180"/>
        <v>120.601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.3" x14ac:dyDescent="0.4">
      <c r="A1934" s="3">
        <v>1932</v>
      </c>
      <c r="B1934" s="4" t="s">
        <v>1933</v>
      </c>
      <c r="C1934" s="4" t="s">
        <v>6042</v>
      </c>
      <c r="D1934" s="6">
        <v>5250</v>
      </c>
      <c r="E1934" s="6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7">
        <f t="shared" si="180"/>
        <v>106.99047619047619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75" x14ac:dyDescent="0.4">
      <c r="A1935" s="3">
        <v>1933</v>
      </c>
      <c r="B1935" s="4" t="s">
        <v>1934</v>
      </c>
      <c r="C1935" s="4" t="s">
        <v>6043</v>
      </c>
      <c r="D1935" s="6">
        <v>6000</v>
      </c>
      <c r="E1935" s="6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7">
        <f t="shared" si="180"/>
        <v>172.43333333333334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75" x14ac:dyDescent="0.4">
      <c r="A1936" s="3">
        <v>1934</v>
      </c>
      <c r="B1936" s="4" t="s">
        <v>1935</v>
      </c>
      <c r="C1936" s="4" t="s">
        <v>6044</v>
      </c>
      <c r="D1936" s="6">
        <v>5000</v>
      </c>
      <c r="E1936" s="6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7">
        <f t="shared" si="180"/>
        <v>123.61999999999999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75" x14ac:dyDescent="0.4">
      <c r="A1937" s="3">
        <v>1935</v>
      </c>
      <c r="B1937" s="4" t="s">
        <v>1936</v>
      </c>
      <c r="C1937" s="4" t="s">
        <v>6045</v>
      </c>
      <c r="D1937" s="6">
        <v>2500</v>
      </c>
      <c r="E1937" s="6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7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75" x14ac:dyDescent="0.4">
      <c r="A1938" s="3">
        <v>1936</v>
      </c>
      <c r="B1938" s="4" t="s">
        <v>1937</v>
      </c>
      <c r="C1938" s="4" t="s">
        <v>6046</v>
      </c>
      <c r="D1938" s="6">
        <v>7500</v>
      </c>
      <c r="E1938" s="6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7">
        <f t="shared" si="180"/>
        <v>116.52013333333333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75" x14ac:dyDescent="0.4">
      <c r="A1939" s="3">
        <v>1937</v>
      </c>
      <c r="B1939" s="4" t="s">
        <v>1938</v>
      </c>
      <c r="C1939" s="4" t="s">
        <v>6047</v>
      </c>
      <c r="D1939" s="6">
        <v>600</v>
      </c>
      <c r="E1939" s="6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7">
        <f t="shared" si="180"/>
        <v>187.245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75" x14ac:dyDescent="0.4">
      <c r="A1940" s="3">
        <v>1938</v>
      </c>
      <c r="B1940" s="4" t="s">
        <v>1939</v>
      </c>
      <c r="C1940" s="4" t="s">
        <v>6048</v>
      </c>
      <c r="D1940" s="6">
        <v>15000</v>
      </c>
      <c r="E1940" s="6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7">
        <f t="shared" si="180"/>
        <v>115.93333333333334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.3" x14ac:dyDescent="0.4">
      <c r="A1941" s="3">
        <v>1939</v>
      </c>
      <c r="B1941" s="4" t="s">
        <v>1940</v>
      </c>
      <c r="C1941" s="4" t="s">
        <v>6049</v>
      </c>
      <c r="D1941" s="6">
        <v>10000</v>
      </c>
      <c r="E1941" s="6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7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75" x14ac:dyDescent="0.4">
      <c r="A1942" s="3">
        <v>1940</v>
      </c>
      <c r="B1942" s="4" t="s">
        <v>1941</v>
      </c>
      <c r="C1942" s="4" t="s">
        <v>6050</v>
      </c>
      <c r="D1942" s="6">
        <v>650</v>
      </c>
      <c r="E1942" s="6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7">
        <f t="shared" si="180"/>
        <v>170.92307692307693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75" x14ac:dyDescent="0.4">
      <c r="A1943" s="3">
        <v>1941</v>
      </c>
      <c r="B1943" s="4" t="s">
        <v>1942</v>
      </c>
      <c r="C1943" s="4" t="s">
        <v>6051</v>
      </c>
      <c r="D1943" s="6">
        <v>250000</v>
      </c>
      <c r="E1943" s="6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7">
        <f t="shared" si="180"/>
        <v>126.11835600000001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75" x14ac:dyDescent="0.4">
      <c r="A1944" s="3">
        <v>1942</v>
      </c>
      <c r="B1944" s="4" t="s">
        <v>1943</v>
      </c>
      <c r="C1944" s="4" t="s">
        <v>6052</v>
      </c>
      <c r="D1944" s="6">
        <v>6000</v>
      </c>
      <c r="E1944" s="6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7">
        <f t="shared" si="180"/>
        <v>138.44033333333334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75" x14ac:dyDescent="0.4">
      <c r="A1945" s="3">
        <v>1943</v>
      </c>
      <c r="B1945" s="4" t="s">
        <v>1944</v>
      </c>
      <c r="C1945" s="4" t="s">
        <v>6053</v>
      </c>
      <c r="D1945" s="6">
        <v>10000</v>
      </c>
      <c r="E1945" s="6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7">
        <f t="shared" si="180"/>
        <v>1705.2499999999998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.3" x14ac:dyDescent="0.4">
      <c r="A1946" s="3">
        <v>1944</v>
      </c>
      <c r="B1946" s="4" t="s">
        <v>1945</v>
      </c>
      <c r="C1946" s="4" t="s">
        <v>6054</v>
      </c>
      <c r="D1946" s="6">
        <v>40000</v>
      </c>
      <c r="E1946" s="6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7">
        <f t="shared" si="180"/>
        <v>788.05550000000005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75" x14ac:dyDescent="0.4">
      <c r="A1947" s="3">
        <v>1945</v>
      </c>
      <c r="B1947" s="4" t="s">
        <v>1946</v>
      </c>
      <c r="C1947" s="4" t="s">
        <v>6055</v>
      </c>
      <c r="D1947" s="6">
        <v>100000</v>
      </c>
      <c r="E1947" s="6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7">
        <f t="shared" si="180"/>
        <v>348.01799999999997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.3" x14ac:dyDescent="0.4">
      <c r="A1948" s="3">
        <v>1946</v>
      </c>
      <c r="B1948" s="4" t="s">
        <v>1947</v>
      </c>
      <c r="C1948" s="4" t="s">
        <v>6056</v>
      </c>
      <c r="D1948" s="6">
        <v>7500</v>
      </c>
      <c r="E1948" s="6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7">
        <f t="shared" si="180"/>
        <v>149.74666666666667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.3" x14ac:dyDescent="0.4">
      <c r="A1949" s="3">
        <v>1947</v>
      </c>
      <c r="B1949" s="4" t="s">
        <v>1948</v>
      </c>
      <c r="C1949" s="4" t="s">
        <v>6057</v>
      </c>
      <c r="D1949" s="6">
        <v>800</v>
      </c>
      <c r="E1949" s="6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7">
        <f t="shared" si="180"/>
        <v>100.63375000000001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.15" x14ac:dyDescent="0.4">
      <c r="A1950" s="3">
        <v>1948</v>
      </c>
      <c r="B1950" s="4" t="s">
        <v>1949</v>
      </c>
      <c r="C1950" s="4" t="s">
        <v>6058</v>
      </c>
      <c r="D1950" s="6">
        <v>100000</v>
      </c>
      <c r="E1950" s="6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7">
        <f t="shared" si="180"/>
        <v>800.21100000000001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75" x14ac:dyDescent="0.4">
      <c r="A1951" s="3">
        <v>1949</v>
      </c>
      <c r="B1951" s="4" t="s">
        <v>1950</v>
      </c>
      <c r="C1951" s="4" t="s">
        <v>6059</v>
      </c>
      <c r="D1951" s="6">
        <v>50000</v>
      </c>
      <c r="E1951" s="6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7">
        <f t="shared" si="180"/>
        <v>106.00260000000002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75" x14ac:dyDescent="0.4">
      <c r="A1952" s="3">
        <v>1950</v>
      </c>
      <c r="B1952" s="4" t="s">
        <v>1951</v>
      </c>
      <c r="C1952" s="4" t="s">
        <v>6060</v>
      </c>
      <c r="D1952" s="6">
        <v>48000</v>
      </c>
      <c r="E1952" s="6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7">
        <f t="shared" si="180"/>
        <v>200.51866666666669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75" x14ac:dyDescent="0.4">
      <c r="A1953" s="3">
        <v>1951</v>
      </c>
      <c r="B1953" s="4" t="s">
        <v>1952</v>
      </c>
      <c r="C1953" s="4" t="s">
        <v>6061</v>
      </c>
      <c r="D1953" s="6">
        <v>50000</v>
      </c>
      <c r="E1953" s="6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7">
        <f t="shared" si="180"/>
        <v>212.44399999999999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75" x14ac:dyDescent="0.4">
      <c r="A1954" s="3">
        <v>1952</v>
      </c>
      <c r="B1954" s="4" t="s">
        <v>1953</v>
      </c>
      <c r="C1954" s="4" t="s">
        <v>6062</v>
      </c>
      <c r="D1954" s="6">
        <v>35000</v>
      </c>
      <c r="E1954" s="6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7">
        <f t="shared" si="180"/>
        <v>198.47237142857145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75" x14ac:dyDescent="0.4">
      <c r="A1955" s="3">
        <v>1953</v>
      </c>
      <c r="B1955" s="4" t="s">
        <v>1954</v>
      </c>
      <c r="C1955" s="4" t="s">
        <v>6063</v>
      </c>
      <c r="D1955" s="6">
        <v>15000</v>
      </c>
      <c r="E1955" s="6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7">
        <f t="shared" si="180"/>
        <v>225.94666666666666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.15" x14ac:dyDescent="0.4">
      <c r="A1956" s="3">
        <v>1954</v>
      </c>
      <c r="B1956" s="4" t="s">
        <v>1955</v>
      </c>
      <c r="C1956" s="4" t="s">
        <v>6064</v>
      </c>
      <c r="D1956" s="6">
        <v>50000</v>
      </c>
      <c r="E1956" s="6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7">
        <f t="shared" si="180"/>
        <v>698.94800000000009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75" x14ac:dyDescent="0.4">
      <c r="A1957" s="3">
        <v>1955</v>
      </c>
      <c r="B1957" s="4" t="s">
        <v>1956</v>
      </c>
      <c r="C1957" s="4" t="s">
        <v>6065</v>
      </c>
      <c r="D1957" s="6">
        <v>42000</v>
      </c>
      <c r="E1957" s="6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7">
        <f t="shared" si="180"/>
        <v>398.59528571428569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75" x14ac:dyDescent="0.4">
      <c r="A1958" s="3">
        <v>1956</v>
      </c>
      <c r="B1958" s="4" t="s">
        <v>1957</v>
      </c>
      <c r="C1958" s="4" t="s">
        <v>6066</v>
      </c>
      <c r="D1958" s="6">
        <v>60000</v>
      </c>
      <c r="E1958" s="6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7">
        <f t="shared" si="180"/>
        <v>294.0333333333333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.15" x14ac:dyDescent="0.4">
      <c r="A1959" s="3">
        <v>1957</v>
      </c>
      <c r="B1959" s="4" t="s">
        <v>1958</v>
      </c>
      <c r="C1959" s="4" t="s">
        <v>6067</v>
      </c>
      <c r="D1959" s="6">
        <v>30000</v>
      </c>
      <c r="E1959" s="6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7">
        <f t="shared" si="180"/>
        <v>167.50470000000001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75" x14ac:dyDescent="0.4">
      <c r="A1960" s="3">
        <v>1958</v>
      </c>
      <c r="B1960" s="4" t="s">
        <v>1959</v>
      </c>
      <c r="C1960" s="4" t="s">
        <v>6068</v>
      </c>
      <c r="D1960" s="6">
        <v>7000</v>
      </c>
      <c r="E1960" s="6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7">
        <f t="shared" si="180"/>
        <v>1435.5717142857143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.3" x14ac:dyDescent="0.4">
      <c r="A1961" s="3">
        <v>1959</v>
      </c>
      <c r="B1961" s="4" t="s">
        <v>1960</v>
      </c>
      <c r="C1961" s="4" t="s">
        <v>6069</v>
      </c>
      <c r="D1961" s="6">
        <v>10000</v>
      </c>
      <c r="E1961" s="6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7">
        <f t="shared" si="180"/>
        <v>156.73439999999999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75" x14ac:dyDescent="0.4">
      <c r="A1962" s="3">
        <v>1960</v>
      </c>
      <c r="B1962" s="4" t="s">
        <v>1961</v>
      </c>
      <c r="C1962" s="4" t="s">
        <v>6070</v>
      </c>
      <c r="D1962" s="6">
        <v>70000</v>
      </c>
      <c r="E1962" s="6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7">
        <f t="shared" si="180"/>
        <v>117.90285714285716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75" x14ac:dyDescent="0.4">
      <c r="A1963" s="3">
        <v>1961</v>
      </c>
      <c r="B1963" s="4" t="s">
        <v>1962</v>
      </c>
      <c r="C1963" s="4" t="s">
        <v>6071</v>
      </c>
      <c r="D1963" s="6">
        <v>10000</v>
      </c>
      <c r="E1963" s="6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7">
        <f t="shared" si="180"/>
        <v>1105.3811999999998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75" x14ac:dyDescent="0.4">
      <c r="A1964" s="3">
        <v>1962</v>
      </c>
      <c r="B1964" s="4" t="s">
        <v>1963</v>
      </c>
      <c r="C1964" s="4" t="s">
        <v>6072</v>
      </c>
      <c r="D1964" s="6">
        <v>10000</v>
      </c>
      <c r="E1964" s="6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7">
        <f t="shared" si="180"/>
        <v>192.92499999999998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.3" x14ac:dyDescent="0.4">
      <c r="A1965" s="3">
        <v>1963</v>
      </c>
      <c r="B1965" s="4" t="s">
        <v>1964</v>
      </c>
      <c r="C1965" s="4" t="s">
        <v>6073</v>
      </c>
      <c r="D1965" s="6">
        <v>19000</v>
      </c>
      <c r="E1965" s="6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7">
        <f t="shared" si="180"/>
        <v>126.8842105263158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75" x14ac:dyDescent="0.4">
      <c r="A1966" s="3">
        <v>1964</v>
      </c>
      <c r="B1966" s="4" t="s">
        <v>1965</v>
      </c>
      <c r="C1966" s="4" t="s">
        <v>6074</v>
      </c>
      <c r="D1966" s="6">
        <v>89200</v>
      </c>
      <c r="E1966" s="6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7">
        <f t="shared" si="180"/>
        <v>259.57748878923763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75" x14ac:dyDescent="0.4">
      <c r="A1967" s="3">
        <v>1965</v>
      </c>
      <c r="B1967" s="4" t="s">
        <v>1966</v>
      </c>
      <c r="C1967" s="4" t="s">
        <v>6075</v>
      </c>
      <c r="D1967" s="6">
        <v>5000</v>
      </c>
      <c r="E1967" s="6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7">
        <f t="shared" si="180"/>
        <v>262.27999999999997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75" x14ac:dyDescent="0.4">
      <c r="A1968" s="3">
        <v>1966</v>
      </c>
      <c r="B1968" s="4" t="s">
        <v>1967</v>
      </c>
      <c r="C1968" s="4" t="s">
        <v>6076</v>
      </c>
      <c r="D1968" s="6">
        <v>100000</v>
      </c>
      <c r="E1968" s="6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7">
        <f t="shared" si="180"/>
        <v>206.74309000000002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75" x14ac:dyDescent="0.4">
      <c r="A1969" s="3">
        <v>1967</v>
      </c>
      <c r="B1969" s="4" t="s">
        <v>1968</v>
      </c>
      <c r="C1969" s="4" t="s">
        <v>6077</v>
      </c>
      <c r="D1969" s="6">
        <v>20000</v>
      </c>
      <c r="E1969" s="6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7">
        <f t="shared" si="180"/>
        <v>370.13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.15" x14ac:dyDescent="0.4">
      <c r="A1970" s="3">
        <v>1968</v>
      </c>
      <c r="B1970" s="4" t="s">
        <v>1969</v>
      </c>
      <c r="C1970" s="4" t="s">
        <v>6078</v>
      </c>
      <c r="D1970" s="6">
        <v>50000</v>
      </c>
      <c r="E1970" s="6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7">
        <f t="shared" si="180"/>
        <v>284.96600000000001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75" x14ac:dyDescent="0.4">
      <c r="A1971" s="3">
        <v>1969</v>
      </c>
      <c r="B1971" s="4" t="s">
        <v>1970</v>
      </c>
      <c r="C1971" s="4" t="s">
        <v>6079</v>
      </c>
      <c r="D1971" s="6">
        <v>20000</v>
      </c>
      <c r="E1971" s="6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7">
        <f t="shared" si="180"/>
        <v>579.08000000000004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75" x14ac:dyDescent="0.4">
      <c r="A1972" s="3">
        <v>1970</v>
      </c>
      <c r="B1972" s="4" t="s">
        <v>1971</v>
      </c>
      <c r="C1972" s="4" t="s">
        <v>6080</v>
      </c>
      <c r="D1972" s="6">
        <v>5000</v>
      </c>
      <c r="E1972" s="6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7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75" x14ac:dyDescent="0.4">
      <c r="A1973" s="3">
        <v>1971</v>
      </c>
      <c r="B1973" s="4" t="s">
        <v>1972</v>
      </c>
      <c r="C1973" s="4" t="s">
        <v>6081</v>
      </c>
      <c r="D1973" s="6">
        <v>400000</v>
      </c>
      <c r="E1973" s="6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7">
        <f t="shared" si="180"/>
        <v>263.02771750000005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75" x14ac:dyDescent="0.4">
      <c r="A1974" s="3">
        <v>1972</v>
      </c>
      <c r="B1974" s="4" t="s">
        <v>1973</v>
      </c>
      <c r="C1974" s="4" t="s">
        <v>6082</v>
      </c>
      <c r="D1974" s="6">
        <v>2500</v>
      </c>
      <c r="E1974" s="6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7">
        <f t="shared" si="180"/>
        <v>674.48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75" x14ac:dyDescent="0.4">
      <c r="A1975" s="3">
        <v>1973</v>
      </c>
      <c r="B1975" s="4" t="s">
        <v>1974</v>
      </c>
      <c r="C1975" s="4" t="s">
        <v>6083</v>
      </c>
      <c r="D1975" s="6">
        <v>198000</v>
      </c>
      <c r="E1975" s="6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7">
        <f t="shared" si="180"/>
        <v>256.83081313131316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75" x14ac:dyDescent="0.4">
      <c r="A1976" s="3">
        <v>1974</v>
      </c>
      <c r="B1976" s="4" t="s">
        <v>1975</v>
      </c>
      <c r="C1976" s="4" t="s">
        <v>6084</v>
      </c>
      <c r="D1976" s="6">
        <v>20000</v>
      </c>
      <c r="E1976" s="6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7">
        <f t="shared" si="180"/>
        <v>375.49599999999998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.15" x14ac:dyDescent="0.4">
      <c r="A1977" s="3">
        <v>1975</v>
      </c>
      <c r="B1977" s="4" t="s">
        <v>1976</v>
      </c>
      <c r="C1977" s="4" t="s">
        <v>6085</v>
      </c>
      <c r="D1977" s="6">
        <v>16000</v>
      </c>
      <c r="E1977" s="6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7">
        <f t="shared" si="180"/>
        <v>208.70837499999996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.15" x14ac:dyDescent="0.4">
      <c r="A1978" s="3">
        <v>1976</v>
      </c>
      <c r="B1978" s="4" t="s">
        <v>1977</v>
      </c>
      <c r="C1978" s="4" t="s">
        <v>6086</v>
      </c>
      <c r="D1978" s="6">
        <v>4000</v>
      </c>
      <c r="E1978" s="6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7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75" x14ac:dyDescent="0.4">
      <c r="A1979" s="3">
        <v>1977</v>
      </c>
      <c r="B1979" s="4" t="s">
        <v>1978</v>
      </c>
      <c r="C1979" s="4" t="s">
        <v>6087</v>
      </c>
      <c r="D1979" s="6">
        <v>50000</v>
      </c>
      <c r="E1979" s="6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7">
        <f t="shared" si="180"/>
        <v>402.33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75" x14ac:dyDescent="0.4">
      <c r="A1980" s="3">
        <v>1978</v>
      </c>
      <c r="B1980" s="4" t="s">
        <v>1979</v>
      </c>
      <c r="C1980" s="4" t="s">
        <v>6088</v>
      </c>
      <c r="D1980" s="6">
        <v>50000</v>
      </c>
      <c r="E1980" s="6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7">
        <f t="shared" si="180"/>
        <v>1026.8451399999999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75" x14ac:dyDescent="0.4">
      <c r="A1981" s="3">
        <v>1979</v>
      </c>
      <c r="B1981" s="4" t="s">
        <v>1980</v>
      </c>
      <c r="C1981" s="4" t="s">
        <v>6089</v>
      </c>
      <c r="D1981" s="6">
        <v>200000</v>
      </c>
      <c r="E1981" s="6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7">
        <f t="shared" si="180"/>
        <v>114.901155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.15" x14ac:dyDescent="0.4">
      <c r="A1982" s="3">
        <v>1980</v>
      </c>
      <c r="B1982" s="4" t="s">
        <v>1981</v>
      </c>
      <c r="C1982" s="4" t="s">
        <v>6090</v>
      </c>
      <c r="D1982" s="6">
        <v>50000</v>
      </c>
      <c r="E1982" s="6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7">
        <f t="shared" si="180"/>
        <v>354.82402000000002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75" x14ac:dyDescent="0.4">
      <c r="A1983" s="3">
        <v>1981</v>
      </c>
      <c r="B1983" s="4" t="s">
        <v>1982</v>
      </c>
      <c r="C1983" s="4" t="s">
        <v>6091</v>
      </c>
      <c r="D1983" s="6">
        <v>7500</v>
      </c>
      <c r="E1983" s="6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7">
        <f t="shared" si="180"/>
        <v>5.08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75" x14ac:dyDescent="0.4">
      <c r="A1984" s="3">
        <v>1982</v>
      </c>
      <c r="B1984" s="4" t="s">
        <v>1983</v>
      </c>
      <c r="C1984" s="4" t="s">
        <v>6092</v>
      </c>
      <c r="D1984" s="6">
        <v>180000</v>
      </c>
      <c r="E1984" s="6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7">
        <f t="shared" si="180"/>
        <v>0</v>
      </c>
      <c r="P1984" s="6" t="str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75" x14ac:dyDescent="0.4">
      <c r="A1985" s="3">
        <v>1983</v>
      </c>
      <c r="B1985" s="4" t="s">
        <v>1984</v>
      </c>
      <c r="C1985" s="4" t="s">
        <v>6093</v>
      </c>
      <c r="D1985" s="6">
        <v>33000</v>
      </c>
      <c r="E1985" s="6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7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.3" x14ac:dyDescent="0.4">
      <c r="A1986" s="3">
        <v>1984</v>
      </c>
      <c r="B1986" s="4" t="s">
        <v>1985</v>
      </c>
      <c r="C1986" s="4" t="s">
        <v>6094</v>
      </c>
      <c r="D1986" s="6">
        <v>15000</v>
      </c>
      <c r="E1986" s="6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7">
        <f t="shared" si="180"/>
        <v>21.146666666666665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75" x14ac:dyDescent="0.4">
      <c r="A1987" s="3">
        <v>1985</v>
      </c>
      <c r="B1987" s="4" t="s">
        <v>1986</v>
      </c>
      <c r="C1987" s="4" t="s">
        <v>6095</v>
      </c>
      <c r="D1987" s="6">
        <v>1600</v>
      </c>
      <c r="E1987" s="6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7">
        <f t="shared" ref="O1987:O2050" si="186">((E1987/D1987)*100)</f>
        <v>3.1875</v>
      </c>
      <c r="P1987" s="6">
        <f t="shared" ref="P1987:P2050" si="187">IF(E1987=0,"0",E1987/L1987)</f>
        <v>12.75</v>
      </c>
      <c r="Q1987" s="3" t="str">
        <f t="shared" ref="Q1987:Q2050" si="188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3" t="str">
        <f t="shared" ref="R1987:R2050" si="189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75" x14ac:dyDescent="0.4">
      <c r="A1988" s="3">
        <v>1986</v>
      </c>
      <c r="B1988" s="4" t="s">
        <v>1987</v>
      </c>
      <c r="C1988" s="4" t="s">
        <v>6096</v>
      </c>
      <c r="D1988" s="6">
        <v>2000</v>
      </c>
      <c r="E1988" s="6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7">
        <f t="shared" si="186"/>
        <v>0.05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.15" x14ac:dyDescent="0.4">
      <c r="A1989" s="3">
        <v>1987</v>
      </c>
      <c r="B1989" s="4" t="s">
        <v>1988</v>
      </c>
      <c r="C1989" s="4" t="s">
        <v>6097</v>
      </c>
      <c r="D1989" s="6">
        <v>5500</v>
      </c>
      <c r="E1989" s="6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7">
        <f t="shared" si="186"/>
        <v>42.472727272727276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6">
        <v>6000</v>
      </c>
      <c r="E1990" s="6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7">
        <f t="shared" si="186"/>
        <v>0.41666666666666669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75" x14ac:dyDescent="0.4">
      <c r="A1991" s="3">
        <v>1989</v>
      </c>
      <c r="B1991" s="4" t="s">
        <v>1990</v>
      </c>
      <c r="C1991" s="4" t="s">
        <v>6099</v>
      </c>
      <c r="D1991" s="6">
        <v>5000</v>
      </c>
      <c r="E1991" s="6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7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75" x14ac:dyDescent="0.4">
      <c r="A1992" s="3">
        <v>1990</v>
      </c>
      <c r="B1992" s="4" t="s">
        <v>1991</v>
      </c>
      <c r="C1992" s="4" t="s">
        <v>6100</v>
      </c>
      <c r="D1992" s="6">
        <v>3000</v>
      </c>
      <c r="E1992" s="6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7">
        <f t="shared" si="186"/>
        <v>16.966666666666665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.15" x14ac:dyDescent="0.4">
      <c r="A1993" s="3">
        <v>1991</v>
      </c>
      <c r="B1993" s="4" t="s">
        <v>1992</v>
      </c>
      <c r="C1993" s="4" t="s">
        <v>6101</v>
      </c>
      <c r="D1993" s="6">
        <v>2000</v>
      </c>
      <c r="E1993" s="6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7">
        <f t="shared" si="186"/>
        <v>7.0000000000000009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.15" x14ac:dyDescent="0.4">
      <c r="A1994" s="3">
        <v>1992</v>
      </c>
      <c r="B1994" s="4" t="s">
        <v>1993</v>
      </c>
      <c r="C1994" s="4" t="s">
        <v>6102</v>
      </c>
      <c r="D1994" s="6">
        <v>1500</v>
      </c>
      <c r="E1994" s="6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7">
        <f t="shared" si="186"/>
        <v>0.13333333333333333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75" x14ac:dyDescent="0.4">
      <c r="A1995" s="3">
        <v>1993</v>
      </c>
      <c r="B1995" s="4" t="s">
        <v>1994</v>
      </c>
      <c r="C1995" s="4" t="s">
        <v>6103</v>
      </c>
      <c r="D1995" s="6">
        <v>2000</v>
      </c>
      <c r="E1995" s="6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7">
        <f t="shared" si="186"/>
        <v>0</v>
      </c>
      <c r="P1995" s="6" t="str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.3" x14ac:dyDescent="0.4">
      <c r="A1996" s="3">
        <v>1994</v>
      </c>
      <c r="B1996" s="4" t="s">
        <v>1995</v>
      </c>
      <c r="C1996" s="4" t="s">
        <v>6104</v>
      </c>
      <c r="D1996" s="6">
        <v>3200</v>
      </c>
      <c r="E1996" s="6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7">
        <f t="shared" si="186"/>
        <v>0</v>
      </c>
      <c r="P1996" s="6" t="str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75" x14ac:dyDescent="0.4">
      <c r="A1997" s="3">
        <v>1995</v>
      </c>
      <c r="B1997" s="4" t="s">
        <v>1996</v>
      </c>
      <c r="C1997" s="4" t="s">
        <v>6105</v>
      </c>
      <c r="D1997" s="6">
        <v>1000</v>
      </c>
      <c r="E1997" s="6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7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.3" x14ac:dyDescent="0.4">
      <c r="A1998" s="3">
        <v>1996</v>
      </c>
      <c r="B1998" s="4" t="s">
        <v>1997</v>
      </c>
      <c r="C1998" s="4" t="s">
        <v>6106</v>
      </c>
      <c r="D1998" s="6">
        <v>133800</v>
      </c>
      <c r="E1998" s="6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7">
        <f t="shared" si="186"/>
        <v>0</v>
      </c>
      <c r="P1998" s="6" t="str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75" x14ac:dyDescent="0.4">
      <c r="A1999" s="3">
        <v>1997</v>
      </c>
      <c r="B1999" s="4" t="s">
        <v>1998</v>
      </c>
      <c r="C1999" s="4" t="s">
        <v>6107</v>
      </c>
      <c r="D1999" s="6">
        <v>6500</v>
      </c>
      <c r="E1999" s="6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7">
        <f t="shared" si="186"/>
        <v>0</v>
      </c>
      <c r="P1999" s="6" t="str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75" x14ac:dyDescent="0.4">
      <c r="A2000" s="3">
        <v>1998</v>
      </c>
      <c r="B2000" s="4" t="s">
        <v>1999</v>
      </c>
      <c r="C2000" s="4" t="s">
        <v>6108</v>
      </c>
      <c r="D2000" s="6">
        <v>2500</v>
      </c>
      <c r="E2000" s="6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7">
        <f t="shared" si="186"/>
        <v>26.200000000000003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75" x14ac:dyDescent="0.4">
      <c r="A2001" s="3">
        <v>1999</v>
      </c>
      <c r="B2001" s="4" t="s">
        <v>2000</v>
      </c>
      <c r="C2001" s="4" t="s">
        <v>6109</v>
      </c>
      <c r="D2001" s="6">
        <v>31000</v>
      </c>
      <c r="E2001" s="6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7">
        <f t="shared" si="186"/>
        <v>0.76129032258064511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75" x14ac:dyDescent="0.4">
      <c r="A2002" s="3">
        <v>2000</v>
      </c>
      <c r="B2002" s="4" t="s">
        <v>2001</v>
      </c>
      <c r="C2002" s="4" t="s">
        <v>6110</v>
      </c>
      <c r="D2002" s="6">
        <v>5000</v>
      </c>
      <c r="E2002" s="6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7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75" x14ac:dyDescent="0.4">
      <c r="A2003" s="3">
        <v>2001</v>
      </c>
      <c r="B2003" s="4" t="s">
        <v>2002</v>
      </c>
      <c r="C2003" s="4" t="s">
        <v>6111</v>
      </c>
      <c r="D2003" s="6">
        <v>55000</v>
      </c>
      <c r="E2003" s="6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7">
        <f t="shared" si="186"/>
        <v>382.12909090909091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75" x14ac:dyDescent="0.4">
      <c r="A2004" s="3">
        <v>2002</v>
      </c>
      <c r="B2004" s="4" t="s">
        <v>2003</v>
      </c>
      <c r="C2004" s="4" t="s">
        <v>6112</v>
      </c>
      <c r="D2004" s="6">
        <v>50000</v>
      </c>
      <c r="E2004" s="6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7">
        <f t="shared" si="186"/>
        <v>216.79422000000002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.3" x14ac:dyDescent="0.4">
      <c r="A2005" s="3">
        <v>2003</v>
      </c>
      <c r="B2005" s="4" t="s">
        <v>2004</v>
      </c>
      <c r="C2005" s="4" t="s">
        <v>6113</v>
      </c>
      <c r="D2005" s="6">
        <v>500</v>
      </c>
      <c r="E2005" s="6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7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75" x14ac:dyDescent="0.4">
      <c r="A2006" s="3">
        <v>2004</v>
      </c>
      <c r="B2006" s="4" t="s">
        <v>2005</v>
      </c>
      <c r="C2006" s="4" t="s">
        <v>6114</v>
      </c>
      <c r="D2006" s="6">
        <v>50000</v>
      </c>
      <c r="E2006" s="6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7">
        <f t="shared" si="186"/>
        <v>234.42048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75" x14ac:dyDescent="0.4">
      <c r="A2007" s="3">
        <v>2005</v>
      </c>
      <c r="B2007" s="4" t="s">
        <v>2006</v>
      </c>
      <c r="C2007" s="4" t="s">
        <v>6115</v>
      </c>
      <c r="D2007" s="6">
        <v>30000</v>
      </c>
      <c r="E2007" s="6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7">
        <f t="shared" si="186"/>
        <v>123.68010000000001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.3" x14ac:dyDescent="0.4">
      <c r="A2008" s="3">
        <v>2006</v>
      </c>
      <c r="B2008" s="4" t="s">
        <v>2007</v>
      </c>
      <c r="C2008" s="4" t="s">
        <v>6116</v>
      </c>
      <c r="D2008" s="6">
        <v>50000</v>
      </c>
      <c r="E2008" s="6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7">
        <f t="shared" si="186"/>
        <v>247.84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.3" x14ac:dyDescent="0.4">
      <c r="A2009" s="3">
        <v>2007</v>
      </c>
      <c r="B2009" s="4" t="s">
        <v>2008</v>
      </c>
      <c r="C2009" s="4" t="s">
        <v>6117</v>
      </c>
      <c r="D2009" s="6">
        <v>10000</v>
      </c>
      <c r="E2009" s="6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7">
        <f t="shared" si="186"/>
        <v>115.7092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75" x14ac:dyDescent="0.4">
      <c r="A2010" s="3">
        <v>2008</v>
      </c>
      <c r="B2010" s="4" t="s">
        <v>2009</v>
      </c>
      <c r="C2010" s="4" t="s">
        <v>6118</v>
      </c>
      <c r="D2010" s="6">
        <v>1570.79</v>
      </c>
      <c r="E2010" s="6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7">
        <f t="shared" si="186"/>
        <v>117.07484768810599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75" x14ac:dyDescent="0.4">
      <c r="A2011" s="3">
        <v>2009</v>
      </c>
      <c r="B2011" s="4" t="s">
        <v>2010</v>
      </c>
      <c r="C2011" s="4" t="s">
        <v>6119</v>
      </c>
      <c r="D2011" s="6">
        <v>50000</v>
      </c>
      <c r="E2011" s="6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7">
        <f t="shared" si="186"/>
        <v>305.15800000000002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.15" x14ac:dyDescent="0.4">
      <c r="A2012" s="3">
        <v>2010</v>
      </c>
      <c r="B2012" s="4" t="s">
        <v>2011</v>
      </c>
      <c r="C2012" s="4" t="s">
        <v>6120</v>
      </c>
      <c r="D2012" s="6">
        <v>30000</v>
      </c>
      <c r="E2012" s="6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7">
        <f t="shared" si="186"/>
        <v>320.05299999999994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75" x14ac:dyDescent="0.4">
      <c r="A2013" s="3">
        <v>2011</v>
      </c>
      <c r="B2013" s="4" t="s">
        <v>2012</v>
      </c>
      <c r="C2013" s="4" t="s">
        <v>6121</v>
      </c>
      <c r="D2013" s="6">
        <v>50000</v>
      </c>
      <c r="E2013" s="6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7">
        <f t="shared" si="186"/>
        <v>819.56399999999996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75" x14ac:dyDescent="0.4">
      <c r="A2014" s="3">
        <v>2012</v>
      </c>
      <c r="B2014" s="4" t="s">
        <v>2013</v>
      </c>
      <c r="C2014" s="4" t="s">
        <v>6122</v>
      </c>
      <c r="D2014" s="6">
        <v>5000</v>
      </c>
      <c r="E2014" s="6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7">
        <f t="shared" si="186"/>
        <v>234.90000000000003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.3" x14ac:dyDescent="0.4">
      <c r="A2015" s="3">
        <v>2013</v>
      </c>
      <c r="B2015" s="4" t="s">
        <v>2014</v>
      </c>
      <c r="C2015" s="4" t="s">
        <v>6123</v>
      </c>
      <c r="D2015" s="6">
        <v>160000</v>
      </c>
      <c r="E2015" s="6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7">
        <f t="shared" si="186"/>
        <v>494.91374999999999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75" x14ac:dyDescent="0.4">
      <c r="A2016" s="3">
        <v>2014</v>
      </c>
      <c r="B2016" s="4" t="s">
        <v>2015</v>
      </c>
      <c r="C2016" s="4" t="s">
        <v>6124</v>
      </c>
      <c r="D2016" s="6">
        <v>30000</v>
      </c>
      <c r="E2016" s="6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7">
        <f t="shared" si="186"/>
        <v>7813.7822333333334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75" x14ac:dyDescent="0.4">
      <c r="A2017" s="3">
        <v>2015</v>
      </c>
      <c r="B2017" s="4" t="s">
        <v>2016</v>
      </c>
      <c r="C2017" s="4" t="s">
        <v>6125</v>
      </c>
      <c r="D2017" s="6">
        <v>7200</v>
      </c>
      <c r="E2017" s="6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7">
        <f t="shared" si="186"/>
        <v>113.00013888888888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.15" x14ac:dyDescent="0.4">
      <c r="A2018" s="3">
        <v>2016</v>
      </c>
      <c r="B2018" s="4" t="s">
        <v>2017</v>
      </c>
      <c r="C2018" s="4" t="s">
        <v>6126</v>
      </c>
      <c r="D2018" s="6">
        <v>10000</v>
      </c>
      <c r="E2018" s="6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7">
        <f t="shared" si="186"/>
        <v>921.54219999999998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75" x14ac:dyDescent="0.4">
      <c r="A2019" s="3">
        <v>2017</v>
      </c>
      <c r="B2019" s="4" t="s">
        <v>2018</v>
      </c>
      <c r="C2019" s="4" t="s">
        <v>6127</v>
      </c>
      <c r="D2019" s="6">
        <v>25000</v>
      </c>
      <c r="E2019" s="6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7">
        <f t="shared" si="186"/>
        <v>125.10239999999999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75" x14ac:dyDescent="0.4">
      <c r="A2020" s="3">
        <v>2018</v>
      </c>
      <c r="B2020" s="4" t="s">
        <v>2019</v>
      </c>
      <c r="C2020" s="4" t="s">
        <v>6128</v>
      </c>
      <c r="D2020" s="6">
        <v>65000</v>
      </c>
      <c r="E2020" s="6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7">
        <f t="shared" si="186"/>
        <v>102.24343076923077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.3" x14ac:dyDescent="0.4">
      <c r="A2021" s="3">
        <v>2019</v>
      </c>
      <c r="B2021" s="4" t="s">
        <v>2020</v>
      </c>
      <c r="C2021" s="4" t="s">
        <v>6129</v>
      </c>
      <c r="D2021" s="6">
        <v>40000</v>
      </c>
      <c r="E2021" s="6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7">
        <f t="shared" si="186"/>
        <v>484.90975000000003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75" x14ac:dyDescent="0.4">
      <c r="A2022" s="3">
        <v>2020</v>
      </c>
      <c r="B2022" s="4" t="s">
        <v>2021</v>
      </c>
      <c r="C2022" s="4" t="s">
        <v>6130</v>
      </c>
      <c r="D2022" s="6">
        <v>1500</v>
      </c>
      <c r="E2022" s="6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7">
        <f t="shared" si="186"/>
        <v>192.33333333333334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75" x14ac:dyDescent="0.4">
      <c r="A2023" s="3">
        <v>2021</v>
      </c>
      <c r="B2023" s="4" t="s">
        <v>2022</v>
      </c>
      <c r="C2023" s="4" t="s">
        <v>6131</v>
      </c>
      <c r="D2023" s="6">
        <v>5000</v>
      </c>
      <c r="E2023" s="6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7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75" x14ac:dyDescent="0.4">
      <c r="A2024" s="3">
        <v>2022</v>
      </c>
      <c r="B2024" s="4" t="s">
        <v>2023</v>
      </c>
      <c r="C2024" s="4" t="s">
        <v>6132</v>
      </c>
      <c r="D2024" s="6">
        <v>100000</v>
      </c>
      <c r="E2024" s="6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7">
        <f t="shared" si="186"/>
        <v>125.13700000000001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.3" x14ac:dyDescent="0.4">
      <c r="A2025" s="3">
        <v>2023</v>
      </c>
      <c r="B2025" s="4" t="s">
        <v>2024</v>
      </c>
      <c r="C2025" s="4" t="s">
        <v>6133</v>
      </c>
      <c r="D2025" s="6">
        <v>100000</v>
      </c>
      <c r="E2025" s="6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7">
        <f t="shared" si="186"/>
        <v>161.459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75" x14ac:dyDescent="0.4">
      <c r="A2026" s="3">
        <v>2024</v>
      </c>
      <c r="B2026" s="4" t="s">
        <v>2025</v>
      </c>
      <c r="C2026" s="4" t="s">
        <v>6134</v>
      </c>
      <c r="D2026" s="6">
        <v>4000</v>
      </c>
      <c r="E2026" s="6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7">
        <f t="shared" si="186"/>
        <v>585.35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75" x14ac:dyDescent="0.4">
      <c r="A2027" s="3">
        <v>2025</v>
      </c>
      <c r="B2027" s="4" t="s">
        <v>2026</v>
      </c>
      <c r="C2027" s="4" t="s">
        <v>6135</v>
      </c>
      <c r="D2027" s="6">
        <v>80000</v>
      </c>
      <c r="E2027" s="6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7">
        <f t="shared" si="186"/>
        <v>201.14999999999998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.15" x14ac:dyDescent="0.4">
      <c r="A2028" s="3">
        <v>2026</v>
      </c>
      <c r="B2028" s="4" t="s">
        <v>2027</v>
      </c>
      <c r="C2028" s="4" t="s">
        <v>6136</v>
      </c>
      <c r="D2028" s="6">
        <v>25000</v>
      </c>
      <c r="E2028" s="6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7">
        <f t="shared" si="186"/>
        <v>133.48307999999997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75" x14ac:dyDescent="0.4">
      <c r="A2029" s="3">
        <v>2027</v>
      </c>
      <c r="B2029" s="4" t="s">
        <v>2028</v>
      </c>
      <c r="C2029" s="4" t="s">
        <v>6137</v>
      </c>
      <c r="D2029" s="6">
        <v>100000</v>
      </c>
      <c r="E2029" s="6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7">
        <f t="shared" si="186"/>
        <v>120.24900000000001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.15" x14ac:dyDescent="0.4">
      <c r="A2030" s="3">
        <v>2028</v>
      </c>
      <c r="B2030" s="4" t="s">
        <v>2029</v>
      </c>
      <c r="C2030" s="4" t="s">
        <v>6138</v>
      </c>
      <c r="D2030" s="6">
        <v>3000</v>
      </c>
      <c r="E2030" s="6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7">
        <f t="shared" si="186"/>
        <v>126.16666666666667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75" x14ac:dyDescent="0.4">
      <c r="A2031" s="3">
        <v>2029</v>
      </c>
      <c r="B2031" s="4" t="s">
        <v>2030</v>
      </c>
      <c r="C2031" s="4" t="s">
        <v>6139</v>
      </c>
      <c r="D2031" s="6">
        <v>2500</v>
      </c>
      <c r="E2031" s="6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7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75" x14ac:dyDescent="0.4">
      <c r="A2032" s="3">
        <v>2030</v>
      </c>
      <c r="B2032" s="4" t="s">
        <v>2031</v>
      </c>
      <c r="C2032" s="4" t="s">
        <v>6140</v>
      </c>
      <c r="D2032" s="6">
        <v>32768</v>
      </c>
      <c r="E2032" s="6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7">
        <f t="shared" si="186"/>
        <v>226.239013671875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75" x14ac:dyDescent="0.4">
      <c r="A2033" s="3">
        <v>2031</v>
      </c>
      <c r="B2033" s="4" t="s">
        <v>2032</v>
      </c>
      <c r="C2033" s="4" t="s">
        <v>6141</v>
      </c>
      <c r="D2033" s="6">
        <v>50000</v>
      </c>
      <c r="E2033" s="6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7">
        <f t="shared" si="186"/>
        <v>120.35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75" x14ac:dyDescent="0.4">
      <c r="A2034" s="3">
        <v>2032</v>
      </c>
      <c r="B2034" s="4" t="s">
        <v>2033</v>
      </c>
      <c r="C2034" s="4" t="s">
        <v>6142</v>
      </c>
      <c r="D2034" s="6">
        <v>25000</v>
      </c>
      <c r="E2034" s="6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7">
        <f t="shared" si="186"/>
        <v>304.18799999999999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75" x14ac:dyDescent="0.4">
      <c r="A2035" s="3">
        <v>2033</v>
      </c>
      <c r="B2035" s="4" t="s">
        <v>2034</v>
      </c>
      <c r="C2035" s="4" t="s">
        <v>6143</v>
      </c>
      <c r="D2035" s="6">
        <v>25000</v>
      </c>
      <c r="E2035" s="6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7">
        <f t="shared" si="186"/>
        <v>178.67599999999999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.3" x14ac:dyDescent="0.4">
      <c r="A2036" s="3">
        <v>2034</v>
      </c>
      <c r="B2036" s="4" t="s">
        <v>2035</v>
      </c>
      <c r="C2036" s="4" t="s">
        <v>6144</v>
      </c>
      <c r="D2036" s="6">
        <v>78000</v>
      </c>
      <c r="E2036" s="6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7">
        <f t="shared" si="186"/>
        <v>386.81998717948721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.3" x14ac:dyDescent="0.4">
      <c r="A2037" s="3">
        <v>2035</v>
      </c>
      <c r="B2037" s="4" t="s">
        <v>2036</v>
      </c>
      <c r="C2037" s="4" t="s">
        <v>6145</v>
      </c>
      <c r="D2037" s="6">
        <v>80000</v>
      </c>
      <c r="E2037" s="6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7">
        <f t="shared" si="186"/>
        <v>211.03642500000004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75" x14ac:dyDescent="0.4">
      <c r="A2038" s="3">
        <v>2036</v>
      </c>
      <c r="B2038" s="4" t="s">
        <v>2037</v>
      </c>
      <c r="C2038" s="4" t="s">
        <v>6146</v>
      </c>
      <c r="D2038" s="6">
        <v>30000</v>
      </c>
      <c r="E2038" s="6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7">
        <f t="shared" si="186"/>
        <v>131.66833333333335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75" x14ac:dyDescent="0.4">
      <c r="A2039" s="3">
        <v>2037</v>
      </c>
      <c r="B2039" s="4" t="s">
        <v>2038</v>
      </c>
      <c r="C2039" s="4" t="s">
        <v>6147</v>
      </c>
      <c r="D2039" s="6">
        <v>10000</v>
      </c>
      <c r="E2039" s="6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7">
        <f t="shared" si="186"/>
        <v>300.47639999999996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75" x14ac:dyDescent="0.4">
      <c r="A2040" s="3">
        <v>2038</v>
      </c>
      <c r="B2040" s="4" t="s">
        <v>2039</v>
      </c>
      <c r="C2040" s="4" t="s">
        <v>6148</v>
      </c>
      <c r="D2040" s="6">
        <v>8000</v>
      </c>
      <c r="E2040" s="6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7">
        <f t="shared" si="186"/>
        <v>420.51249999999999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75" x14ac:dyDescent="0.4">
      <c r="A2041" s="3">
        <v>2039</v>
      </c>
      <c r="B2041" s="4" t="s">
        <v>2040</v>
      </c>
      <c r="C2041" s="4" t="s">
        <v>6149</v>
      </c>
      <c r="D2041" s="6">
        <v>125000</v>
      </c>
      <c r="E2041" s="6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7">
        <f t="shared" si="186"/>
        <v>136.21680000000001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.15" x14ac:dyDescent="0.4">
      <c r="A2042" s="3">
        <v>2040</v>
      </c>
      <c r="B2042" s="4" t="s">
        <v>2041</v>
      </c>
      <c r="C2042" s="4" t="s">
        <v>6150</v>
      </c>
      <c r="D2042" s="6">
        <v>3000</v>
      </c>
      <c r="E2042" s="6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7">
        <f t="shared" si="186"/>
        <v>248.17133333333334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75" x14ac:dyDescent="0.4">
      <c r="A2043" s="3">
        <v>2041</v>
      </c>
      <c r="B2043" s="4" t="s">
        <v>2042</v>
      </c>
      <c r="C2043" s="4" t="s">
        <v>6151</v>
      </c>
      <c r="D2043" s="6">
        <v>9500</v>
      </c>
      <c r="E2043" s="6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7">
        <f t="shared" si="186"/>
        <v>181.86315789473684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75" x14ac:dyDescent="0.4">
      <c r="A2044" s="3">
        <v>2042</v>
      </c>
      <c r="B2044" s="4" t="s">
        <v>2043</v>
      </c>
      <c r="C2044" s="4" t="s">
        <v>6152</v>
      </c>
      <c r="D2044" s="6">
        <v>10000</v>
      </c>
      <c r="E2044" s="6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7">
        <f t="shared" si="186"/>
        <v>123.53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75" x14ac:dyDescent="0.4">
      <c r="A2045" s="3">
        <v>2043</v>
      </c>
      <c r="B2045" s="4" t="s">
        <v>2044</v>
      </c>
      <c r="C2045" s="4" t="s">
        <v>6153</v>
      </c>
      <c r="D2045" s="6">
        <v>1385</v>
      </c>
      <c r="E2045" s="6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7">
        <f t="shared" si="186"/>
        <v>506.20938628158842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75" x14ac:dyDescent="0.4">
      <c r="A2046" s="3">
        <v>2044</v>
      </c>
      <c r="B2046" s="4" t="s">
        <v>2045</v>
      </c>
      <c r="C2046" s="4" t="s">
        <v>6154</v>
      </c>
      <c r="D2046" s="6">
        <v>15000</v>
      </c>
      <c r="E2046" s="6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7">
        <f t="shared" si="186"/>
        <v>108.21333333333334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75" x14ac:dyDescent="0.4">
      <c r="A2047" s="3">
        <v>2045</v>
      </c>
      <c r="B2047" s="4" t="s">
        <v>2046</v>
      </c>
      <c r="C2047" s="4" t="s">
        <v>6155</v>
      </c>
      <c r="D2047" s="6">
        <v>4900</v>
      </c>
      <c r="E2047" s="6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7">
        <f t="shared" si="186"/>
        <v>819.18387755102037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75" x14ac:dyDescent="0.4">
      <c r="A2048" s="3">
        <v>2046</v>
      </c>
      <c r="B2048" s="4" t="s">
        <v>2047</v>
      </c>
      <c r="C2048" s="4" t="s">
        <v>6156</v>
      </c>
      <c r="D2048" s="6">
        <v>10000</v>
      </c>
      <c r="E2048" s="6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7">
        <f t="shared" si="186"/>
        <v>121.10000000000001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75" x14ac:dyDescent="0.4">
      <c r="A2049" s="3">
        <v>2047</v>
      </c>
      <c r="B2049" s="4" t="s">
        <v>2048</v>
      </c>
      <c r="C2049" s="4" t="s">
        <v>6157</v>
      </c>
      <c r="D2049" s="6">
        <v>98000</v>
      </c>
      <c r="E2049" s="6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7">
        <f t="shared" si="186"/>
        <v>102.99897959183673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75" x14ac:dyDescent="0.4">
      <c r="A2050" s="3">
        <v>2048</v>
      </c>
      <c r="B2050" s="4" t="s">
        <v>2049</v>
      </c>
      <c r="C2050" s="4" t="s">
        <v>6158</v>
      </c>
      <c r="D2050" s="6">
        <v>85000</v>
      </c>
      <c r="E2050" s="6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7">
        <f t="shared" si="186"/>
        <v>148.33229411764705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">
      <c r="A2051" s="3">
        <v>2049</v>
      </c>
      <c r="B2051" s="4" t="s">
        <v>2050</v>
      </c>
      <c r="C2051" s="4" t="s">
        <v>6159</v>
      </c>
      <c r="D2051" s="6">
        <v>50000</v>
      </c>
      <c r="E2051" s="6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7">
        <f t="shared" ref="O2051:O2114" si="192">((E2051/D2051)*100)</f>
        <v>120.19070000000001</v>
      </c>
      <c r="P2051" s="6">
        <f t="shared" ref="P2051:P2114" si="193">IF(E2051=0,"0",E2051/L2051)</f>
        <v>80.991037735849048</v>
      </c>
      <c r="Q2051" s="3" t="str">
        <f t="shared" ref="Q2051:Q2114" si="194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3" t="str">
        <f t="shared" ref="R2051:R2114" si="195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75" x14ac:dyDescent="0.4">
      <c r="A2052" s="3">
        <v>2050</v>
      </c>
      <c r="B2052" s="4" t="s">
        <v>2051</v>
      </c>
      <c r="C2052" s="4" t="s">
        <v>6160</v>
      </c>
      <c r="D2052" s="6">
        <v>10000</v>
      </c>
      <c r="E2052" s="6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7">
        <f t="shared" si="192"/>
        <v>473.27000000000004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75" x14ac:dyDescent="0.4">
      <c r="A2053" s="3">
        <v>2051</v>
      </c>
      <c r="B2053" s="4" t="s">
        <v>2052</v>
      </c>
      <c r="C2053" s="4" t="s">
        <v>6161</v>
      </c>
      <c r="D2053" s="6">
        <v>8000</v>
      </c>
      <c r="E2053" s="6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7">
        <f t="shared" si="192"/>
        <v>130.36250000000001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75" x14ac:dyDescent="0.4">
      <c r="A2054" s="3">
        <v>2052</v>
      </c>
      <c r="B2054" s="4" t="s">
        <v>2053</v>
      </c>
      <c r="C2054" s="4" t="s">
        <v>6162</v>
      </c>
      <c r="D2054" s="6">
        <v>50000</v>
      </c>
      <c r="E2054" s="6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7">
        <f t="shared" si="192"/>
        <v>353.048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75" x14ac:dyDescent="0.4">
      <c r="A2055" s="3">
        <v>2053</v>
      </c>
      <c r="B2055" s="4" t="s">
        <v>2054</v>
      </c>
      <c r="C2055" s="4" t="s">
        <v>6163</v>
      </c>
      <c r="D2055" s="6">
        <v>5000</v>
      </c>
      <c r="E2055" s="6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7">
        <f t="shared" si="192"/>
        <v>101.02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75" x14ac:dyDescent="0.4">
      <c r="A2056" s="3">
        <v>2054</v>
      </c>
      <c r="B2056" s="4" t="s">
        <v>2055</v>
      </c>
      <c r="C2056" s="4" t="s">
        <v>6164</v>
      </c>
      <c r="D2056" s="6">
        <v>35000</v>
      </c>
      <c r="E2056" s="6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7">
        <f t="shared" si="192"/>
        <v>113.59142857142857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75" x14ac:dyDescent="0.4">
      <c r="A2057" s="3">
        <v>2055</v>
      </c>
      <c r="B2057" s="4" t="s">
        <v>2056</v>
      </c>
      <c r="C2057" s="4" t="s">
        <v>6165</v>
      </c>
      <c r="D2057" s="6">
        <v>6000</v>
      </c>
      <c r="E2057" s="6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7">
        <f t="shared" si="192"/>
        <v>167.41666666666666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75" x14ac:dyDescent="0.4">
      <c r="A2058" s="3">
        <v>2056</v>
      </c>
      <c r="B2058" s="4" t="s">
        <v>2057</v>
      </c>
      <c r="C2058" s="4" t="s">
        <v>6166</v>
      </c>
      <c r="D2058" s="6">
        <v>50000</v>
      </c>
      <c r="E2058" s="6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7">
        <f t="shared" si="192"/>
        <v>153.452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.3" x14ac:dyDescent="0.4">
      <c r="A2059" s="3">
        <v>2057</v>
      </c>
      <c r="B2059" s="4" t="s">
        <v>2058</v>
      </c>
      <c r="C2059" s="4" t="s">
        <v>6167</v>
      </c>
      <c r="D2059" s="6">
        <v>15000</v>
      </c>
      <c r="E2059" s="6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7">
        <f t="shared" si="192"/>
        <v>202.23220000000001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.15" x14ac:dyDescent="0.4">
      <c r="A2060" s="3">
        <v>2058</v>
      </c>
      <c r="B2060" s="4" t="s">
        <v>2059</v>
      </c>
      <c r="C2060" s="4" t="s">
        <v>6168</v>
      </c>
      <c r="D2060" s="6">
        <v>2560</v>
      </c>
      <c r="E2060" s="6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7">
        <f t="shared" si="192"/>
        <v>168.28125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75" x14ac:dyDescent="0.4">
      <c r="A2061" s="3">
        <v>2059</v>
      </c>
      <c r="B2061" s="4" t="s">
        <v>2060</v>
      </c>
      <c r="C2061" s="4" t="s">
        <v>6169</v>
      </c>
      <c r="D2061" s="6">
        <v>30000</v>
      </c>
      <c r="E2061" s="6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7">
        <f t="shared" si="192"/>
        <v>143.45666666666668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75" x14ac:dyDescent="0.4">
      <c r="A2062" s="3">
        <v>2060</v>
      </c>
      <c r="B2062" s="4" t="s">
        <v>2061</v>
      </c>
      <c r="C2062" s="4" t="s">
        <v>6170</v>
      </c>
      <c r="D2062" s="6">
        <v>25000</v>
      </c>
      <c r="E2062" s="6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7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75" x14ac:dyDescent="0.4">
      <c r="A2063" s="3">
        <v>2061</v>
      </c>
      <c r="B2063" s="4" t="s">
        <v>2062</v>
      </c>
      <c r="C2063" s="4" t="s">
        <v>6171</v>
      </c>
      <c r="D2063" s="6">
        <v>5000</v>
      </c>
      <c r="E2063" s="6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7">
        <f t="shared" si="192"/>
        <v>107.91999999999999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.3" x14ac:dyDescent="0.4">
      <c r="A2064" s="3">
        <v>2062</v>
      </c>
      <c r="B2064" s="4" t="s">
        <v>2063</v>
      </c>
      <c r="C2064" s="4" t="s">
        <v>6172</v>
      </c>
      <c r="D2064" s="6">
        <v>100000</v>
      </c>
      <c r="E2064" s="6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7">
        <f t="shared" si="192"/>
        <v>114.97699999999999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.15" x14ac:dyDescent="0.4">
      <c r="A2065" s="3">
        <v>2063</v>
      </c>
      <c r="B2065" s="4" t="s">
        <v>2064</v>
      </c>
      <c r="C2065" s="4" t="s">
        <v>6173</v>
      </c>
      <c r="D2065" s="6">
        <v>4000</v>
      </c>
      <c r="E2065" s="6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7">
        <f t="shared" si="192"/>
        <v>148.04999999999998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75" x14ac:dyDescent="0.4">
      <c r="A2066" s="3">
        <v>2064</v>
      </c>
      <c r="B2066" s="4" t="s">
        <v>2065</v>
      </c>
      <c r="C2066" s="4" t="s">
        <v>6174</v>
      </c>
      <c r="D2066" s="6">
        <v>261962</v>
      </c>
      <c r="E2066" s="6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7">
        <f t="shared" si="192"/>
        <v>191.16676082790633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75" x14ac:dyDescent="0.4">
      <c r="A2067" s="3">
        <v>2065</v>
      </c>
      <c r="B2067" s="4" t="s">
        <v>2066</v>
      </c>
      <c r="C2067" s="4" t="s">
        <v>6175</v>
      </c>
      <c r="D2067" s="6">
        <v>40000</v>
      </c>
      <c r="E2067" s="6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7">
        <f t="shared" si="192"/>
        <v>199.215125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75" x14ac:dyDescent="0.4">
      <c r="A2068" s="3">
        <v>2066</v>
      </c>
      <c r="B2068" s="4" t="s">
        <v>2067</v>
      </c>
      <c r="C2068" s="4" t="s">
        <v>6176</v>
      </c>
      <c r="D2068" s="6">
        <v>2000</v>
      </c>
      <c r="E2068" s="6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7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75" x14ac:dyDescent="0.4">
      <c r="A2069" s="3">
        <v>2067</v>
      </c>
      <c r="B2069" s="4" t="s">
        <v>2068</v>
      </c>
      <c r="C2069" s="4" t="s">
        <v>6177</v>
      </c>
      <c r="D2069" s="6">
        <v>495</v>
      </c>
      <c r="E2069" s="6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7">
        <f t="shared" si="192"/>
        <v>126.86868686868686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75" x14ac:dyDescent="0.4">
      <c r="A2070" s="3">
        <v>2068</v>
      </c>
      <c r="B2070" s="4" t="s">
        <v>2069</v>
      </c>
      <c r="C2070" s="4" t="s">
        <v>6178</v>
      </c>
      <c r="D2070" s="6">
        <v>25000</v>
      </c>
      <c r="E2070" s="6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7">
        <f t="shared" si="192"/>
        <v>105.22388000000001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.3" x14ac:dyDescent="0.4">
      <c r="A2071" s="3">
        <v>2069</v>
      </c>
      <c r="B2071" s="4" t="s">
        <v>2070</v>
      </c>
      <c r="C2071" s="4" t="s">
        <v>6179</v>
      </c>
      <c r="D2071" s="6">
        <v>50000</v>
      </c>
      <c r="E2071" s="6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7">
        <f t="shared" si="192"/>
        <v>128.40666000000002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75" x14ac:dyDescent="0.4">
      <c r="A2072" s="3">
        <v>2070</v>
      </c>
      <c r="B2072" s="4" t="s">
        <v>2071</v>
      </c>
      <c r="C2072" s="4" t="s">
        <v>6180</v>
      </c>
      <c r="D2072" s="6">
        <v>125000</v>
      </c>
      <c r="E2072" s="6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7">
        <f t="shared" si="192"/>
        <v>317.3272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75" x14ac:dyDescent="0.4">
      <c r="A2073" s="3">
        <v>2071</v>
      </c>
      <c r="B2073" s="4" t="s">
        <v>2072</v>
      </c>
      <c r="C2073" s="4" t="s">
        <v>6181</v>
      </c>
      <c r="D2073" s="6">
        <v>20000</v>
      </c>
      <c r="E2073" s="6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7">
        <f t="shared" si="192"/>
        <v>280.73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.3" x14ac:dyDescent="0.4">
      <c r="A2074" s="3">
        <v>2072</v>
      </c>
      <c r="B2074" s="4" t="s">
        <v>2073</v>
      </c>
      <c r="C2074" s="4" t="s">
        <v>6182</v>
      </c>
      <c r="D2074" s="6">
        <v>71500</v>
      </c>
      <c r="E2074" s="6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7">
        <f t="shared" si="192"/>
        <v>110.73146853146854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75" x14ac:dyDescent="0.4">
      <c r="A2075" s="3">
        <v>2073</v>
      </c>
      <c r="B2075" s="4" t="s">
        <v>2074</v>
      </c>
      <c r="C2075" s="4" t="s">
        <v>6183</v>
      </c>
      <c r="D2075" s="6">
        <v>100000</v>
      </c>
      <c r="E2075" s="6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7">
        <f t="shared" si="192"/>
        <v>152.60429999999999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.15" x14ac:dyDescent="0.4">
      <c r="A2076" s="3">
        <v>2074</v>
      </c>
      <c r="B2076" s="4" t="s">
        <v>2075</v>
      </c>
      <c r="C2076" s="4" t="s">
        <v>6184</v>
      </c>
      <c r="D2076" s="6">
        <v>600</v>
      </c>
      <c r="E2076" s="6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7">
        <f t="shared" si="192"/>
        <v>102.49999999999999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75" x14ac:dyDescent="0.4">
      <c r="A2077" s="3">
        <v>2075</v>
      </c>
      <c r="B2077" s="4" t="s">
        <v>2076</v>
      </c>
      <c r="C2077" s="4" t="s">
        <v>6185</v>
      </c>
      <c r="D2077" s="6">
        <v>9999</v>
      </c>
      <c r="E2077" s="6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7">
        <f t="shared" si="192"/>
        <v>1678.3738373837384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.15" x14ac:dyDescent="0.4">
      <c r="A2078" s="3">
        <v>2076</v>
      </c>
      <c r="B2078" s="4" t="s">
        <v>2077</v>
      </c>
      <c r="C2078" s="4" t="s">
        <v>6186</v>
      </c>
      <c r="D2078" s="6">
        <v>179000</v>
      </c>
      <c r="E2078" s="6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7">
        <f t="shared" si="192"/>
        <v>543.349156424581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75" x14ac:dyDescent="0.4">
      <c r="A2079" s="3">
        <v>2077</v>
      </c>
      <c r="B2079" s="4" t="s">
        <v>2078</v>
      </c>
      <c r="C2079" s="4" t="s">
        <v>6187</v>
      </c>
      <c r="D2079" s="6">
        <v>50000</v>
      </c>
      <c r="E2079" s="6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7">
        <f t="shared" si="192"/>
        <v>115.50800000000001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75" x14ac:dyDescent="0.4">
      <c r="A2080" s="3">
        <v>2078</v>
      </c>
      <c r="B2080" s="4" t="s">
        <v>2079</v>
      </c>
      <c r="C2080" s="4" t="s">
        <v>6188</v>
      </c>
      <c r="D2080" s="6">
        <v>20000</v>
      </c>
      <c r="E2080" s="6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7">
        <f t="shared" si="192"/>
        <v>131.20499999999998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.3" x14ac:dyDescent="0.4">
      <c r="A2081" s="3">
        <v>2079</v>
      </c>
      <c r="B2081" s="4" t="s">
        <v>2080</v>
      </c>
      <c r="C2081" s="4" t="s">
        <v>6189</v>
      </c>
      <c r="D2081" s="6">
        <v>10000</v>
      </c>
      <c r="E2081" s="6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7">
        <f t="shared" si="192"/>
        <v>288.17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75" x14ac:dyDescent="0.4">
      <c r="A2082" s="3">
        <v>2080</v>
      </c>
      <c r="B2082" s="4" t="s">
        <v>2081</v>
      </c>
      <c r="C2082" s="4" t="s">
        <v>6190</v>
      </c>
      <c r="D2082" s="6">
        <v>1000</v>
      </c>
      <c r="E2082" s="6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7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75" x14ac:dyDescent="0.4">
      <c r="A2083" s="3">
        <v>2081</v>
      </c>
      <c r="B2083" s="4" t="s">
        <v>2082</v>
      </c>
      <c r="C2083" s="4" t="s">
        <v>6191</v>
      </c>
      <c r="D2083" s="6">
        <v>3500</v>
      </c>
      <c r="E2083" s="6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7">
        <f t="shared" si="192"/>
        <v>114.57142857142857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75" x14ac:dyDescent="0.4">
      <c r="A2084" s="3">
        <v>2082</v>
      </c>
      <c r="B2084" s="4" t="s">
        <v>2083</v>
      </c>
      <c r="C2084" s="4" t="s">
        <v>6192</v>
      </c>
      <c r="D2084" s="6">
        <v>1500</v>
      </c>
      <c r="E2084" s="6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7">
        <f t="shared" si="192"/>
        <v>110.73333333333333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75" x14ac:dyDescent="0.4">
      <c r="A2085" s="3">
        <v>2083</v>
      </c>
      <c r="B2085" s="4" t="s">
        <v>2084</v>
      </c>
      <c r="C2085" s="4" t="s">
        <v>6193</v>
      </c>
      <c r="D2085" s="6">
        <v>750</v>
      </c>
      <c r="E2085" s="6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7">
        <f t="shared" si="192"/>
        <v>113.33333333333333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75" x14ac:dyDescent="0.4">
      <c r="A2086" s="3">
        <v>2084</v>
      </c>
      <c r="B2086" s="4" t="s">
        <v>2085</v>
      </c>
      <c r="C2086" s="4" t="s">
        <v>6194</v>
      </c>
      <c r="D2086" s="6">
        <v>3000</v>
      </c>
      <c r="E2086" s="6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7">
        <f t="shared" si="192"/>
        <v>108.33333333333333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.3" x14ac:dyDescent="0.4">
      <c r="A2087" s="3">
        <v>2085</v>
      </c>
      <c r="B2087" s="4" t="s">
        <v>2086</v>
      </c>
      <c r="C2087" s="4" t="s">
        <v>6195</v>
      </c>
      <c r="D2087" s="6">
        <v>6000</v>
      </c>
      <c r="E2087" s="6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7">
        <f t="shared" si="192"/>
        <v>123.53333333333335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75" x14ac:dyDescent="0.4">
      <c r="A2088" s="3">
        <v>2086</v>
      </c>
      <c r="B2088" s="4" t="s">
        <v>2087</v>
      </c>
      <c r="C2088" s="4" t="s">
        <v>6196</v>
      </c>
      <c r="D2088" s="6">
        <v>4000</v>
      </c>
      <c r="E2088" s="6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7">
        <f t="shared" si="192"/>
        <v>100.69999999999999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.3" x14ac:dyDescent="0.4">
      <c r="A2089" s="3">
        <v>2087</v>
      </c>
      <c r="B2089" s="4" t="s">
        <v>2088</v>
      </c>
      <c r="C2089" s="4" t="s">
        <v>6197</v>
      </c>
      <c r="D2089" s="6">
        <v>1500</v>
      </c>
      <c r="E2089" s="6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7">
        <f t="shared" si="192"/>
        <v>103.53333333333335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75" x14ac:dyDescent="0.4">
      <c r="A2090" s="3">
        <v>2088</v>
      </c>
      <c r="B2090" s="4" t="s">
        <v>2089</v>
      </c>
      <c r="C2090" s="4" t="s">
        <v>6198</v>
      </c>
      <c r="D2090" s="6">
        <v>3000</v>
      </c>
      <c r="E2090" s="6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7">
        <f t="shared" si="192"/>
        <v>115.51066666666668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.15" x14ac:dyDescent="0.4">
      <c r="A2091" s="3">
        <v>2089</v>
      </c>
      <c r="B2091" s="4" t="s">
        <v>2090</v>
      </c>
      <c r="C2091" s="4" t="s">
        <v>6199</v>
      </c>
      <c r="D2091" s="6">
        <v>2500</v>
      </c>
      <c r="E2091" s="6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7">
        <f t="shared" si="192"/>
        <v>120.4004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75" x14ac:dyDescent="0.4">
      <c r="A2092" s="3">
        <v>2090</v>
      </c>
      <c r="B2092" s="4" t="s">
        <v>2091</v>
      </c>
      <c r="C2092" s="4" t="s">
        <v>6200</v>
      </c>
      <c r="D2092" s="6">
        <v>8000</v>
      </c>
      <c r="E2092" s="6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7">
        <f t="shared" si="192"/>
        <v>115.040375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.3" x14ac:dyDescent="0.4">
      <c r="A2093" s="3">
        <v>2091</v>
      </c>
      <c r="B2093" s="4" t="s">
        <v>2092</v>
      </c>
      <c r="C2093" s="4" t="s">
        <v>6201</v>
      </c>
      <c r="D2093" s="6">
        <v>18000</v>
      </c>
      <c r="E2093" s="6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7">
        <f t="shared" si="192"/>
        <v>120.46777777777777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75" x14ac:dyDescent="0.4">
      <c r="A2094" s="3">
        <v>2092</v>
      </c>
      <c r="B2094" s="4" t="s">
        <v>2093</v>
      </c>
      <c r="C2094" s="4" t="s">
        <v>6202</v>
      </c>
      <c r="D2094" s="6">
        <v>6000</v>
      </c>
      <c r="E2094" s="6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7">
        <f t="shared" si="192"/>
        <v>101.28333333333333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75" x14ac:dyDescent="0.4">
      <c r="A2095" s="3">
        <v>2093</v>
      </c>
      <c r="B2095" s="4" t="s">
        <v>2094</v>
      </c>
      <c r="C2095" s="4" t="s">
        <v>6203</v>
      </c>
      <c r="D2095" s="6">
        <v>1500</v>
      </c>
      <c r="E2095" s="6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7">
        <f t="shared" si="192"/>
        <v>102.46666666666667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.3" x14ac:dyDescent="0.4">
      <c r="A2096" s="3">
        <v>2094</v>
      </c>
      <c r="B2096" s="4" t="s">
        <v>2095</v>
      </c>
      <c r="C2096" s="4" t="s">
        <v>6204</v>
      </c>
      <c r="D2096" s="6">
        <v>3500</v>
      </c>
      <c r="E2096" s="6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7">
        <f t="shared" si="192"/>
        <v>120.54285714285714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75" x14ac:dyDescent="0.4">
      <c r="A2097" s="3">
        <v>2095</v>
      </c>
      <c r="B2097" s="4" t="s">
        <v>2096</v>
      </c>
      <c r="C2097" s="4" t="s">
        <v>6205</v>
      </c>
      <c r="D2097" s="6">
        <v>2500</v>
      </c>
      <c r="E2097" s="6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7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75" x14ac:dyDescent="0.4">
      <c r="A2098" s="3">
        <v>2096</v>
      </c>
      <c r="B2098" s="4" t="s">
        <v>2097</v>
      </c>
      <c r="C2098" s="4" t="s">
        <v>6206</v>
      </c>
      <c r="D2098" s="6">
        <v>600</v>
      </c>
      <c r="E2098" s="6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7">
        <f t="shared" si="192"/>
        <v>101.66666666666666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75" x14ac:dyDescent="0.4">
      <c r="A2099" s="3">
        <v>2097</v>
      </c>
      <c r="B2099" s="4" t="s">
        <v>2098</v>
      </c>
      <c r="C2099" s="4" t="s">
        <v>6207</v>
      </c>
      <c r="D2099" s="6">
        <v>3000</v>
      </c>
      <c r="E2099" s="6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7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75" x14ac:dyDescent="0.4">
      <c r="A2100" s="3">
        <v>2098</v>
      </c>
      <c r="B2100" s="4" t="s">
        <v>2099</v>
      </c>
      <c r="C2100" s="4" t="s">
        <v>6208</v>
      </c>
      <c r="D2100" s="6">
        <v>6000</v>
      </c>
      <c r="E2100" s="6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7">
        <f t="shared" si="192"/>
        <v>100.33333333333334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">
      <c r="A2101" s="3">
        <v>2099</v>
      </c>
      <c r="B2101" s="4" t="s">
        <v>2100</v>
      </c>
      <c r="C2101" s="4" t="s">
        <v>6209</v>
      </c>
      <c r="D2101" s="6">
        <v>3000</v>
      </c>
      <c r="E2101" s="6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7">
        <f t="shared" si="192"/>
        <v>132.36666666666667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75" x14ac:dyDescent="0.4">
      <c r="A2102" s="3">
        <v>2100</v>
      </c>
      <c r="B2102" s="4" t="s">
        <v>2101</v>
      </c>
      <c r="C2102" s="4" t="s">
        <v>6210</v>
      </c>
      <c r="D2102" s="6">
        <v>600</v>
      </c>
      <c r="E2102" s="6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7">
        <f t="shared" si="192"/>
        <v>136.66666666666666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75" x14ac:dyDescent="0.4">
      <c r="A2103" s="3">
        <v>2101</v>
      </c>
      <c r="B2103" s="4" t="s">
        <v>2102</v>
      </c>
      <c r="C2103" s="4" t="s">
        <v>6211</v>
      </c>
      <c r="D2103" s="6">
        <v>2000</v>
      </c>
      <c r="E2103" s="6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7">
        <f t="shared" si="192"/>
        <v>113.25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75" x14ac:dyDescent="0.4">
      <c r="A2104" s="3">
        <v>2102</v>
      </c>
      <c r="B2104" s="4" t="s">
        <v>2103</v>
      </c>
      <c r="C2104" s="4" t="s">
        <v>6212</v>
      </c>
      <c r="D2104" s="6">
        <v>1000</v>
      </c>
      <c r="E2104" s="6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7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.15" x14ac:dyDescent="0.4">
      <c r="A2105" s="3">
        <v>2103</v>
      </c>
      <c r="B2105" s="4" t="s">
        <v>2104</v>
      </c>
      <c r="C2105" s="4" t="s">
        <v>6213</v>
      </c>
      <c r="D2105" s="6">
        <v>7777</v>
      </c>
      <c r="E2105" s="6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7">
        <f t="shared" si="192"/>
        <v>146.12318374694613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75" x14ac:dyDescent="0.4">
      <c r="A2106" s="3">
        <v>2104</v>
      </c>
      <c r="B2106" s="4" t="s">
        <v>2105</v>
      </c>
      <c r="C2106" s="4" t="s">
        <v>6214</v>
      </c>
      <c r="D2106" s="6">
        <v>800</v>
      </c>
      <c r="E2106" s="6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7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75" x14ac:dyDescent="0.4">
      <c r="A2107" s="3">
        <v>2105</v>
      </c>
      <c r="B2107" s="4" t="s">
        <v>2106</v>
      </c>
      <c r="C2107" s="4" t="s">
        <v>6215</v>
      </c>
      <c r="D2107" s="6">
        <v>2000</v>
      </c>
      <c r="E2107" s="6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7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75" x14ac:dyDescent="0.4">
      <c r="A2108" s="3">
        <v>2106</v>
      </c>
      <c r="B2108" s="4" t="s">
        <v>2107</v>
      </c>
      <c r="C2108" s="4" t="s">
        <v>6216</v>
      </c>
      <c r="D2108" s="6">
        <v>2200</v>
      </c>
      <c r="E2108" s="6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7">
        <f t="shared" si="192"/>
        <v>107.04545454545456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75" x14ac:dyDescent="0.4">
      <c r="A2109" s="3">
        <v>2107</v>
      </c>
      <c r="B2109" s="4" t="s">
        <v>2108</v>
      </c>
      <c r="C2109" s="4" t="s">
        <v>6217</v>
      </c>
      <c r="D2109" s="6">
        <v>2000</v>
      </c>
      <c r="E2109" s="6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7">
        <f t="shared" si="192"/>
        <v>107.73299999999999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.3" x14ac:dyDescent="0.4">
      <c r="A2110" s="3">
        <v>2108</v>
      </c>
      <c r="B2110" s="4" t="s">
        <v>2109</v>
      </c>
      <c r="C2110" s="4" t="s">
        <v>6218</v>
      </c>
      <c r="D2110" s="6">
        <v>16000</v>
      </c>
      <c r="E2110" s="6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7">
        <f t="shared" si="192"/>
        <v>107.31250000000001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75" x14ac:dyDescent="0.4">
      <c r="A2111" s="3">
        <v>2109</v>
      </c>
      <c r="B2111" s="4" t="s">
        <v>2110</v>
      </c>
      <c r="C2111" s="4" t="s">
        <v>6219</v>
      </c>
      <c r="D2111" s="6">
        <v>4000</v>
      </c>
      <c r="E2111" s="6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7">
        <f t="shared" si="192"/>
        <v>106.52500000000001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.15" x14ac:dyDescent="0.4">
      <c r="A2112" s="3">
        <v>2110</v>
      </c>
      <c r="B2112" s="4" t="s">
        <v>2111</v>
      </c>
      <c r="C2112" s="4" t="s">
        <v>6220</v>
      </c>
      <c r="D2112" s="6">
        <v>2000</v>
      </c>
      <c r="E2112" s="6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7">
        <f t="shared" si="192"/>
        <v>100.35000000000001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75" x14ac:dyDescent="0.4">
      <c r="A2113" s="3">
        <v>2111</v>
      </c>
      <c r="B2113" s="4" t="s">
        <v>2112</v>
      </c>
      <c r="C2113" s="4" t="s">
        <v>6221</v>
      </c>
      <c r="D2113" s="6">
        <v>2000</v>
      </c>
      <c r="E2113" s="6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7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75" x14ac:dyDescent="0.4">
      <c r="A2114" s="3">
        <v>2112</v>
      </c>
      <c r="B2114" s="4" t="s">
        <v>2113</v>
      </c>
      <c r="C2114" s="4" t="s">
        <v>6222</v>
      </c>
      <c r="D2114" s="6">
        <v>300</v>
      </c>
      <c r="E2114" s="6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7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.15" x14ac:dyDescent="0.4">
      <c r="A2115" s="3">
        <v>2113</v>
      </c>
      <c r="B2115" s="4" t="s">
        <v>2114</v>
      </c>
      <c r="C2115" s="4" t="s">
        <v>6223</v>
      </c>
      <c r="D2115" s="6">
        <v>7000</v>
      </c>
      <c r="E2115" s="6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7">
        <f t="shared" ref="O2115:O2178" si="198">((E2115/D2115)*100)</f>
        <v>104.85714285714285</v>
      </c>
      <c r="P2115" s="6">
        <f t="shared" ref="P2115:P2178" si="199">IF(E2115=0,"0",E2115/L2115)</f>
        <v>68.598130841121488</v>
      </c>
      <c r="Q2115" s="3" t="str">
        <f t="shared" ref="Q2115:Q2178" si="200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3" t="str">
        <f t="shared" ref="R2115:R2178" si="201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75" x14ac:dyDescent="0.4">
      <c r="A2116" s="3">
        <v>2114</v>
      </c>
      <c r="B2116" s="4" t="s">
        <v>2115</v>
      </c>
      <c r="C2116" s="4" t="s">
        <v>6224</v>
      </c>
      <c r="D2116" s="6">
        <v>5000</v>
      </c>
      <c r="E2116" s="6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7">
        <f t="shared" si="198"/>
        <v>104.69999999999999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75" x14ac:dyDescent="0.4">
      <c r="A2117" s="3">
        <v>2115</v>
      </c>
      <c r="B2117" s="4" t="s">
        <v>2116</v>
      </c>
      <c r="C2117" s="4" t="s">
        <v>6225</v>
      </c>
      <c r="D2117" s="6">
        <v>1500</v>
      </c>
      <c r="E2117" s="6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7">
        <f t="shared" si="198"/>
        <v>225.66666666666669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75" x14ac:dyDescent="0.4">
      <c r="A2118" s="3">
        <v>2116</v>
      </c>
      <c r="B2118" s="4" t="s">
        <v>2117</v>
      </c>
      <c r="C2118" s="4" t="s">
        <v>6226</v>
      </c>
      <c r="D2118" s="6">
        <v>48000</v>
      </c>
      <c r="E2118" s="6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7">
        <f t="shared" si="198"/>
        <v>100.90416666666667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75" x14ac:dyDescent="0.4">
      <c r="A2119" s="3">
        <v>2117</v>
      </c>
      <c r="B2119" s="4" t="s">
        <v>2118</v>
      </c>
      <c r="C2119" s="4" t="s">
        <v>6227</v>
      </c>
      <c r="D2119" s="6">
        <v>1200</v>
      </c>
      <c r="E2119" s="6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7">
        <f t="shared" si="198"/>
        <v>147.75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.15" x14ac:dyDescent="0.4">
      <c r="A2120" s="3">
        <v>2118</v>
      </c>
      <c r="B2120" s="4" t="s">
        <v>2119</v>
      </c>
      <c r="C2120" s="4" t="s">
        <v>6228</v>
      </c>
      <c r="D2120" s="6">
        <v>1000</v>
      </c>
      <c r="E2120" s="6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7">
        <f t="shared" si="198"/>
        <v>134.61099999999999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75" x14ac:dyDescent="0.4">
      <c r="A2121" s="3">
        <v>2119</v>
      </c>
      <c r="B2121" s="4" t="s">
        <v>2120</v>
      </c>
      <c r="C2121" s="4" t="s">
        <v>6229</v>
      </c>
      <c r="D2121" s="6">
        <v>2000</v>
      </c>
      <c r="E2121" s="6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7">
        <f t="shared" si="198"/>
        <v>100.75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75" x14ac:dyDescent="0.4">
      <c r="A2122" s="3">
        <v>2120</v>
      </c>
      <c r="B2122" s="4" t="s">
        <v>2121</v>
      </c>
      <c r="C2122" s="4" t="s">
        <v>6230</v>
      </c>
      <c r="D2122" s="6">
        <v>8000</v>
      </c>
      <c r="E2122" s="6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7">
        <f t="shared" si="198"/>
        <v>100.880375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75" x14ac:dyDescent="0.4">
      <c r="A2123" s="3">
        <v>2121</v>
      </c>
      <c r="B2123" s="4" t="s">
        <v>2122</v>
      </c>
      <c r="C2123" s="4" t="s">
        <v>6231</v>
      </c>
      <c r="D2123" s="6">
        <v>50000</v>
      </c>
      <c r="E2123" s="6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7">
        <f t="shared" si="198"/>
        <v>0.56800000000000006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75" x14ac:dyDescent="0.4">
      <c r="A2124" s="3">
        <v>2122</v>
      </c>
      <c r="B2124" s="4" t="s">
        <v>2123</v>
      </c>
      <c r="C2124" s="4" t="s">
        <v>6232</v>
      </c>
      <c r="D2124" s="6">
        <v>80000</v>
      </c>
      <c r="E2124" s="6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7">
        <f t="shared" si="198"/>
        <v>0.38750000000000001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.3" x14ac:dyDescent="0.4">
      <c r="A2125" s="3">
        <v>2123</v>
      </c>
      <c r="B2125" s="4" t="s">
        <v>2124</v>
      </c>
      <c r="C2125" s="4" t="s">
        <v>6233</v>
      </c>
      <c r="D2125" s="6">
        <v>500</v>
      </c>
      <c r="E2125" s="6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7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.3" x14ac:dyDescent="0.4">
      <c r="A2126" s="3">
        <v>2124</v>
      </c>
      <c r="B2126" s="4" t="s">
        <v>2125</v>
      </c>
      <c r="C2126" s="4" t="s">
        <v>6234</v>
      </c>
      <c r="D2126" s="6">
        <v>1100</v>
      </c>
      <c r="E2126" s="6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7">
        <f t="shared" si="198"/>
        <v>10.454545454545453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75" x14ac:dyDescent="0.4">
      <c r="A2127" s="3">
        <v>2125</v>
      </c>
      <c r="B2127" s="4" t="s">
        <v>2126</v>
      </c>
      <c r="C2127" s="4" t="s">
        <v>6235</v>
      </c>
      <c r="D2127" s="6">
        <v>60000</v>
      </c>
      <c r="E2127" s="6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7">
        <f t="shared" si="198"/>
        <v>1.4200000000000002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75" x14ac:dyDescent="0.4">
      <c r="A2128" s="3">
        <v>2126</v>
      </c>
      <c r="B2128" s="4" t="s">
        <v>2127</v>
      </c>
      <c r="C2128" s="4" t="s">
        <v>6236</v>
      </c>
      <c r="D2128" s="6">
        <v>20000</v>
      </c>
      <c r="E2128" s="6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7">
        <f t="shared" si="198"/>
        <v>0.05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.15" x14ac:dyDescent="0.4">
      <c r="A2129" s="3">
        <v>2127</v>
      </c>
      <c r="B2129" s="4" t="s">
        <v>2128</v>
      </c>
      <c r="C2129" s="4" t="s">
        <v>6237</v>
      </c>
      <c r="D2129" s="6">
        <v>28000</v>
      </c>
      <c r="E2129" s="6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7">
        <f t="shared" si="198"/>
        <v>28.842857142857142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75" x14ac:dyDescent="0.4">
      <c r="A2130" s="3">
        <v>2128</v>
      </c>
      <c r="B2130" s="4" t="s">
        <v>2129</v>
      </c>
      <c r="C2130" s="4" t="s">
        <v>6238</v>
      </c>
      <c r="D2130" s="6">
        <v>15000</v>
      </c>
      <c r="E2130" s="6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7">
        <f t="shared" si="198"/>
        <v>0.16666666666666669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75" x14ac:dyDescent="0.4">
      <c r="A2131" s="3">
        <v>2129</v>
      </c>
      <c r="B2131" s="4" t="s">
        <v>2130</v>
      </c>
      <c r="C2131" s="4" t="s">
        <v>6239</v>
      </c>
      <c r="D2131" s="6">
        <v>2000</v>
      </c>
      <c r="E2131" s="6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7">
        <f t="shared" si="198"/>
        <v>11.799999999999999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.15" x14ac:dyDescent="0.4">
      <c r="A2132" s="3">
        <v>2130</v>
      </c>
      <c r="B2132" s="4" t="s">
        <v>2131</v>
      </c>
      <c r="C2132" s="4" t="s">
        <v>6240</v>
      </c>
      <c r="D2132" s="6">
        <v>42000</v>
      </c>
      <c r="E2132" s="6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7">
        <f t="shared" si="198"/>
        <v>0.20238095238095236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75" x14ac:dyDescent="0.4">
      <c r="A2133" s="3">
        <v>2131</v>
      </c>
      <c r="B2133" s="4" t="s">
        <v>2132</v>
      </c>
      <c r="C2133" s="4" t="s">
        <v>6241</v>
      </c>
      <c r="D2133" s="6">
        <v>500</v>
      </c>
      <c r="E2133" s="6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7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75" x14ac:dyDescent="0.4">
      <c r="A2134" s="3">
        <v>2132</v>
      </c>
      <c r="B2134" s="4" t="s">
        <v>2133</v>
      </c>
      <c r="C2134" s="4" t="s">
        <v>6242</v>
      </c>
      <c r="D2134" s="6">
        <v>100000</v>
      </c>
      <c r="E2134" s="6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7">
        <f t="shared" si="198"/>
        <v>2.1129899999999995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75" x14ac:dyDescent="0.4">
      <c r="A2135" s="3">
        <v>2133</v>
      </c>
      <c r="B2135" s="4" t="s">
        <v>2134</v>
      </c>
      <c r="C2135" s="4" t="s">
        <v>6243</v>
      </c>
      <c r="D2135" s="6">
        <v>1000</v>
      </c>
      <c r="E2135" s="6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7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75" x14ac:dyDescent="0.4">
      <c r="A2136" s="3">
        <v>2134</v>
      </c>
      <c r="B2136" s="4" t="s">
        <v>2135</v>
      </c>
      <c r="C2136" s="4" t="s">
        <v>6244</v>
      </c>
      <c r="D2136" s="6">
        <v>6000</v>
      </c>
      <c r="E2136" s="6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7">
        <f t="shared" si="198"/>
        <v>1.7333333333333332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75" x14ac:dyDescent="0.4">
      <c r="A2137" s="3">
        <v>2135</v>
      </c>
      <c r="B2137" s="4" t="s">
        <v>2136</v>
      </c>
      <c r="C2137" s="4" t="s">
        <v>6245</v>
      </c>
      <c r="D2137" s="6">
        <v>5000</v>
      </c>
      <c r="E2137" s="6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7">
        <f t="shared" si="198"/>
        <v>9.56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75" x14ac:dyDescent="0.4">
      <c r="A2138" s="3">
        <v>2136</v>
      </c>
      <c r="B2138" s="4" t="s">
        <v>2137</v>
      </c>
      <c r="C2138" s="4" t="s">
        <v>6246</v>
      </c>
      <c r="D2138" s="6">
        <v>80000</v>
      </c>
      <c r="E2138" s="6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7">
        <f t="shared" si="198"/>
        <v>5.9612499999999999E-2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75" x14ac:dyDescent="0.4">
      <c r="A2139" s="3">
        <v>2137</v>
      </c>
      <c r="B2139" s="4" t="s">
        <v>2138</v>
      </c>
      <c r="C2139" s="4" t="s">
        <v>6247</v>
      </c>
      <c r="D2139" s="6">
        <v>50000</v>
      </c>
      <c r="E2139" s="6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7">
        <f t="shared" si="198"/>
        <v>28.405999999999999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.15" x14ac:dyDescent="0.4">
      <c r="A2140" s="3">
        <v>2138</v>
      </c>
      <c r="B2140" s="4" t="s">
        <v>2139</v>
      </c>
      <c r="C2140" s="4" t="s">
        <v>6248</v>
      </c>
      <c r="D2140" s="6">
        <v>1000</v>
      </c>
      <c r="E2140" s="6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7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.3" x14ac:dyDescent="0.4">
      <c r="A2141" s="3">
        <v>2139</v>
      </c>
      <c r="B2141" s="4" t="s">
        <v>2140</v>
      </c>
      <c r="C2141" s="4" t="s">
        <v>6249</v>
      </c>
      <c r="D2141" s="6">
        <v>30000</v>
      </c>
      <c r="E2141" s="6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7">
        <f t="shared" si="198"/>
        <v>5.42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75" x14ac:dyDescent="0.4">
      <c r="A2142" s="3">
        <v>2140</v>
      </c>
      <c r="B2142" s="4" t="s">
        <v>2141</v>
      </c>
      <c r="C2142" s="4" t="s">
        <v>6250</v>
      </c>
      <c r="D2142" s="6">
        <v>500000</v>
      </c>
      <c r="E2142" s="6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7">
        <f t="shared" si="198"/>
        <v>0.11199999999999999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.3" x14ac:dyDescent="0.4">
      <c r="A2143" s="3">
        <v>2141</v>
      </c>
      <c r="B2143" s="4" t="s">
        <v>2142</v>
      </c>
      <c r="C2143" s="4" t="s">
        <v>6251</v>
      </c>
      <c r="D2143" s="6">
        <v>15000</v>
      </c>
      <c r="E2143" s="6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7">
        <f t="shared" si="198"/>
        <v>0</v>
      </c>
      <c r="P2143" s="6" t="str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75" x14ac:dyDescent="0.4">
      <c r="A2144" s="3">
        <v>2142</v>
      </c>
      <c r="B2144" s="4" t="s">
        <v>2143</v>
      </c>
      <c r="C2144" s="4" t="s">
        <v>6252</v>
      </c>
      <c r="D2144" s="6">
        <v>10500</v>
      </c>
      <c r="E2144" s="6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7">
        <f t="shared" si="198"/>
        <v>5.7238095238095239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75" x14ac:dyDescent="0.4">
      <c r="A2145" s="3">
        <v>2143</v>
      </c>
      <c r="B2145" s="4" t="s">
        <v>2144</v>
      </c>
      <c r="C2145" s="4" t="s">
        <v>6253</v>
      </c>
      <c r="D2145" s="6">
        <v>2000</v>
      </c>
      <c r="E2145" s="6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7">
        <f t="shared" si="198"/>
        <v>11.25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75" x14ac:dyDescent="0.4">
      <c r="A2146" s="3">
        <v>2144</v>
      </c>
      <c r="B2146" s="4" t="s">
        <v>2145</v>
      </c>
      <c r="C2146" s="4" t="s">
        <v>6254</v>
      </c>
      <c r="D2146" s="6">
        <v>35500</v>
      </c>
      <c r="E2146" s="6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7">
        <f t="shared" si="198"/>
        <v>1.7098591549295776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75" x14ac:dyDescent="0.4">
      <c r="A2147" s="3">
        <v>2145</v>
      </c>
      <c r="B2147" s="4" t="s">
        <v>2146</v>
      </c>
      <c r="C2147" s="4" t="s">
        <v>6255</v>
      </c>
      <c r="D2147" s="6">
        <v>15000</v>
      </c>
      <c r="E2147" s="6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7">
        <f t="shared" si="198"/>
        <v>30.433333333333334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.3" x14ac:dyDescent="0.4">
      <c r="A2148" s="3">
        <v>2146</v>
      </c>
      <c r="B2148" s="4" t="s">
        <v>2147</v>
      </c>
      <c r="C2148" s="4" t="s">
        <v>6256</v>
      </c>
      <c r="D2148" s="6">
        <v>5000</v>
      </c>
      <c r="E2148" s="6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7">
        <f t="shared" si="198"/>
        <v>0.02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">
      <c r="A2149" s="3">
        <v>2147</v>
      </c>
      <c r="B2149" s="4" t="s">
        <v>2148</v>
      </c>
      <c r="C2149" s="4" t="s">
        <v>6257</v>
      </c>
      <c r="D2149" s="6">
        <v>390000</v>
      </c>
      <c r="E2149" s="6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7">
        <f t="shared" si="198"/>
        <v>0.69641025641025645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75" x14ac:dyDescent="0.4">
      <c r="A2150" s="3">
        <v>2148</v>
      </c>
      <c r="B2150" s="4" t="s">
        <v>2149</v>
      </c>
      <c r="C2150" s="4" t="s">
        <v>6258</v>
      </c>
      <c r="D2150" s="6">
        <v>100</v>
      </c>
      <c r="E2150" s="6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7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.3" x14ac:dyDescent="0.4">
      <c r="A2151" s="3">
        <v>2149</v>
      </c>
      <c r="B2151" s="4" t="s">
        <v>2150</v>
      </c>
      <c r="C2151" s="4" t="s">
        <v>6259</v>
      </c>
      <c r="D2151" s="6">
        <v>2000</v>
      </c>
      <c r="E2151" s="6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7">
        <f t="shared" si="198"/>
        <v>0</v>
      </c>
      <c r="P2151" s="6" t="str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">
      <c r="A2152" s="3">
        <v>2150</v>
      </c>
      <c r="B2152" s="4" t="s">
        <v>2151</v>
      </c>
      <c r="C2152" s="4" t="s">
        <v>6260</v>
      </c>
      <c r="D2152" s="6">
        <v>50000</v>
      </c>
      <c r="E2152" s="6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7">
        <f t="shared" si="198"/>
        <v>0.80999999999999994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75" x14ac:dyDescent="0.4">
      <c r="A2153" s="3">
        <v>2151</v>
      </c>
      <c r="B2153" s="4" t="s">
        <v>2152</v>
      </c>
      <c r="C2153" s="4" t="s">
        <v>6261</v>
      </c>
      <c r="D2153" s="6">
        <v>45000</v>
      </c>
      <c r="E2153" s="6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7">
        <f t="shared" si="198"/>
        <v>0.26222222222222225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75" x14ac:dyDescent="0.4">
      <c r="A2154" s="3">
        <v>2152</v>
      </c>
      <c r="B2154" s="4" t="s">
        <v>2153</v>
      </c>
      <c r="C2154" s="4" t="s">
        <v>6262</v>
      </c>
      <c r="D2154" s="6">
        <v>30000</v>
      </c>
      <c r="E2154" s="6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7">
        <f t="shared" si="198"/>
        <v>0.16666666666666669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75" x14ac:dyDescent="0.4">
      <c r="A2155" s="3">
        <v>2153</v>
      </c>
      <c r="B2155" s="4" t="s">
        <v>2154</v>
      </c>
      <c r="C2155" s="4" t="s">
        <v>6263</v>
      </c>
      <c r="D2155" s="6">
        <v>372625</v>
      </c>
      <c r="E2155" s="6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7">
        <f t="shared" si="198"/>
        <v>9.124454880912446E-3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.15" x14ac:dyDescent="0.4">
      <c r="A2156" s="3">
        <v>2154</v>
      </c>
      <c r="B2156" s="4" t="s">
        <v>2155</v>
      </c>
      <c r="C2156" s="4" t="s">
        <v>6264</v>
      </c>
      <c r="D2156" s="6">
        <v>250</v>
      </c>
      <c r="E2156" s="6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7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75" x14ac:dyDescent="0.4">
      <c r="A2157" s="3">
        <v>2155</v>
      </c>
      <c r="B2157" s="4" t="s">
        <v>2156</v>
      </c>
      <c r="C2157" s="4" t="s">
        <v>6265</v>
      </c>
      <c r="D2157" s="6">
        <v>5000</v>
      </c>
      <c r="E2157" s="6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7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75" x14ac:dyDescent="0.4">
      <c r="A2158" s="3">
        <v>2156</v>
      </c>
      <c r="B2158" s="4" t="s">
        <v>2157</v>
      </c>
      <c r="C2158" s="4" t="s">
        <v>6266</v>
      </c>
      <c r="D2158" s="6">
        <v>56000</v>
      </c>
      <c r="E2158" s="6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7">
        <f t="shared" si="198"/>
        <v>2.6660714285714282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.15" x14ac:dyDescent="0.4">
      <c r="A2159" s="3">
        <v>2157</v>
      </c>
      <c r="B2159" s="4" t="s">
        <v>2158</v>
      </c>
      <c r="C2159" s="4" t="s">
        <v>6267</v>
      </c>
      <c r="D2159" s="6">
        <v>75000</v>
      </c>
      <c r="E2159" s="6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7">
        <f t="shared" si="198"/>
        <v>28.192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75" x14ac:dyDescent="0.4">
      <c r="A2160" s="3">
        <v>2158</v>
      </c>
      <c r="B2160" s="4" t="s">
        <v>2159</v>
      </c>
      <c r="C2160" s="4" t="s">
        <v>6268</v>
      </c>
      <c r="D2160" s="6">
        <v>300000</v>
      </c>
      <c r="E2160" s="6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7">
        <f t="shared" si="198"/>
        <v>6.5900366666666672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.3" x14ac:dyDescent="0.4">
      <c r="A2161" s="3">
        <v>2159</v>
      </c>
      <c r="B2161" s="4" t="s">
        <v>2160</v>
      </c>
      <c r="C2161" s="4" t="s">
        <v>6269</v>
      </c>
      <c r="D2161" s="6">
        <v>3600</v>
      </c>
      <c r="E2161" s="6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7">
        <f t="shared" si="198"/>
        <v>0.72222222222222221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75" x14ac:dyDescent="0.4">
      <c r="A2162" s="3">
        <v>2160</v>
      </c>
      <c r="B2162" s="4" t="s">
        <v>2161</v>
      </c>
      <c r="C2162" s="4" t="s">
        <v>6270</v>
      </c>
      <c r="D2162" s="6">
        <v>10000</v>
      </c>
      <c r="E2162" s="6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7">
        <f t="shared" si="198"/>
        <v>0.85000000000000009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.15" x14ac:dyDescent="0.4">
      <c r="A2163" s="3">
        <v>2161</v>
      </c>
      <c r="B2163" s="4" t="s">
        <v>2162</v>
      </c>
      <c r="C2163" s="4" t="s">
        <v>6271</v>
      </c>
      <c r="D2163" s="6">
        <v>400</v>
      </c>
      <c r="E2163" s="6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7">
        <f t="shared" si="198"/>
        <v>115.75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75" x14ac:dyDescent="0.4">
      <c r="A2164" s="3">
        <v>2162</v>
      </c>
      <c r="B2164" s="4" t="s">
        <v>2163</v>
      </c>
      <c r="C2164" s="4" t="s">
        <v>6272</v>
      </c>
      <c r="D2164" s="6">
        <v>4500</v>
      </c>
      <c r="E2164" s="6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7">
        <f t="shared" si="198"/>
        <v>112.26666666666667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75" x14ac:dyDescent="0.4">
      <c r="A2165" s="3">
        <v>2163</v>
      </c>
      <c r="B2165" s="4" t="s">
        <v>2164</v>
      </c>
      <c r="C2165" s="4" t="s">
        <v>6273</v>
      </c>
      <c r="D2165" s="6">
        <v>2500</v>
      </c>
      <c r="E2165" s="6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7">
        <f t="shared" si="198"/>
        <v>132.20000000000002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.15" x14ac:dyDescent="0.4">
      <c r="A2166" s="3">
        <v>2164</v>
      </c>
      <c r="B2166" s="4" t="s">
        <v>2165</v>
      </c>
      <c r="C2166" s="4" t="s">
        <v>6274</v>
      </c>
      <c r="D2166" s="6">
        <v>5500</v>
      </c>
      <c r="E2166" s="6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7">
        <f t="shared" si="198"/>
        <v>102.63636363636364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75" x14ac:dyDescent="0.4">
      <c r="A2167" s="3">
        <v>2165</v>
      </c>
      <c r="B2167" s="4" t="s">
        <v>2166</v>
      </c>
      <c r="C2167" s="4" t="s">
        <v>6275</v>
      </c>
      <c r="D2167" s="6">
        <v>2500</v>
      </c>
      <c r="E2167" s="6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7">
        <f t="shared" si="198"/>
        <v>138.64000000000001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.3" x14ac:dyDescent="0.4">
      <c r="A2168" s="3">
        <v>2166</v>
      </c>
      <c r="B2168" s="4" t="s">
        <v>2167</v>
      </c>
      <c r="C2168" s="4" t="s">
        <v>6276</v>
      </c>
      <c r="D2168" s="6">
        <v>2000</v>
      </c>
      <c r="E2168" s="6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7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.15" x14ac:dyDescent="0.4">
      <c r="A2169" s="3">
        <v>2167</v>
      </c>
      <c r="B2169" s="4" t="s">
        <v>2168</v>
      </c>
      <c r="C2169" s="4" t="s">
        <v>6277</v>
      </c>
      <c r="D2169" s="6">
        <v>150</v>
      </c>
      <c r="E2169" s="6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7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9.15" x14ac:dyDescent="0.4">
      <c r="A2170" s="3">
        <v>2168</v>
      </c>
      <c r="B2170" s="4" t="s">
        <v>2169</v>
      </c>
      <c r="C2170" s="4" t="s">
        <v>6278</v>
      </c>
      <c r="D2170" s="6">
        <v>18000</v>
      </c>
      <c r="E2170" s="6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7">
        <f t="shared" si="198"/>
        <v>121.5816111111111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.3" x14ac:dyDescent="0.4">
      <c r="A2171" s="3">
        <v>2169</v>
      </c>
      <c r="B2171" s="4" t="s">
        <v>2170</v>
      </c>
      <c r="C2171" s="4" t="s">
        <v>6279</v>
      </c>
      <c r="D2171" s="6">
        <v>153</v>
      </c>
      <c r="E2171" s="6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7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75" x14ac:dyDescent="0.4">
      <c r="A2172" s="3">
        <v>2170</v>
      </c>
      <c r="B2172" s="4" t="s">
        <v>2171</v>
      </c>
      <c r="C2172" s="4" t="s">
        <v>6280</v>
      </c>
      <c r="D2172" s="6">
        <v>350</v>
      </c>
      <c r="E2172" s="6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7">
        <f t="shared" si="198"/>
        <v>180.85714285714286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75" x14ac:dyDescent="0.4">
      <c r="A2173" s="3">
        <v>2171</v>
      </c>
      <c r="B2173" s="4" t="s">
        <v>2172</v>
      </c>
      <c r="C2173" s="4" t="s">
        <v>6281</v>
      </c>
      <c r="D2173" s="6">
        <v>4000</v>
      </c>
      <c r="E2173" s="6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7">
        <f t="shared" si="198"/>
        <v>106.075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75" x14ac:dyDescent="0.4">
      <c r="A2174" s="3">
        <v>2172</v>
      </c>
      <c r="B2174" s="4" t="s">
        <v>2173</v>
      </c>
      <c r="C2174" s="4" t="s">
        <v>6282</v>
      </c>
      <c r="D2174" s="6">
        <v>1000</v>
      </c>
      <c r="E2174" s="6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7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75" x14ac:dyDescent="0.4">
      <c r="A2175" s="3">
        <v>2173</v>
      </c>
      <c r="B2175" s="4" t="s">
        <v>2174</v>
      </c>
      <c r="C2175" s="4" t="s">
        <v>6283</v>
      </c>
      <c r="D2175" s="6">
        <v>4200</v>
      </c>
      <c r="E2175" s="6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7">
        <f t="shared" si="198"/>
        <v>126.92857142857143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.3" x14ac:dyDescent="0.4">
      <c r="A2176" s="3">
        <v>2174</v>
      </c>
      <c r="B2176" s="4" t="s">
        <v>2175</v>
      </c>
      <c r="C2176" s="4" t="s">
        <v>6284</v>
      </c>
      <c r="D2176" s="6">
        <v>4000</v>
      </c>
      <c r="E2176" s="6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7">
        <f t="shared" si="198"/>
        <v>102.97499999999999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75" x14ac:dyDescent="0.4">
      <c r="A2177" s="3">
        <v>2175</v>
      </c>
      <c r="B2177" s="4" t="s">
        <v>2176</v>
      </c>
      <c r="C2177" s="4" t="s">
        <v>6285</v>
      </c>
      <c r="D2177" s="6">
        <v>700</v>
      </c>
      <c r="E2177" s="6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7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75" x14ac:dyDescent="0.4">
      <c r="A2178" s="3">
        <v>2176</v>
      </c>
      <c r="B2178" s="4" t="s">
        <v>2177</v>
      </c>
      <c r="C2178" s="4" t="s">
        <v>6286</v>
      </c>
      <c r="D2178" s="6">
        <v>5000</v>
      </c>
      <c r="E2178" s="6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7">
        <f t="shared" si="198"/>
        <v>126.02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900000000000006" x14ac:dyDescent="0.4">
      <c r="A2179" s="3">
        <v>2177</v>
      </c>
      <c r="B2179" s="4" t="s">
        <v>2178</v>
      </c>
      <c r="C2179" s="4" t="s">
        <v>6287</v>
      </c>
      <c r="D2179" s="6">
        <v>2500</v>
      </c>
      <c r="E2179" s="6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7">
        <f t="shared" ref="O2179:O2242" si="204">((E2179/D2179)*100)</f>
        <v>100.12</v>
      </c>
      <c r="P2179" s="6">
        <f t="shared" ref="P2179:P2242" si="205">IF(E2179=0,"0",E2179/L2179)</f>
        <v>65.868421052631575</v>
      </c>
      <c r="Q2179" s="3" t="str">
        <f t="shared" ref="Q2179:Q2242" si="206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3" t="str">
        <f t="shared" ref="R2179:R2242" si="207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75" x14ac:dyDescent="0.4">
      <c r="A2180" s="3">
        <v>2178</v>
      </c>
      <c r="B2180" s="4" t="s">
        <v>2179</v>
      </c>
      <c r="C2180" s="4" t="s">
        <v>6288</v>
      </c>
      <c r="D2180" s="6">
        <v>25000</v>
      </c>
      <c r="E2180" s="6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7">
        <f t="shared" si="204"/>
        <v>138.64000000000001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75" x14ac:dyDescent="0.4">
      <c r="A2181" s="3">
        <v>2179</v>
      </c>
      <c r="B2181" s="4" t="s">
        <v>2180</v>
      </c>
      <c r="C2181" s="4" t="s">
        <v>6289</v>
      </c>
      <c r="D2181" s="6">
        <v>1000</v>
      </c>
      <c r="E2181" s="6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7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.15" x14ac:dyDescent="0.4">
      <c r="A2182" s="3">
        <v>2180</v>
      </c>
      <c r="B2182" s="4" t="s">
        <v>2181</v>
      </c>
      <c r="C2182" s="4" t="s">
        <v>6290</v>
      </c>
      <c r="D2182" s="6">
        <v>5000</v>
      </c>
      <c r="E2182" s="6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7">
        <f t="shared" si="204"/>
        <v>107.18419999999999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.3" x14ac:dyDescent="0.4">
      <c r="A2183" s="3">
        <v>2181</v>
      </c>
      <c r="B2183" s="4" t="s">
        <v>2182</v>
      </c>
      <c r="C2183" s="4" t="s">
        <v>6291</v>
      </c>
      <c r="D2183" s="6">
        <v>2000</v>
      </c>
      <c r="E2183" s="6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7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75" x14ac:dyDescent="0.4">
      <c r="A2184" s="3">
        <v>2182</v>
      </c>
      <c r="B2184" s="4" t="s">
        <v>2183</v>
      </c>
      <c r="C2184" s="4" t="s">
        <v>6292</v>
      </c>
      <c r="D2184" s="6">
        <v>3000</v>
      </c>
      <c r="E2184" s="6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7">
        <f t="shared" si="204"/>
        <v>524.16666666666663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75" x14ac:dyDescent="0.4">
      <c r="A2185" s="3">
        <v>2183</v>
      </c>
      <c r="B2185" s="4" t="s">
        <v>2184</v>
      </c>
      <c r="C2185" s="4" t="s">
        <v>6293</v>
      </c>
      <c r="D2185" s="6">
        <v>1800</v>
      </c>
      <c r="E2185" s="6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7">
        <f t="shared" si="204"/>
        <v>489.27777777777777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.3" x14ac:dyDescent="0.4">
      <c r="A2186" s="3">
        <v>2184</v>
      </c>
      <c r="B2186" s="4" t="s">
        <v>2185</v>
      </c>
      <c r="C2186" s="4" t="s">
        <v>6294</v>
      </c>
      <c r="D2186" s="6">
        <v>10000</v>
      </c>
      <c r="E2186" s="6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7">
        <f t="shared" si="204"/>
        <v>284.74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75" x14ac:dyDescent="0.4">
      <c r="A2187" s="3">
        <v>2185</v>
      </c>
      <c r="B2187" s="4" t="s">
        <v>2186</v>
      </c>
      <c r="C2187" s="4" t="s">
        <v>6295</v>
      </c>
      <c r="D2187" s="6">
        <v>5000</v>
      </c>
      <c r="E2187" s="6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7">
        <f t="shared" si="204"/>
        <v>1856.97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75" x14ac:dyDescent="0.4">
      <c r="A2188" s="3">
        <v>2186</v>
      </c>
      <c r="B2188" s="4" t="s">
        <v>2187</v>
      </c>
      <c r="C2188" s="4" t="s">
        <v>6296</v>
      </c>
      <c r="D2188" s="6">
        <v>20000</v>
      </c>
      <c r="E2188" s="6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7">
        <f t="shared" si="204"/>
        <v>109.67499999999998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75" x14ac:dyDescent="0.4">
      <c r="A2189" s="3">
        <v>2187</v>
      </c>
      <c r="B2189" s="4" t="s">
        <v>2188</v>
      </c>
      <c r="C2189" s="4" t="s">
        <v>6297</v>
      </c>
      <c r="D2189" s="6">
        <v>20000</v>
      </c>
      <c r="E2189" s="6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7">
        <f t="shared" si="204"/>
        <v>1014.6425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75" x14ac:dyDescent="0.4">
      <c r="A2190" s="3">
        <v>2188</v>
      </c>
      <c r="B2190" s="4" t="s">
        <v>2189</v>
      </c>
      <c r="C2190" s="4" t="s">
        <v>6298</v>
      </c>
      <c r="D2190" s="6">
        <v>5494</v>
      </c>
      <c r="E2190" s="6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7">
        <f t="shared" si="204"/>
        <v>412.17692027666544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75" x14ac:dyDescent="0.4">
      <c r="A2191" s="3">
        <v>2189</v>
      </c>
      <c r="B2191" s="4" t="s">
        <v>2190</v>
      </c>
      <c r="C2191" s="4" t="s">
        <v>6299</v>
      </c>
      <c r="D2191" s="6">
        <v>1200</v>
      </c>
      <c r="E2191" s="6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7">
        <f t="shared" si="204"/>
        <v>503.25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75" x14ac:dyDescent="0.4">
      <c r="A2192" s="3">
        <v>2190</v>
      </c>
      <c r="B2192" s="4" t="s">
        <v>2191</v>
      </c>
      <c r="C2192" s="4" t="s">
        <v>6300</v>
      </c>
      <c r="D2192" s="6">
        <v>19000</v>
      </c>
      <c r="E2192" s="6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7">
        <f t="shared" si="204"/>
        <v>184.61052631578946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.3" x14ac:dyDescent="0.4">
      <c r="A2193" s="3">
        <v>2191</v>
      </c>
      <c r="B2193" s="4" t="s">
        <v>2192</v>
      </c>
      <c r="C2193" s="4" t="s">
        <v>6301</v>
      </c>
      <c r="D2193" s="6">
        <v>750</v>
      </c>
      <c r="E2193" s="6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7">
        <f t="shared" si="204"/>
        <v>119.73333333333333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.3" x14ac:dyDescent="0.4">
      <c r="A2194" s="3">
        <v>2192</v>
      </c>
      <c r="B2194" s="4" t="s">
        <v>2193</v>
      </c>
      <c r="C2194" s="4" t="s">
        <v>6302</v>
      </c>
      <c r="D2194" s="6">
        <v>12000</v>
      </c>
      <c r="E2194" s="6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7">
        <f t="shared" si="204"/>
        <v>1081.2401666666667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.3" x14ac:dyDescent="0.4">
      <c r="A2195" s="3">
        <v>2193</v>
      </c>
      <c r="B2195" s="4" t="s">
        <v>2194</v>
      </c>
      <c r="C2195" s="4" t="s">
        <v>6303</v>
      </c>
      <c r="D2195" s="6">
        <v>15000</v>
      </c>
      <c r="E2195" s="6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7">
        <f t="shared" si="204"/>
        <v>452.37333333333333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.3" x14ac:dyDescent="0.4">
      <c r="A2196" s="3">
        <v>2194</v>
      </c>
      <c r="B2196" s="4" t="s">
        <v>2195</v>
      </c>
      <c r="C2196" s="4" t="s">
        <v>6304</v>
      </c>
      <c r="D2196" s="6">
        <v>10000</v>
      </c>
      <c r="E2196" s="6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7">
        <f t="shared" si="204"/>
        <v>537.37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.15" x14ac:dyDescent="0.4">
      <c r="A2197" s="3">
        <v>2195</v>
      </c>
      <c r="B2197" s="4" t="s">
        <v>2196</v>
      </c>
      <c r="C2197" s="4" t="s">
        <v>6305</v>
      </c>
      <c r="D2197" s="6">
        <v>4600</v>
      </c>
      <c r="E2197" s="6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7">
        <f t="shared" si="204"/>
        <v>120.32608695652173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.15" x14ac:dyDescent="0.4">
      <c r="A2198" s="3">
        <v>2196</v>
      </c>
      <c r="B2198" s="4" t="s">
        <v>2197</v>
      </c>
      <c r="C2198" s="4" t="s">
        <v>6306</v>
      </c>
      <c r="D2198" s="6">
        <v>14000</v>
      </c>
      <c r="E2198" s="6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7">
        <f t="shared" si="204"/>
        <v>113.83571428571429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75" x14ac:dyDescent="0.4">
      <c r="A2199" s="3">
        <v>2197</v>
      </c>
      <c r="B2199" s="4" t="s">
        <v>2198</v>
      </c>
      <c r="C2199" s="4" t="s">
        <v>6307</v>
      </c>
      <c r="D2199" s="6">
        <v>30000</v>
      </c>
      <c r="E2199" s="6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7">
        <f t="shared" si="204"/>
        <v>951.03109999999992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75" x14ac:dyDescent="0.4">
      <c r="A2200" s="3">
        <v>2198</v>
      </c>
      <c r="B2200" s="4" t="s">
        <v>2199</v>
      </c>
      <c r="C2200" s="4" t="s">
        <v>6308</v>
      </c>
      <c r="D2200" s="6">
        <v>40000</v>
      </c>
      <c r="E2200" s="6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7">
        <f t="shared" si="204"/>
        <v>132.89249999999998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.15" x14ac:dyDescent="0.4">
      <c r="A2201" s="3">
        <v>2199</v>
      </c>
      <c r="B2201" s="4" t="s">
        <v>2200</v>
      </c>
      <c r="C2201" s="4" t="s">
        <v>6309</v>
      </c>
      <c r="D2201" s="6">
        <v>9000</v>
      </c>
      <c r="E2201" s="6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7">
        <f t="shared" si="204"/>
        <v>146.97777777777779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75" x14ac:dyDescent="0.4">
      <c r="A2202" s="3">
        <v>2200</v>
      </c>
      <c r="B2202" s="4" t="s">
        <v>2201</v>
      </c>
      <c r="C2202" s="4" t="s">
        <v>6310</v>
      </c>
      <c r="D2202" s="6">
        <v>2000</v>
      </c>
      <c r="E2202" s="6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7">
        <f t="shared" si="204"/>
        <v>542.15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75" x14ac:dyDescent="0.4">
      <c r="A2203" s="3">
        <v>2201</v>
      </c>
      <c r="B2203" s="4" t="s">
        <v>2202</v>
      </c>
      <c r="C2203" s="4" t="s">
        <v>6311</v>
      </c>
      <c r="D2203" s="6">
        <v>110</v>
      </c>
      <c r="E2203" s="6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7">
        <f t="shared" si="204"/>
        <v>382.71818181818185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.15" x14ac:dyDescent="0.4">
      <c r="A2204" s="3">
        <v>2202</v>
      </c>
      <c r="B2204" s="4" t="s">
        <v>2203</v>
      </c>
      <c r="C2204" s="4" t="s">
        <v>6312</v>
      </c>
      <c r="D2204" s="6">
        <v>4000</v>
      </c>
      <c r="E2204" s="6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7">
        <f t="shared" si="204"/>
        <v>704.18124999999998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75" x14ac:dyDescent="0.4">
      <c r="A2205" s="3">
        <v>2203</v>
      </c>
      <c r="B2205" s="4" t="s">
        <v>2204</v>
      </c>
      <c r="C2205" s="4" t="s">
        <v>6313</v>
      </c>
      <c r="D2205" s="6">
        <v>2000</v>
      </c>
      <c r="E2205" s="6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7">
        <f t="shared" si="204"/>
        <v>109.55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75" x14ac:dyDescent="0.4">
      <c r="A2206" s="3">
        <v>2204</v>
      </c>
      <c r="B2206" s="4" t="s">
        <v>2205</v>
      </c>
      <c r="C2206" s="4" t="s">
        <v>6314</v>
      </c>
      <c r="D2206" s="6">
        <v>1500</v>
      </c>
      <c r="E2206" s="6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7">
        <f t="shared" si="204"/>
        <v>132.86666666666667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75" x14ac:dyDescent="0.4">
      <c r="A2207" s="3">
        <v>2205</v>
      </c>
      <c r="B2207" s="4" t="s">
        <v>2206</v>
      </c>
      <c r="C2207" s="4" t="s">
        <v>6315</v>
      </c>
      <c r="D2207" s="6">
        <v>750</v>
      </c>
      <c r="E2207" s="6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7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75" x14ac:dyDescent="0.4">
      <c r="A2208" s="3">
        <v>2206</v>
      </c>
      <c r="B2208" s="4" t="s">
        <v>2207</v>
      </c>
      <c r="C2208" s="4" t="s">
        <v>6316</v>
      </c>
      <c r="D2208" s="6">
        <v>1100</v>
      </c>
      <c r="E2208" s="6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7">
        <f t="shared" si="204"/>
        <v>102.72727272727273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75" x14ac:dyDescent="0.4">
      <c r="A2209" s="3">
        <v>2207</v>
      </c>
      <c r="B2209" s="4" t="s">
        <v>2208</v>
      </c>
      <c r="C2209" s="4" t="s">
        <v>6317</v>
      </c>
      <c r="D2209" s="6">
        <v>2000</v>
      </c>
      <c r="E2209" s="6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7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75" x14ac:dyDescent="0.4">
      <c r="A2210" s="3">
        <v>2208</v>
      </c>
      <c r="B2210" s="4" t="s">
        <v>2209</v>
      </c>
      <c r="C2210" s="4" t="s">
        <v>6318</v>
      </c>
      <c r="D2210" s="6">
        <v>1000</v>
      </c>
      <c r="E2210" s="6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7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.15" x14ac:dyDescent="0.4">
      <c r="A2211" s="3">
        <v>2209</v>
      </c>
      <c r="B2211" s="4" t="s">
        <v>2210</v>
      </c>
      <c r="C2211" s="4" t="s">
        <v>6319</v>
      </c>
      <c r="D2211" s="6">
        <v>500</v>
      </c>
      <c r="E2211" s="6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7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75" x14ac:dyDescent="0.4">
      <c r="A2212" s="3">
        <v>2210</v>
      </c>
      <c r="B2212" s="4" t="s">
        <v>2211</v>
      </c>
      <c r="C2212" s="4" t="s">
        <v>6320</v>
      </c>
      <c r="D2212" s="6">
        <v>4000</v>
      </c>
      <c r="E2212" s="6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7">
        <f t="shared" si="204"/>
        <v>111.425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.3" x14ac:dyDescent="0.4">
      <c r="A2213" s="3">
        <v>2211</v>
      </c>
      <c r="B2213" s="4" t="s">
        <v>2212</v>
      </c>
      <c r="C2213" s="4" t="s">
        <v>6321</v>
      </c>
      <c r="D2213" s="6">
        <v>2500</v>
      </c>
      <c r="E2213" s="6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7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.3" x14ac:dyDescent="0.4">
      <c r="A2214" s="3">
        <v>2212</v>
      </c>
      <c r="B2214" s="4" t="s">
        <v>2213</v>
      </c>
      <c r="C2214" s="4" t="s">
        <v>6322</v>
      </c>
      <c r="D2214" s="6">
        <v>6000</v>
      </c>
      <c r="E2214" s="6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7">
        <f t="shared" si="204"/>
        <v>114.38333333333333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8.3" x14ac:dyDescent="0.4">
      <c r="A2215" s="3">
        <v>2213</v>
      </c>
      <c r="B2215" s="4" t="s">
        <v>2214</v>
      </c>
      <c r="C2215" s="4" t="s">
        <v>6323</v>
      </c>
      <c r="D2215" s="6">
        <v>5</v>
      </c>
      <c r="E2215" s="6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7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75" x14ac:dyDescent="0.4">
      <c r="A2216" s="3">
        <v>2214</v>
      </c>
      <c r="B2216" s="4" t="s">
        <v>2215</v>
      </c>
      <c r="C2216" s="4" t="s">
        <v>6324</v>
      </c>
      <c r="D2216" s="6">
        <v>600</v>
      </c>
      <c r="E2216" s="6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7">
        <f t="shared" si="204"/>
        <v>292.50166666666667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.15" x14ac:dyDescent="0.4">
      <c r="A2217" s="3">
        <v>2215</v>
      </c>
      <c r="B2217" s="4" t="s">
        <v>2216</v>
      </c>
      <c r="C2217" s="4" t="s">
        <v>6325</v>
      </c>
      <c r="D2217" s="6">
        <v>550</v>
      </c>
      <c r="E2217" s="6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7">
        <f t="shared" si="204"/>
        <v>156.36363636363637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75" x14ac:dyDescent="0.4">
      <c r="A2218" s="3">
        <v>2216</v>
      </c>
      <c r="B2218" s="4" t="s">
        <v>2217</v>
      </c>
      <c r="C2218" s="4" t="s">
        <v>6326</v>
      </c>
      <c r="D2218" s="6">
        <v>300</v>
      </c>
      <c r="E2218" s="6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7">
        <f t="shared" si="204"/>
        <v>105.66666666666666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75" x14ac:dyDescent="0.4">
      <c r="A2219" s="3">
        <v>2217</v>
      </c>
      <c r="B2219" s="4" t="s">
        <v>2218</v>
      </c>
      <c r="C2219" s="4" t="s">
        <v>6327</v>
      </c>
      <c r="D2219" s="6">
        <v>420</v>
      </c>
      <c r="E2219" s="6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7">
        <f t="shared" si="204"/>
        <v>101.19047619047619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75" x14ac:dyDescent="0.4">
      <c r="A2220" s="3">
        <v>2218</v>
      </c>
      <c r="B2220" s="4" t="s">
        <v>2219</v>
      </c>
      <c r="C2220" s="4" t="s">
        <v>6328</v>
      </c>
      <c r="D2220" s="6">
        <v>2000</v>
      </c>
      <c r="E2220" s="6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7">
        <f t="shared" si="204"/>
        <v>122.833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75" x14ac:dyDescent="0.4">
      <c r="A2221" s="3">
        <v>2219</v>
      </c>
      <c r="B2221" s="4" t="s">
        <v>2220</v>
      </c>
      <c r="C2221" s="4" t="s">
        <v>6329</v>
      </c>
      <c r="D2221" s="6">
        <v>1000</v>
      </c>
      <c r="E2221" s="6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7">
        <f t="shared" si="204"/>
        <v>101.49999999999999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75" x14ac:dyDescent="0.4">
      <c r="A2222" s="3">
        <v>2220</v>
      </c>
      <c r="B2222" s="4" t="s">
        <v>2221</v>
      </c>
      <c r="C2222" s="4" t="s">
        <v>6330</v>
      </c>
      <c r="D2222" s="6">
        <v>3500</v>
      </c>
      <c r="E2222" s="6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7">
        <f t="shared" si="204"/>
        <v>101.14285714285714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75" x14ac:dyDescent="0.4">
      <c r="A2223" s="3">
        <v>2221</v>
      </c>
      <c r="B2223" s="4" t="s">
        <v>2222</v>
      </c>
      <c r="C2223" s="4" t="s">
        <v>6331</v>
      </c>
      <c r="D2223" s="6">
        <v>7500</v>
      </c>
      <c r="E2223" s="6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7">
        <f t="shared" si="204"/>
        <v>108.11999999999999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75" x14ac:dyDescent="0.4">
      <c r="A2224" s="3">
        <v>2222</v>
      </c>
      <c r="B2224" s="4" t="s">
        <v>2223</v>
      </c>
      <c r="C2224" s="4" t="s">
        <v>6332</v>
      </c>
      <c r="D2224" s="6">
        <v>500</v>
      </c>
      <c r="E2224" s="6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7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.3" x14ac:dyDescent="0.4">
      <c r="A2225" s="3">
        <v>2223</v>
      </c>
      <c r="B2225" s="4" t="s">
        <v>2224</v>
      </c>
      <c r="C2225" s="4" t="s">
        <v>6333</v>
      </c>
      <c r="D2225" s="6">
        <v>19500</v>
      </c>
      <c r="E2225" s="6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7">
        <f t="shared" si="204"/>
        <v>105.80000000000001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75" x14ac:dyDescent="0.4">
      <c r="A2226" s="3">
        <v>2224</v>
      </c>
      <c r="B2226" s="4" t="s">
        <v>2225</v>
      </c>
      <c r="C2226" s="4" t="s">
        <v>6334</v>
      </c>
      <c r="D2226" s="6">
        <v>10000</v>
      </c>
      <c r="E2226" s="6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7">
        <f t="shared" si="204"/>
        <v>243.15000000000003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75" x14ac:dyDescent="0.4">
      <c r="A2227" s="3">
        <v>2225</v>
      </c>
      <c r="B2227" s="4" t="s">
        <v>2226</v>
      </c>
      <c r="C2227" s="4" t="s">
        <v>6335</v>
      </c>
      <c r="D2227" s="6">
        <v>21000</v>
      </c>
      <c r="E2227" s="6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7">
        <f t="shared" si="204"/>
        <v>944.83338095238094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75" x14ac:dyDescent="0.4">
      <c r="A2228" s="3">
        <v>2226</v>
      </c>
      <c r="B2228" s="4" t="s">
        <v>2227</v>
      </c>
      <c r="C2228" s="4" t="s">
        <v>6336</v>
      </c>
      <c r="D2228" s="6">
        <v>18000</v>
      </c>
      <c r="E2228" s="6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7">
        <f t="shared" si="204"/>
        <v>108.46283333333334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75" x14ac:dyDescent="0.4">
      <c r="A2229" s="3">
        <v>2227</v>
      </c>
      <c r="B2229" s="4" t="s">
        <v>2228</v>
      </c>
      <c r="C2229" s="4" t="s">
        <v>6337</v>
      </c>
      <c r="D2229" s="6">
        <v>13000</v>
      </c>
      <c r="E2229" s="6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7">
        <f t="shared" si="204"/>
        <v>157.37692307692308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.3" x14ac:dyDescent="0.4">
      <c r="A2230" s="3">
        <v>2228</v>
      </c>
      <c r="B2230" s="4" t="s">
        <v>2229</v>
      </c>
      <c r="C2230" s="4" t="s">
        <v>6338</v>
      </c>
      <c r="D2230" s="6">
        <v>1000</v>
      </c>
      <c r="E2230" s="6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7">
        <f t="shared" si="204"/>
        <v>1174.49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.3" x14ac:dyDescent="0.4">
      <c r="A2231" s="3">
        <v>2229</v>
      </c>
      <c r="B2231" s="4" t="s">
        <v>2230</v>
      </c>
      <c r="C2231" s="4" t="s">
        <v>6339</v>
      </c>
      <c r="D2231" s="6">
        <v>8012</v>
      </c>
      <c r="E2231" s="6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7">
        <f t="shared" si="204"/>
        <v>171.04755366949576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75" x14ac:dyDescent="0.4">
      <c r="A2232" s="3">
        <v>2230</v>
      </c>
      <c r="B2232" s="4" t="s">
        <v>2231</v>
      </c>
      <c r="C2232" s="4" t="s">
        <v>6340</v>
      </c>
      <c r="D2232" s="6">
        <v>8500</v>
      </c>
      <c r="E2232" s="6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7">
        <f t="shared" si="204"/>
        <v>125.95294117647057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75" x14ac:dyDescent="0.4">
      <c r="A2233" s="3">
        <v>2231</v>
      </c>
      <c r="B2233" s="4" t="s">
        <v>2232</v>
      </c>
      <c r="C2233" s="4" t="s">
        <v>6341</v>
      </c>
      <c r="D2233" s="6">
        <v>2500</v>
      </c>
      <c r="E2233" s="6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7">
        <f t="shared" si="204"/>
        <v>1212.1296000000002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75" x14ac:dyDescent="0.4">
      <c r="A2234" s="3">
        <v>2232</v>
      </c>
      <c r="B2234" s="4" t="s">
        <v>2233</v>
      </c>
      <c r="C2234" s="4" t="s">
        <v>6342</v>
      </c>
      <c r="D2234" s="6">
        <v>5000</v>
      </c>
      <c r="E2234" s="6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7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75" x14ac:dyDescent="0.4">
      <c r="A2235" s="3">
        <v>2233</v>
      </c>
      <c r="B2235" s="4" t="s">
        <v>2234</v>
      </c>
      <c r="C2235" s="4" t="s">
        <v>6343</v>
      </c>
      <c r="D2235" s="6">
        <v>2500</v>
      </c>
      <c r="E2235" s="6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7">
        <f t="shared" si="204"/>
        <v>332.03999999999996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75" x14ac:dyDescent="0.4">
      <c r="A2236" s="3">
        <v>2234</v>
      </c>
      <c r="B2236" s="4" t="s">
        <v>2235</v>
      </c>
      <c r="C2236" s="4" t="s">
        <v>6344</v>
      </c>
      <c r="D2236" s="6">
        <v>100</v>
      </c>
      <c r="E2236" s="6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7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.15" x14ac:dyDescent="0.4">
      <c r="A2237" s="3">
        <v>2235</v>
      </c>
      <c r="B2237" s="4" t="s">
        <v>2236</v>
      </c>
      <c r="C2237" s="4" t="s">
        <v>6345</v>
      </c>
      <c r="D2237" s="6">
        <v>13000</v>
      </c>
      <c r="E2237" s="6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7">
        <f t="shared" si="204"/>
        <v>153.3153846153846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75" x14ac:dyDescent="0.4">
      <c r="A2238" s="3">
        <v>2236</v>
      </c>
      <c r="B2238" s="4" t="s">
        <v>2237</v>
      </c>
      <c r="C2238" s="4" t="s">
        <v>6346</v>
      </c>
      <c r="D2238" s="6">
        <v>2800</v>
      </c>
      <c r="E2238" s="6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7">
        <f t="shared" si="204"/>
        <v>537.10714285714289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75" x14ac:dyDescent="0.4">
      <c r="A2239" s="3">
        <v>2237</v>
      </c>
      <c r="B2239" s="4" t="s">
        <v>2238</v>
      </c>
      <c r="C2239" s="4" t="s">
        <v>6347</v>
      </c>
      <c r="D2239" s="6">
        <v>18000</v>
      </c>
      <c r="E2239" s="6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7">
        <f t="shared" si="204"/>
        <v>352.92777777777775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.15" x14ac:dyDescent="0.4">
      <c r="A2240" s="3">
        <v>2238</v>
      </c>
      <c r="B2240" s="4" t="s">
        <v>2239</v>
      </c>
      <c r="C2240" s="4" t="s">
        <v>6348</v>
      </c>
      <c r="D2240" s="6">
        <v>4000</v>
      </c>
      <c r="E2240" s="6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7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.15" x14ac:dyDescent="0.4">
      <c r="A2241" s="3">
        <v>2239</v>
      </c>
      <c r="B2241" s="4" t="s">
        <v>2240</v>
      </c>
      <c r="C2241" s="4" t="s">
        <v>6349</v>
      </c>
      <c r="D2241" s="6">
        <v>25000</v>
      </c>
      <c r="E2241" s="6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7">
        <f t="shared" si="204"/>
        <v>128.02668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75" x14ac:dyDescent="0.4">
      <c r="A2242" s="3">
        <v>2240</v>
      </c>
      <c r="B2242" s="4" t="s">
        <v>2241</v>
      </c>
      <c r="C2242" s="4" t="s">
        <v>6350</v>
      </c>
      <c r="D2242" s="6">
        <v>5000</v>
      </c>
      <c r="E2242" s="6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7">
        <f t="shared" si="204"/>
        <v>270.68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75" x14ac:dyDescent="0.4">
      <c r="A2243" s="3">
        <v>2241</v>
      </c>
      <c r="B2243" s="4" t="s">
        <v>2242</v>
      </c>
      <c r="C2243" s="4" t="s">
        <v>6351</v>
      </c>
      <c r="D2243" s="6">
        <v>1000</v>
      </c>
      <c r="E2243" s="6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7">
        <f t="shared" ref="O2243:O2306" si="210">((E2243/D2243)*100)</f>
        <v>806.4</v>
      </c>
      <c r="P2243" s="6">
        <f t="shared" ref="P2243:P2306" si="211">IF(E2243=0,"0",E2243/L2243)</f>
        <v>49.472392638036808</v>
      </c>
      <c r="Q2243" s="3" t="str">
        <f t="shared" ref="Q2243:Q2306" si="21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3" t="str">
        <f t="shared" ref="R2243:R2306" si="21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.15" x14ac:dyDescent="0.4">
      <c r="A2244" s="3">
        <v>2242</v>
      </c>
      <c r="B2244" s="4" t="s">
        <v>2243</v>
      </c>
      <c r="C2244" s="4" t="s">
        <v>6352</v>
      </c>
      <c r="D2244" s="6">
        <v>10000</v>
      </c>
      <c r="E2244" s="6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7">
        <f t="shared" si="210"/>
        <v>1360.0976000000001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75" x14ac:dyDescent="0.4">
      <c r="A2245" s="3">
        <v>2243</v>
      </c>
      <c r="B2245" s="4" t="s">
        <v>2244</v>
      </c>
      <c r="C2245" s="4" t="s">
        <v>6353</v>
      </c>
      <c r="D2245" s="6">
        <v>1</v>
      </c>
      <c r="E2245" s="6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7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75" x14ac:dyDescent="0.4">
      <c r="A2246" s="3">
        <v>2244</v>
      </c>
      <c r="B2246" s="4" t="s">
        <v>2245</v>
      </c>
      <c r="C2246" s="4" t="s">
        <v>6354</v>
      </c>
      <c r="D2246" s="6">
        <v>5000</v>
      </c>
      <c r="E2246" s="6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7">
        <f t="shared" si="210"/>
        <v>377.02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75" x14ac:dyDescent="0.4">
      <c r="A2247" s="3">
        <v>2245</v>
      </c>
      <c r="B2247" s="4" t="s">
        <v>2246</v>
      </c>
      <c r="C2247" s="4" t="s">
        <v>6355</v>
      </c>
      <c r="D2247" s="6">
        <v>4000</v>
      </c>
      <c r="E2247" s="6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7">
        <f t="shared" si="210"/>
        <v>2647.0250000000001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75" x14ac:dyDescent="0.4">
      <c r="A2248" s="3">
        <v>2246</v>
      </c>
      <c r="B2248" s="4" t="s">
        <v>2247</v>
      </c>
      <c r="C2248" s="4" t="s">
        <v>6356</v>
      </c>
      <c r="D2248" s="6">
        <v>2500</v>
      </c>
      <c r="E2248" s="6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7">
        <f t="shared" si="210"/>
        <v>100.12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.15" x14ac:dyDescent="0.4">
      <c r="A2249" s="3">
        <v>2247</v>
      </c>
      <c r="B2249" s="4" t="s">
        <v>2248</v>
      </c>
      <c r="C2249" s="4" t="s">
        <v>6357</v>
      </c>
      <c r="D2249" s="6">
        <v>18500</v>
      </c>
      <c r="E2249" s="6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7">
        <f t="shared" si="210"/>
        <v>104.45405405405405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75" x14ac:dyDescent="0.4">
      <c r="A2250" s="3">
        <v>2248</v>
      </c>
      <c r="B2250" s="4" t="s">
        <v>2249</v>
      </c>
      <c r="C2250" s="4" t="s">
        <v>6358</v>
      </c>
      <c r="D2250" s="6">
        <v>7000</v>
      </c>
      <c r="E2250" s="6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7">
        <f t="shared" si="210"/>
        <v>107.21428571428571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75" x14ac:dyDescent="0.4">
      <c r="A2251" s="3">
        <v>2249</v>
      </c>
      <c r="B2251" s="4" t="s">
        <v>2250</v>
      </c>
      <c r="C2251" s="4" t="s">
        <v>6359</v>
      </c>
      <c r="D2251" s="6">
        <v>3500</v>
      </c>
      <c r="E2251" s="6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7">
        <f t="shared" si="210"/>
        <v>168.77142857142857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75" x14ac:dyDescent="0.4">
      <c r="A2252" s="3">
        <v>2250</v>
      </c>
      <c r="B2252" s="4" t="s">
        <v>2251</v>
      </c>
      <c r="C2252" s="4" t="s">
        <v>6360</v>
      </c>
      <c r="D2252" s="6">
        <v>25000</v>
      </c>
      <c r="E2252" s="6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7">
        <f t="shared" si="210"/>
        <v>975.11200000000008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75" x14ac:dyDescent="0.4">
      <c r="A2253" s="3">
        <v>2251</v>
      </c>
      <c r="B2253" s="4" t="s">
        <v>2252</v>
      </c>
      <c r="C2253" s="4" t="s">
        <v>6361</v>
      </c>
      <c r="D2253" s="6">
        <v>8500</v>
      </c>
      <c r="E2253" s="6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7">
        <f t="shared" si="210"/>
        <v>134.44929411764704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75" x14ac:dyDescent="0.4">
      <c r="A2254" s="3">
        <v>2252</v>
      </c>
      <c r="B2254" s="4" t="s">
        <v>2253</v>
      </c>
      <c r="C2254" s="4" t="s">
        <v>6362</v>
      </c>
      <c r="D2254" s="6">
        <v>9000</v>
      </c>
      <c r="E2254" s="6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7">
        <f t="shared" si="210"/>
        <v>272.27777777777777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75" x14ac:dyDescent="0.4">
      <c r="A2255" s="3">
        <v>2253</v>
      </c>
      <c r="B2255" s="4" t="s">
        <v>2254</v>
      </c>
      <c r="C2255" s="4" t="s">
        <v>6363</v>
      </c>
      <c r="D2255" s="6">
        <v>8000</v>
      </c>
      <c r="E2255" s="6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7">
        <f t="shared" si="210"/>
        <v>112.6875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75" x14ac:dyDescent="0.4">
      <c r="A2256" s="3">
        <v>2254</v>
      </c>
      <c r="B2256" s="4" t="s">
        <v>2255</v>
      </c>
      <c r="C2256" s="4" t="s">
        <v>6364</v>
      </c>
      <c r="D2256" s="6">
        <v>500</v>
      </c>
      <c r="E2256" s="6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7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.15" x14ac:dyDescent="0.4">
      <c r="A2257" s="3">
        <v>2255</v>
      </c>
      <c r="B2257" s="4" t="s">
        <v>2256</v>
      </c>
      <c r="C2257" s="4" t="s">
        <v>6365</v>
      </c>
      <c r="D2257" s="6">
        <v>3950</v>
      </c>
      <c r="E2257" s="6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7">
        <f t="shared" si="210"/>
        <v>286.65822784810126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75" x14ac:dyDescent="0.4">
      <c r="A2258" s="3">
        <v>2256</v>
      </c>
      <c r="B2258" s="4" t="s">
        <v>2257</v>
      </c>
      <c r="C2258" s="4" t="s">
        <v>6366</v>
      </c>
      <c r="D2258" s="6">
        <v>480</v>
      </c>
      <c r="E2258" s="6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7">
        <f t="shared" si="210"/>
        <v>222.70833333333334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.3" x14ac:dyDescent="0.4">
      <c r="A2259" s="3">
        <v>2257</v>
      </c>
      <c r="B2259" s="4" t="s">
        <v>2258</v>
      </c>
      <c r="C2259" s="4" t="s">
        <v>6367</v>
      </c>
      <c r="D2259" s="6">
        <v>2500</v>
      </c>
      <c r="E2259" s="6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7">
        <f t="shared" si="210"/>
        <v>636.14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.15" x14ac:dyDescent="0.4">
      <c r="A2260" s="3">
        <v>2258</v>
      </c>
      <c r="B2260" s="4" t="s">
        <v>2259</v>
      </c>
      <c r="C2260" s="4" t="s">
        <v>6368</v>
      </c>
      <c r="D2260" s="6">
        <v>2200</v>
      </c>
      <c r="E2260" s="6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7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75" x14ac:dyDescent="0.4">
      <c r="A2261" s="3">
        <v>2259</v>
      </c>
      <c r="B2261" s="4" t="s">
        <v>2260</v>
      </c>
      <c r="C2261" s="4" t="s">
        <v>6369</v>
      </c>
      <c r="D2261" s="6">
        <v>1000</v>
      </c>
      <c r="E2261" s="6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7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75" x14ac:dyDescent="0.4">
      <c r="A2262" s="3">
        <v>2260</v>
      </c>
      <c r="B2262" s="4" t="s">
        <v>2261</v>
      </c>
      <c r="C2262" s="4" t="s">
        <v>6370</v>
      </c>
      <c r="D2262" s="6">
        <v>2500</v>
      </c>
      <c r="E2262" s="6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7">
        <f t="shared" si="210"/>
        <v>326.92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75" x14ac:dyDescent="0.4">
      <c r="A2263" s="3">
        <v>2261</v>
      </c>
      <c r="B2263" s="4" t="s">
        <v>2262</v>
      </c>
      <c r="C2263" s="4" t="s">
        <v>6371</v>
      </c>
      <c r="D2263" s="6">
        <v>1000</v>
      </c>
      <c r="E2263" s="6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7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75" x14ac:dyDescent="0.4">
      <c r="A2264" s="3">
        <v>2262</v>
      </c>
      <c r="B2264" s="4" t="s">
        <v>2263</v>
      </c>
      <c r="C2264" s="4" t="s">
        <v>6372</v>
      </c>
      <c r="D2264" s="6">
        <v>3300</v>
      </c>
      <c r="E2264" s="6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7">
        <f t="shared" si="210"/>
        <v>154.15151515151516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75" x14ac:dyDescent="0.4">
      <c r="A2265" s="3">
        <v>2263</v>
      </c>
      <c r="B2265" s="4" t="s">
        <v>2264</v>
      </c>
      <c r="C2265" s="4" t="s">
        <v>6373</v>
      </c>
      <c r="D2265" s="6">
        <v>7500</v>
      </c>
      <c r="E2265" s="6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7">
        <f t="shared" si="210"/>
        <v>115.54666666666667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.3" x14ac:dyDescent="0.4">
      <c r="A2266" s="3">
        <v>2264</v>
      </c>
      <c r="B2266" s="4" t="s">
        <v>2265</v>
      </c>
      <c r="C2266" s="4" t="s">
        <v>6374</v>
      </c>
      <c r="D2266" s="6">
        <v>6000</v>
      </c>
      <c r="E2266" s="6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7">
        <f t="shared" si="210"/>
        <v>180.03333333333333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75" x14ac:dyDescent="0.4">
      <c r="A2267" s="3">
        <v>2265</v>
      </c>
      <c r="B2267" s="4" t="s">
        <v>2266</v>
      </c>
      <c r="C2267" s="4" t="s">
        <v>6375</v>
      </c>
      <c r="D2267" s="6">
        <v>200</v>
      </c>
      <c r="E2267" s="6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7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75" x14ac:dyDescent="0.4">
      <c r="A2268" s="3">
        <v>2266</v>
      </c>
      <c r="B2268" s="4" t="s">
        <v>2267</v>
      </c>
      <c r="C2268" s="4" t="s">
        <v>6376</v>
      </c>
      <c r="D2268" s="6">
        <v>1500</v>
      </c>
      <c r="E2268" s="6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7">
        <f t="shared" si="210"/>
        <v>320.26666666666665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75" x14ac:dyDescent="0.4">
      <c r="A2269" s="3">
        <v>2267</v>
      </c>
      <c r="B2269" s="4" t="s">
        <v>2268</v>
      </c>
      <c r="C2269" s="4" t="s">
        <v>6377</v>
      </c>
      <c r="D2269" s="6">
        <v>20000</v>
      </c>
      <c r="E2269" s="6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7">
        <f t="shared" si="210"/>
        <v>380.52499999999998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75" x14ac:dyDescent="0.4">
      <c r="A2270" s="3">
        <v>2268</v>
      </c>
      <c r="B2270" s="4" t="s">
        <v>2269</v>
      </c>
      <c r="C2270" s="4" t="s">
        <v>6378</v>
      </c>
      <c r="D2270" s="6">
        <v>28000</v>
      </c>
      <c r="E2270" s="6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7">
        <f t="shared" si="210"/>
        <v>102.60000000000001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75" x14ac:dyDescent="0.4">
      <c r="A2271" s="3">
        <v>2269</v>
      </c>
      <c r="B2271" s="4" t="s">
        <v>2270</v>
      </c>
      <c r="C2271" s="4" t="s">
        <v>6379</v>
      </c>
      <c r="D2271" s="6">
        <v>2500</v>
      </c>
      <c r="E2271" s="6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7">
        <f t="shared" si="210"/>
        <v>1801.64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75" x14ac:dyDescent="0.4">
      <c r="A2272" s="3">
        <v>2270</v>
      </c>
      <c r="B2272" s="4" t="s">
        <v>2271</v>
      </c>
      <c r="C2272" s="4" t="s">
        <v>6380</v>
      </c>
      <c r="D2272" s="6">
        <v>25000</v>
      </c>
      <c r="E2272" s="6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7">
        <f t="shared" si="210"/>
        <v>720.24800000000005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75" x14ac:dyDescent="0.4">
      <c r="A2273" s="3">
        <v>2271</v>
      </c>
      <c r="B2273" s="4" t="s">
        <v>2272</v>
      </c>
      <c r="C2273" s="4" t="s">
        <v>6381</v>
      </c>
      <c r="D2273" s="6">
        <v>20000</v>
      </c>
      <c r="E2273" s="6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7">
        <f t="shared" si="210"/>
        <v>283.09000000000003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75" x14ac:dyDescent="0.4">
      <c r="A2274" s="3">
        <v>2272</v>
      </c>
      <c r="B2274" s="4" t="s">
        <v>2273</v>
      </c>
      <c r="C2274" s="4" t="s">
        <v>6382</v>
      </c>
      <c r="D2274" s="6">
        <v>1000</v>
      </c>
      <c r="E2274" s="6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7">
        <f t="shared" si="210"/>
        <v>1356.6000000000001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75" x14ac:dyDescent="0.4">
      <c r="A2275" s="3">
        <v>2273</v>
      </c>
      <c r="B2275" s="4" t="s">
        <v>2274</v>
      </c>
      <c r="C2275" s="4" t="s">
        <v>6383</v>
      </c>
      <c r="D2275" s="6">
        <v>2500</v>
      </c>
      <c r="E2275" s="6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7">
        <f t="shared" si="210"/>
        <v>220.35999999999999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.3" x14ac:dyDescent="0.4">
      <c r="A2276" s="3">
        <v>2274</v>
      </c>
      <c r="B2276" s="4" t="s">
        <v>2275</v>
      </c>
      <c r="C2276" s="4" t="s">
        <v>6384</v>
      </c>
      <c r="D2276" s="6">
        <v>2500</v>
      </c>
      <c r="E2276" s="6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7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75" x14ac:dyDescent="0.4">
      <c r="A2277" s="3">
        <v>2275</v>
      </c>
      <c r="B2277" s="4" t="s">
        <v>2276</v>
      </c>
      <c r="C2277" s="4" t="s">
        <v>6385</v>
      </c>
      <c r="D2277" s="6">
        <v>650</v>
      </c>
      <c r="E2277" s="6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7">
        <f t="shared" si="210"/>
        <v>407.76923076923077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.3" x14ac:dyDescent="0.4">
      <c r="A2278" s="3">
        <v>2276</v>
      </c>
      <c r="B2278" s="4" t="s">
        <v>2277</v>
      </c>
      <c r="C2278" s="4" t="s">
        <v>6386</v>
      </c>
      <c r="D2278" s="6">
        <v>4589</v>
      </c>
      <c r="E2278" s="6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7">
        <f t="shared" si="210"/>
        <v>105.81826105905425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75" x14ac:dyDescent="0.4">
      <c r="A2279" s="3">
        <v>2277</v>
      </c>
      <c r="B2279" s="4" t="s">
        <v>2278</v>
      </c>
      <c r="C2279" s="4" t="s">
        <v>6387</v>
      </c>
      <c r="D2279" s="6">
        <v>8500</v>
      </c>
      <c r="E2279" s="6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7">
        <f t="shared" si="210"/>
        <v>141.08235294117648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.15" x14ac:dyDescent="0.4">
      <c r="A2280" s="3">
        <v>2278</v>
      </c>
      <c r="B2280" s="4" t="s">
        <v>2279</v>
      </c>
      <c r="C2280" s="4" t="s">
        <v>6388</v>
      </c>
      <c r="D2280" s="6">
        <v>2000</v>
      </c>
      <c r="E2280" s="6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7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.3" x14ac:dyDescent="0.4">
      <c r="A2281" s="3">
        <v>2279</v>
      </c>
      <c r="B2281" s="4" t="s">
        <v>2280</v>
      </c>
      <c r="C2281" s="4" t="s">
        <v>6389</v>
      </c>
      <c r="D2281" s="6">
        <v>1000</v>
      </c>
      <c r="E2281" s="6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7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.3" x14ac:dyDescent="0.4">
      <c r="A2282" s="3">
        <v>2280</v>
      </c>
      <c r="B2282" s="4" t="s">
        <v>2281</v>
      </c>
      <c r="C2282" s="4" t="s">
        <v>6390</v>
      </c>
      <c r="D2282" s="6">
        <v>9800</v>
      </c>
      <c r="E2282" s="6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7">
        <f t="shared" si="210"/>
        <v>403.57653061224488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75" x14ac:dyDescent="0.4">
      <c r="A2283" s="3">
        <v>2281</v>
      </c>
      <c r="B2283" s="4" t="s">
        <v>2282</v>
      </c>
      <c r="C2283" s="4" t="s">
        <v>6391</v>
      </c>
      <c r="D2283" s="6">
        <v>300</v>
      </c>
      <c r="E2283" s="6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7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.15" x14ac:dyDescent="0.4">
      <c r="A2284" s="3">
        <v>2282</v>
      </c>
      <c r="B2284" s="4" t="s">
        <v>2283</v>
      </c>
      <c r="C2284" s="4" t="s">
        <v>6392</v>
      </c>
      <c r="D2284" s="6">
        <v>750</v>
      </c>
      <c r="E2284" s="6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7">
        <f t="shared" si="210"/>
        <v>185.33333333333331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75" x14ac:dyDescent="0.4">
      <c r="A2285" s="3">
        <v>2283</v>
      </c>
      <c r="B2285" s="4" t="s">
        <v>2284</v>
      </c>
      <c r="C2285" s="4" t="s">
        <v>6393</v>
      </c>
      <c r="D2285" s="6">
        <v>3000</v>
      </c>
      <c r="E2285" s="6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7">
        <f t="shared" si="210"/>
        <v>100.85533333333332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.15" x14ac:dyDescent="0.4">
      <c r="A2286" s="3">
        <v>2284</v>
      </c>
      <c r="B2286" s="4" t="s">
        <v>2285</v>
      </c>
      <c r="C2286" s="4" t="s">
        <v>6394</v>
      </c>
      <c r="D2286" s="6">
        <v>6000</v>
      </c>
      <c r="E2286" s="6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7">
        <f t="shared" si="210"/>
        <v>106.22116666666668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75" x14ac:dyDescent="0.4">
      <c r="A2287" s="3">
        <v>2285</v>
      </c>
      <c r="B2287" s="4" t="s">
        <v>2286</v>
      </c>
      <c r="C2287" s="4" t="s">
        <v>6395</v>
      </c>
      <c r="D2287" s="6">
        <v>3000</v>
      </c>
      <c r="E2287" s="6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7">
        <f t="shared" si="210"/>
        <v>121.36666666666667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75" x14ac:dyDescent="0.4">
      <c r="A2288" s="3">
        <v>2286</v>
      </c>
      <c r="B2288" s="4" t="s">
        <v>2287</v>
      </c>
      <c r="C2288" s="4" t="s">
        <v>6396</v>
      </c>
      <c r="D2288" s="6">
        <v>1500</v>
      </c>
      <c r="E2288" s="6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7">
        <f t="shared" si="210"/>
        <v>100.06666666666666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75" x14ac:dyDescent="0.4">
      <c r="A2289" s="3">
        <v>2287</v>
      </c>
      <c r="B2289" s="4" t="s">
        <v>2288</v>
      </c>
      <c r="C2289" s="4" t="s">
        <v>6397</v>
      </c>
      <c r="D2289" s="6">
        <v>4500</v>
      </c>
      <c r="E2289" s="6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7">
        <f t="shared" si="210"/>
        <v>119.97755555555555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75" x14ac:dyDescent="0.4">
      <c r="A2290" s="3">
        <v>2288</v>
      </c>
      <c r="B2290" s="4" t="s">
        <v>2289</v>
      </c>
      <c r="C2290" s="4" t="s">
        <v>6398</v>
      </c>
      <c r="D2290" s="6">
        <v>1000</v>
      </c>
      <c r="E2290" s="6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7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75" x14ac:dyDescent="0.4">
      <c r="A2291" s="3">
        <v>2289</v>
      </c>
      <c r="B2291" s="4" t="s">
        <v>2290</v>
      </c>
      <c r="C2291" s="4" t="s">
        <v>6399</v>
      </c>
      <c r="D2291" s="6">
        <v>1500</v>
      </c>
      <c r="E2291" s="6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7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75" x14ac:dyDescent="0.4">
      <c r="A2292" s="3">
        <v>2290</v>
      </c>
      <c r="B2292" s="4" t="s">
        <v>2291</v>
      </c>
      <c r="C2292" s="4" t="s">
        <v>6400</v>
      </c>
      <c r="D2292" s="6">
        <v>1500</v>
      </c>
      <c r="E2292" s="6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7">
        <f t="shared" si="210"/>
        <v>104.06666666666666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75" x14ac:dyDescent="0.4">
      <c r="A2293" s="3">
        <v>2291</v>
      </c>
      <c r="B2293" s="4" t="s">
        <v>2292</v>
      </c>
      <c r="C2293" s="4" t="s">
        <v>6401</v>
      </c>
      <c r="D2293" s="6">
        <v>2500</v>
      </c>
      <c r="E2293" s="6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7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75" x14ac:dyDescent="0.4">
      <c r="A2294" s="3">
        <v>2292</v>
      </c>
      <c r="B2294" s="4" t="s">
        <v>2293</v>
      </c>
      <c r="C2294" s="4" t="s">
        <v>6402</v>
      </c>
      <c r="D2294" s="6">
        <v>2000</v>
      </c>
      <c r="E2294" s="6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7">
        <f t="shared" si="210"/>
        <v>107.2505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.15" x14ac:dyDescent="0.4">
      <c r="A2295" s="3">
        <v>2293</v>
      </c>
      <c r="B2295" s="4" t="s">
        <v>2294</v>
      </c>
      <c r="C2295" s="4" t="s">
        <v>6403</v>
      </c>
      <c r="D2295" s="6">
        <v>850</v>
      </c>
      <c r="E2295" s="6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7">
        <f t="shared" si="210"/>
        <v>108.23529411764706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.3" x14ac:dyDescent="0.4">
      <c r="A2296" s="3">
        <v>2294</v>
      </c>
      <c r="B2296" s="4" t="s">
        <v>2295</v>
      </c>
      <c r="C2296" s="4" t="s">
        <v>6404</v>
      </c>
      <c r="D2296" s="6">
        <v>5000</v>
      </c>
      <c r="E2296" s="6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7">
        <f t="shared" si="210"/>
        <v>146.08079999999998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.3" x14ac:dyDescent="0.4">
      <c r="A2297" s="3">
        <v>2295</v>
      </c>
      <c r="B2297" s="4" t="s">
        <v>2296</v>
      </c>
      <c r="C2297" s="4" t="s">
        <v>6405</v>
      </c>
      <c r="D2297" s="6">
        <v>1200</v>
      </c>
      <c r="E2297" s="6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7">
        <f t="shared" si="210"/>
        <v>125.25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75" x14ac:dyDescent="0.4">
      <c r="A2298" s="3">
        <v>2296</v>
      </c>
      <c r="B2298" s="4" t="s">
        <v>2297</v>
      </c>
      <c r="C2298" s="4" t="s">
        <v>6406</v>
      </c>
      <c r="D2298" s="6">
        <v>7000</v>
      </c>
      <c r="E2298" s="6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7">
        <f t="shared" si="210"/>
        <v>149.07142857142856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.15" x14ac:dyDescent="0.4">
      <c r="A2299" s="3">
        <v>2297</v>
      </c>
      <c r="B2299" s="4" t="s">
        <v>2298</v>
      </c>
      <c r="C2299" s="4" t="s">
        <v>6407</v>
      </c>
      <c r="D2299" s="6">
        <v>1000</v>
      </c>
      <c r="E2299" s="6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7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75" x14ac:dyDescent="0.4">
      <c r="A2300" s="3">
        <v>2298</v>
      </c>
      <c r="B2300" s="4" t="s">
        <v>2299</v>
      </c>
      <c r="C2300" s="4" t="s">
        <v>6408</v>
      </c>
      <c r="D2300" s="6">
        <v>30000</v>
      </c>
      <c r="E2300" s="6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7">
        <f t="shared" si="210"/>
        <v>105.07333333333332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75" x14ac:dyDescent="0.4">
      <c r="A2301" s="3">
        <v>2299</v>
      </c>
      <c r="B2301" s="4" t="s">
        <v>2300</v>
      </c>
      <c r="C2301" s="4" t="s">
        <v>6409</v>
      </c>
      <c r="D2301" s="6">
        <v>300</v>
      </c>
      <c r="E2301" s="6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7">
        <f t="shared" si="210"/>
        <v>350.16666666666663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75" x14ac:dyDescent="0.4">
      <c r="A2302" s="3">
        <v>2300</v>
      </c>
      <c r="B2302" s="4" t="s">
        <v>2301</v>
      </c>
      <c r="C2302" s="4" t="s">
        <v>6410</v>
      </c>
      <c r="D2302" s="6">
        <v>800</v>
      </c>
      <c r="E2302" s="6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7">
        <f t="shared" si="210"/>
        <v>101.25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.15" x14ac:dyDescent="0.4">
      <c r="A2303" s="3">
        <v>2301</v>
      </c>
      <c r="B2303" s="4" t="s">
        <v>2302</v>
      </c>
      <c r="C2303" s="4" t="s">
        <v>6411</v>
      </c>
      <c r="D2303" s="6">
        <v>5000</v>
      </c>
      <c r="E2303" s="6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7">
        <f t="shared" si="210"/>
        <v>133.6044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75" x14ac:dyDescent="0.4">
      <c r="A2304" s="3">
        <v>2302</v>
      </c>
      <c r="B2304" s="4" t="s">
        <v>2303</v>
      </c>
      <c r="C2304" s="4" t="s">
        <v>6412</v>
      </c>
      <c r="D2304" s="6">
        <v>2300</v>
      </c>
      <c r="E2304" s="6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7">
        <f t="shared" si="210"/>
        <v>170.65217391304347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.3" x14ac:dyDescent="0.4">
      <c r="A2305" s="3">
        <v>2303</v>
      </c>
      <c r="B2305" s="4" t="s">
        <v>2304</v>
      </c>
      <c r="C2305" s="4" t="s">
        <v>6413</v>
      </c>
      <c r="D2305" s="6">
        <v>6450</v>
      </c>
      <c r="E2305" s="6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7">
        <f t="shared" si="210"/>
        <v>109.35829457364341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75" x14ac:dyDescent="0.4">
      <c r="A2306" s="3">
        <v>2304</v>
      </c>
      <c r="B2306" s="4" t="s">
        <v>2305</v>
      </c>
      <c r="C2306" s="4" t="s">
        <v>6414</v>
      </c>
      <c r="D2306" s="6">
        <v>6000</v>
      </c>
      <c r="E2306" s="6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7">
        <f t="shared" si="210"/>
        <v>100.70033333333335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75" x14ac:dyDescent="0.4">
      <c r="A2307" s="3">
        <v>2305</v>
      </c>
      <c r="B2307" s="4" t="s">
        <v>2306</v>
      </c>
      <c r="C2307" s="4" t="s">
        <v>6415</v>
      </c>
      <c r="D2307" s="6">
        <v>18000</v>
      </c>
      <c r="E2307" s="6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7">
        <f t="shared" ref="O2307:O2370" si="216">((E2307/D2307)*100)</f>
        <v>101.22777777777779</v>
      </c>
      <c r="P2307" s="6">
        <f t="shared" ref="P2307:P2370" si="217">IF(E2307=0,"0",E2307/L2307)</f>
        <v>109.10778443113773</v>
      </c>
      <c r="Q2307" s="3" t="str">
        <f t="shared" ref="Q2307:Q2370" si="218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3" t="str">
        <f t="shared" ref="R2307:R2370" si="219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75" x14ac:dyDescent="0.4">
      <c r="A2308" s="3">
        <v>2306</v>
      </c>
      <c r="B2308" s="4" t="s">
        <v>2307</v>
      </c>
      <c r="C2308" s="4" t="s">
        <v>6416</v>
      </c>
      <c r="D2308" s="6">
        <v>3500</v>
      </c>
      <c r="E2308" s="6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7">
        <f t="shared" si="216"/>
        <v>106.75857142857143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75" x14ac:dyDescent="0.4">
      <c r="A2309" s="3">
        <v>2307</v>
      </c>
      <c r="B2309" s="4" t="s">
        <v>2308</v>
      </c>
      <c r="C2309" s="4" t="s">
        <v>6417</v>
      </c>
      <c r="D2309" s="6">
        <v>1964.47</v>
      </c>
      <c r="E2309" s="6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7">
        <f t="shared" si="216"/>
        <v>106.65777537961894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75" x14ac:dyDescent="0.4">
      <c r="A2310" s="3">
        <v>2308</v>
      </c>
      <c r="B2310" s="4" t="s">
        <v>2309</v>
      </c>
      <c r="C2310" s="4" t="s">
        <v>6418</v>
      </c>
      <c r="D2310" s="6">
        <v>50000</v>
      </c>
      <c r="E2310" s="6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7">
        <f t="shared" si="216"/>
        <v>101.30622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75" x14ac:dyDescent="0.4">
      <c r="A2311" s="3">
        <v>2309</v>
      </c>
      <c r="B2311" s="4" t="s">
        <v>2310</v>
      </c>
      <c r="C2311" s="4" t="s">
        <v>6419</v>
      </c>
      <c r="D2311" s="6">
        <v>6000</v>
      </c>
      <c r="E2311" s="6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7">
        <f t="shared" si="216"/>
        <v>106.67450000000001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.3" x14ac:dyDescent="0.4">
      <c r="A2312" s="3">
        <v>2310</v>
      </c>
      <c r="B2312" s="4" t="s">
        <v>2311</v>
      </c>
      <c r="C2312" s="4" t="s">
        <v>6420</v>
      </c>
      <c r="D2312" s="6">
        <v>18500</v>
      </c>
      <c r="E2312" s="6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7">
        <f t="shared" si="216"/>
        <v>428.83978378378379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75" x14ac:dyDescent="0.4">
      <c r="A2313" s="3">
        <v>2311</v>
      </c>
      <c r="B2313" s="4" t="s">
        <v>2312</v>
      </c>
      <c r="C2313" s="4" t="s">
        <v>6421</v>
      </c>
      <c r="D2313" s="6">
        <v>9000</v>
      </c>
      <c r="E2313" s="6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7">
        <f t="shared" si="216"/>
        <v>104.11111111111111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75" x14ac:dyDescent="0.4">
      <c r="A2314" s="3">
        <v>2312</v>
      </c>
      <c r="B2314" s="4" t="s">
        <v>2313</v>
      </c>
      <c r="C2314" s="4" t="s">
        <v>6422</v>
      </c>
      <c r="D2314" s="6">
        <v>3000</v>
      </c>
      <c r="E2314" s="6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7">
        <f t="shared" si="216"/>
        <v>107.86666666666666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.15" x14ac:dyDescent="0.4">
      <c r="A2315" s="3">
        <v>2313</v>
      </c>
      <c r="B2315" s="4" t="s">
        <v>2314</v>
      </c>
      <c r="C2315" s="4" t="s">
        <v>6423</v>
      </c>
      <c r="D2315" s="6">
        <v>5000</v>
      </c>
      <c r="E2315" s="6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7">
        <f t="shared" si="216"/>
        <v>175.84040000000002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75" x14ac:dyDescent="0.4">
      <c r="A2316" s="3">
        <v>2314</v>
      </c>
      <c r="B2316" s="4" t="s">
        <v>2315</v>
      </c>
      <c r="C2316" s="4" t="s">
        <v>6424</v>
      </c>
      <c r="D2316" s="6">
        <v>1200</v>
      </c>
      <c r="E2316" s="6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7">
        <f t="shared" si="216"/>
        <v>156.97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75" x14ac:dyDescent="0.4">
      <c r="A2317" s="3">
        <v>2315</v>
      </c>
      <c r="B2317" s="4" t="s">
        <v>2316</v>
      </c>
      <c r="C2317" s="4" t="s">
        <v>6425</v>
      </c>
      <c r="D2317" s="6">
        <v>2500</v>
      </c>
      <c r="E2317" s="6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7">
        <f t="shared" si="216"/>
        <v>102.60000000000001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.3" x14ac:dyDescent="0.4">
      <c r="A2318" s="3">
        <v>2316</v>
      </c>
      <c r="B2318" s="4" t="s">
        <v>2317</v>
      </c>
      <c r="C2318" s="4" t="s">
        <v>6426</v>
      </c>
      <c r="D2318" s="6">
        <v>15000</v>
      </c>
      <c r="E2318" s="6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7">
        <f t="shared" si="216"/>
        <v>104.04266666666666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75" x14ac:dyDescent="0.4">
      <c r="A2319" s="3">
        <v>2317</v>
      </c>
      <c r="B2319" s="4" t="s">
        <v>2318</v>
      </c>
      <c r="C2319" s="4" t="s">
        <v>6427</v>
      </c>
      <c r="D2319" s="6">
        <v>400</v>
      </c>
      <c r="E2319" s="6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7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.3" x14ac:dyDescent="0.4">
      <c r="A2320" s="3">
        <v>2318</v>
      </c>
      <c r="B2320" s="4" t="s">
        <v>2319</v>
      </c>
      <c r="C2320" s="4" t="s">
        <v>6428</v>
      </c>
      <c r="D2320" s="6">
        <v>5000</v>
      </c>
      <c r="E2320" s="6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7">
        <f t="shared" si="216"/>
        <v>121.05999999999999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75" x14ac:dyDescent="0.4">
      <c r="A2321" s="3">
        <v>2319</v>
      </c>
      <c r="B2321" s="4" t="s">
        <v>2320</v>
      </c>
      <c r="C2321" s="4" t="s">
        <v>6429</v>
      </c>
      <c r="D2321" s="6">
        <v>3000</v>
      </c>
      <c r="E2321" s="6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7">
        <f t="shared" si="216"/>
        <v>107.69999999999999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.3" x14ac:dyDescent="0.4">
      <c r="A2322" s="3">
        <v>2320</v>
      </c>
      <c r="B2322" s="4" t="s">
        <v>2321</v>
      </c>
      <c r="C2322" s="4" t="s">
        <v>6430</v>
      </c>
      <c r="D2322" s="6">
        <v>5000</v>
      </c>
      <c r="E2322" s="6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7">
        <f t="shared" si="216"/>
        <v>108.66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75" x14ac:dyDescent="0.4">
      <c r="A2323" s="3">
        <v>2321</v>
      </c>
      <c r="B2323" s="4" t="s">
        <v>2322</v>
      </c>
      <c r="C2323" s="4" t="s">
        <v>6431</v>
      </c>
      <c r="D2323" s="6">
        <v>10557</v>
      </c>
      <c r="E2323" s="6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7">
        <f t="shared" si="216"/>
        <v>39.120962394619681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75" x14ac:dyDescent="0.4">
      <c r="A2324" s="3">
        <v>2322</v>
      </c>
      <c r="B2324" s="4" t="s">
        <v>2323</v>
      </c>
      <c r="C2324" s="4" t="s">
        <v>6432</v>
      </c>
      <c r="D2324" s="6">
        <v>2700</v>
      </c>
      <c r="E2324" s="6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7">
        <f t="shared" si="216"/>
        <v>3.1481481481481479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75" x14ac:dyDescent="0.4">
      <c r="A2325" s="3">
        <v>2323</v>
      </c>
      <c r="B2325" s="4" t="s">
        <v>2324</v>
      </c>
      <c r="C2325" s="4" t="s">
        <v>6433</v>
      </c>
      <c r="D2325" s="6">
        <v>250</v>
      </c>
      <c r="E2325" s="6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7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75" x14ac:dyDescent="0.4">
      <c r="A2326" s="3">
        <v>2324</v>
      </c>
      <c r="B2326" s="4" t="s">
        <v>2325</v>
      </c>
      <c r="C2326" s="4" t="s">
        <v>6434</v>
      </c>
      <c r="D2326" s="6">
        <v>7500</v>
      </c>
      <c r="E2326" s="6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7">
        <f t="shared" si="216"/>
        <v>20.733333333333334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75" x14ac:dyDescent="0.4">
      <c r="A2327" s="3">
        <v>2325</v>
      </c>
      <c r="B2327" s="4" t="s">
        <v>2326</v>
      </c>
      <c r="C2327" s="4" t="s">
        <v>6435</v>
      </c>
      <c r="D2327" s="6">
        <v>1000</v>
      </c>
      <c r="E2327" s="6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7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75" x14ac:dyDescent="0.4">
      <c r="A2328" s="3">
        <v>2326</v>
      </c>
      <c r="B2328" s="4" t="s">
        <v>2327</v>
      </c>
      <c r="C2328" s="4" t="s">
        <v>6436</v>
      </c>
      <c r="D2328" s="6">
        <v>15000</v>
      </c>
      <c r="E2328" s="6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7">
        <f t="shared" si="216"/>
        <v>0.72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.15" x14ac:dyDescent="0.4">
      <c r="A2329" s="3">
        <v>2327</v>
      </c>
      <c r="B2329" s="4" t="s">
        <v>2328</v>
      </c>
      <c r="C2329" s="4" t="s">
        <v>6437</v>
      </c>
      <c r="D2329" s="6">
        <v>35000</v>
      </c>
      <c r="E2329" s="6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7">
        <f t="shared" si="216"/>
        <v>526.09431428571429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.3" x14ac:dyDescent="0.4">
      <c r="A2330" s="3">
        <v>2328</v>
      </c>
      <c r="B2330" s="4" t="s">
        <v>2329</v>
      </c>
      <c r="C2330" s="4" t="s">
        <v>6438</v>
      </c>
      <c r="D2330" s="6">
        <v>10000</v>
      </c>
      <c r="E2330" s="6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7">
        <f t="shared" si="216"/>
        <v>254.45000000000002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75" x14ac:dyDescent="0.4">
      <c r="A2331" s="3">
        <v>2329</v>
      </c>
      <c r="B2331" s="4" t="s">
        <v>2330</v>
      </c>
      <c r="C2331" s="4" t="s">
        <v>6439</v>
      </c>
      <c r="D2331" s="6">
        <v>25000</v>
      </c>
      <c r="E2331" s="6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7">
        <f t="shared" si="216"/>
        <v>105.91999999999999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.3" x14ac:dyDescent="0.4">
      <c r="A2332" s="3">
        <v>2330</v>
      </c>
      <c r="B2332" s="4" t="s">
        <v>2331</v>
      </c>
      <c r="C2332" s="4" t="s">
        <v>6440</v>
      </c>
      <c r="D2332" s="6">
        <v>35000</v>
      </c>
      <c r="E2332" s="6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7">
        <f t="shared" si="216"/>
        <v>102.42285714285715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75" x14ac:dyDescent="0.4">
      <c r="A2333" s="3">
        <v>2331</v>
      </c>
      <c r="B2333" s="4" t="s">
        <v>2332</v>
      </c>
      <c r="C2333" s="4" t="s">
        <v>6441</v>
      </c>
      <c r="D2333" s="6">
        <v>8000</v>
      </c>
      <c r="E2333" s="6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7">
        <f t="shared" si="216"/>
        <v>144.31375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75" x14ac:dyDescent="0.4">
      <c r="A2334" s="3">
        <v>2332</v>
      </c>
      <c r="B2334" s="4" t="s">
        <v>2333</v>
      </c>
      <c r="C2334" s="4" t="s">
        <v>6442</v>
      </c>
      <c r="D2334" s="6">
        <v>25000</v>
      </c>
      <c r="E2334" s="6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7">
        <f t="shared" si="216"/>
        <v>106.30800000000001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75" x14ac:dyDescent="0.4">
      <c r="A2335" s="3">
        <v>2333</v>
      </c>
      <c r="B2335" s="4" t="s">
        <v>2334</v>
      </c>
      <c r="C2335" s="4" t="s">
        <v>6443</v>
      </c>
      <c r="D2335" s="6">
        <v>600</v>
      </c>
      <c r="E2335" s="6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7">
        <f t="shared" si="216"/>
        <v>212.16666666666666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75" x14ac:dyDescent="0.4">
      <c r="A2336" s="3">
        <v>2334</v>
      </c>
      <c r="B2336" s="4" t="s">
        <v>2335</v>
      </c>
      <c r="C2336" s="4" t="s">
        <v>6444</v>
      </c>
      <c r="D2336" s="6">
        <v>4000</v>
      </c>
      <c r="E2336" s="6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7">
        <f t="shared" si="216"/>
        <v>101.95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75" x14ac:dyDescent="0.4">
      <c r="A2337" s="3">
        <v>2335</v>
      </c>
      <c r="B2337" s="4" t="s">
        <v>2336</v>
      </c>
      <c r="C2337" s="4" t="s">
        <v>6445</v>
      </c>
      <c r="D2337" s="6">
        <v>25000</v>
      </c>
      <c r="E2337" s="6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7">
        <f t="shared" si="216"/>
        <v>102.27200000000001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75" x14ac:dyDescent="0.4">
      <c r="A2338" s="3">
        <v>2336</v>
      </c>
      <c r="B2338" s="4" t="s">
        <v>2337</v>
      </c>
      <c r="C2338" s="4" t="s">
        <v>6446</v>
      </c>
      <c r="D2338" s="6">
        <v>20000</v>
      </c>
      <c r="E2338" s="6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7">
        <f t="shared" si="216"/>
        <v>520.73254999999995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.15" x14ac:dyDescent="0.4">
      <c r="A2339" s="3">
        <v>2337</v>
      </c>
      <c r="B2339" s="4" t="s">
        <v>2338</v>
      </c>
      <c r="C2339" s="4" t="s">
        <v>6447</v>
      </c>
      <c r="D2339" s="6">
        <v>12000</v>
      </c>
      <c r="E2339" s="6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7">
        <f t="shared" si="216"/>
        <v>110.65833333333333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75" x14ac:dyDescent="0.4">
      <c r="A2340" s="3">
        <v>2338</v>
      </c>
      <c r="B2340" s="4" t="s">
        <v>2339</v>
      </c>
      <c r="C2340" s="4" t="s">
        <v>6448</v>
      </c>
      <c r="D2340" s="6">
        <v>15000</v>
      </c>
      <c r="E2340" s="6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7">
        <f t="shared" si="216"/>
        <v>101.14333333333335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75" x14ac:dyDescent="0.4">
      <c r="A2341" s="3">
        <v>2339</v>
      </c>
      <c r="B2341" s="4" t="s">
        <v>2340</v>
      </c>
      <c r="C2341" s="4" t="s">
        <v>6449</v>
      </c>
      <c r="D2341" s="6">
        <v>25000</v>
      </c>
      <c r="E2341" s="6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7">
        <f t="shared" si="216"/>
        <v>294.20799999999997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75" x14ac:dyDescent="0.4">
      <c r="A2342" s="3">
        <v>2340</v>
      </c>
      <c r="B2342" s="4" t="s">
        <v>2341</v>
      </c>
      <c r="C2342" s="4" t="s">
        <v>6450</v>
      </c>
      <c r="D2342" s="6">
        <v>40000</v>
      </c>
      <c r="E2342" s="6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7">
        <f t="shared" si="216"/>
        <v>105.77749999999999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75" x14ac:dyDescent="0.4">
      <c r="A2343" s="3">
        <v>2341</v>
      </c>
      <c r="B2343" s="4" t="s">
        <v>2342</v>
      </c>
      <c r="C2343" s="4" t="s">
        <v>6451</v>
      </c>
      <c r="D2343" s="6">
        <v>5000</v>
      </c>
      <c r="E2343" s="6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7">
        <f t="shared" si="216"/>
        <v>0</v>
      </c>
      <c r="P2343" s="6" t="str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75" x14ac:dyDescent="0.4">
      <c r="A2344" s="3">
        <v>2342</v>
      </c>
      <c r="B2344" s="4" t="s">
        <v>2343</v>
      </c>
      <c r="C2344" s="4" t="s">
        <v>6452</v>
      </c>
      <c r="D2344" s="6">
        <v>5500</v>
      </c>
      <c r="E2344" s="6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7">
        <f t="shared" si="216"/>
        <v>0</v>
      </c>
      <c r="P2344" s="6" t="str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75" x14ac:dyDescent="0.4">
      <c r="A2345" s="3">
        <v>2343</v>
      </c>
      <c r="B2345" s="4" t="s">
        <v>2344</v>
      </c>
      <c r="C2345" s="4" t="s">
        <v>6453</v>
      </c>
      <c r="D2345" s="6">
        <v>10000</v>
      </c>
      <c r="E2345" s="6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7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75" x14ac:dyDescent="0.4">
      <c r="A2346" s="3">
        <v>2344</v>
      </c>
      <c r="B2346" s="4" t="s">
        <v>2345</v>
      </c>
      <c r="C2346" s="4" t="s">
        <v>6454</v>
      </c>
      <c r="D2346" s="6">
        <v>1000</v>
      </c>
      <c r="E2346" s="6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7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75" x14ac:dyDescent="0.4">
      <c r="A2347" s="3">
        <v>2345</v>
      </c>
      <c r="B2347" s="4" t="s">
        <v>2346</v>
      </c>
      <c r="C2347" s="4" t="s">
        <v>6455</v>
      </c>
      <c r="D2347" s="6">
        <v>3000</v>
      </c>
      <c r="E2347" s="6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7">
        <f t="shared" si="216"/>
        <v>0</v>
      </c>
      <c r="P2347" s="6" t="str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75" x14ac:dyDescent="0.4">
      <c r="A2348" s="3">
        <v>2346</v>
      </c>
      <c r="B2348" s="4" t="s">
        <v>2347</v>
      </c>
      <c r="C2348" s="4" t="s">
        <v>6456</v>
      </c>
      <c r="D2348" s="6">
        <v>60000</v>
      </c>
      <c r="E2348" s="6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7">
        <f t="shared" si="216"/>
        <v>6.5000000000000002E-2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75" x14ac:dyDescent="0.4">
      <c r="A2349" s="3">
        <v>2347</v>
      </c>
      <c r="B2349" s="4" t="s">
        <v>2348</v>
      </c>
      <c r="C2349" s="4" t="s">
        <v>6457</v>
      </c>
      <c r="D2349" s="6">
        <v>1000</v>
      </c>
      <c r="E2349" s="6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7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75" x14ac:dyDescent="0.4">
      <c r="A2350" s="3">
        <v>2348</v>
      </c>
      <c r="B2350" s="4" t="s">
        <v>2349</v>
      </c>
      <c r="C2350" s="4" t="s">
        <v>6458</v>
      </c>
      <c r="D2350" s="6">
        <v>70000</v>
      </c>
      <c r="E2350" s="6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7">
        <f t="shared" si="216"/>
        <v>0.38571428571428573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75" x14ac:dyDescent="0.4">
      <c r="A2351" s="3">
        <v>2349</v>
      </c>
      <c r="B2351" s="4" t="s">
        <v>2350</v>
      </c>
      <c r="C2351" s="4" t="s">
        <v>6459</v>
      </c>
      <c r="D2351" s="6">
        <v>474900</v>
      </c>
      <c r="E2351" s="6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7">
        <f t="shared" si="216"/>
        <v>0</v>
      </c>
      <c r="P2351" s="6" t="str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75" x14ac:dyDescent="0.4">
      <c r="A2352" s="3">
        <v>2350</v>
      </c>
      <c r="B2352" s="4" t="s">
        <v>2351</v>
      </c>
      <c r="C2352" s="4" t="s">
        <v>6460</v>
      </c>
      <c r="D2352" s="6">
        <v>50000</v>
      </c>
      <c r="E2352" s="6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7">
        <f t="shared" si="216"/>
        <v>0</v>
      </c>
      <c r="P2352" s="6" t="str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.15" x14ac:dyDescent="0.4">
      <c r="A2353" s="3">
        <v>2351</v>
      </c>
      <c r="B2353" s="4" t="s">
        <v>2352</v>
      </c>
      <c r="C2353" s="4" t="s">
        <v>6461</v>
      </c>
      <c r="D2353" s="6">
        <v>18900</v>
      </c>
      <c r="E2353" s="6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7">
        <f t="shared" si="216"/>
        <v>0.5714285714285714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75" x14ac:dyDescent="0.4">
      <c r="A2354" s="3">
        <v>2352</v>
      </c>
      <c r="B2354" s="4" t="s">
        <v>2353</v>
      </c>
      <c r="C2354" s="4" t="s">
        <v>6462</v>
      </c>
      <c r="D2354" s="6">
        <v>2000</v>
      </c>
      <c r="E2354" s="6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7">
        <f t="shared" si="216"/>
        <v>0</v>
      </c>
      <c r="P2354" s="6" t="str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75" x14ac:dyDescent="0.4">
      <c r="A2355" s="3">
        <v>2353</v>
      </c>
      <c r="B2355" s="4" t="s">
        <v>2354</v>
      </c>
      <c r="C2355" s="4" t="s">
        <v>6463</v>
      </c>
      <c r="D2355" s="6">
        <v>1000</v>
      </c>
      <c r="E2355" s="6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7">
        <f t="shared" si="216"/>
        <v>0</v>
      </c>
      <c r="P2355" s="6" t="str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75" x14ac:dyDescent="0.4">
      <c r="A2356" s="3">
        <v>2354</v>
      </c>
      <c r="B2356" s="4" t="s">
        <v>2355</v>
      </c>
      <c r="C2356" s="4" t="s">
        <v>6464</v>
      </c>
      <c r="D2356" s="6">
        <v>35000</v>
      </c>
      <c r="E2356" s="6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7">
        <f t="shared" si="216"/>
        <v>7.1428571428571425E-2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75" x14ac:dyDescent="0.4">
      <c r="A2357" s="3">
        <v>2355</v>
      </c>
      <c r="B2357" s="4" t="s">
        <v>2356</v>
      </c>
      <c r="C2357" s="4" t="s">
        <v>6465</v>
      </c>
      <c r="D2357" s="6">
        <v>8000</v>
      </c>
      <c r="E2357" s="6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7">
        <f t="shared" si="216"/>
        <v>0.6875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.15" x14ac:dyDescent="0.4">
      <c r="A2358" s="3">
        <v>2356</v>
      </c>
      <c r="B2358" s="4" t="s">
        <v>2357</v>
      </c>
      <c r="C2358" s="4" t="s">
        <v>6466</v>
      </c>
      <c r="D2358" s="6">
        <v>10000</v>
      </c>
      <c r="E2358" s="6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7">
        <f t="shared" si="216"/>
        <v>0</v>
      </c>
      <c r="P2358" s="6" t="str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75" x14ac:dyDescent="0.4">
      <c r="A2359" s="3">
        <v>2357</v>
      </c>
      <c r="B2359" s="4" t="s">
        <v>2358</v>
      </c>
      <c r="C2359" s="4" t="s">
        <v>6467</v>
      </c>
      <c r="D2359" s="6">
        <v>27000</v>
      </c>
      <c r="E2359" s="6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7">
        <f t="shared" si="216"/>
        <v>0</v>
      </c>
      <c r="P2359" s="6" t="str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75" x14ac:dyDescent="0.4">
      <c r="A2360" s="3">
        <v>2358</v>
      </c>
      <c r="B2360" s="4" t="s">
        <v>2359</v>
      </c>
      <c r="C2360" s="4" t="s">
        <v>6468</v>
      </c>
      <c r="D2360" s="6">
        <v>1500</v>
      </c>
      <c r="E2360" s="6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7">
        <f t="shared" si="216"/>
        <v>0</v>
      </c>
      <c r="P2360" s="6" t="str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75" x14ac:dyDescent="0.4">
      <c r="A2361" s="3">
        <v>2359</v>
      </c>
      <c r="B2361" s="4" t="s">
        <v>2360</v>
      </c>
      <c r="C2361" s="4" t="s">
        <v>6469</v>
      </c>
      <c r="D2361" s="6">
        <v>7500</v>
      </c>
      <c r="E2361" s="6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7">
        <f t="shared" si="216"/>
        <v>14.680000000000001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75" x14ac:dyDescent="0.4">
      <c r="A2362" s="3">
        <v>2360</v>
      </c>
      <c r="B2362" s="4" t="s">
        <v>2361</v>
      </c>
      <c r="C2362" s="4" t="s">
        <v>6470</v>
      </c>
      <c r="D2362" s="6">
        <v>5000</v>
      </c>
      <c r="E2362" s="6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7">
        <f t="shared" si="216"/>
        <v>0.04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75" x14ac:dyDescent="0.4">
      <c r="A2363" s="3">
        <v>2361</v>
      </c>
      <c r="B2363" s="4" t="s">
        <v>2362</v>
      </c>
      <c r="C2363" s="4" t="s">
        <v>6471</v>
      </c>
      <c r="D2363" s="6">
        <v>200</v>
      </c>
      <c r="E2363" s="6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7">
        <f t="shared" si="216"/>
        <v>0</v>
      </c>
      <c r="P2363" s="6" t="str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75" x14ac:dyDescent="0.4">
      <c r="A2364" s="3">
        <v>2362</v>
      </c>
      <c r="B2364" s="4" t="s">
        <v>2363</v>
      </c>
      <c r="C2364" s="4" t="s">
        <v>6472</v>
      </c>
      <c r="D2364" s="6">
        <v>420</v>
      </c>
      <c r="E2364" s="6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7">
        <f t="shared" si="216"/>
        <v>28.571428571428569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75" x14ac:dyDescent="0.4">
      <c r="A2365" s="3">
        <v>2363</v>
      </c>
      <c r="B2365" s="4" t="s">
        <v>2364</v>
      </c>
      <c r="C2365" s="4" t="s">
        <v>6473</v>
      </c>
      <c r="D2365" s="6">
        <v>175000</v>
      </c>
      <c r="E2365" s="6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7">
        <f t="shared" si="216"/>
        <v>0</v>
      </c>
      <c r="P2365" s="6" t="str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.15" x14ac:dyDescent="0.4">
      <c r="A2366" s="3">
        <v>2364</v>
      </c>
      <c r="B2366" s="4" t="s">
        <v>2365</v>
      </c>
      <c r="C2366" s="4" t="s">
        <v>6474</v>
      </c>
      <c r="D2366" s="6">
        <v>128</v>
      </c>
      <c r="E2366" s="6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7">
        <f t="shared" si="216"/>
        <v>0</v>
      </c>
      <c r="P2366" s="6" t="str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75" x14ac:dyDescent="0.4">
      <c r="A2367" s="3">
        <v>2365</v>
      </c>
      <c r="B2367" s="4" t="s">
        <v>2366</v>
      </c>
      <c r="C2367" s="4" t="s">
        <v>6475</v>
      </c>
      <c r="D2367" s="6">
        <v>1000</v>
      </c>
      <c r="E2367" s="6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7">
        <f t="shared" si="216"/>
        <v>0</v>
      </c>
      <c r="P2367" s="6" t="str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75" x14ac:dyDescent="0.4">
      <c r="A2368" s="3">
        <v>2366</v>
      </c>
      <c r="B2368" s="4" t="s">
        <v>2367</v>
      </c>
      <c r="C2368" s="4" t="s">
        <v>6476</v>
      </c>
      <c r="D2368" s="6">
        <v>25000</v>
      </c>
      <c r="E2368" s="6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7">
        <f t="shared" si="216"/>
        <v>10.52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75" x14ac:dyDescent="0.4">
      <c r="A2369" s="3">
        <v>2367</v>
      </c>
      <c r="B2369" s="4" t="s">
        <v>2368</v>
      </c>
      <c r="C2369" s="4" t="s">
        <v>6477</v>
      </c>
      <c r="D2369" s="6">
        <v>50000</v>
      </c>
      <c r="E2369" s="6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7">
        <f t="shared" si="216"/>
        <v>1.34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75" x14ac:dyDescent="0.4">
      <c r="A2370" s="3">
        <v>2368</v>
      </c>
      <c r="B2370" s="4" t="s">
        <v>2369</v>
      </c>
      <c r="C2370" s="4" t="s">
        <v>6478</v>
      </c>
      <c r="D2370" s="6">
        <v>40000</v>
      </c>
      <c r="E2370" s="6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7">
        <f t="shared" si="216"/>
        <v>0.25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75" x14ac:dyDescent="0.4">
      <c r="A2371" s="3">
        <v>2369</v>
      </c>
      <c r="B2371" s="4" t="s">
        <v>2370</v>
      </c>
      <c r="C2371" s="4" t="s">
        <v>6479</v>
      </c>
      <c r="D2371" s="6">
        <v>25000</v>
      </c>
      <c r="E2371" s="6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7">
        <f t="shared" ref="O2371:O2434" si="222">((E2371/D2371)*100)</f>
        <v>0</v>
      </c>
      <c r="P2371" s="6" t="str">
        <f t="shared" ref="P2371:P2434" si="223">IF(E2371=0,"0",E2371/L2371)</f>
        <v>0</v>
      </c>
      <c r="Q2371" s="3" t="str">
        <f t="shared" ref="Q2371:Q2434" si="224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3" t="str">
        <f t="shared" ref="R2371:R2434" si="225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75" x14ac:dyDescent="0.4">
      <c r="A2372" s="3">
        <v>2370</v>
      </c>
      <c r="B2372" s="4" t="s">
        <v>2371</v>
      </c>
      <c r="C2372" s="4" t="s">
        <v>6480</v>
      </c>
      <c r="D2372" s="6">
        <v>25000</v>
      </c>
      <c r="E2372" s="6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7">
        <f t="shared" si="222"/>
        <v>0.32800000000000001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75" x14ac:dyDescent="0.4">
      <c r="A2373" s="3">
        <v>2371</v>
      </c>
      <c r="B2373" s="4" t="s">
        <v>2372</v>
      </c>
      <c r="C2373" s="4" t="s">
        <v>6481</v>
      </c>
      <c r="D2373" s="6">
        <v>2000</v>
      </c>
      <c r="E2373" s="6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7">
        <f t="shared" si="222"/>
        <v>0</v>
      </c>
      <c r="P2373" s="6" t="str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75" x14ac:dyDescent="0.4">
      <c r="A2374" s="3">
        <v>2372</v>
      </c>
      <c r="B2374" s="4" t="s">
        <v>2373</v>
      </c>
      <c r="C2374" s="4" t="s">
        <v>6482</v>
      </c>
      <c r="D2374" s="6">
        <v>5500</v>
      </c>
      <c r="E2374" s="6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7">
        <f t="shared" si="222"/>
        <v>3.2727272727272729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.15" x14ac:dyDescent="0.4">
      <c r="A2375" s="3">
        <v>2373</v>
      </c>
      <c r="B2375" s="4" t="s">
        <v>2374</v>
      </c>
      <c r="C2375" s="4" t="s">
        <v>6483</v>
      </c>
      <c r="D2375" s="6">
        <v>850000</v>
      </c>
      <c r="E2375" s="6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7">
        <f t="shared" si="222"/>
        <v>5.8823529411764705E-3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.3" x14ac:dyDescent="0.4">
      <c r="A2376" s="3">
        <v>2374</v>
      </c>
      <c r="B2376" s="4" t="s">
        <v>2375</v>
      </c>
      <c r="C2376" s="4" t="s">
        <v>6484</v>
      </c>
      <c r="D2376" s="6">
        <v>22000</v>
      </c>
      <c r="E2376" s="6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7">
        <f t="shared" si="222"/>
        <v>4.5454545454545456E-2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75" x14ac:dyDescent="0.4">
      <c r="A2377" s="3">
        <v>2375</v>
      </c>
      <c r="B2377" s="4" t="s">
        <v>2376</v>
      </c>
      <c r="C2377" s="4" t="s">
        <v>6485</v>
      </c>
      <c r="D2377" s="6">
        <v>10000</v>
      </c>
      <c r="E2377" s="6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7">
        <f t="shared" si="222"/>
        <v>0</v>
      </c>
      <c r="P2377" s="6" t="str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75" x14ac:dyDescent="0.4">
      <c r="A2378" s="3">
        <v>2376</v>
      </c>
      <c r="B2378" s="4" t="s">
        <v>2377</v>
      </c>
      <c r="C2378" s="4" t="s">
        <v>6486</v>
      </c>
      <c r="D2378" s="6">
        <v>3000</v>
      </c>
      <c r="E2378" s="6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7">
        <f t="shared" si="222"/>
        <v>10.877666666666666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75" x14ac:dyDescent="0.4">
      <c r="A2379" s="3">
        <v>2377</v>
      </c>
      <c r="B2379" s="4" t="s">
        <v>2378</v>
      </c>
      <c r="C2379" s="4" t="s">
        <v>6487</v>
      </c>
      <c r="D2379" s="6">
        <v>2500</v>
      </c>
      <c r="E2379" s="6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7">
        <f t="shared" si="222"/>
        <v>0</v>
      </c>
      <c r="P2379" s="6" t="str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75" x14ac:dyDescent="0.4">
      <c r="A2380" s="3">
        <v>2378</v>
      </c>
      <c r="B2380" s="4" t="s">
        <v>2379</v>
      </c>
      <c r="C2380" s="4" t="s">
        <v>6488</v>
      </c>
      <c r="D2380" s="6">
        <v>110000</v>
      </c>
      <c r="E2380" s="6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7">
        <f t="shared" si="222"/>
        <v>0</v>
      </c>
      <c r="P2380" s="6" t="str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.15" x14ac:dyDescent="0.4">
      <c r="A2381" s="3">
        <v>2379</v>
      </c>
      <c r="B2381" s="4" t="s">
        <v>2380</v>
      </c>
      <c r="C2381" s="4" t="s">
        <v>6489</v>
      </c>
      <c r="D2381" s="6">
        <v>30000</v>
      </c>
      <c r="E2381" s="6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7">
        <f t="shared" si="222"/>
        <v>0</v>
      </c>
      <c r="P2381" s="6" t="str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75" x14ac:dyDescent="0.4">
      <c r="A2382" s="3">
        <v>2380</v>
      </c>
      <c r="B2382" s="4" t="s">
        <v>2381</v>
      </c>
      <c r="C2382" s="4" t="s">
        <v>6490</v>
      </c>
      <c r="D2382" s="6">
        <v>15000</v>
      </c>
      <c r="E2382" s="6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7">
        <f t="shared" si="222"/>
        <v>0.36666666666666664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75" x14ac:dyDescent="0.4">
      <c r="A2383" s="3">
        <v>2381</v>
      </c>
      <c r="B2383" s="4" t="s">
        <v>2382</v>
      </c>
      <c r="C2383" s="4" t="s">
        <v>6491</v>
      </c>
      <c r="D2383" s="6">
        <v>86350</v>
      </c>
      <c r="E2383" s="6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7">
        <f t="shared" si="222"/>
        <v>1.8193398957730169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.3" x14ac:dyDescent="0.4">
      <c r="A2384" s="3">
        <v>2382</v>
      </c>
      <c r="B2384" s="4" t="s">
        <v>2383</v>
      </c>
      <c r="C2384" s="4" t="s">
        <v>6492</v>
      </c>
      <c r="D2384" s="6">
        <v>3000</v>
      </c>
      <c r="E2384" s="6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7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75" x14ac:dyDescent="0.4">
      <c r="A2385" s="3">
        <v>2383</v>
      </c>
      <c r="B2385" s="4" t="s">
        <v>2384</v>
      </c>
      <c r="C2385" s="4" t="s">
        <v>6493</v>
      </c>
      <c r="D2385" s="6">
        <v>10000</v>
      </c>
      <c r="E2385" s="6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7">
        <f t="shared" si="222"/>
        <v>4.3499999999999996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.3" x14ac:dyDescent="0.4">
      <c r="A2386" s="3">
        <v>2384</v>
      </c>
      <c r="B2386" s="4" t="s">
        <v>2385</v>
      </c>
      <c r="C2386" s="4" t="s">
        <v>6494</v>
      </c>
      <c r="D2386" s="6">
        <v>1000</v>
      </c>
      <c r="E2386" s="6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7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75" x14ac:dyDescent="0.4">
      <c r="A2387" s="3">
        <v>2385</v>
      </c>
      <c r="B2387" s="4" t="s">
        <v>2386</v>
      </c>
      <c r="C2387" s="4" t="s">
        <v>6495</v>
      </c>
      <c r="D2387" s="6">
        <v>65000</v>
      </c>
      <c r="E2387" s="6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7">
        <f t="shared" si="222"/>
        <v>1.2123076923076923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75" x14ac:dyDescent="0.4">
      <c r="A2388" s="3">
        <v>2386</v>
      </c>
      <c r="B2388" s="4" t="s">
        <v>2387</v>
      </c>
      <c r="C2388" s="4" t="s">
        <v>6496</v>
      </c>
      <c r="D2388" s="6">
        <v>30000</v>
      </c>
      <c r="E2388" s="6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7">
        <f t="shared" si="222"/>
        <v>0</v>
      </c>
      <c r="P2388" s="6" t="str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.3" x14ac:dyDescent="0.4">
      <c r="A2389" s="3">
        <v>2387</v>
      </c>
      <c r="B2389" s="4" t="s">
        <v>2388</v>
      </c>
      <c r="C2389" s="4" t="s">
        <v>6497</v>
      </c>
      <c r="D2389" s="6">
        <v>150000</v>
      </c>
      <c r="E2389" s="6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7">
        <f t="shared" si="222"/>
        <v>0.68399999999999994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75" x14ac:dyDescent="0.4">
      <c r="A2390" s="3">
        <v>2388</v>
      </c>
      <c r="B2390" s="4" t="s">
        <v>2389</v>
      </c>
      <c r="C2390" s="4" t="s">
        <v>6498</v>
      </c>
      <c r="D2390" s="6">
        <v>37000</v>
      </c>
      <c r="E2390" s="6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7">
        <f t="shared" si="222"/>
        <v>1.2513513513513512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.3" x14ac:dyDescent="0.4">
      <c r="A2391" s="3">
        <v>2389</v>
      </c>
      <c r="B2391" s="4" t="s">
        <v>2390</v>
      </c>
      <c r="C2391" s="4" t="s">
        <v>6499</v>
      </c>
      <c r="D2391" s="6">
        <v>16000</v>
      </c>
      <c r="E2391" s="6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7">
        <f t="shared" si="222"/>
        <v>0.1875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75" x14ac:dyDescent="0.4">
      <c r="A2392" s="3">
        <v>2390</v>
      </c>
      <c r="B2392" s="4" t="s">
        <v>2391</v>
      </c>
      <c r="C2392" s="4" t="s">
        <v>6500</v>
      </c>
      <c r="D2392" s="6">
        <v>510000</v>
      </c>
      <c r="E2392" s="6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7">
        <f t="shared" si="222"/>
        <v>0</v>
      </c>
      <c r="P2392" s="6" t="str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.15" x14ac:dyDescent="0.4">
      <c r="A2393" s="3">
        <v>2391</v>
      </c>
      <c r="B2393" s="4" t="s">
        <v>2392</v>
      </c>
      <c r="C2393" s="4" t="s">
        <v>6501</v>
      </c>
      <c r="D2393" s="6">
        <v>20000</v>
      </c>
      <c r="E2393" s="6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7">
        <f t="shared" si="222"/>
        <v>0.125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.3" x14ac:dyDescent="0.4">
      <c r="A2394" s="3">
        <v>2392</v>
      </c>
      <c r="B2394" s="4" t="s">
        <v>2393</v>
      </c>
      <c r="C2394" s="4" t="s">
        <v>6502</v>
      </c>
      <c r="D2394" s="6">
        <v>4200</v>
      </c>
      <c r="E2394" s="6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7">
        <f t="shared" si="222"/>
        <v>0</v>
      </c>
      <c r="P2394" s="6" t="str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75" x14ac:dyDescent="0.4">
      <c r="A2395" s="3">
        <v>2393</v>
      </c>
      <c r="B2395" s="4" t="s">
        <v>2394</v>
      </c>
      <c r="C2395" s="4" t="s">
        <v>6503</v>
      </c>
      <c r="D2395" s="6">
        <v>100000</v>
      </c>
      <c r="E2395" s="6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7">
        <f t="shared" si="222"/>
        <v>0.05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75" x14ac:dyDescent="0.4">
      <c r="A2396" s="3">
        <v>2394</v>
      </c>
      <c r="B2396" s="4" t="s">
        <v>2395</v>
      </c>
      <c r="C2396" s="4" t="s">
        <v>6504</v>
      </c>
      <c r="D2396" s="6">
        <v>5000</v>
      </c>
      <c r="E2396" s="6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7">
        <f t="shared" si="222"/>
        <v>0.06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75" x14ac:dyDescent="0.4">
      <c r="A2397" s="3">
        <v>2395</v>
      </c>
      <c r="B2397" s="4" t="s">
        <v>2396</v>
      </c>
      <c r="C2397" s="4" t="s">
        <v>6505</v>
      </c>
      <c r="D2397" s="6">
        <v>33000</v>
      </c>
      <c r="E2397" s="6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7">
        <f t="shared" si="222"/>
        <v>0</v>
      </c>
      <c r="P2397" s="6" t="str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75" x14ac:dyDescent="0.4">
      <c r="A2398" s="3">
        <v>2396</v>
      </c>
      <c r="B2398" s="4" t="s">
        <v>2397</v>
      </c>
      <c r="C2398" s="4" t="s">
        <v>6506</v>
      </c>
      <c r="D2398" s="6">
        <v>5000</v>
      </c>
      <c r="E2398" s="6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7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75" x14ac:dyDescent="0.4">
      <c r="A2399" s="3">
        <v>2397</v>
      </c>
      <c r="B2399" s="4" t="s">
        <v>2398</v>
      </c>
      <c r="C2399" s="4" t="s">
        <v>6507</v>
      </c>
      <c r="D2399" s="6">
        <v>124000</v>
      </c>
      <c r="E2399" s="6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7">
        <f t="shared" si="222"/>
        <v>0</v>
      </c>
      <c r="P2399" s="6" t="str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75" x14ac:dyDescent="0.4">
      <c r="A2400" s="3">
        <v>2398</v>
      </c>
      <c r="B2400" s="4" t="s">
        <v>2399</v>
      </c>
      <c r="C2400" s="4" t="s">
        <v>6508</v>
      </c>
      <c r="D2400" s="6">
        <v>4000</v>
      </c>
      <c r="E2400" s="6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7">
        <f t="shared" si="222"/>
        <v>0</v>
      </c>
      <c r="P2400" s="6" t="str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75" x14ac:dyDescent="0.4">
      <c r="A2401" s="3">
        <v>2399</v>
      </c>
      <c r="B2401" s="4" t="s">
        <v>2400</v>
      </c>
      <c r="C2401" s="4" t="s">
        <v>6509</v>
      </c>
      <c r="D2401" s="6">
        <v>13000</v>
      </c>
      <c r="E2401" s="6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7">
        <f t="shared" si="222"/>
        <v>0</v>
      </c>
      <c r="P2401" s="6" t="str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75" x14ac:dyDescent="0.4">
      <c r="A2402" s="3">
        <v>2400</v>
      </c>
      <c r="B2402" s="4" t="s">
        <v>2401</v>
      </c>
      <c r="C2402" s="4" t="s">
        <v>6510</v>
      </c>
      <c r="D2402" s="6">
        <v>50000</v>
      </c>
      <c r="E2402" s="6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7">
        <f t="shared" si="222"/>
        <v>0</v>
      </c>
      <c r="P2402" s="6" t="str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75" x14ac:dyDescent="0.4">
      <c r="A2403" s="3">
        <v>2401</v>
      </c>
      <c r="B2403" s="4" t="s">
        <v>2402</v>
      </c>
      <c r="C2403" s="4" t="s">
        <v>6511</v>
      </c>
      <c r="D2403" s="6">
        <v>28000</v>
      </c>
      <c r="E2403" s="6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7">
        <f t="shared" si="222"/>
        <v>0.71785714285714286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">
      <c r="A2404" s="3">
        <v>2402</v>
      </c>
      <c r="B2404" s="4" t="s">
        <v>2403</v>
      </c>
      <c r="C2404" s="4" t="s">
        <v>6512</v>
      </c>
      <c r="D2404" s="6">
        <v>12000</v>
      </c>
      <c r="E2404" s="6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7">
        <f t="shared" si="222"/>
        <v>0.43333333333333329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75" x14ac:dyDescent="0.4">
      <c r="A2405" s="3">
        <v>2403</v>
      </c>
      <c r="B2405" s="4" t="s">
        <v>2404</v>
      </c>
      <c r="C2405" s="4" t="s">
        <v>6513</v>
      </c>
      <c r="D2405" s="6">
        <v>1200</v>
      </c>
      <c r="E2405" s="6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7">
        <f t="shared" si="222"/>
        <v>16.833333333333332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75" x14ac:dyDescent="0.4">
      <c r="A2406" s="3">
        <v>2404</v>
      </c>
      <c r="B2406" s="4" t="s">
        <v>2405</v>
      </c>
      <c r="C2406" s="4" t="s">
        <v>6514</v>
      </c>
      <c r="D2406" s="6">
        <v>15000</v>
      </c>
      <c r="E2406" s="6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7">
        <f t="shared" si="222"/>
        <v>0</v>
      </c>
      <c r="P2406" s="6" t="str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75" x14ac:dyDescent="0.4">
      <c r="A2407" s="3">
        <v>2405</v>
      </c>
      <c r="B2407" s="4" t="s">
        <v>2406</v>
      </c>
      <c r="C2407" s="4" t="s">
        <v>6515</v>
      </c>
      <c r="D2407" s="6">
        <v>5000</v>
      </c>
      <c r="E2407" s="6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7">
        <f t="shared" si="222"/>
        <v>22.52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75" x14ac:dyDescent="0.4">
      <c r="A2408" s="3">
        <v>2406</v>
      </c>
      <c r="B2408" s="4" t="s">
        <v>2407</v>
      </c>
      <c r="C2408" s="4" t="s">
        <v>6516</v>
      </c>
      <c r="D2408" s="6">
        <v>3250</v>
      </c>
      <c r="E2408" s="6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7">
        <f t="shared" si="222"/>
        <v>41.384615384615387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.3" x14ac:dyDescent="0.4">
      <c r="A2409" s="3">
        <v>2407</v>
      </c>
      <c r="B2409" s="4" t="s">
        <v>2408</v>
      </c>
      <c r="C2409" s="4" t="s">
        <v>6517</v>
      </c>
      <c r="D2409" s="6">
        <v>22000</v>
      </c>
      <c r="E2409" s="6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7">
        <f t="shared" si="222"/>
        <v>25.259090909090908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75" x14ac:dyDescent="0.4">
      <c r="A2410" s="3">
        <v>2408</v>
      </c>
      <c r="B2410" s="4" t="s">
        <v>2409</v>
      </c>
      <c r="C2410" s="4" t="s">
        <v>6518</v>
      </c>
      <c r="D2410" s="6">
        <v>15000</v>
      </c>
      <c r="E2410" s="6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7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75" x14ac:dyDescent="0.4">
      <c r="A2411" s="3">
        <v>2409</v>
      </c>
      <c r="B2411" s="4" t="s">
        <v>2410</v>
      </c>
      <c r="C2411" s="4" t="s">
        <v>6519</v>
      </c>
      <c r="D2411" s="6">
        <v>25000</v>
      </c>
      <c r="E2411" s="6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7">
        <f t="shared" si="222"/>
        <v>1.8399999999999999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.3" x14ac:dyDescent="0.4">
      <c r="A2412" s="3">
        <v>2410</v>
      </c>
      <c r="B2412" s="4" t="s">
        <v>2411</v>
      </c>
      <c r="C2412" s="4" t="s">
        <v>6520</v>
      </c>
      <c r="D2412" s="6">
        <v>15000</v>
      </c>
      <c r="E2412" s="6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7">
        <f t="shared" si="222"/>
        <v>0</v>
      </c>
      <c r="P2412" s="6" t="str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.3" x14ac:dyDescent="0.4">
      <c r="A2413" s="3">
        <v>2411</v>
      </c>
      <c r="B2413" s="4" t="s">
        <v>2412</v>
      </c>
      <c r="C2413" s="4" t="s">
        <v>6521</v>
      </c>
      <c r="D2413" s="6">
        <v>25000</v>
      </c>
      <c r="E2413" s="6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7">
        <f t="shared" si="222"/>
        <v>0.60399999999999998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.3" x14ac:dyDescent="0.4">
      <c r="A2414" s="3">
        <v>2412</v>
      </c>
      <c r="B2414" s="4" t="s">
        <v>2413</v>
      </c>
      <c r="C2414" s="4" t="s">
        <v>6522</v>
      </c>
      <c r="D2414" s="6">
        <v>8000</v>
      </c>
      <c r="E2414" s="6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7">
        <f t="shared" si="222"/>
        <v>0</v>
      </c>
      <c r="P2414" s="6" t="str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75" x14ac:dyDescent="0.4">
      <c r="A2415" s="3">
        <v>2413</v>
      </c>
      <c r="B2415" s="4" t="s">
        <v>2414</v>
      </c>
      <c r="C2415" s="4" t="s">
        <v>6523</v>
      </c>
      <c r="D2415" s="6">
        <v>3000</v>
      </c>
      <c r="E2415" s="6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7">
        <f t="shared" si="222"/>
        <v>0.83333333333333337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75" x14ac:dyDescent="0.4">
      <c r="A2416" s="3">
        <v>2414</v>
      </c>
      <c r="B2416" s="4" t="s">
        <v>2415</v>
      </c>
      <c r="C2416" s="4" t="s">
        <v>6524</v>
      </c>
      <c r="D2416" s="6">
        <v>15000</v>
      </c>
      <c r="E2416" s="6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7">
        <f t="shared" si="222"/>
        <v>3.0666666666666664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75" x14ac:dyDescent="0.4">
      <c r="A2417" s="3">
        <v>2415</v>
      </c>
      <c r="B2417" s="4" t="s">
        <v>2416</v>
      </c>
      <c r="C2417" s="4" t="s">
        <v>6525</v>
      </c>
      <c r="D2417" s="6">
        <v>60000</v>
      </c>
      <c r="E2417" s="6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7">
        <f t="shared" si="222"/>
        <v>0.55833333333333335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75" x14ac:dyDescent="0.4">
      <c r="A2418" s="3">
        <v>2416</v>
      </c>
      <c r="B2418" s="4" t="s">
        <v>2417</v>
      </c>
      <c r="C2418" s="4" t="s">
        <v>6526</v>
      </c>
      <c r="D2418" s="6">
        <v>20000</v>
      </c>
      <c r="E2418" s="6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7">
        <f t="shared" si="222"/>
        <v>2.5000000000000001E-2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75" x14ac:dyDescent="0.4">
      <c r="A2419" s="3">
        <v>2417</v>
      </c>
      <c r="B2419" s="4" t="s">
        <v>2418</v>
      </c>
      <c r="C2419" s="4" t="s">
        <v>6527</v>
      </c>
      <c r="D2419" s="6">
        <v>1000</v>
      </c>
      <c r="E2419" s="6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7">
        <f t="shared" si="222"/>
        <v>0</v>
      </c>
      <c r="P2419" s="6" t="str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">
      <c r="A2420" s="3">
        <v>2418</v>
      </c>
      <c r="B2420" s="4" t="s">
        <v>2419</v>
      </c>
      <c r="C2420" s="4" t="s">
        <v>6528</v>
      </c>
      <c r="D2420" s="6">
        <v>25000</v>
      </c>
      <c r="E2420" s="6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7">
        <f t="shared" si="222"/>
        <v>0.02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.3" x14ac:dyDescent="0.4">
      <c r="A2421" s="3">
        <v>2419</v>
      </c>
      <c r="B2421" s="4" t="s">
        <v>2420</v>
      </c>
      <c r="C2421" s="4" t="s">
        <v>6529</v>
      </c>
      <c r="D2421" s="6">
        <v>3000</v>
      </c>
      <c r="E2421" s="6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7">
        <f t="shared" si="222"/>
        <v>0</v>
      </c>
      <c r="P2421" s="6" t="str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75" x14ac:dyDescent="0.4">
      <c r="A2422" s="3">
        <v>2420</v>
      </c>
      <c r="B2422" s="4" t="s">
        <v>2421</v>
      </c>
      <c r="C2422" s="4" t="s">
        <v>6530</v>
      </c>
      <c r="D2422" s="6">
        <v>16870</v>
      </c>
      <c r="E2422" s="6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7">
        <f t="shared" si="222"/>
        <v>14.825133372851216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.15" x14ac:dyDescent="0.4">
      <c r="A2423" s="3">
        <v>2421</v>
      </c>
      <c r="B2423" s="4" t="s">
        <v>2422</v>
      </c>
      <c r="C2423" s="4" t="s">
        <v>6531</v>
      </c>
      <c r="D2423" s="6">
        <v>6000</v>
      </c>
      <c r="E2423" s="6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7">
        <f t="shared" si="222"/>
        <v>1.6666666666666666E-2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.15" x14ac:dyDescent="0.4">
      <c r="A2424" s="3">
        <v>2422</v>
      </c>
      <c r="B2424" s="4" t="s">
        <v>2423</v>
      </c>
      <c r="C2424" s="4" t="s">
        <v>6532</v>
      </c>
      <c r="D2424" s="6">
        <v>500</v>
      </c>
      <c r="E2424" s="6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7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75" x14ac:dyDescent="0.4">
      <c r="A2425" s="3">
        <v>2423</v>
      </c>
      <c r="B2425" s="4" t="s">
        <v>2424</v>
      </c>
      <c r="C2425" s="4" t="s">
        <v>6533</v>
      </c>
      <c r="D2425" s="6">
        <v>60000</v>
      </c>
      <c r="E2425" s="6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7">
        <f t="shared" si="222"/>
        <v>1.3333333333333334E-2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.15" x14ac:dyDescent="0.4">
      <c r="A2426" s="3">
        <v>2424</v>
      </c>
      <c r="B2426" s="4" t="s">
        <v>2425</v>
      </c>
      <c r="C2426" s="4" t="s">
        <v>6534</v>
      </c>
      <c r="D2426" s="6">
        <v>25000</v>
      </c>
      <c r="E2426" s="6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7">
        <f t="shared" si="222"/>
        <v>1.24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.3" x14ac:dyDescent="0.4">
      <c r="A2427" s="3">
        <v>2425</v>
      </c>
      <c r="B2427" s="4" t="s">
        <v>2426</v>
      </c>
      <c r="C2427" s="4" t="s">
        <v>6535</v>
      </c>
      <c r="D2427" s="6">
        <v>3500</v>
      </c>
      <c r="E2427" s="6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7">
        <f t="shared" si="222"/>
        <v>2.8571428571428574E-2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75" x14ac:dyDescent="0.4">
      <c r="A2428" s="3">
        <v>2426</v>
      </c>
      <c r="B2428" s="4" t="s">
        <v>2427</v>
      </c>
      <c r="C2428" s="4" t="s">
        <v>6536</v>
      </c>
      <c r="D2428" s="6">
        <v>20000</v>
      </c>
      <c r="E2428" s="6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7">
        <f t="shared" si="222"/>
        <v>0</v>
      </c>
      <c r="P2428" s="6" t="str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.15" x14ac:dyDescent="0.4">
      <c r="A2429" s="3">
        <v>2427</v>
      </c>
      <c r="B2429" s="4" t="s">
        <v>2428</v>
      </c>
      <c r="C2429" s="4" t="s">
        <v>6537</v>
      </c>
      <c r="D2429" s="6">
        <v>50000</v>
      </c>
      <c r="E2429" s="6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7">
        <f t="shared" si="222"/>
        <v>2E-3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.15" x14ac:dyDescent="0.4">
      <c r="A2430" s="3">
        <v>2428</v>
      </c>
      <c r="B2430" s="4" t="s">
        <v>2429</v>
      </c>
      <c r="C2430" s="4" t="s">
        <v>6538</v>
      </c>
      <c r="D2430" s="6">
        <v>35000</v>
      </c>
      <c r="E2430" s="6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7">
        <f t="shared" si="222"/>
        <v>2.8571428571428571E-3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75" x14ac:dyDescent="0.4">
      <c r="A2431" s="3">
        <v>2429</v>
      </c>
      <c r="B2431" s="4" t="s">
        <v>2430</v>
      </c>
      <c r="C2431" s="4" t="s">
        <v>6539</v>
      </c>
      <c r="D2431" s="6">
        <v>140000</v>
      </c>
      <c r="E2431" s="6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7">
        <f t="shared" si="222"/>
        <v>1.4321428571428572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.3" x14ac:dyDescent="0.4">
      <c r="A2432" s="3">
        <v>2430</v>
      </c>
      <c r="B2432" s="4" t="s">
        <v>2431</v>
      </c>
      <c r="C2432" s="4" t="s">
        <v>6540</v>
      </c>
      <c r="D2432" s="6">
        <v>3000</v>
      </c>
      <c r="E2432" s="6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7">
        <f t="shared" si="222"/>
        <v>0.70000000000000007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.15" x14ac:dyDescent="0.4">
      <c r="A2433" s="3">
        <v>2431</v>
      </c>
      <c r="B2433" s="4" t="s">
        <v>2432</v>
      </c>
      <c r="C2433" s="4" t="s">
        <v>6541</v>
      </c>
      <c r="D2433" s="6">
        <v>100000</v>
      </c>
      <c r="E2433" s="6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7">
        <f t="shared" si="222"/>
        <v>2E-3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75" x14ac:dyDescent="0.4">
      <c r="A2434" s="3">
        <v>2432</v>
      </c>
      <c r="B2434" s="4" t="s">
        <v>2433</v>
      </c>
      <c r="C2434" s="4" t="s">
        <v>6542</v>
      </c>
      <c r="D2434" s="6">
        <v>14000</v>
      </c>
      <c r="E2434" s="6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7">
        <f t="shared" si="222"/>
        <v>1.4285714285714287E-2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75" x14ac:dyDescent="0.4">
      <c r="A2435" s="3">
        <v>2433</v>
      </c>
      <c r="B2435" s="4" t="s">
        <v>2434</v>
      </c>
      <c r="C2435" s="4" t="s">
        <v>6543</v>
      </c>
      <c r="D2435" s="6">
        <v>10000</v>
      </c>
      <c r="E2435" s="6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7">
        <f t="shared" ref="O2435:O2498" si="228">((E2435/D2435)*100)</f>
        <v>0</v>
      </c>
      <c r="P2435" s="6" t="str">
        <f t="shared" ref="P2435:P2498" si="229">IF(E2435=0,"0",E2435/L2435)</f>
        <v>0</v>
      </c>
      <c r="Q2435" s="3" t="str">
        <f t="shared" ref="Q2435:Q2498" si="230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3" t="str">
        <f t="shared" ref="R2435:R2498" si="231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75" x14ac:dyDescent="0.4">
      <c r="A2436" s="3">
        <v>2434</v>
      </c>
      <c r="B2436" s="4" t="s">
        <v>2435</v>
      </c>
      <c r="C2436" s="4" t="s">
        <v>6544</v>
      </c>
      <c r="D2436" s="6">
        <v>20000</v>
      </c>
      <c r="E2436" s="6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7">
        <f t="shared" si="228"/>
        <v>0.13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75" x14ac:dyDescent="0.4">
      <c r="A2437" s="3">
        <v>2435</v>
      </c>
      <c r="B2437" s="4" t="s">
        <v>2436</v>
      </c>
      <c r="C2437" s="4" t="s">
        <v>6545</v>
      </c>
      <c r="D2437" s="6">
        <v>250000</v>
      </c>
      <c r="E2437" s="6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7">
        <f t="shared" si="228"/>
        <v>0.48960000000000004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.3" x14ac:dyDescent="0.4">
      <c r="A2438" s="3">
        <v>2436</v>
      </c>
      <c r="B2438" s="4" t="s">
        <v>2437</v>
      </c>
      <c r="C2438" s="4" t="s">
        <v>6546</v>
      </c>
      <c r="D2438" s="6">
        <v>117000</v>
      </c>
      <c r="E2438" s="6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7">
        <f t="shared" si="228"/>
        <v>3.8461538461538464E-2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75" x14ac:dyDescent="0.4">
      <c r="A2439" s="3">
        <v>2437</v>
      </c>
      <c r="B2439" s="4" t="s">
        <v>2438</v>
      </c>
      <c r="C2439" s="4" t="s">
        <v>6547</v>
      </c>
      <c r="D2439" s="6">
        <v>8000</v>
      </c>
      <c r="E2439" s="6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7">
        <f t="shared" si="228"/>
        <v>0</v>
      </c>
      <c r="P2439" s="6" t="str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75" x14ac:dyDescent="0.4">
      <c r="A2440" s="3">
        <v>2438</v>
      </c>
      <c r="B2440" s="4" t="s">
        <v>2439</v>
      </c>
      <c r="C2440" s="4" t="s">
        <v>6548</v>
      </c>
      <c r="D2440" s="6">
        <v>15000</v>
      </c>
      <c r="E2440" s="6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7">
        <f t="shared" si="228"/>
        <v>0.33333333333333337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.3" x14ac:dyDescent="0.4">
      <c r="A2441" s="3">
        <v>2439</v>
      </c>
      <c r="B2441" s="4" t="s">
        <v>2440</v>
      </c>
      <c r="C2441" s="4" t="s">
        <v>6549</v>
      </c>
      <c r="D2441" s="6">
        <v>10000</v>
      </c>
      <c r="E2441" s="6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7">
        <f t="shared" si="228"/>
        <v>0</v>
      </c>
      <c r="P2441" s="6" t="str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.15" x14ac:dyDescent="0.4">
      <c r="A2442" s="3">
        <v>2440</v>
      </c>
      <c r="B2442" s="4" t="s">
        <v>2441</v>
      </c>
      <c r="C2442" s="4" t="s">
        <v>6550</v>
      </c>
      <c r="D2442" s="6">
        <v>5000</v>
      </c>
      <c r="E2442" s="6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7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.15" x14ac:dyDescent="0.4">
      <c r="A2443" s="3">
        <v>2441</v>
      </c>
      <c r="B2443" s="4" t="s">
        <v>2442</v>
      </c>
      <c r="C2443" s="4" t="s">
        <v>6551</v>
      </c>
      <c r="D2443" s="6">
        <v>7500</v>
      </c>
      <c r="E2443" s="6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7">
        <f t="shared" si="228"/>
        <v>107.88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.15" x14ac:dyDescent="0.4">
      <c r="A2444" s="3">
        <v>2442</v>
      </c>
      <c r="B2444" s="4" t="s">
        <v>2443</v>
      </c>
      <c r="C2444" s="4" t="s">
        <v>6552</v>
      </c>
      <c r="D2444" s="6">
        <v>24000</v>
      </c>
      <c r="E2444" s="6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7">
        <f t="shared" si="228"/>
        <v>125.94166666666666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.3" x14ac:dyDescent="0.4">
      <c r="A2445" s="3">
        <v>2443</v>
      </c>
      <c r="B2445" s="4" t="s">
        <v>2444</v>
      </c>
      <c r="C2445" s="4" t="s">
        <v>6553</v>
      </c>
      <c r="D2445" s="6">
        <v>20000</v>
      </c>
      <c r="E2445" s="6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7">
        <f t="shared" si="228"/>
        <v>202.51495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75" x14ac:dyDescent="0.4">
      <c r="A2446" s="3">
        <v>2444</v>
      </c>
      <c r="B2446" s="4" t="s">
        <v>2445</v>
      </c>
      <c r="C2446" s="4" t="s">
        <v>6554</v>
      </c>
      <c r="D2446" s="6">
        <v>3000</v>
      </c>
      <c r="E2446" s="6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7">
        <f t="shared" si="228"/>
        <v>108.60000000000001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.3" x14ac:dyDescent="0.4">
      <c r="A2447" s="3">
        <v>2445</v>
      </c>
      <c r="B2447" s="4" t="s">
        <v>2446</v>
      </c>
      <c r="C2447" s="4" t="s">
        <v>6555</v>
      </c>
      <c r="D2447" s="6">
        <v>5000</v>
      </c>
      <c r="E2447" s="6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7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.3" x14ac:dyDescent="0.4">
      <c r="A2448" s="3">
        <v>2446</v>
      </c>
      <c r="B2448" s="4" t="s">
        <v>2447</v>
      </c>
      <c r="C2448" s="4" t="s">
        <v>6556</v>
      </c>
      <c r="D2448" s="6">
        <v>5000</v>
      </c>
      <c r="E2448" s="6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7">
        <f t="shared" si="228"/>
        <v>167.98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.3" x14ac:dyDescent="0.4">
      <c r="A2449" s="3">
        <v>2447</v>
      </c>
      <c r="B2449" s="4" t="s">
        <v>2448</v>
      </c>
      <c r="C2449" s="4" t="s">
        <v>6557</v>
      </c>
      <c r="D2449" s="6">
        <v>2500</v>
      </c>
      <c r="E2449" s="6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7">
        <f t="shared" si="228"/>
        <v>427.20000000000005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75" x14ac:dyDescent="0.4">
      <c r="A2450" s="3">
        <v>2448</v>
      </c>
      <c r="B2450" s="4" t="s">
        <v>2449</v>
      </c>
      <c r="C2450" s="4" t="s">
        <v>6558</v>
      </c>
      <c r="D2450" s="6">
        <v>400</v>
      </c>
      <c r="E2450" s="6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7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75" x14ac:dyDescent="0.4">
      <c r="A2451" s="3">
        <v>2449</v>
      </c>
      <c r="B2451" s="4" t="s">
        <v>2450</v>
      </c>
      <c r="C2451" s="4" t="s">
        <v>6559</v>
      </c>
      <c r="D2451" s="6">
        <v>10000</v>
      </c>
      <c r="E2451" s="6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7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75" x14ac:dyDescent="0.4">
      <c r="A2452" s="3">
        <v>2450</v>
      </c>
      <c r="B2452" s="4" t="s">
        <v>2451</v>
      </c>
      <c r="C2452" s="4" t="s">
        <v>6560</v>
      </c>
      <c r="D2452" s="6">
        <v>15000</v>
      </c>
      <c r="E2452" s="6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7">
        <f t="shared" si="228"/>
        <v>101.53353333333335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75" x14ac:dyDescent="0.4">
      <c r="A2453" s="3">
        <v>2451</v>
      </c>
      <c r="B2453" s="4" t="s">
        <v>2452</v>
      </c>
      <c r="C2453" s="4" t="s">
        <v>6561</v>
      </c>
      <c r="D2453" s="6">
        <v>10000</v>
      </c>
      <c r="E2453" s="6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7">
        <f t="shared" si="228"/>
        <v>115.45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75" x14ac:dyDescent="0.4">
      <c r="A2454" s="3">
        <v>2452</v>
      </c>
      <c r="B2454" s="4" t="s">
        <v>2453</v>
      </c>
      <c r="C2454" s="4" t="s">
        <v>6562</v>
      </c>
      <c r="D2454" s="6">
        <v>600</v>
      </c>
      <c r="E2454" s="6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7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75" x14ac:dyDescent="0.4">
      <c r="A2455" s="3">
        <v>2453</v>
      </c>
      <c r="B2455" s="4" t="s">
        <v>2454</v>
      </c>
      <c r="C2455" s="4" t="s">
        <v>6563</v>
      </c>
      <c r="D2455" s="6">
        <v>3000</v>
      </c>
      <c r="E2455" s="6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7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75" x14ac:dyDescent="0.4">
      <c r="A2456" s="3">
        <v>2454</v>
      </c>
      <c r="B2456" s="4" t="s">
        <v>2455</v>
      </c>
      <c r="C2456" s="4" t="s">
        <v>6564</v>
      </c>
      <c r="D2456" s="6">
        <v>35000</v>
      </c>
      <c r="E2456" s="6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7">
        <f t="shared" si="228"/>
        <v>100.84571428571429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75" x14ac:dyDescent="0.4">
      <c r="A2457" s="3">
        <v>2455</v>
      </c>
      <c r="B2457" s="4" t="s">
        <v>2456</v>
      </c>
      <c r="C2457" s="4" t="s">
        <v>6565</v>
      </c>
      <c r="D2457" s="6">
        <v>300</v>
      </c>
      <c r="E2457" s="6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7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75" x14ac:dyDescent="0.4">
      <c r="A2458" s="3">
        <v>2456</v>
      </c>
      <c r="B2458" s="4" t="s">
        <v>2457</v>
      </c>
      <c r="C2458" s="4" t="s">
        <v>6566</v>
      </c>
      <c r="D2458" s="6">
        <v>1500</v>
      </c>
      <c r="E2458" s="6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7">
        <f t="shared" si="228"/>
        <v>180.86666666666667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75" x14ac:dyDescent="0.4">
      <c r="A2459" s="3">
        <v>2457</v>
      </c>
      <c r="B2459" s="4" t="s">
        <v>2458</v>
      </c>
      <c r="C2459" s="4" t="s">
        <v>6567</v>
      </c>
      <c r="D2459" s="6">
        <v>23000</v>
      </c>
      <c r="E2459" s="6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7">
        <f t="shared" si="228"/>
        <v>102.30434782608695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.3" x14ac:dyDescent="0.4">
      <c r="A2460" s="3">
        <v>2458</v>
      </c>
      <c r="B2460" s="4" t="s">
        <v>2459</v>
      </c>
      <c r="C2460" s="4" t="s">
        <v>6568</v>
      </c>
      <c r="D2460" s="6">
        <v>5000</v>
      </c>
      <c r="E2460" s="6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7">
        <f t="shared" si="228"/>
        <v>110.17999999999999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75" x14ac:dyDescent="0.4">
      <c r="A2461" s="3">
        <v>2459</v>
      </c>
      <c r="B2461" s="4" t="s">
        <v>2460</v>
      </c>
      <c r="C2461" s="4" t="s">
        <v>6569</v>
      </c>
      <c r="D2461" s="6">
        <v>30000</v>
      </c>
      <c r="E2461" s="6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7">
        <f t="shared" si="228"/>
        <v>102.25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75" x14ac:dyDescent="0.4">
      <c r="A2462" s="3">
        <v>2460</v>
      </c>
      <c r="B2462" s="4" t="s">
        <v>2461</v>
      </c>
      <c r="C2462" s="4" t="s">
        <v>6570</v>
      </c>
      <c r="D2462" s="6">
        <v>8500</v>
      </c>
      <c r="E2462" s="6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7">
        <f t="shared" si="228"/>
        <v>100.78823529411764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75" x14ac:dyDescent="0.4">
      <c r="A2463" s="3">
        <v>2461</v>
      </c>
      <c r="B2463" s="4" t="s">
        <v>2462</v>
      </c>
      <c r="C2463" s="4" t="s">
        <v>6571</v>
      </c>
      <c r="D2463" s="6">
        <v>7500</v>
      </c>
      <c r="E2463" s="6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7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75" x14ac:dyDescent="0.4">
      <c r="A2464" s="3">
        <v>2462</v>
      </c>
      <c r="B2464" s="4" t="s">
        <v>2463</v>
      </c>
      <c r="C2464" s="4" t="s">
        <v>6572</v>
      </c>
      <c r="D2464" s="6">
        <v>3000</v>
      </c>
      <c r="E2464" s="6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7">
        <f t="shared" si="228"/>
        <v>110.70833333333334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">
      <c r="A2465" s="3">
        <v>2463</v>
      </c>
      <c r="B2465" s="4" t="s">
        <v>2464</v>
      </c>
      <c r="C2465" s="4" t="s">
        <v>6573</v>
      </c>
      <c r="D2465" s="6">
        <v>2000</v>
      </c>
      <c r="E2465" s="6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7">
        <f t="shared" si="228"/>
        <v>116.25000000000001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75" x14ac:dyDescent="0.4">
      <c r="A2466" s="3">
        <v>2464</v>
      </c>
      <c r="B2466" s="4" t="s">
        <v>2465</v>
      </c>
      <c r="C2466" s="4" t="s">
        <v>6574</v>
      </c>
      <c r="D2466" s="6">
        <v>2000</v>
      </c>
      <c r="E2466" s="6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7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75" x14ac:dyDescent="0.4">
      <c r="A2467" s="3">
        <v>2465</v>
      </c>
      <c r="B2467" s="4" t="s">
        <v>2466</v>
      </c>
      <c r="C2467" s="4" t="s">
        <v>6575</v>
      </c>
      <c r="D2467" s="6">
        <v>700</v>
      </c>
      <c r="E2467" s="6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7">
        <f t="shared" si="228"/>
        <v>180.14285714285714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75" x14ac:dyDescent="0.4">
      <c r="A2468" s="3">
        <v>2466</v>
      </c>
      <c r="B2468" s="4" t="s">
        <v>2467</v>
      </c>
      <c r="C2468" s="4" t="s">
        <v>6576</v>
      </c>
      <c r="D2468" s="6">
        <v>2500</v>
      </c>
      <c r="E2468" s="6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7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75" x14ac:dyDescent="0.4">
      <c r="A2469" s="3">
        <v>2467</v>
      </c>
      <c r="B2469" s="4" t="s">
        <v>2468</v>
      </c>
      <c r="C2469" s="4" t="s">
        <v>6577</v>
      </c>
      <c r="D2469" s="6">
        <v>1000</v>
      </c>
      <c r="E2469" s="6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7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75" x14ac:dyDescent="0.4">
      <c r="A2470" s="3">
        <v>2468</v>
      </c>
      <c r="B2470" s="4" t="s">
        <v>2469</v>
      </c>
      <c r="C2470" s="4" t="s">
        <v>6578</v>
      </c>
      <c r="D2470" s="6">
        <v>2000</v>
      </c>
      <c r="E2470" s="6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7">
        <f t="shared" si="228"/>
        <v>107.21700000000001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75" x14ac:dyDescent="0.4">
      <c r="A2471" s="3">
        <v>2469</v>
      </c>
      <c r="B2471" s="4" t="s">
        <v>2470</v>
      </c>
      <c r="C2471" s="4" t="s">
        <v>6579</v>
      </c>
      <c r="D2471" s="6">
        <v>1200</v>
      </c>
      <c r="E2471" s="6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7">
        <f t="shared" si="228"/>
        <v>113.66666666666667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75" x14ac:dyDescent="0.4">
      <c r="A2472" s="3">
        <v>2470</v>
      </c>
      <c r="B2472" s="4" t="s">
        <v>2471</v>
      </c>
      <c r="C2472" s="4" t="s">
        <v>6580</v>
      </c>
      <c r="D2472" s="6">
        <v>1000</v>
      </c>
      <c r="E2472" s="6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7">
        <f t="shared" si="228"/>
        <v>103.16400000000002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.3" x14ac:dyDescent="0.4">
      <c r="A2473" s="3">
        <v>2471</v>
      </c>
      <c r="B2473" s="4" t="s">
        <v>2472</v>
      </c>
      <c r="C2473" s="4" t="s">
        <v>6581</v>
      </c>
      <c r="D2473" s="6">
        <v>500</v>
      </c>
      <c r="E2473" s="6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7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.3" x14ac:dyDescent="0.4">
      <c r="A2474" s="3">
        <v>2472</v>
      </c>
      <c r="B2474" s="4" t="s">
        <v>2473</v>
      </c>
      <c r="C2474" s="4" t="s">
        <v>6582</v>
      </c>
      <c r="D2474" s="6">
        <v>7500</v>
      </c>
      <c r="E2474" s="6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7">
        <f t="shared" si="228"/>
        <v>135.76026666666667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75" x14ac:dyDescent="0.4">
      <c r="A2475" s="3">
        <v>2473</v>
      </c>
      <c r="B2475" s="4" t="s">
        <v>2474</v>
      </c>
      <c r="C2475" s="4" t="s">
        <v>6583</v>
      </c>
      <c r="D2475" s="6">
        <v>2000</v>
      </c>
      <c r="E2475" s="6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7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.3" x14ac:dyDescent="0.4">
      <c r="A2476" s="3">
        <v>2474</v>
      </c>
      <c r="B2476" s="4" t="s">
        <v>2475</v>
      </c>
      <c r="C2476" s="4" t="s">
        <v>6584</v>
      </c>
      <c r="D2476" s="6">
        <v>5000</v>
      </c>
      <c r="E2476" s="6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7">
        <f t="shared" si="228"/>
        <v>100.00360000000002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.15" x14ac:dyDescent="0.4">
      <c r="A2477" s="3">
        <v>2475</v>
      </c>
      <c r="B2477" s="4" t="s">
        <v>2476</v>
      </c>
      <c r="C2477" s="4" t="s">
        <v>6585</v>
      </c>
      <c r="D2477" s="6">
        <v>2500</v>
      </c>
      <c r="E2477" s="6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7">
        <f t="shared" si="228"/>
        <v>104.71999999999998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75" x14ac:dyDescent="0.4">
      <c r="A2478" s="3">
        <v>2476</v>
      </c>
      <c r="B2478" s="4" t="s">
        <v>2477</v>
      </c>
      <c r="C2478" s="4" t="s">
        <v>6586</v>
      </c>
      <c r="D2478" s="6">
        <v>3200</v>
      </c>
      <c r="E2478" s="6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7">
        <f t="shared" si="228"/>
        <v>105.02249999999999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.15" x14ac:dyDescent="0.4">
      <c r="A2479" s="3">
        <v>2477</v>
      </c>
      <c r="B2479" s="4" t="s">
        <v>824</v>
      </c>
      <c r="C2479" s="4" t="s">
        <v>6587</v>
      </c>
      <c r="D2479" s="6">
        <v>750</v>
      </c>
      <c r="E2479" s="6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7">
        <f t="shared" si="228"/>
        <v>171.33333333333334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75" x14ac:dyDescent="0.4">
      <c r="A2480" s="3">
        <v>2478</v>
      </c>
      <c r="B2480" s="4" t="s">
        <v>2478</v>
      </c>
      <c r="C2480" s="4" t="s">
        <v>6588</v>
      </c>
      <c r="D2480" s="6">
        <v>8000</v>
      </c>
      <c r="E2480" s="6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7">
        <f t="shared" si="228"/>
        <v>127.49999999999999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.15" x14ac:dyDescent="0.4">
      <c r="A2481" s="3">
        <v>2479</v>
      </c>
      <c r="B2481" s="4" t="s">
        <v>2479</v>
      </c>
      <c r="C2481" s="4" t="s">
        <v>6589</v>
      </c>
      <c r="D2481" s="6">
        <v>300</v>
      </c>
      <c r="E2481" s="6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7">
        <f t="shared" si="228"/>
        <v>133.44333333333333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75" x14ac:dyDescent="0.4">
      <c r="A2482" s="3">
        <v>2480</v>
      </c>
      <c r="B2482" s="4" t="s">
        <v>2480</v>
      </c>
      <c r="C2482" s="4" t="s">
        <v>6590</v>
      </c>
      <c r="D2482" s="6">
        <v>2000</v>
      </c>
      <c r="E2482" s="6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7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75" x14ac:dyDescent="0.4">
      <c r="A2483" s="3">
        <v>2481</v>
      </c>
      <c r="B2483" s="4" t="s">
        <v>2481</v>
      </c>
      <c r="C2483" s="4" t="s">
        <v>6591</v>
      </c>
      <c r="D2483" s="6">
        <v>4000</v>
      </c>
      <c r="E2483" s="6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7">
        <f t="shared" si="228"/>
        <v>112.91099999999999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75" x14ac:dyDescent="0.4">
      <c r="A2484" s="3">
        <v>2482</v>
      </c>
      <c r="B2484" s="4" t="s">
        <v>2482</v>
      </c>
      <c r="C2484" s="4" t="s">
        <v>6592</v>
      </c>
      <c r="D2484" s="6">
        <v>1000</v>
      </c>
      <c r="E2484" s="6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7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75" x14ac:dyDescent="0.4">
      <c r="A2485" s="3">
        <v>2483</v>
      </c>
      <c r="B2485" s="4" t="s">
        <v>2483</v>
      </c>
      <c r="C2485" s="4" t="s">
        <v>6593</v>
      </c>
      <c r="D2485" s="6">
        <v>1100</v>
      </c>
      <c r="E2485" s="6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7">
        <f t="shared" si="228"/>
        <v>113.72727272727272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.3" x14ac:dyDescent="0.4">
      <c r="A2486" s="3">
        <v>2484</v>
      </c>
      <c r="B2486" s="4" t="s">
        <v>2484</v>
      </c>
      <c r="C2486" s="4" t="s">
        <v>6594</v>
      </c>
      <c r="D2486" s="6">
        <v>3500</v>
      </c>
      <c r="E2486" s="6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7">
        <f t="shared" si="228"/>
        <v>119.31742857142855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75" x14ac:dyDescent="0.4">
      <c r="A2487" s="3">
        <v>2485</v>
      </c>
      <c r="B2487" s="4" t="s">
        <v>2485</v>
      </c>
      <c r="C2487" s="4" t="s">
        <v>6595</v>
      </c>
      <c r="D2487" s="6">
        <v>2000</v>
      </c>
      <c r="E2487" s="6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7">
        <f t="shared" si="228"/>
        <v>103.25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75" x14ac:dyDescent="0.4">
      <c r="A2488" s="3">
        <v>2486</v>
      </c>
      <c r="B2488" s="4" t="s">
        <v>2486</v>
      </c>
      <c r="C2488" s="4" t="s">
        <v>6596</v>
      </c>
      <c r="D2488" s="6">
        <v>300</v>
      </c>
      <c r="E2488" s="6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7">
        <f t="shared" si="228"/>
        <v>265.66666666666669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75" x14ac:dyDescent="0.4">
      <c r="A2489" s="3">
        <v>2487</v>
      </c>
      <c r="B2489" s="4" t="s">
        <v>2487</v>
      </c>
      <c r="C2489" s="4" t="s">
        <v>6597</v>
      </c>
      <c r="D2489" s="6">
        <v>1500</v>
      </c>
      <c r="E2489" s="6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7">
        <f t="shared" si="228"/>
        <v>100.05066666666667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.3" x14ac:dyDescent="0.4">
      <c r="A2490" s="3">
        <v>2488</v>
      </c>
      <c r="B2490" s="4" t="s">
        <v>2488</v>
      </c>
      <c r="C2490" s="4" t="s">
        <v>6598</v>
      </c>
      <c r="D2490" s="6">
        <v>3000</v>
      </c>
      <c r="E2490" s="6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7">
        <f t="shared" si="228"/>
        <v>106.69999999999999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75" x14ac:dyDescent="0.4">
      <c r="A2491" s="3">
        <v>2489</v>
      </c>
      <c r="B2491" s="4" t="s">
        <v>2489</v>
      </c>
      <c r="C2491" s="4" t="s">
        <v>6599</v>
      </c>
      <c r="D2491" s="6">
        <v>3500</v>
      </c>
      <c r="E2491" s="6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7">
        <f t="shared" si="228"/>
        <v>133.67142857142858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75" x14ac:dyDescent="0.4">
      <c r="A2492" s="3">
        <v>2490</v>
      </c>
      <c r="B2492" s="4" t="s">
        <v>2490</v>
      </c>
      <c r="C2492" s="4" t="s">
        <v>6600</v>
      </c>
      <c r="D2492" s="6">
        <v>500</v>
      </c>
      <c r="E2492" s="6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7">
        <f t="shared" si="228"/>
        <v>121.39999999999999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75" x14ac:dyDescent="0.4">
      <c r="A2493" s="3">
        <v>2491</v>
      </c>
      <c r="B2493" s="4" t="s">
        <v>2491</v>
      </c>
      <c r="C2493" s="4" t="s">
        <v>6601</v>
      </c>
      <c r="D2493" s="6">
        <v>500</v>
      </c>
      <c r="E2493" s="6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7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.15" x14ac:dyDescent="0.4">
      <c r="A2494" s="3">
        <v>2492</v>
      </c>
      <c r="B2494" s="4" t="s">
        <v>2492</v>
      </c>
      <c r="C2494" s="4" t="s">
        <v>6602</v>
      </c>
      <c r="D2494" s="6">
        <v>600</v>
      </c>
      <c r="E2494" s="6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7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75" x14ac:dyDescent="0.4">
      <c r="A2495" s="3">
        <v>2493</v>
      </c>
      <c r="B2495" s="4" t="s">
        <v>2493</v>
      </c>
      <c r="C2495" s="4" t="s">
        <v>6603</v>
      </c>
      <c r="D2495" s="6">
        <v>20000</v>
      </c>
      <c r="E2495" s="6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7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75" x14ac:dyDescent="0.4">
      <c r="A2496" s="3">
        <v>2494</v>
      </c>
      <c r="B2496" s="4" t="s">
        <v>2494</v>
      </c>
      <c r="C2496" s="4" t="s">
        <v>6604</v>
      </c>
      <c r="D2496" s="6">
        <v>1500</v>
      </c>
      <c r="E2496" s="6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7">
        <f t="shared" si="228"/>
        <v>101.00533333333333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75" x14ac:dyDescent="0.4">
      <c r="A2497" s="3">
        <v>2495</v>
      </c>
      <c r="B2497" s="4" t="s">
        <v>2495</v>
      </c>
      <c r="C2497" s="4" t="s">
        <v>6605</v>
      </c>
      <c r="D2497" s="6">
        <v>1500</v>
      </c>
      <c r="E2497" s="6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7">
        <f t="shared" si="228"/>
        <v>127.53666666666665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.15" x14ac:dyDescent="0.4">
      <c r="A2498" s="3">
        <v>2496</v>
      </c>
      <c r="B2498" s="4" t="s">
        <v>2496</v>
      </c>
      <c r="C2498" s="4" t="s">
        <v>6606</v>
      </c>
      <c r="D2498" s="6">
        <v>6000</v>
      </c>
      <c r="E2498" s="6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7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75" x14ac:dyDescent="0.4">
      <c r="A2499" s="3">
        <v>2497</v>
      </c>
      <c r="B2499" s="4" t="s">
        <v>2497</v>
      </c>
      <c r="C2499" s="4" t="s">
        <v>6607</v>
      </c>
      <c r="D2499" s="6">
        <v>4000</v>
      </c>
      <c r="E2499" s="6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7">
        <f t="shared" ref="O2499:O2562" si="234">((E2499/D2499)*100)</f>
        <v>112.7715</v>
      </c>
      <c r="P2499" s="6">
        <f t="shared" ref="P2499:P2562" si="235">IF(E2499=0,"0",E2499/L2499)</f>
        <v>80.551071428571419</v>
      </c>
      <c r="Q2499" s="3" t="str">
        <f t="shared" ref="Q2499:Q2562" si="236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3" t="str">
        <f t="shared" ref="R2499:R2562" si="237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75" x14ac:dyDescent="0.4">
      <c r="A2500" s="3">
        <v>2498</v>
      </c>
      <c r="B2500" s="4" t="s">
        <v>2498</v>
      </c>
      <c r="C2500" s="4" t="s">
        <v>6608</v>
      </c>
      <c r="D2500" s="6">
        <v>1000</v>
      </c>
      <c r="E2500" s="6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7">
        <f t="shared" si="234"/>
        <v>105.60000000000001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75" x14ac:dyDescent="0.4">
      <c r="A2501" s="3">
        <v>2499</v>
      </c>
      <c r="B2501" s="4" t="s">
        <v>2499</v>
      </c>
      <c r="C2501" s="4" t="s">
        <v>6609</v>
      </c>
      <c r="D2501" s="6">
        <v>4000</v>
      </c>
      <c r="E2501" s="6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7">
        <f t="shared" si="234"/>
        <v>202.625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75" x14ac:dyDescent="0.4">
      <c r="A2502" s="3">
        <v>2500</v>
      </c>
      <c r="B2502" s="4" t="s">
        <v>2500</v>
      </c>
      <c r="C2502" s="4" t="s">
        <v>6610</v>
      </c>
      <c r="D2502" s="6">
        <v>600</v>
      </c>
      <c r="E2502" s="6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7">
        <f t="shared" si="234"/>
        <v>113.33333333333333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75" x14ac:dyDescent="0.4">
      <c r="A2503" s="3">
        <v>2501</v>
      </c>
      <c r="B2503" s="4" t="s">
        <v>2501</v>
      </c>
      <c r="C2503" s="4" t="s">
        <v>6611</v>
      </c>
      <c r="D2503" s="6">
        <v>11000</v>
      </c>
      <c r="E2503" s="6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7">
        <f t="shared" si="234"/>
        <v>2.5545454545454547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.3" x14ac:dyDescent="0.4">
      <c r="A2504" s="3">
        <v>2502</v>
      </c>
      <c r="B2504" s="4" t="s">
        <v>2502</v>
      </c>
      <c r="C2504" s="4" t="s">
        <v>6612</v>
      </c>
      <c r="D2504" s="6">
        <v>110000</v>
      </c>
      <c r="E2504" s="6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7">
        <f t="shared" si="234"/>
        <v>7.8181818181818186E-2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75" x14ac:dyDescent="0.4">
      <c r="A2505" s="3">
        <v>2503</v>
      </c>
      <c r="B2505" s="4" t="s">
        <v>2503</v>
      </c>
      <c r="C2505" s="4" t="s">
        <v>6613</v>
      </c>
      <c r="D2505" s="6">
        <v>10000</v>
      </c>
      <c r="E2505" s="6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7">
        <f t="shared" si="234"/>
        <v>0</v>
      </c>
      <c r="P2505" s="6" t="str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.15" x14ac:dyDescent="0.4">
      <c r="A2506" s="3">
        <v>2504</v>
      </c>
      <c r="B2506" s="4" t="s">
        <v>2504</v>
      </c>
      <c r="C2506" s="4" t="s">
        <v>6614</v>
      </c>
      <c r="D2506" s="6">
        <v>35000</v>
      </c>
      <c r="E2506" s="6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7">
        <f t="shared" si="234"/>
        <v>0</v>
      </c>
      <c r="P2506" s="6" t="str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.3" x14ac:dyDescent="0.4">
      <c r="A2507" s="3">
        <v>2505</v>
      </c>
      <c r="B2507" s="4" t="s">
        <v>2505</v>
      </c>
      <c r="C2507" s="4" t="s">
        <v>6615</v>
      </c>
      <c r="D2507" s="6">
        <v>7000</v>
      </c>
      <c r="E2507" s="6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7">
        <f t="shared" si="234"/>
        <v>0</v>
      </c>
      <c r="P2507" s="6" t="str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75" x14ac:dyDescent="0.4">
      <c r="A2508" s="3">
        <v>2506</v>
      </c>
      <c r="B2508" s="4" t="s">
        <v>2506</v>
      </c>
      <c r="C2508" s="4" t="s">
        <v>6616</v>
      </c>
      <c r="D2508" s="6">
        <v>5000</v>
      </c>
      <c r="E2508" s="6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7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">
      <c r="A2509" s="3">
        <v>2507</v>
      </c>
      <c r="B2509" s="4" t="s">
        <v>2507</v>
      </c>
      <c r="C2509" s="4" t="s">
        <v>6617</v>
      </c>
      <c r="D2509" s="6">
        <v>42850</v>
      </c>
      <c r="E2509" s="6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7">
        <f t="shared" si="234"/>
        <v>0</v>
      </c>
      <c r="P2509" s="6" t="str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75" x14ac:dyDescent="0.4">
      <c r="A2510" s="3">
        <v>2508</v>
      </c>
      <c r="B2510" s="4" t="s">
        <v>2508</v>
      </c>
      <c r="C2510" s="4" t="s">
        <v>6618</v>
      </c>
      <c r="D2510" s="6">
        <v>20000</v>
      </c>
      <c r="E2510" s="6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7">
        <f t="shared" si="234"/>
        <v>0</v>
      </c>
      <c r="P2510" s="6" t="str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75" x14ac:dyDescent="0.4">
      <c r="A2511" s="3">
        <v>2509</v>
      </c>
      <c r="B2511" s="4" t="s">
        <v>2509</v>
      </c>
      <c r="C2511" s="4" t="s">
        <v>6619</v>
      </c>
      <c r="D2511" s="6">
        <v>95000</v>
      </c>
      <c r="E2511" s="6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7">
        <f t="shared" si="234"/>
        <v>1.0526315789473684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75" x14ac:dyDescent="0.4">
      <c r="A2512" s="3">
        <v>2510</v>
      </c>
      <c r="B2512" s="4" t="s">
        <v>2510</v>
      </c>
      <c r="C2512" s="4" t="s">
        <v>6620</v>
      </c>
      <c r="D2512" s="6">
        <v>50000</v>
      </c>
      <c r="E2512" s="6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7">
        <f t="shared" si="234"/>
        <v>0.15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75" x14ac:dyDescent="0.4">
      <c r="A2513" s="3">
        <v>2511</v>
      </c>
      <c r="B2513" s="4" t="s">
        <v>2511</v>
      </c>
      <c r="C2513" s="4" t="s">
        <v>6621</v>
      </c>
      <c r="D2513" s="6">
        <v>100000</v>
      </c>
      <c r="E2513" s="6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7">
        <f t="shared" si="234"/>
        <v>0</v>
      </c>
      <c r="P2513" s="6" t="str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75" x14ac:dyDescent="0.4">
      <c r="A2514" s="3">
        <v>2512</v>
      </c>
      <c r="B2514" s="4" t="s">
        <v>2512</v>
      </c>
      <c r="C2514" s="4" t="s">
        <v>6622</v>
      </c>
      <c r="D2514" s="6">
        <v>1150</v>
      </c>
      <c r="E2514" s="6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7">
        <f t="shared" si="234"/>
        <v>0</v>
      </c>
      <c r="P2514" s="6" t="str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.3" x14ac:dyDescent="0.4">
      <c r="A2515" s="3">
        <v>2513</v>
      </c>
      <c r="B2515" s="4" t="s">
        <v>2513</v>
      </c>
      <c r="C2515" s="4" t="s">
        <v>6623</v>
      </c>
      <c r="D2515" s="6">
        <v>180000</v>
      </c>
      <c r="E2515" s="6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7">
        <f t="shared" si="234"/>
        <v>0</v>
      </c>
      <c r="P2515" s="6" t="str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75" x14ac:dyDescent="0.4">
      <c r="A2516" s="3">
        <v>2514</v>
      </c>
      <c r="B2516" s="4" t="s">
        <v>2514</v>
      </c>
      <c r="C2516" s="4" t="s">
        <v>6624</v>
      </c>
      <c r="D2516" s="6">
        <v>12000</v>
      </c>
      <c r="E2516" s="6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7">
        <f t="shared" si="234"/>
        <v>1.7500000000000002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75" x14ac:dyDescent="0.4">
      <c r="A2517" s="3">
        <v>2515</v>
      </c>
      <c r="B2517" s="4" t="s">
        <v>2515</v>
      </c>
      <c r="C2517" s="4" t="s">
        <v>6625</v>
      </c>
      <c r="D2517" s="6">
        <v>5000</v>
      </c>
      <c r="E2517" s="6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7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75" x14ac:dyDescent="0.4">
      <c r="A2518" s="3">
        <v>2516</v>
      </c>
      <c r="B2518" s="4" t="s">
        <v>2516</v>
      </c>
      <c r="C2518" s="4" t="s">
        <v>6626</v>
      </c>
      <c r="D2518" s="6">
        <v>22000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7">
        <f t="shared" si="234"/>
        <v>0</v>
      </c>
      <c r="P2518" s="6" t="str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75" x14ac:dyDescent="0.4">
      <c r="A2519" s="3">
        <v>2517</v>
      </c>
      <c r="B2519" s="4" t="s">
        <v>2517</v>
      </c>
      <c r="C2519" s="4" t="s">
        <v>6627</v>
      </c>
      <c r="D2519" s="6">
        <v>18000</v>
      </c>
      <c r="E2519" s="6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7">
        <f t="shared" si="234"/>
        <v>9.8166666666666664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75" x14ac:dyDescent="0.4">
      <c r="A2520" s="3">
        <v>2518</v>
      </c>
      <c r="B2520" s="4" t="s">
        <v>2518</v>
      </c>
      <c r="C2520" s="4" t="s">
        <v>6628</v>
      </c>
      <c r="D2520" s="6">
        <v>5000</v>
      </c>
      <c r="E2520" s="6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7">
        <f t="shared" si="234"/>
        <v>0</v>
      </c>
      <c r="P2520" s="6" t="str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.15" x14ac:dyDescent="0.4">
      <c r="A2521" s="3">
        <v>2519</v>
      </c>
      <c r="B2521" s="4" t="s">
        <v>2519</v>
      </c>
      <c r="C2521" s="4" t="s">
        <v>6629</v>
      </c>
      <c r="D2521" s="6">
        <v>150000</v>
      </c>
      <c r="E2521" s="6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7">
        <f t="shared" si="234"/>
        <v>4.3333333333333335E-2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75" x14ac:dyDescent="0.4">
      <c r="A2522" s="3">
        <v>2520</v>
      </c>
      <c r="B2522" s="4" t="s">
        <v>2520</v>
      </c>
      <c r="C2522" s="4" t="s">
        <v>6630</v>
      </c>
      <c r="D2522" s="6">
        <v>100000</v>
      </c>
      <c r="E2522" s="6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7">
        <f t="shared" si="234"/>
        <v>0</v>
      </c>
      <c r="P2522" s="6" t="str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.3" x14ac:dyDescent="0.4">
      <c r="A2523" s="3">
        <v>2521</v>
      </c>
      <c r="B2523" s="4" t="s">
        <v>2521</v>
      </c>
      <c r="C2523" s="4" t="s">
        <v>6631</v>
      </c>
      <c r="D2523" s="6">
        <v>12500</v>
      </c>
      <c r="E2523" s="6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7">
        <f t="shared" si="234"/>
        <v>109.48792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75" x14ac:dyDescent="0.4">
      <c r="A2524" s="3">
        <v>2522</v>
      </c>
      <c r="B2524" s="4" t="s">
        <v>2522</v>
      </c>
      <c r="C2524" s="4" t="s">
        <v>6632</v>
      </c>
      <c r="D2524" s="6">
        <v>5000</v>
      </c>
      <c r="E2524" s="6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7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75" x14ac:dyDescent="0.4">
      <c r="A2525" s="3">
        <v>2523</v>
      </c>
      <c r="B2525" s="4" t="s">
        <v>2523</v>
      </c>
      <c r="C2525" s="4" t="s">
        <v>6633</v>
      </c>
      <c r="D2525" s="6">
        <v>900</v>
      </c>
      <c r="E2525" s="6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7">
        <f t="shared" si="234"/>
        <v>156.44444444444446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75" x14ac:dyDescent="0.4">
      <c r="A2526" s="3">
        <v>2524</v>
      </c>
      <c r="B2526" s="4" t="s">
        <v>2524</v>
      </c>
      <c r="C2526" s="4" t="s">
        <v>6634</v>
      </c>
      <c r="D2526" s="6">
        <v>7500</v>
      </c>
      <c r="E2526" s="6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7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75" x14ac:dyDescent="0.4">
      <c r="A2527" s="3">
        <v>2525</v>
      </c>
      <c r="B2527" s="4" t="s">
        <v>2525</v>
      </c>
      <c r="C2527" s="4" t="s">
        <v>6635</v>
      </c>
      <c r="D2527" s="6">
        <v>8000</v>
      </c>
      <c r="E2527" s="6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7">
        <f t="shared" si="234"/>
        <v>100.325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75" x14ac:dyDescent="0.4">
      <c r="A2528" s="3">
        <v>2526</v>
      </c>
      <c r="B2528" s="4" t="s">
        <v>2526</v>
      </c>
      <c r="C2528" s="4" t="s">
        <v>6636</v>
      </c>
      <c r="D2528" s="6">
        <v>4000</v>
      </c>
      <c r="E2528" s="6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7">
        <f t="shared" si="234"/>
        <v>112.94999999999999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75" x14ac:dyDescent="0.4">
      <c r="A2529" s="3">
        <v>2527</v>
      </c>
      <c r="B2529" s="4" t="s">
        <v>2527</v>
      </c>
      <c r="C2529" s="4" t="s">
        <v>6637</v>
      </c>
      <c r="D2529" s="6">
        <v>4000</v>
      </c>
      <c r="E2529" s="6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7">
        <f t="shared" si="234"/>
        <v>102.125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75" x14ac:dyDescent="0.4">
      <c r="A2530" s="3">
        <v>2528</v>
      </c>
      <c r="B2530" s="4" t="s">
        <v>2528</v>
      </c>
      <c r="C2530" s="4" t="s">
        <v>6638</v>
      </c>
      <c r="D2530" s="6">
        <v>4000</v>
      </c>
      <c r="E2530" s="6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7">
        <f t="shared" si="234"/>
        <v>107.24974999999999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.15" x14ac:dyDescent="0.4">
      <c r="A2531" s="3">
        <v>2529</v>
      </c>
      <c r="B2531" s="4" t="s">
        <v>2529</v>
      </c>
      <c r="C2531" s="4" t="s">
        <v>6639</v>
      </c>
      <c r="D2531" s="6">
        <v>6000</v>
      </c>
      <c r="E2531" s="6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7">
        <f t="shared" si="234"/>
        <v>104.28333333333333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75" x14ac:dyDescent="0.4">
      <c r="A2532" s="3">
        <v>2530</v>
      </c>
      <c r="B2532" s="4" t="s">
        <v>2530</v>
      </c>
      <c r="C2532" s="4" t="s">
        <v>6640</v>
      </c>
      <c r="D2532" s="6">
        <v>6500</v>
      </c>
      <c r="E2532" s="6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7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.3" x14ac:dyDescent="0.4">
      <c r="A2533" s="3">
        <v>2531</v>
      </c>
      <c r="B2533" s="4" t="s">
        <v>2531</v>
      </c>
      <c r="C2533" s="4" t="s">
        <v>6641</v>
      </c>
      <c r="D2533" s="6">
        <v>4500</v>
      </c>
      <c r="E2533" s="6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7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75" x14ac:dyDescent="0.4">
      <c r="A2534" s="3">
        <v>2532</v>
      </c>
      <c r="B2534" s="4" t="s">
        <v>2532</v>
      </c>
      <c r="C2534" s="4" t="s">
        <v>6642</v>
      </c>
      <c r="D2534" s="6">
        <v>4000</v>
      </c>
      <c r="E2534" s="6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7">
        <f t="shared" si="234"/>
        <v>126.125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75" x14ac:dyDescent="0.4">
      <c r="A2535" s="3">
        <v>2533</v>
      </c>
      <c r="B2535" s="4" t="s">
        <v>2533</v>
      </c>
      <c r="C2535" s="4" t="s">
        <v>6643</v>
      </c>
      <c r="D2535" s="6">
        <v>7500</v>
      </c>
      <c r="E2535" s="6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7">
        <f t="shared" si="234"/>
        <v>110.66666666666667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.3" x14ac:dyDescent="0.4">
      <c r="A2536" s="3">
        <v>2534</v>
      </c>
      <c r="B2536" s="4" t="s">
        <v>2534</v>
      </c>
      <c r="C2536" s="4" t="s">
        <v>6644</v>
      </c>
      <c r="D2536" s="6">
        <v>2000</v>
      </c>
      <c r="E2536" s="6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7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">
      <c r="A2537" s="3">
        <v>2535</v>
      </c>
      <c r="B2537" s="4" t="s">
        <v>2535</v>
      </c>
      <c r="C2537" s="4" t="s">
        <v>6645</v>
      </c>
      <c r="D2537" s="6">
        <v>20000</v>
      </c>
      <c r="E2537" s="6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7">
        <f t="shared" si="234"/>
        <v>103.77499999999999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75" x14ac:dyDescent="0.4">
      <c r="A2538" s="3">
        <v>2536</v>
      </c>
      <c r="B2538" s="4" t="s">
        <v>2536</v>
      </c>
      <c r="C2538" s="4" t="s">
        <v>6646</v>
      </c>
      <c r="D2538" s="6">
        <v>25</v>
      </c>
      <c r="E2538" s="6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7">
        <f t="shared" si="234"/>
        <v>115.99999999999999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75" x14ac:dyDescent="0.4">
      <c r="A2539" s="3">
        <v>2537</v>
      </c>
      <c r="B2539" s="4" t="s">
        <v>2537</v>
      </c>
      <c r="C2539" s="4" t="s">
        <v>6647</v>
      </c>
      <c r="D2539" s="6">
        <v>1000</v>
      </c>
      <c r="E2539" s="6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7">
        <f t="shared" si="234"/>
        <v>110.00000000000001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.15" x14ac:dyDescent="0.4">
      <c r="A2540" s="3">
        <v>2538</v>
      </c>
      <c r="B2540" s="4" t="s">
        <v>2538</v>
      </c>
      <c r="C2540" s="4" t="s">
        <v>6648</v>
      </c>
      <c r="D2540" s="6">
        <v>18000</v>
      </c>
      <c r="E2540" s="6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7">
        <f t="shared" si="234"/>
        <v>113.01761111111111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75" x14ac:dyDescent="0.4">
      <c r="A2541" s="3">
        <v>2539</v>
      </c>
      <c r="B2541" s="4" t="s">
        <v>2539</v>
      </c>
      <c r="C2541" s="4" t="s">
        <v>6649</v>
      </c>
      <c r="D2541" s="6">
        <v>10000</v>
      </c>
      <c r="E2541" s="6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7">
        <f t="shared" si="234"/>
        <v>100.25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.3" x14ac:dyDescent="0.4">
      <c r="A2542" s="3">
        <v>2540</v>
      </c>
      <c r="B2542" s="4" t="s">
        <v>2540</v>
      </c>
      <c r="C2542" s="4" t="s">
        <v>6650</v>
      </c>
      <c r="D2542" s="6">
        <v>2500</v>
      </c>
      <c r="E2542" s="6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7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.3" x14ac:dyDescent="0.4">
      <c r="A2543" s="3">
        <v>2541</v>
      </c>
      <c r="B2543" s="4" t="s">
        <v>2541</v>
      </c>
      <c r="C2543" s="4" t="s">
        <v>6651</v>
      </c>
      <c r="D2543" s="6">
        <v>3500</v>
      </c>
      <c r="E2543" s="6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7">
        <f t="shared" si="234"/>
        <v>107.02857142857142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75" x14ac:dyDescent="0.4">
      <c r="A2544" s="3">
        <v>2542</v>
      </c>
      <c r="B2544" s="4" t="s">
        <v>2542</v>
      </c>
      <c r="C2544" s="4" t="s">
        <v>6652</v>
      </c>
      <c r="D2544" s="6">
        <v>700</v>
      </c>
      <c r="E2544" s="6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7">
        <f t="shared" si="234"/>
        <v>103.57142857142858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75" x14ac:dyDescent="0.4">
      <c r="A2545" s="3">
        <v>2543</v>
      </c>
      <c r="B2545" s="4" t="s">
        <v>2543</v>
      </c>
      <c r="C2545" s="4" t="s">
        <v>6653</v>
      </c>
      <c r="D2545" s="6">
        <v>250</v>
      </c>
      <c r="E2545" s="6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7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75" x14ac:dyDescent="0.4">
      <c r="A2546" s="3">
        <v>2544</v>
      </c>
      <c r="B2546" s="4" t="s">
        <v>2544</v>
      </c>
      <c r="C2546" s="4" t="s">
        <v>6654</v>
      </c>
      <c r="D2546" s="6">
        <v>5000</v>
      </c>
      <c r="E2546" s="6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7">
        <f t="shared" si="234"/>
        <v>100.82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75" x14ac:dyDescent="0.4">
      <c r="A2547" s="3">
        <v>2545</v>
      </c>
      <c r="B2547" s="4" t="s">
        <v>2545</v>
      </c>
      <c r="C2547" s="4" t="s">
        <v>6655</v>
      </c>
      <c r="D2547" s="6">
        <v>2000</v>
      </c>
      <c r="E2547" s="6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7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75" x14ac:dyDescent="0.4">
      <c r="A2548" s="3">
        <v>2546</v>
      </c>
      <c r="B2548" s="4" t="s">
        <v>2546</v>
      </c>
      <c r="C2548" s="4" t="s">
        <v>6656</v>
      </c>
      <c r="D2548" s="6">
        <v>3500</v>
      </c>
      <c r="E2548" s="6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7">
        <f t="shared" si="234"/>
        <v>111.71428571428572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75" x14ac:dyDescent="0.4">
      <c r="A2549" s="3">
        <v>2547</v>
      </c>
      <c r="B2549" s="4" t="s">
        <v>2547</v>
      </c>
      <c r="C2549" s="4" t="s">
        <v>6657</v>
      </c>
      <c r="D2549" s="6">
        <v>5500</v>
      </c>
      <c r="E2549" s="6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7">
        <f t="shared" si="234"/>
        <v>119.85454545454546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75" x14ac:dyDescent="0.4">
      <c r="A2550" s="3">
        <v>2548</v>
      </c>
      <c r="B2550" s="4" t="s">
        <v>2548</v>
      </c>
      <c r="C2550" s="4" t="s">
        <v>6658</v>
      </c>
      <c r="D2550" s="6">
        <v>6000</v>
      </c>
      <c r="E2550" s="6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7">
        <f t="shared" si="234"/>
        <v>101.85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75" x14ac:dyDescent="0.4">
      <c r="A2551" s="3">
        <v>2549</v>
      </c>
      <c r="B2551" s="4" t="s">
        <v>2549</v>
      </c>
      <c r="C2551" s="4" t="s">
        <v>6659</v>
      </c>
      <c r="D2551" s="6">
        <v>1570</v>
      </c>
      <c r="E2551" s="6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7">
        <f t="shared" si="234"/>
        <v>102.80254777070064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.3" x14ac:dyDescent="0.4">
      <c r="A2552" s="3">
        <v>2550</v>
      </c>
      <c r="B2552" s="4" t="s">
        <v>2550</v>
      </c>
      <c r="C2552" s="4" t="s">
        <v>6660</v>
      </c>
      <c r="D2552" s="6">
        <v>6500</v>
      </c>
      <c r="E2552" s="6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7">
        <f t="shared" si="234"/>
        <v>100.84615384615385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75" x14ac:dyDescent="0.4">
      <c r="A2553" s="3">
        <v>2551</v>
      </c>
      <c r="B2553" s="4" t="s">
        <v>2551</v>
      </c>
      <c r="C2553" s="4" t="s">
        <v>6661</v>
      </c>
      <c r="D2553" s="6">
        <v>3675</v>
      </c>
      <c r="E2553" s="6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7">
        <f t="shared" si="234"/>
        <v>102.73469387755102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75" x14ac:dyDescent="0.4">
      <c r="A2554" s="3">
        <v>2552</v>
      </c>
      <c r="B2554" s="4" t="s">
        <v>2552</v>
      </c>
      <c r="C2554" s="4" t="s">
        <v>6662</v>
      </c>
      <c r="D2554" s="6">
        <v>3000</v>
      </c>
      <c r="E2554" s="6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7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75" x14ac:dyDescent="0.4">
      <c r="A2555" s="3">
        <v>2553</v>
      </c>
      <c r="B2555" s="4" t="s">
        <v>2553</v>
      </c>
      <c r="C2555" s="4" t="s">
        <v>6663</v>
      </c>
      <c r="D2555" s="6">
        <v>1500</v>
      </c>
      <c r="E2555" s="6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7">
        <f t="shared" si="234"/>
        <v>155.53333333333333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.3" x14ac:dyDescent="0.4">
      <c r="A2556" s="3">
        <v>2554</v>
      </c>
      <c r="B2556" s="4" t="s">
        <v>2554</v>
      </c>
      <c r="C2556" s="4" t="s">
        <v>6664</v>
      </c>
      <c r="D2556" s="6">
        <v>3000</v>
      </c>
      <c r="E2556" s="6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7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.3" x14ac:dyDescent="0.4">
      <c r="A2557" s="3">
        <v>2555</v>
      </c>
      <c r="B2557" s="4" t="s">
        <v>2555</v>
      </c>
      <c r="C2557" s="4" t="s">
        <v>6665</v>
      </c>
      <c r="D2557" s="6">
        <v>2000</v>
      </c>
      <c r="E2557" s="6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7">
        <f t="shared" si="234"/>
        <v>107.35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75" x14ac:dyDescent="0.4">
      <c r="A2558" s="3">
        <v>2556</v>
      </c>
      <c r="B2558" s="4" t="s">
        <v>2556</v>
      </c>
      <c r="C2558" s="4" t="s">
        <v>6666</v>
      </c>
      <c r="D2558" s="6">
        <v>745</v>
      </c>
      <c r="E2558" s="6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7">
        <f t="shared" si="234"/>
        <v>105.50335570469798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.15" x14ac:dyDescent="0.4">
      <c r="A2559" s="3">
        <v>2557</v>
      </c>
      <c r="B2559" s="4" t="s">
        <v>2557</v>
      </c>
      <c r="C2559" s="4" t="s">
        <v>6667</v>
      </c>
      <c r="D2559" s="6">
        <v>900</v>
      </c>
      <c r="E2559" s="6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7">
        <f t="shared" si="234"/>
        <v>118.44444444444444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75" x14ac:dyDescent="0.4">
      <c r="A2560" s="3">
        <v>2558</v>
      </c>
      <c r="B2560" s="4" t="s">
        <v>2558</v>
      </c>
      <c r="C2560" s="4" t="s">
        <v>6668</v>
      </c>
      <c r="D2560" s="6">
        <v>1250</v>
      </c>
      <c r="E2560" s="6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7">
        <f t="shared" si="234"/>
        <v>108.88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75" x14ac:dyDescent="0.4">
      <c r="A2561" s="3">
        <v>2559</v>
      </c>
      <c r="B2561" s="4" t="s">
        <v>2559</v>
      </c>
      <c r="C2561" s="4" t="s">
        <v>6669</v>
      </c>
      <c r="D2561" s="6">
        <v>800</v>
      </c>
      <c r="E2561" s="6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7">
        <f t="shared" si="234"/>
        <v>111.25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75" x14ac:dyDescent="0.4">
      <c r="A2562" s="3">
        <v>2560</v>
      </c>
      <c r="B2562" s="4" t="s">
        <v>2560</v>
      </c>
      <c r="C2562" s="4" t="s">
        <v>6670</v>
      </c>
      <c r="D2562" s="6">
        <v>3000</v>
      </c>
      <c r="E2562" s="6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7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75" x14ac:dyDescent="0.4">
      <c r="A2563" s="3">
        <v>2561</v>
      </c>
      <c r="B2563" s="4" t="s">
        <v>2561</v>
      </c>
      <c r="C2563" s="4" t="s">
        <v>6671</v>
      </c>
      <c r="D2563" s="6">
        <v>100000</v>
      </c>
      <c r="E2563" s="6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7">
        <f t="shared" ref="O2563:O2626" si="240">((E2563/D2563)*100)</f>
        <v>0</v>
      </c>
      <c r="P2563" s="6" t="str">
        <f t="shared" ref="P2563:P2626" si="241">IF(E2563=0,"0",E2563/L2563)</f>
        <v>0</v>
      </c>
      <c r="Q2563" s="3" t="str">
        <f t="shared" ref="Q2563:Q2626" si="24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3" t="str">
        <f t="shared" ref="R2563:R2626" si="24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.3" x14ac:dyDescent="0.4">
      <c r="A2564" s="3">
        <v>2562</v>
      </c>
      <c r="B2564" s="4" t="s">
        <v>2562</v>
      </c>
      <c r="C2564" s="4" t="s">
        <v>6672</v>
      </c>
      <c r="D2564" s="6">
        <v>10000</v>
      </c>
      <c r="E2564" s="6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7">
        <f t="shared" si="240"/>
        <v>0.75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.15" x14ac:dyDescent="0.4">
      <c r="A2565" s="3">
        <v>2563</v>
      </c>
      <c r="B2565" s="4" t="s">
        <v>2563</v>
      </c>
      <c r="C2565" s="4" t="s">
        <v>6673</v>
      </c>
      <c r="D2565" s="6">
        <v>20000</v>
      </c>
      <c r="E2565" s="6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7">
        <f t="shared" si="240"/>
        <v>0</v>
      </c>
      <c r="P2565" s="6" t="str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75" x14ac:dyDescent="0.4">
      <c r="A2566" s="3">
        <v>2564</v>
      </c>
      <c r="B2566" s="4" t="s">
        <v>2564</v>
      </c>
      <c r="C2566" s="4" t="s">
        <v>6674</v>
      </c>
      <c r="D2566" s="6">
        <v>40000</v>
      </c>
      <c r="E2566" s="6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7">
        <f t="shared" si="240"/>
        <v>0</v>
      </c>
      <c r="P2566" s="6" t="str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75" x14ac:dyDescent="0.4">
      <c r="A2567" s="3">
        <v>2565</v>
      </c>
      <c r="B2567" s="4" t="s">
        <v>2565</v>
      </c>
      <c r="C2567" s="4" t="s">
        <v>6675</v>
      </c>
      <c r="D2567" s="6">
        <v>10000</v>
      </c>
      <c r="E2567" s="6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7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75" x14ac:dyDescent="0.4">
      <c r="A2568" s="3">
        <v>2566</v>
      </c>
      <c r="B2568" s="4" t="s">
        <v>2566</v>
      </c>
      <c r="C2568" s="4" t="s">
        <v>6676</v>
      </c>
      <c r="D2568" s="6">
        <v>35000</v>
      </c>
      <c r="E2568" s="6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7">
        <f t="shared" si="240"/>
        <v>0</v>
      </c>
      <c r="P2568" s="6" t="str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75" x14ac:dyDescent="0.4">
      <c r="A2569" s="3">
        <v>2567</v>
      </c>
      <c r="B2569" s="4" t="s">
        <v>2567</v>
      </c>
      <c r="C2569" s="4" t="s">
        <v>6677</v>
      </c>
      <c r="D2569" s="6">
        <v>45000</v>
      </c>
      <c r="E2569" s="6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7">
        <f t="shared" si="240"/>
        <v>0.26666666666666666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75" x14ac:dyDescent="0.4">
      <c r="A2570" s="3">
        <v>2568</v>
      </c>
      <c r="B2570" s="4" t="s">
        <v>2568</v>
      </c>
      <c r="C2570" s="4" t="s">
        <v>6678</v>
      </c>
      <c r="D2570" s="6">
        <v>10000</v>
      </c>
      <c r="E2570" s="6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7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75" x14ac:dyDescent="0.4">
      <c r="A2571" s="3">
        <v>2569</v>
      </c>
      <c r="B2571" s="4" t="s">
        <v>2569</v>
      </c>
      <c r="C2571" s="4" t="s">
        <v>6679</v>
      </c>
      <c r="D2571" s="6">
        <v>6500</v>
      </c>
      <c r="E2571" s="6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7">
        <f t="shared" si="240"/>
        <v>2.2307692307692308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75" x14ac:dyDescent="0.4">
      <c r="A2572" s="3">
        <v>2570</v>
      </c>
      <c r="B2572" s="4" t="s">
        <v>2570</v>
      </c>
      <c r="C2572" s="4" t="s">
        <v>6680</v>
      </c>
      <c r="D2572" s="6">
        <v>7000</v>
      </c>
      <c r="E2572" s="6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7">
        <f t="shared" si="240"/>
        <v>0.84285714285714297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75" x14ac:dyDescent="0.4">
      <c r="A2573" s="3">
        <v>2571</v>
      </c>
      <c r="B2573" s="4" t="s">
        <v>2571</v>
      </c>
      <c r="C2573" s="4" t="s">
        <v>6681</v>
      </c>
      <c r="D2573" s="6">
        <v>100000</v>
      </c>
      <c r="E2573" s="6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7">
        <f t="shared" si="240"/>
        <v>0.25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75" x14ac:dyDescent="0.4">
      <c r="A2574" s="3">
        <v>2572</v>
      </c>
      <c r="B2574" s="4" t="s">
        <v>2572</v>
      </c>
      <c r="C2574" s="4" t="s">
        <v>6682</v>
      </c>
      <c r="D2574" s="6">
        <v>30000</v>
      </c>
      <c r="E2574" s="6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7">
        <f t="shared" si="240"/>
        <v>0</v>
      </c>
      <c r="P2574" s="6" t="str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.3" x14ac:dyDescent="0.4">
      <c r="A2575" s="3">
        <v>2573</v>
      </c>
      <c r="B2575" s="4" t="s">
        <v>2573</v>
      </c>
      <c r="C2575" s="4" t="s">
        <v>6683</v>
      </c>
      <c r="D2575" s="6">
        <v>8000</v>
      </c>
      <c r="E2575" s="6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7">
        <f t="shared" si="240"/>
        <v>0</v>
      </c>
      <c r="P2575" s="6" t="str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75" x14ac:dyDescent="0.4">
      <c r="A2576" s="3">
        <v>2574</v>
      </c>
      <c r="B2576" s="4" t="s">
        <v>2574</v>
      </c>
      <c r="C2576" s="4" t="s">
        <v>6684</v>
      </c>
      <c r="D2576" s="6">
        <v>10000</v>
      </c>
      <c r="E2576" s="6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7">
        <f t="shared" si="240"/>
        <v>0</v>
      </c>
      <c r="P2576" s="6" t="str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75" x14ac:dyDescent="0.4">
      <c r="A2577" s="3">
        <v>2575</v>
      </c>
      <c r="B2577" s="4" t="s">
        <v>2575</v>
      </c>
      <c r="C2577" s="4" t="s">
        <v>6685</v>
      </c>
      <c r="D2577" s="6">
        <v>85000</v>
      </c>
      <c r="E2577" s="6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7">
        <f t="shared" si="240"/>
        <v>0</v>
      </c>
      <c r="P2577" s="6" t="str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.15" x14ac:dyDescent="0.4">
      <c r="A2578" s="3">
        <v>2576</v>
      </c>
      <c r="B2578" s="4" t="s">
        <v>2576</v>
      </c>
      <c r="C2578" s="4" t="s">
        <v>6686</v>
      </c>
      <c r="D2578" s="6">
        <v>10000</v>
      </c>
      <c r="E2578" s="6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7">
        <f t="shared" si="240"/>
        <v>0</v>
      </c>
      <c r="P2578" s="6" t="str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75" x14ac:dyDescent="0.4">
      <c r="A2579" s="3">
        <v>2577</v>
      </c>
      <c r="B2579" s="4" t="s">
        <v>2577</v>
      </c>
      <c r="C2579" s="4" t="s">
        <v>6687</v>
      </c>
      <c r="D2579" s="6">
        <v>15000</v>
      </c>
      <c r="E2579" s="6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7">
        <f t="shared" si="240"/>
        <v>0</v>
      </c>
      <c r="P2579" s="6" t="str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.3" x14ac:dyDescent="0.4">
      <c r="A2580" s="3">
        <v>2578</v>
      </c>
      <c r="B2580" s="4" t="s">
        <v>2578</v>
      </c>
      <c r="C2580" s="4" t="s">
        <v>6688</v>
      </c>
      <c r="D2580" s="6">
        <v>6000</v>
      </c>
      <c r="E2580" s="6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7">
        <f t="shared" si="240"/>
        <v>0</v>
      </c>
      <c r="P2580" s="6" t="str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75" x14ac:dyDescent="0.4">
      <c r="A2581" s="3">
        <v>2579</v>
      </c>
      <c r="B2581" s="4" t="s">
        <v>2579</v>
      </c>
      <c r="C2581" s="4" t="s">
        <v>6689</v>
      </c>
      <c r="D2581" s="6">
        <v>200000</v>
      </c>
      <c r="E2581" s="6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7">
        <f t="shared" si="240"/>
        <v>0.13849999999999998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75" x14ac:dyDescent="0.4">
      <c r="A2582" s="3">
        <v>2580</v>
      </c>
      <c r="B2582" s="4" t="s">
        <v>2580</v>
      </c>
      <c r="C2582" s="4" t="s">
        <v>6690</v>
      </c>
      <c r="D2582" s="6">
        <v>8500</v>
      </c>
      <c r="E2582" s="6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7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75" x14ac:dyDescent="0.4">
      <c r="A2583" s="3">
        <v>2581</v>
      </c>
      <c r="B2583" s="4" t="s">
        <v>2581</v>
      </c>
      <c r="C2583" s="4" t="s">
        <v>6691</v>
      </c>
      <c r="D2583" s="6">
        <v>5000</v>
      </c>
      <c r="E2583" s="6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7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.15" x14ac:dyDescent="0.4">
      <c r="A2584" s="3">
        <v>2582</v>
      </c>
      <c r="B2584" s="4" t="s">
        <v>2582</v>
      </c>
      <c r="C2584" s="4" t="s">
        <v>6692</v>
      </c>
      <c r="D2584" s="6">
        <v>90000</v>
      </c>
      <c r="E2584" s="6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7">
        <f t="shared" si="240"/>
        <v>1.1111111111111111E-3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75" x14ac:dyDescent="0.4">
      <c r="A2585" s="3">
        <v>2583</v>
      </c>
      <c r="B2585" s="4" t="s">
        <v>2583</v>
      </c>
      <c r="C2585" s="4" t="s">
        <v>6693</v>
      </c>
      <c r="D2585" s="6">
        <v>1000</v>
      </c>
      <c r="E2585" s="6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7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.15" x14ac:dyDescent="0.4">
      <c r="A2586" s="3">
        <v>2584</v>
      </c>
      <c r="B2586" s="4" t="s">
        <v>2584</v>
      </c>
      <c r="C2586" s="4" t="s">
        <v>6694</v>
      </c>
      <c r="D2586" s="6">
        <v>10000</v>
      </c>
      <c r="E2586" s="6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7">
        <f t="shared" si="240"/>
        <v>0</v>
      </c>
      <c r="P2586" s="6" t="str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75" x14ac:dyDescent="0.4">
      <c r="A2587" s="3">
        <v>2585</v>
      </c>
      <c r="B2587" s="4" t="s">
        <v>2585</v>
      </c>
      <c r="C2587" s="4" t="s">
        <v>6695</v>
      </c>
      <c r="D2587" s="6">
        <v>30000</v>
      </c>
      <c r="E2587" s="6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7">
        <f t="shared" si="240"/>
        <v>0.16666666666666669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.15" x14ac:dyDescent="0.4">
      <c r="A2588" s="3">
        <v>2586</v>
      </c>
      <c r="B2588" s="4" t="s">
        <v>2586</v>
      </c>
      <c r="C2588" s="4" t="s">
        <v>6696</v>
      </c>
      <c r="D2588" s="6">
        <v>3000</v>
      </c>
      <c r="E2588" s="6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7">
        <f t="shared" si="240"/>
        <v>0.16666666666666669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75" x14ac:dyDescent="0.4">
      <c r="A2589" s="3">
        <v>2587</v>
      </c>
      <c r="B2589" s="4" t="s">
        <v>2587</v>
      </c>
      <c r="C2589" s="4" t="s">
        <v>6697</v>
      </c>
      <c r="D2589" s="6">
        <v>50000</v>
      </c>
      <c r="E2589" s="6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7">
        <f t="shared" si="240"/>
        <v>2.4340000000000002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.3" x14ac:dyDescent="0.4">
      <c r="A2590" s="3">
        <v>2588</v>
      </c>
      <c r="B2590" s="4" t="s">
        <v>2588</v>
      </c>
      <c r="C2590" s="4" t="s">
        <v>6698</v>
      </c>
      <c r="D2590" s="6">
        <v>6000</v>
      </c>
      <c r="E2590" s="6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7">
        <f t="shared" si="240"/>
        <v>3.8833333333333329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75" x14ac:dyDescent="0.4">
      <c r="A2591" s="3">
        <v>2589</v>
      </c>
      <c r="B2591" s="4" t="s">
        <v>2589</v>
      </c>
      <c r="C2591" s="4" t="s">
        <v>6699</v>
      </c>
      <c r="D2591" s="6">
        <v>50000</v>
      </c>
      <c r="E2591" s="6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7">
        <f t="shared" si="240"/>
        <v>0.01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75" x14ac:dyDescent="0.4">
      <c r="A2592" s="3">
        <v>2590</v>
      </c>
      <c r="B2592" s="4" t="s">
        <v>2590</v>
      </c>
      <c r="C2592" s="4" t="s">
        <v>6700</v>
      </c>
      <c r="D2592" s="6">
        <v>3000</v>
      </c>
      <c r="E2592" s="6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7">
        <f t="shared" si="240"/>
        <v>0</v>
      </c>
      <c r="P2592" s="6" t="str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75" x14ac:dyDescent="0.4">
      <c r="A2593" s="3">
        <v>2591</v>
      </c>
      <c r="B2593" s="4" t="s">
        <v>2591</v>
      </c>
      <c r="C2593" s="4" t="s">
        <v>6701</v>
      </c>
      <c r="D2593" s="6">
        <v>1500</v>
      </c>
      <c r="E2593" s="6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7">
        <f t="shared" si="240"/>
        <v>1.7333333333333332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.3" x14ac:dyDescent="0.4">
      <c r="A2594" s="3">
        <v>2592</v>
      </c>
      <c r="B2594" s="4" t="s">
        <v>2592</v>
      </c>
      <c r="C2594" s="4" t="s">
        <v>6702</v>
      </c>
      <c r="D2594" s="6">
        <v>30000</v>
      </c>
      <c r="E2594" s="6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7">
        <f t="shared" si="240"/>
        <v>0.16666666666666669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75" x14ac:dyDescent="0.4">
      <c r="A2595" s="3">
        <v>2593</v>
      </c>
      <c r="B2595" s="4" t="s">
        <v>2593</v>
      </c>
      <c r="C2595" s="4" t="s">
        <v>6703</v>
      </c>
      <c r="D2595" s="6">
        <v>10000</v>
      </c>
      <c r="E2595" s="6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7">
        <f t="shared" si="240"/>
        <v>0</v>
      </c>
      <c r="P2595" s="6" t="str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75" x14ac:dyDescent="0.4">
      <c r="A2596" s="3">
        <v>2594</v>
      </c>
      <c r="B2596" s="4" t="s">
        <v>2594</v>
      </c>
      <c r="C2596" s="4" t="s">
        <v>6704</v>
      </c>
      <c r="D2596" s="6">
        <v>80000</v>
      </c>
      <c r="E2596" s="6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7">
        <f t="shared" si="240"/>
        <v>1.25E-3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.15" x14ac:dyDescent="0.4">
      <c r="A2597" s="3">
        <v>2595</v>
      </c>
      <c r="B2597" s="4" t="s">
        <v>2595</v>
      </c>
      <c r="C2597" s="4" t="s">
        <v>6705</v>
      </c>
      <c r="D2597" s="6">
        <v>15000</v>
      </c>
      <c r="E2597" s="6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7">
        <f t="shared" si="240"/>
        <v>12.166666666666668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75" x14ac:dyDescent="0.4">
      <c r="A2598" s="3">
        <v>2596</v>
      </c>
      <c r="B2598" s="4" t="s">
        <v>2596</v>
      </c>
      <c r="C2598" s="4" t="s">
        <v>6706</v>
      </c>
      <c r="D2598" s="6">
        <v>35000</v>
      </c>
      <c r="E2598" s="6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7">
        <f t="shared" si="240"/>
        <v>23.588571428571427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75" x14ac:dyDescent="0.4">
      <c r="A2599" s="3">
        <v>2597</v>
      </c>
      <c r="B2599" s="4" t="s">
        <v>2597</v>
      </c>
      <c r="C2599" s="4" t="s">
        <v>6707</v>
      </c>
      <c r="D2599" s="6">
        <v>1500</v>
      </c>
      <c r="E2599" s="6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7">
        <f t="shared" si="240"/>
        <v>5.6666666666666661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75" x14ac:dyDescent="0.4">
      <c r="A2600" s="3">
        <v>2598</v>
      </c>
      <c r="B2600" s="4" t="s">
        <v>2598</v>
      </c>
      <c r="C2600" s="4" t="s">
        <v>6708</v>
      </c>
      <c r="D2600" s="6">
        <v>3000</v>
      </c>
      <c r="E2600" s="6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7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.15" x14ac:dyDescent="0.4">
      <c r="A2601" s="3">
        <v>2599</v>
      </c>
      <c r="B2601" s="4" t="s">
        <v>2599</v>
      </c>
      <c r="C2601" s="4" t="s">
        <v>6709</v>
      </c>
      <c r="D2601" s="6">
        <v>9041</v>
      </c>
      <c r="E2601" s="6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7">
        <f t="shared" si="240"/>
        <v>0.99546510341776351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75" x14ac:dyDescent="0.4">
      <c r="A2602" s="3">
        <v>2600</v>
      </c>
      <c r="B2602" s="4" t="s">
        <v>2600</v>
      </c>
      <c r="C2602" s="4" t="s">
        <v>6710</v>
      </c>
      <c r="D2602" s="6">
        <v>50000</v>
      </c>
      <c r="E2602" s="6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7">
        <f t="shared" si="240"/>
        <v>6.9320000000000004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.3" x14ac:dyDescent="0.4">
      <c r="A2603" s="3">
        <v>2601</v>
      </c>
      <c r="B2603" s="4" t="s">
        <v>2601</v>
      </c>
      <c r="C2603" s="4" t="s">
        <v>6711</v>
      </c>
      <c r="D2603" s="6">
        <v>500</v>
      </c>
      <c r="E2603" s="6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7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75" x14ac:dyDescent="0.4">
      <c r="A2604" s="3">
        <v>2602</v>
      </c>
      <c r="B2604" s="4" t="s">
        <v>2602</v>
      </c>
      <c r="C2604" s="4" t="s">
        <v>6712</v>
      </c>
      <c r="D2604" s="6">
        <v>12000</v>
      </c>
      <c r="E2604" s="6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7">
        <f t="shared" si="240"/>
        <v>326.0916666666667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.15" x14ac:dyDescent="0.4">
      <c r="A2605" s="3">
        <v>2603</v>
      </c>
      <c r="B2605" s="4" t="s">
        <v>2603</v>
      </c>
      <c r="C2605" s="4" t="s">
        <v>6713</v>
      </c>
      <c r="D2605" s="6">
        <v>1750</v>
      </c>
      <c r="E2605" s="6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7">
        <f t="shared" si="240"/>
        <v>101.48571428571429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75" x14ac:dyDescent="0.4">
      <c r="A2606" s="3">
        <v>2604</v>
      </c>
      <c r="B2606" s="4" t="s">
        <v>2604</v>
      </c>
      <c r="C2606" s="4" t="s">
        <v>6714</v>
      </c>
      <c r="D2606" s="6">
        <v>20000</v>
      </c>
      <c r="E2606" s="6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7">
        <f t="shared" si="240"/>
        <v>104.21799999999999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75" x14ac:dyDescent="0.4">
      <c r="A2607" s="3">
        <v>2605</v>
      </c>
      <c r="B2607" s="4" t="s">
        <v>2605</v>
      </c>
      <c r="C2607" s="4" t="s">
        <v>6715</v>
      </c>
      <c r="D2607" s="6">
        <v>100000</v>
      </c>
      <c r="E2607" s="6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7">
        <f t="shared" si="240"/>
        <v>107.42157000000002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.3" x14ac:dyDescent="0.4">
      <c r="A2608" s="3">
        <v>2606</v>
      </c>
      <c r="B2608" s="4" t="s">
        <v>2606</v>
      </c>
      <c r="C2608" s="4" t="s">
        <v>6716</v>
      </c>
      <c r="D2608" s="6">
        <v>11000</v>
      </c>
      <c r="E2608" s="6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7">
        <f t="shared" si="240"/>
        <v>110.05454545454545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75" x14ac:dyDescent="0.4">
      <c r="A2609" s="3">
        <v>2607</v>
      </c>
      <c r="B2609" s="4" t="s">
        <v>2607</v>
      </c>
      <c r="C2609" s="4" t="s">
        <v>6717</v>
      </c>
      <c r="D2609" s="6">
        <v>8000</v>
      </c>
      <c r="E2609" s="6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7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75" x14ac:dyDescent="0.4">
      <c r="A2610" s="3">
        <v>2608</v>
      </c>
      <c r="B2610" s="4" t="s">
        <v>2608</v>
      </c>
      <c r="C2610" s="4" t="s">
        <v>6718</v>
      </c>
      <c r="D2610" s="6">
        <v>8000</v>
      </c>
      <c r="E2610" s="6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7">
        <f t="shared" si="240"/>
        <v>223.92500000000001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.3" x14ac:dyDescent="0.4">
      <c r="A2611" s="3">
        <v>2609</v>
      </c>
      <c r="B2611" s="4" t="s">
        <v>2609</v>
      </c>
      <c r="C2611" s="4" t="s">
        <v>6719</v>
      </c>
      <c r="D2611" s="6">
        <v>35000</v>
      </c>
      <c r="E2611" s="6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7">
        <f t="shared" si="240"/>
        <v>303.80111428571428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75" x14ac:dyDescent="0.4">
      <c r="A2612" s="3">
        <v>2610</v>
      </c>
      <c r="B2612" s="4" t="s">
        <v>2610</v>
      </c>
      <c r="C2612" s="4" t="s">
        <v>6720</v>
      </c>
      <c r="D2612" s="6">
        <v>22765</v>
      </c>
      <c r="E2612" s="6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7">
        <f t="shared" si="240"/>
        <v>141.3251043268175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.3" x14ac:dyDescent="0.4">
      <c r="A2613" s="3">
        <v>2611</v>
      </c>
      <c r="B2613" s="4" t="s">
        <v>2611</v>
      </c>
      <c r="C2613" s="4" t="s">
        <v>6721</v>
      </c>
      <c r="D2613" s="6">
        <v>11000</v>
      </c>
      <c r="E2613" s="6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7">
        <f t="shared" si="240"/>
        <v>2790.6363636363635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75" x14ac:dyDescent="0.4">
      <c r="A2614" s="3">
        <v>2612</v>
      </c>
      <c r="B2614" s="4" t="s">
        <v>2612</v>
      </c>
      <c r="C2614" s="4" t="s">
        <v>6722</v>
      </c>
      <c r="D2614" s="6">
        <v>10000</v>
      </c>
      <c r="E2614" s="6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7">
        <f t="shared" si="240"/>
        <v>171.76130000000001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75" x14ac:dyDescent="0.4">
      <c r="A2615" s="3">
        <v>2613</v>
      </c>
      <c r="B2615" s="4" t="s">
        <v>2613</v>
      </c>
      <c r="C2615" s="4" t="s">
        <v>6723</v>
      </c>
      <c r="D2615" s="6">
        <v>7500</v>
      </c>
      <c r="E2615" s="6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7">
        <f t="shared" si="240"/>
        <v>101.01333333333334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75" x14ac:dyDescent="0.4">
      <c r="A2616" s="3">
        <v>2614</v>
      </c>
      <c r="B2616" s="4" t="s">
        <v>2614</v>
      </c>
      <c r="C2616" s="4" t="s">
        <v>6724</v>
      </c>
      <c r="D2616" s="6">
        <v>10500</v>
      </c>
      <c r="E2616" s="6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7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75" x14ac:dyDescent="0.4">
      <c r="A2617" s="3">
        <v>2615</v>
      </c>
      <c r="B2617" s="4" t="s">
        <v>2615</v>
      </c>
      <c r="C2617" s="4" t="s">
        <v>6725</v>
      </c>
      <c r="D2617" s="6">
        <v>2001</v>
      </c>
      <c r="E2617" s="6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7">
        <f t="shared" si="240"/>
        <v>169.76511744127936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75" x14ac:dyDescent="0.4">
      <c r="A2618" s="3">
        <v>2616</v>
      </c>
      <c r="B2618" s="4" t="s">
        <v>2616</v>
      </c>
      <c r="C2618" s="4" t="s">
        <v>6726</v>
      </c>
      <c r="D2618" s="6">
        <v>25000</v>
      </c>
      <c r="E2618" s="6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7">
        <f t="shared" si="240"/>
        <v>114.53400000000001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75" x14ac:dyDescent="0.4">
      <c r="A2619" s="3">
        <v>2617</v>
      </c>
      <c r="B2619" s="4" t="s">
        <v>2617</v>
      </c>
      <c r="C2619" s="4" t="s">
        <v>6727</v>
      </c>
      <c r="D2619" s="6">
        <v>500</v>
      </c>
      <c r="E2619" s="6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7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.15" x14ac:dyDescent="0.4">
      <c r="A2620" s="3">
        <v>2618</v>
      </c>
      <c r="B2620" s="4" t="s">
        <v>2618</v>
      </c>
      <c r="C2620" s="4" t="s">
        <v>6728</v>
      </c>
      <c r="D2620" s="6">
        <v>15000</v>
      </c>
      <c r="E2620" s="6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7">
        <f t="shared" si="240"/>
        <v>105.38666666666667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75" x14ac:dyDescent="0.4">
      <c r="A2621" s="3">
        <v>2619</v>
      </c>
      <c r="B2621" s="4" t="s">
        <v>2619</v>
      </c>
      <c r="C2621" s="4" t="s">
        <v>6729</v>
      </c>
      <c r="D2621" s="6">
        <v>1000</v>
      </c>
      <c r="E2621" s="6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7">
        <f t="shared" si="240"/>
        <v>188.39999999999998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75" x14ac:dyDescent="0.4">
      <c r="A2622" s="3">
        <v>2620</v>
      </c>
      <c r="B2622" s="4" t="s">
        <v>2620</v>
      </c>
      <c r="C2622" s="4" t="s">
        <v>6730</v>
      </c>
      <c r="D2622" s="6">
        <v>65000</v>
      </c>
      <c r="E2622" s="6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7">
        <f t="shared" si="240"/>
        <v>143.65230769230772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75" x14ac:dyDescent="0.4">
      <c r="A2623" s="3">
        <v>2621</v>
      </c>
      <c r="B2623" s="4" t="s">
        <v>2621</v>
      </c>
      <c r="C2623" s="4" t="s">
        <v>6731</v>
      </c>
      <c r="D2623" s="6">
        <v>15000</v>
      </c>
      <c r="E2623" s="6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7">
        <f t="shared" si="240"/>
        <v>145.88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75" x14ac:dyDescent="0.4">
      <c r="A2624" s="3">
        <v>2622</v>
      </c>
      <c r="B2624" s="4" t="s">
        <v>2622</v>
      </c>
      <c r="C2624" s="4" t="s">
        <v>6732</v>
      </c>
      <c r="D2624" s="6">
        <v>1500</v>
      </c>
      <c r="E2624" s="6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7">
        <f t="shared" si="240"/>
        <v>131.184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75" x14ac:dyDescent="0.4">
      <c r="A2625" s="3">
        <v>2623</v>
      </c>
      <c r="B2625" s="4" t="s">
        <v>2623</v>
      </c>
      <c r="C2625" s="4" t="s">
        <v>6733</v>
      </c>
      <c r="D2625" s="6">
        <v>2000</v>
      </c>
      <c r="E2625" s="6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7">
        <f t="shared" si="240"/>
        <v>113.99999999999999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75" x14ac:dyDescent="0.4">
      <c r="A2626" s="3">
        <v>2624</v>
      </c>
      <c r="B2626" s="4" t="s">
        <v>2624</v>
      </c>
      <c r="C2626" s="4" t="s">
        <v>6734</v>
      </c>
      <c r="D2626" s="6">
        <v>8000</v>
      </c>
      <c r="E2626" s="6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7">
        <f t="shared" si="240"/>
        <v>1379.4206249999997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.3" x14ac:dyDescent="0.4">
      <c r="A2627" s="3">
        <v>2625</v>
      </c>
      <c r="B2627" s="4" t="s">
        <v>2625</v>
      </c>
      <c r="C2627" s="4" t="s">
        <v>6735</v>
      </c>
      <c r="D2627" s="6">
        <v>150</v>
      </c>
      <c r="E2627" s="6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7">
        <f t="shared" ref="O2627:O2690" si="246">((E2627/D2627)*100)</f>
        <v>956</v>
      </c>
      <c r="P2627" s="6">
        <f t="shared" ref="P2627:P2690" si="247">IF(E2627=0,"0",E2627/L2627)</f>
        <v>27.576923076923077</v>
      </c>
      <c r="Q2627" s="3" t="str">
        <f t="shared" ref="Q2627:Q2690" si="248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3" t="str">
        <f t="shared" ref="R2627:R2690" si="249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75" x14ac:dyDescent="0.4">
      <c r="A2628" s="3">
        <v>2626</v>
      </c>
      <c r="B2628" s="4" t="s">
        <v>2626</v>
      </c>
      <c r="C2628" s="4" t="s">
        <v>6736</v>
      </c>
      <c r="D2628" s="6">
        <v>2500</v>
      </c>
      <c r="E2628" s="6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7">
        <f t="shared" si="246"/>
        <v>112.00000000000001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75" x14ac:dyDescent="0.4">
      <c r="A2629" s="3">
        <v>2627</v>
      </c>
      <c r="B2629" s="4" t="s">
        <v>2627</v>
      </c>
      <c r="C2629" s="4" t="s">
        <v>6737</v>
      </c>
      <c r="D2629" s="6">
        <v>150</v>
      </c>
      <c r="E2629" s="6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7">
        <f t="shared" si="246"/>
        <v>646.66666666666663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75" x14ac:dyDescent="0.4">
      <c r="A2630" s="3">
        <v>2628</v>
      </c>
      <c r="B2630" s="4" t="s">
        <v>2628</v>
      </c>
      <c r="C2630" s="4" t="s">
        <v>6738</v>
      </c>
      <c r="D2630" s="6">
        <v>839</v>
      </c>
      <c r="E2630" s="6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7">
        <f t="shared" si="246"/>
        <v>110.36948748510132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.15" x14ac:dyDescent="0.4">
      <c r="A2631" s="3">
        <v>2629</v>
      </c>
      <c r="B2631" s="4" t="s">
        <v>2629</v>
      </c>
      <c r="C2631" s="4" t="s">
        <v>6739</v>
      </c>
      <c r="D2631" s="6">
        <v>5000</v>
      </c>
      <c r="E2631" s="6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7">
        <f t="shared" si="246"/>
        <v>127.74000000000001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75" x14ac:dyDescent="0.4">
      <c r="A2632" s="3">
        <v>2630</v>
      </c>
      <c r="B2632" s="4" t="s">
        <v>2630</v>
      </c>
      <c r="C2632" s="4" t="s">
        <v>6740</v>
      </c>
      <c r="D2632" s="6">
        <v>2000</v>
      </c>
      <c r="E2632" s="6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7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75" x14ac:dyDescent="0.4">
      <c r="A2633" s="3">
        <v>2631</v>
      </c>
      <c r="B2633" s="4" t="s">
        <v>2631</v>
      </c>
      <c r="C2633" s="4" t="s">
        <v>6741</v>
      </c>
      <c r="D2633" s="6">
        <v>20000</v>
      </c>
      <c r="E2633" s="6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7">
        <f t="shared" si="246"/>
        <v>114.66525000000001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75" x14ac:dyDescent="0.4">
      <c r="A2634" s="3">
        <v>2632</v>
      </c>
      <c r="B2634" s="4" t="s">
        <v>2632</v>
      </c>
      <c r="C2634" s="4" t="s">
        <v>6742</v>
      </c>
      <c r="D2634" s="6">
        <v>1070</v>
      </c>
      <c r="E2634" s="6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7">
        <f t="shared" si="246"/>
        <v>137.00934579439252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75" x14ac:dyDescent="0.4">
      <c r="A2635" s="3">
        <v>2633</v>
      </c>
      <c r="B2635" s="4" t="s">
        <v>2633</v>
      </c>
      <c r="C2635" s="4" t="s">
        <v>6743</v>
      </c>
      <c r="D2635" s="6">
        <v>5000</v>
      </c>
      <c r="E2635" s="6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7">
        <f t="shared" si="246"/>
        <v>354.62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75" x14ac:dyDescent="0.4">
      <c r="A2636" s="3">
        <v>2634</v>
      </c>
      <c r="B2636" s="4" t="s">
        <v>2634</v>
      </c>
      <c r="C2636" s="4" t="s">
        <v>6744</v>
      </c>
      <c r="D2636" s="6">
        <v>930</v>
      </c>
      <c r="E2636" s="6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7">
        <f t="shared" si="246"/>
        <v>106.02150537634409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75" x14ac:dyDescent="0.4">
      <c r="A2637" s="3">
        <v>2635</v>
      </c>
      <c r="B2637" s="4" t="s">
        <v>2635</v>
      </c>
      <c r="C2637" s="4" t="s">
        <v>6745</v>
      </c>
      <c r="D2637" s="6">
        <v>11500</v>
      </c>
      <c r="E2637" s="6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7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.3" x14ac:dyDescent="0.4">
      <c r="A2638" s="3">
        <v>2636</v>
      </c>
      <c r="B2638" s="4" t="s">
        <v>2636</v>
      </c>
      <c r="C2638" s="4" t="s">
        <v>6746</v>
      </c>
      <c r="D2638" s="6">
        <v>1000</v>
      </c>
      <c r="E2638" s="6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7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.15" x14ac:dyDescent="0.4">
      <c r="A2639" s="3">
        <v>2637</v>
      </c>
      <c r="B2639" s="4" t="s">
        <v>2637</v>
      </c>
      <c r="C2639" s="4" t="s">
        <v>6747</v>
      </c>
      <c r="D2639" s="6">
        <v>500</v>
      </c>
      <c r="E2639" s="6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7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75" x14ac:dyDescent="0.4">
      <c r="A2640" s="3">
        <v>2638</v>
      </c>
      <c r="B2640" s="4" t="s">
        <v>2638</v>
      </c>
      <c r="C2640" s="4" t="s">
        <v>6748</v>
      </c>
      <c r="D2640" s="6">
        <v>347</v>
      </c>
      <c r="E2640" s="6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7">
        <f t="shared" si="246"/>
        <v>101.72910662824208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75" x14ac:dyDescent="0.4">
      <c r="A2641" s="3">
        <v>2639</v>
      </c>
      <c r="B2641" s="4" t="s">
        <v>2639</v>
      </c>
      <c r="C2641" s="4" t="s">
        <v>6749</v>
      </c>
      <c r="D2641" s="6">
        <v>300</v>
      </c>
      <c r="E2641" s="6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7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.3" x14ac:dyDescent="0.4">
      <c r="A2642" s="3">
        <v>2640</v>
      </c>
      <c r="B2642" s="4" t="s">
        <v>2640</v>
      </c>
      <c r="C2642" s="4" t="s">
        <v>6750</v>
      </c>
      <c r="D2642" s="6">
        <v>3000</v>
      </c>
      <c r="E2642" s="6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7">
        <f t="shared" si="246"/>
        <v>105.66666666666666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.15" x14ac:dyDescent="0.4">
      <c r="A2643" s="3">
        <v>2641</v>
      </c>
      <c r="B2643" s="4" t="s">
        <v>2641</v>
      </c>
      <c r="C2643" s="4" t="s">
        <v>6751</v>
      </c>
      <c r="D2643" s="6">
        <v>1500</v>
      </c>
      <c r="E2643" s="6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7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.3" x14ac:dyDescent="0.4">
      <c r="A2644" s="3">
        <v>2642</v>
      </c>
      <c r="B2644" s="4" t="s">
        <v>2642</v>
      </c>
      <c r="C2644" s="4" t="s">
        <v>6752</v>
      </c>
      <c r="D2644" s="6">
        <v>500000</v>
      </c>
      <c r="E2644" s="6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7">
        <f t="shared" si="246"/>
        <v>0</v>
      </c>
      <c r="P2644" s="6" t="str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.3" x14ac:dyDescent="0.4">
      <c r="A2645" s="3">
        <v>2643</v>
      </c>
      <c r="B2645" s="4" t="s">
        <v>2643</v>
      </c>
      <c r="C2645" s="4" t="s">
        <v>6753</v>
      </c>
      <c r="D2645" s="6">
        <v>1000000</v>
      </c>
      <c r="E2645" s="6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7">
        <f t="shared" si="246"/>
        <v>33.559730999999999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75" x14ac:dyDescent="0.4">
      <c r="A2646" s="3">
        <v>2644</v>
      </c>
      <c r="B2646" s="4" t="s">
        <v>2644</v>
      </c>
      <c r="C2646" s="4" t="s">
        <v>6754</v>
      </c>
      <c r="D2646" s="6">
        <v>100000</v>
      </c>
      <c r="E2646" s="6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7">
        <f t="shared" si="246"/>
        <v>2.0529999999999999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75" x14ac:dyDescent="0.4">
      <c r="A2647" s="3">
        <v>2645</v>
      </c>
      <c r="B2647" s="4" t="s">
        <v>2645</v>
      </c>
      <c r="C2647" s="4" t="s">
        <v>6755</v>
      </c>
      <c r="D2647" s="6">
        <v>20000</v>
      </c>
      <c r="E2647" s="6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7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75" x14ac:dyDescent="0.4">
      <c r="A2648" s="3">
        <v>2646</v>
      </c>
      <c r="B2648" s="4" t="s">
        <v>2646</v>
      </c>
      <c r="C2648" s="4" t="s">
        <v>6756</v>
      </c>
      <c r="D2648" s="6">
        <v>500000</v>
      </c>
      <c r="E2648" s="6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7">
        <f t="shared" si="246"/>
        <v>8.4172840000000004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75" x14ac:dyDescent="0.4">
      <c r="A2649" s="3">
        <v>2647</v>
      </c>
      <c r="B2649" s="4" t="s">
        <v>2647</v>
      </c>
      <c r="C2649" s="4" t="s">
        <v>6757</v>
      </c>
      <c r="D2649" s="6">
        <v>2500</v>
      </c>
      <c r="E2649" s="6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7">
        <f t="shared" si="246"/>
        <v>1.44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.3" x14ac:dyDescent="0.4">
      <c r="A2650" s="3">
        <v>2648</v>
      </c>
      <c r="B2650" s="4" t="s">
        <v>2648</v>
      </c>
      <c r="C2650" s="4" t="s">
        <v>6758</v>
      </c>
      <c r="D2650" s="6">
        <v>12000</v>
      </c>
      <c r="E2650" s="6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7">
        <f t="shared" si="246"/>
        <v>0.88333333333333341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.15" x14ac:dyDescent="0.4">
      <c r="A2651" s="3">
        <v>2649</v>
      </c>
      <c r="B2651" s="4" t="s">
        <v>2649</v>
      </c>
      <c r="C2651" s="4" t="s">
        <v>6759</v>
      </c>
      <c r="D2651" s="6">
        <v>125000</v>
      </c>
      <c r="E2651" s="6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7">
        <f t="shared" si="246"/>
        <v>9.920000000000001E-2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.3" x14ac:dyDescent="0.4">
      <c r="A2652" s="3">
        <v>2650</v>
      </c>
      <c r="B2652" s="4" t="s">
        <v>2650</v>
      </c>
      <c r="C2652" s="4" t="s">
        <v>6760</v>
      </c>
      <c r="D2652" s="6">
        <v>60000</v>
      </c>
      <c r="E2652" s="6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7">
        <f t="shared" si="246"/>
        <v>0.59666666666666668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75" x14ac:dyDescent="0.4">
      <c r="A2653" s="3">
        <v>2651</v>
      </c>
      <c r="B2653" s="4" t="s">
        <v>2651</v>
      </c>
      <c r="C2653" s="4" t="s">
        <v>6761</v>
      </c>
      <c r="D2653" s="6">
        <v>280000</v>
      </c>
      <c r="E2653" s="6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7">
        <f t="shared" si="246"/>
        <v>1.8689285714285715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75" x14ac:dyDescent="0.4">
      <c r="A2654" s="3">
        <v>2652</v>
      </c>
      <c r="B2654" s="4" t="s">
        <v>2652</v>
      </c>
      <c r="C2654" s="4" t="s">
        <v>6762</v>
      </c>
      <c r="D2654" s="6">
        <v>100000</v>
      </c>
      <c r="E2654" s="6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7">
        <f t="shared" si="246"/>
        <v>0.88500000000000001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75" x14ac:dyDescent="0.4">
      <c r="A2655" s="3">
        <v>2653</v>
      </c>
      <c r="B2655" s="4" t="s">
        <v>2653</v>
      </c>
      <c r="C2655" s="4" t="s">
        <v>6763</v>
      </c>
      <c r="D2655" s="6">
        <v>51000</v>
      </c>
      <c r="E2655" s="6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7">
        <f t="shared" si="246"/>
        <v>11.52156862745098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75" x14ac:dyDescent="0.4">
      <c r="A2656" s="3">
        <v>2654</v>
      </c>
      <c r="B2656" s="4" t="s">
        <v>2654</v>
      </c>
      <c r="C2656" s="4" t="s">
        <v>6764</v>
      </c>
      <c r="D2656" s="6">
        <v>100000</v>
      </c>
      <c r="E2656" s="6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7">
        <f t="shared" si="246"/>
        <v>5.1000000000000004E-2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6">
        <v>15000</v>
      </c>
      <c r="E2657" s="6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7">
        <f t="shared" si="246"/>
        <v>21.033333333333335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.15" x14ac:dyDescent="0.4">
      <c r="A2658" s="3">
        <v>2656</v>
      </c>
      <c r="B2658" s="4" t="s">
        <v>2656</v>
      </c>
      <c r="C2658" s="4" t="s">
        <v>6766</v>
      </c>
      <c r="D2658" s="6">
        <v>150000</v>
      </c>
      <c r="E2658" s="6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7">
        <f t="shared" si="246"/>
        <v>11.436666666666667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75" x14ac:dyDescent="0.4">
      <c r="A2659" s="3">
        <v>2657</v>
      </c>
      <c r="B2659" s="4" t="s">
        <v>2657</v>
      </c>
      <c r="C2659" s="4" t="s">
        <v>6767</v>
      </c>
      <c r="D2659" s="6">
        <v>30000</v>
      </c>
      <c r="E2659" s="6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7">
        <f t="shared" si="246"/>
        <v>18.737933333333334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75" x14ac:dyDescent="0.4">
      <c r="A2660" s="3">
        <v>2658</v>
      </c>
      <c r="B2660" s="4" t="s">
        <v>2658</v>
      </c>
      <c r="C2660" s="4" t="s">
        <v>6768</v>
      </c>
      <c r="D2660" s="6">
        <v>98000</v>
      </c>
      <c r="E2660" s="6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7">
        <f t="shared" si="246"/>
        <v>9.285714285714286E-2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6">
        <v>49000</v>
      </c>
      <c r="E2661" s="6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7">
        <f t="shared" si="246"/>
        <v>2.7204081632653061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.3" x14ac:dyDescent="0.4">
      <c r="A2662" s="3">
        <v>2660</v>
      </c>
      <c r="B2662" s="4" t="s">
        <v>2660</v>
      </c>
      <c r="C2662" s="4" t="s">
        <v>6770</v>
      </c>
      <c r="D2662" s="6">
        <v>20000</v>
      </c>
      <c r="E2662" s="6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7">
        <f t="shared" si="246"/>
        <v>9.5000000000000001E-2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75" x14ac:dyDescent="0.4">
      <c r="A2663" s="3">
        <v>2661</v>
      </c>
      <c r="B2663" s="4" t="s">
        <v>2661</v>
      </c>
      <c r="C2663" s="4" t="s">
        <v>6771</v>
      </c>
      <c r="D2663" s="6">
        <v>5000</v>
      </c>
      <c r="E2663" s="6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7">
        <f t="shared" si="246"/>
        <v>102.89999999999999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75" x14ac:dyDescent="0.4">
      <c r="A2664" s="3">
        <v>2662</v>
      </c>
      <c r="B2664" s="4" t="s">
        <v>2662</v>
      </c>
      <c r="C2664" s="4" t="s">
        <v>6772</v>
      </c>
      <c r="D2664" s="6">
        <v>20000</v>
      </c>
      <c r="E2664" s="6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7">
        <f t="shared" si="246"/>
        <v>106.80000000000001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75" x14ac:dyDescent="0.4">
      <c r="A2665" s="3">
        <v>2663</v>
      </c>
      <c r="B2665" s="4" t="s">
        <v>2663</v>
      </c>
      <c r="C2665" s="4" t="s">
        <v>6773</v>
      </c>
      <c r="D2665" s="6">
        <v>20000</v>
      </c>
      <c r="E2665" s="6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7">
        <f t="shared" si="246"/>
        <v>104.59625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75" x14ac:dyDescent="0.4">
      <c r="A2666" s="3">
        <v>2664</v>
      </c>
      <c r="B2666" s="4" t="s">
        <v>2664</v>
      </c>
      <c r="C2666" s="4" t="s">
        <v>6774</v>
      </c>
      <c r="D2666" s="6">
        <v>17500</v>
      </c>
      <c r="E2666" s="6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7">
        <f t="shared" si="246"/>
        <v>103.42857142857143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75" x14ac:dyDescent="0.4">
      <c r="A2667" s="3">
        <v>2665</v>
      </c>
      <c r="B2667" s="4" t="s">
        <v>2665</v>
      </c>
      <c r="C2667" s="4" t="s">
        <v>6775</v>
      </c>
      <c r="D2667" s="6">
        <v>3500</v>
      </c>
      <c r="E2667" s="6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7">
        <f t="shared" si="246"/>
        <v>123.14285714285715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75" x14ac:dyDescent="0.4">
      <c r="A2668" s="3">
        <v>2666</v>
      </c>
      <c r="B2668" s="4" t="s">
        <v>2666</v>
      </c>
      <c r="C2668" s="4" t="s">
        <v>6776</v>
      </c>
      <c r="D2668" s="6">
        <v>10000</v>
      </c>
      <c r="E2668" s="6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7">
        <f t="shared" si="246"/>
        <v>159.29509999999999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.3" x14ac:dyDescent="0.4">
      <c r="A2669" s="3">
        <v>2667</v>
      </c>
      <c r="B2669" s="4" t="s">
        <v>2667</v>
      </c>
      <c r="C2669" s="4" t="s">
        <v>6777</v>
      </c>
      <c r="D2669" s="6">
        <v>1500</v>
      </c>
      <c r="E2669" s="6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7">
        <f t="shared" si="246"/>
        <v>110.66666666666667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.15" x14ac:dyDescent="0.4">
      <c r="A2670" s="3">
        <v>2668</v>
      </c>
      <c r="B2670" s="4" t="s">
        <v>2668</v>
      </c>
      <c r="C2670" s="4" t="s">
        <v>6778</v>
      </c>
      <c r="D2670" s="6">
        <v>1000</v>
      </c>
      <c r="E2670" s="6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7">
        <f t="shared" si="246"/>
        <v>170.70000000000002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75" x14ac:dyDescent="0.4">
      <c r="A2671" s="3">
        <v>2669</v>
      </c>
      <c r="B2671" s="4" t="s">
        <v>2669</v>
      </c>
      <c r="C2671" s="4" t="s">
        <v>6779</v>
      </c>
      <c r="D2671" s="6">
        <v>800</v>
      </c>
      <c r="E2671" s="6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7">
        <f t="shared" si="246"/>
        <v>125.125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75" x14ac:dyDescent="0.4">
      <c r="A2672" s="3">
        <v>2670</v>
      </c>
      <c r="B2672" s="4" t="s">
        <v>2670</v>
      </c>
      <c r="C2672" s="4" t="s">
        <v>6780</v>
      </c>
      <c r="D2672" s="6">
        <v>38888</v>
      </c>
      <c r="E2672" s="6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7">
        <f t="shared" si="246"/>
        <v>6.4158609339642041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75" x14ac:dyDescent="0.4">
      <c r="A2673" s="3">
        <v>2671</v>
      </c>
      <c r="B2673" s="4" t="s">
        <v>2671</v>
      </c>
      <c r="C2673" s="4" t="s">
        <v>6781</v>
      </c>
      <c r="D2673" s="6">
        <v>25000</v>
      </c>
      <c r="E2673" s="6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7">
        <f t="shared" si="246"/>
        <v>11.343999999999999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75" x14ac:dyDescent="0.4">
      <c r="A2674" s="3">
        <v>2672</v>
      </c>
      <c r="B2674" s="4" t="s">
        <v>2672</v>
      </c>
      <c r="C2674" s="4" t="s">
        <v>6782</v>
      </c>
      <c r="D2674" s="6">
        <v>10000</v>
      </c>
      <c r="E2674" s="6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7">
        <f t="shared" si="246"/>
        <v>33.19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75" x14ac:dyDescent="0.4">
      <c r="A2675" s="3">
        <v>2673</v>
      </c>
      <c r="B2675" s="4" t="s">
        <v>2673</v>
      </c>
      <c r="C2675" s="4" t="s">
        <v>6783</v>
      </c>
      <c r="D2675" s="6">
        <v>40000</v>
      </c>
      <c r="E2675" s="6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7">
        <f t="shared" si="246"/>
        <v>27.58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.3" x14ac:dyDescent="0.4">
      <c r="A2676" s="3">
        <v>2674</v>
      </c>
      <c r="B2676" s="4" t="s">
        <v>2674</v>
      </c>
      <c r="C2676" s="4" t="s">
        <v>6784</v>
      </c>
      <c r="D2676" s="6">
        <v>35000</v>
      </c>
      <c r="E2676" s="6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7">
        <f t="shared" si="246"/>
        <v>62.839999999999996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.3" x14ac:dyDescent="0.4">
      <c r="A2677" s="3">
        <v>2675</v>
      </c>
      <c r="B2677" s="4" t="s">
        <v>2675</v>
      </c>
      <c r="C2677" s="4" t="s">
        <v>6785</v>
      </c>
      <c r="D2677" s="6">
        <v>25000</v>
      </c>
      <c r="E2677" s="6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7">
        <f t="shared" si="246"/>
        <v>7.5880000000000001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75" x14ac:dyDescent="0.4">
      <c r="A2678" s="3">
        <v>2676</v>
      </c>
      <c r="B2678" s="4" t="s">
        <v>2676</v>
      </c>
      <c r="C2678" s="4" t="s">
        <v>6786</v>
      </c>
      <c r="D2678" s="6">
        <v>2100</v>
      </c>
      <c r="E2678" s="6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7">
        <f t="shared" si="246"/>
        <v>50.38095238095238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75" x14ac:dyDescent="0.4">
      <c r="A2679" s="3">
        <v>2677</v>
      </c>
      <c r="B2679" s="4" t="s">
        <v>2677</v>
      </c>
      <c r="C2679" s="4" t="s">
        <v>6787</v>
      </c>
      <c r="D2679" s="6">
        <v>19500</v>
      </c>
      <c r="E2679" s="6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7">
        <f t="shared" si="246"/>
        <v>17.512820512820511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75" x14ac:dyDescent="0.4">
      <c r="A2680" s="3">
        <v>2678</v>
      </c>
      <c r="B2680" s="4" t="s">
        <v>2678</v>
      </c>
      <c r="C2680" s="4" t="s">
        <v>6788</v>
      </c>
      <c r="D2680" s="6">
        <v>8000000</v>
      </c>
      <c r="E2680" s="6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7">
        <f t="shared" si="246"/>
        <v>1.375E-2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.3" x14ac:dyDescent="0.4">
      <c r="A2681" s="3">
        <v>2679</v>
      </c>
      <c r="B2681" s="4" t="s">
        <v>2679</v>
      </c>
      <c r="C2681" s="4" t="s">
        <v>6789</v>
      </c>
      <c r="D2681" s="6">
        <v>40000</v>
      </c>
      <c r="E2681" s="6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7">
        <f t="shared" si="246"/>
        <v>0.33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">
      <c r="A2682" s="3">
        <v>2680</v>
      </c>
      <c r="B2682" s="4" t="s">
        <v>2680</v>
      </c>
      <c r="C2682" s="4" t="s">
        <v>6790</v>
      </c>
      <c r="D2682" s="6">
        <v>32000</v>
      </c>
      <c r="E2682" s="6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7">
        <f t="shared" si="246"/>
        <v>0.86250000000000004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75" x14ac:dyDescent="0.4">
      <c r="A2683" s="3">
        <v>2681</v>
      </c>
      <c r="B2683" s="4" t="s">
        <v>2681</v>
      </c>
      <c r="C2683" s="4" t="s">
        <v>6791</v>
      </c>
      <c r="D2683" s="6">
        <v>8000</v>
      </c>
      <c r="E2683" s="6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7">
        <f t="shared" si="246"/>
        <v>0.6875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75" x14ac:dyDescent="0.4">
      <c r="A2684" s="3">
        <v>2682</v>
      </c>
      <c r="B2684" s="4" t="s">
        <v>2682</v>
      </c>
      <c r="C2684" s="4" t="s">
        <v>6792</v>
      </c>
      <c r="D2684" s="6">
        <v>6000</v>
      </c>
      <c r="E2684" s="6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7">
        <f t="shared" si="246"/>
        <v>28.299999999999997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75" x14ac:dyDescent="0.4">
      <c r="A2685" s="3">
        <v>2683</v>
      </c>
      <c r="B2685" s="4" t="s">
        <v>2683</v>
      </c>
      <c r="C2685" s="4" t="s">
        <v>6793</v>
      </c>
      <c r="D2685" s="6">
        <v>15000</v>
      </c>
      <c r="E2685" s="6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7">
        <f t="shared" si="246"/>
        <v>0.24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75" x14ac:dyDescent="0.4">
      <c r="A2686" s="3">
        <v>2684</v>
      </c>
      <c r="B2686" s="4" t="s">
        <v>2684</v>
      </c>
      <c r="C2686" s="4" t="s">
        <v>6794</v>
      </c>
      <c r="D2686" s="6">
        <v>70000</v>
      </c>
      <c r="E2686" s="6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7">
        <f t="shared" si="246"/>
        <v>1.1428571428571428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75" x14ac:dyDescent="0.4">
      <c r="A2687" s="3">
        <v>2685</v>
      </c>
      <c r="B2687" s="4" t="s">
        <v>2685</v>
      </c>
      <c r="C2687" s="4" t="s">
        <v>6795</v>
      </c>
      <c r="D2687" s="6">
        <v>50000</v>
      </c>
      <c r="E2687" s="6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7">
        <f t="shared" si="246"/>
        <v>0.02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75" x14ac:dyDescent="0.4">
      <c r="A2688" s="3">
        <v>2686</v>
      </c>
      <c r="B2688" s="4" t="s">
        <v>2686</v>
      </c>
      <c r="C2688" s="4" t="s">
        <v>6796</v>
      </c>
      <c r="D2688" s="6">
        <v>30000</v>
      </c>
      <c r="E2688" s="6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7">
        <f t="shared" si="246"/>
        <v>0</v>
      </c>
      <c r="P2688" s="6" t="str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75" x14ac:dyDescent="0.4">
      <c r="A2689" s="3">
        <v>2687</v>
      </c>
      <c r="B2689" s="4" t="s">
        <v>2687</v>
      </c>
      <c r="C2689" s="4" t="s">
        <v>6797</v>
      </c>
      <c r="D2689" s="6">
        <v>15000</v>
      </c>
      <c r="E2689" s="6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7">
        <f t="shared" si="246"/>
        <v>0</v>
      </c>
      <c r="P2689" s="6" t="str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.15" x14ac:dyDescent="0.4">
      <c r="A2690" s="3">
        <v>2688</v>
      </c>
      <c r="B2690" s="4" t="s">
        <v>2688</v>
      </c>
      <c r="C2690" s="4" t="s">
        <v>6798</v>
      </c>
      <c r="D2690" s="6">
        <v>50000</v>
      </c>
      <c r="E2690" s="6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7">
        <f t="shared" si="246"/>
        <v>0.14799999999999999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75" x14ac:dyDescent="0.4">
      <c r="A2691" s="3">
        <v>2689</v>
      </c>
      <c r="B2691" s="4" t="s">
        <v>2689</v>
      </c>
      <c r="C2691" s="4" t="s">
        <v>6799</v>
      </c>
      <c r="D2691" s="6">
        <v>35000</v>
      </c>
      <c r="E2691" s="6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7">
        <f t="shared" ref="O2691:O2754" si="252">((E2691/D2691)*100)</f>
        <v>2.8571428571428571E-3</v>
      </c>
      <c r="P2691" s="6">
        <f t="shared" ref="P2691:P2754" si="253">IF(E2691=0,"0",E2691/L2691)</f>
        <v>1</v>
      </c>
      <c r="Q2691" s="3" t="str">
        <f t="shared" ref="Q2691:Q2754" si="254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3" t="str">
        <f t="shared" ref="R2691:R2754" si="255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.3" x14ac:dyDescent="0.4">
      <c r="A2692" s="3">
        <v>2690</v>
      </c>
      <c r="B2692" s="4" t="s">
        <v>2690</v>
      </c>
      <c r="C2692" s="4" t="s">
        <v>6800</v>
      </c>
      <c r="D2692" s="6">
        <v>80000</v>
      </c>
      <c r="E2692" s="6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7">
        <f t="shared" si="252"/>
        <v>10.7325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.15" x14ac:dyDescent="0.4">
      <c r="A2693" s="3">
        <v>2691</v>
      </c>
      <c r="B2693" s="4" t="s">
        <v>2691</v>
      </c>
      <c r="C2693" s="4" t="s">
        <v>6801</v>
      </c>
      <c r="D2693" s="6">
        <v>65000</v>
      </c>
      <c r="E2693" s="6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7">
        <f t="shared" si="252"/>
        <v>5.3846153846153842E-2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75" x14ac:dyDescent="0.4">
      <c r="A2694" s="3">
        <v>2692</v>
      </c>
      <c r="B2694" s="4" t="s">
        <v>2692</v>
      </c>
      <c r="C2694" s="4" t="s">
        <v>6802</v>
      </c>
      <c r="D2694" s="6">
        <v>3500</v>
      </c>
      <c r="E2694" s="6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7">
        <f t="shared" si="252"/>
        <v>0.7142857142857143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75" x14ac:dyDescent="0.4">
      <c r="A2695" s="3">
        <v>2693</v>
      </c>
      <c r="B2695" s="4" t="s">
        <v>2693</v>
      </c>
      <c r="C2695" s="4" t="s">
        <v>6803</v>
      </c>
      <c r="D2695" s="6">
        <v>5000</v>
      </c>
      <c r="E2695" s="6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7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.3" x14ac:dyDescent="0.4">
      <c r="A2696" s="3">
        <v>2694</v>
      </c>
      <c r="B2696" s="4" t="s">
        <v>2694</v>
      </c>
      <c r="C2696" s="4" t="s">
        <v>6804</v>
      </c>
      <c r="D2696" s="6">
        <v>30000</v>
      </c>
      <c r="E2696" s="6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7">
        <f t="shared" si="252"/>
        <v>3.3333333333333335E-3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75" x14ac:dyDescent="0.4">
      <c r="A2697" s="3">
        <v>2695</v>
      </c>
      <c r="B2697" s="4" t="s">
        <v>2695</v>
      </c>
      <c r="C2697" s="4" t="s">
        <v>6805</v>
      </c>
      <c r="D2697" s="6">
        <v>15000</v>
      </c>
      <c r="E2697" s="6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7">
        <f t="shared" si="252"/>
        <v>0.47333333333333333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.3" x14ac:dyDescent="0.4">
      <c r="A2698" s="3">
        <v>2696</v>
      </c>
      <c r="B2698" s="4" t="s">
        <v>2696</v>
      </c>
      <c r="C2698" s="4" t="s">
        <v>6806</v>
      </c>
      <c r="D2698" s="6">
        <v>60000</v>
      </c>
      <c r="E2698" s="6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7">
        <f t="shared" si="252"/>
        <v>5.65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75" x14ac:dyDescent="0.4">
      <c r="A2699" s="3">
        <v>2697</v>
      </c>
      <c r="B2699" s="4" t="s">
        <v>2697</v>
      </c>
      <c r="C2699" s="4" t="s">
        <v>6807</v>
      </c>
      <c r="D2699" s="6">
        <v>23000</v>
      </c>
      <c r="E2699" s="6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7">
        <f t="shared" si="252"/>
        <v>26.35217391304348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75" x14ac:dyDescent="0.4">
      <c r="A2700" s="3">
        <v>2698</v>
      </c>
      <c r="B2700" s="4" t="s">
        <v>2698</v>
      </c>
      <c r="C2700" s="4" t="s">
        <v>6808</v>
      </c>
      <c r="D2700" s="6">
        <v>8000</v>
      </c>
      <c r="E2700" s="6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7">
        <f t="shared" si="252"/>
        <v>0.325125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75" x14ac:dyDescent="0.4">
      <c r="A2701" s="3">
        <v>2699</v>
      </c>
      <c r="B2701" s="4" t="s">
        <v>2699</v>
      </c>
      <c r="C2701" s="4" t="s">
        <v>6809</v>
      </c>
      <c r="D2701" s="6">
        <v>2</v>
      </c>
      <c r="E2701" s="6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7">
        <f t="shared" si="252"/>
        <v>0</v>
      </c>
      <c r="P2701" s="6" t="str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75" x14ac:dyDescent="0.4">
      <c r="A2702" s="3">
        <v>2700</v>
      </c>
      <c r="B2702" s="4" t="s">
        <v>2700</v>
      </c>
      <c r="C2702" s="4" t="s">
        <v>6810</v>
      </c>
      <c r="D2702" s="6">
        <v>9999</v>
      </c>
      <c r="E2702" s="6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7">
        <f t="shared" si="252"/>
        <v>0.7000700070007001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75" x14ac:dyDescent="0.4">
      <c r="A2703" s="3">
        <v>2701</v>
      </c>
      <c r="B2703" s="4" t="s">
        <v>2701</v>
      </c>
      <c r="C2703" s="4" t="s">
        <v>6811</v>
      </c>
      <c r="D2703" s="6">
        <v>3400</v>
      </c>
      <c r="E2703" s="6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7">
        <f t="shared" si="252"/>
        <v>46.176470588235297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75" x14ac:dyDescent="0.4">
      <c r="A2704" s="3">
        <v>2702</v>
      </c>
      <c r="B2704" s="4" t="s">
        <v>2702</v>
      </c>
      <c r="C2704" s="4" t="s">
        <v>6812</v>
      </c>
      <c r="D2704" s="6">
        <v>10000</v>
      </c>
      <c r="E2704" s="6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7">
        <f t="shared" si="252"/>
        <v>34.410000000000004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.15" x14ac:dyDescent="0.4">
      <c r="A2705" s="3">
        <v>2703</v>
      </c>
      <c r="B2705" s="4" t="s">
        <v>2703</v>
      </c>
      <c r="C2705" s="4" t="s">
        <v>6813</v>
      </c>
      <c r="D2705" s="6">
        <v>40000</v>
      </c>
      <c r="E2705" s="6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7">
        <f t="shared" si="252"/>
        <v>103.75000000000001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75" x14ac:dyDescent="0.4">
      <c r="A2706" s="3">
        <v>2704</v>
      </c>
      <c r="B2706" s="4" t="s">
        <v>2704</v>
      </c>
      <c r="C2706" s="4" t="s">
        <v>6814</v>
      </c>
      <c r="D2706" s="6">
        <v>19000</v>
      </c>
      <c r="E2706" s="6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7">
        <f t="shared" si="252"/>
        <v>6.0263157894736841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.15" x14ac:dyDescent="0.4">
      <c r="A2707" s="3">
        <v>2705</v>
      </c>
      <c r="B2707" s="4" t="s">
        <v>2705</v>
      </c>
      <c r="C2707" s="4" t="s">
        <v>6815</v>
      </c>
      <c r="D2707" s="6">
        <v>16500</v>
      </c>
      <c r="E2707" s="6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7">
        <f t="shared" si="252"/>
        <v>10.539393939393939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75" x14ac:dyDescent="0.4">
      <c r="A2708" s="3">
        <v>2706</v>
      </c>
      <c r="B2708" s="4" t="s">
        <v>2706</v>
      </c>
      <c r="C2708" s="4" t="s">
        <v>6816</v>
      </c>
      <c r="D2708" s="6">
        <v>35000</v>
      </c>
      <c r="E2708" s="6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7">
        <f t="shared" si="252"/>
        <v>112.29714285714284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75" x14ac:dyDescent="0.4">
      <c r="A2709" s="3">
        <v>2707</v>
      </c>
      <c r="B2709" s="4" t="s">
        <v>2707</v>
      </c>
      <c r="C2709" s="4" t="s">
        <v>6817</v>
      </c>
      <c r="D2709" s="6">
        <v>8000</v>
      </c>
      <c r="E2709" s="6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7">
        <f t="shared" si="252"/>
        <v>350.84462500000001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75" x14ac:dyDescent="0.4">
      <c r="A2710" s="3">
        <v>2708</v>
      </c>
      <c r="B2710" s="4" t="s">
        <v>2708</v>
      </c>
      <c r="C2710" s="4" t="s">
        <v>6818</v>
      </c>
      <c r="D2710" s="6">
        <v>20000</v>
      </c>
      <c r="E2710" s="6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7">
        <f t="shared" si="252"/>
        <v>233.21535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75" x14ac:dyDescent="0.4">
      <c r="A2711" s="3">
        <v>2709</v>
      </c>
      <c r="B2711" s="4" t="s">
        <v>2709</v>
      </c>
      <c r="C2711" s="4" t="s">
        <v>6819</v>
      </c>
      <c r="D2711" s="6">
        <v>50000</v>
      </c>
      <c r="E2711" s="6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7">
        <f t="shared" si="252"/>
        <v>101.60599999999999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.15" x14ac:dyDescent="0.4">
      <c r="A2712" s="3">
        <v>2710</v>
      </c>
      <c r="B2712" s="4" t="s">
        <v>2710</v>
      </c>
      <c r="C2712" s="4" t="s">
        <v>6820</v>
      </c>
      <c r="D2712" s="6">
        <v>60000</v>
      </c>
      <c r="E2712" s="6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7">
        <f t="shared" si="252"/>
        <v>153.90035000000003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75" x14ac:dyDescent="0.4">
      <c r="A2713" s="3">
        <v>2711</v>
      </c>
      <c r="B2713" s="4" t="s">
        <v>2711</v>
      </c>
      <c r="C2713" s="4" t="s">
        <v>6821</v>
      </c>
      <c r="D2713" s="6">
        <v>3910</v>
      </c>
      <c r="E2713" s="6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7">
        <f t="shared" si="252"/>
        <v>100.7161125319693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75" x14ac:dyDescent="0.4">
      <c r="A2714" s="3">
        <v>2712</v>
      </c>
      <c r="B2714" s="4" t="s">
        <v>2712</v>
      </c>
      <c r="C2714" s="4" t="s">
        <v>6822</v>
      </c>
      <c r="D2714" s="6">
        <v>5500</v>
      </c>
      <c r="E2714" s="6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7">
        <f t="shared" si="252"/>
        <v>131.38181818181818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75" x14ac:dyDescent="0.4">
      <c r="A2715" s="3">
        <v>2713</v>
      </c>
      <c r="B2715" s="4" t="s">
        <v>2713</v>
      </c>
      <c r="C2715" s="4" t="s">
        <v>6823</v>
      </c>
      <c r="D2715" s="6">
        <v>150000</v>
      </c>
      <c r="E2715" s="6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7">
        <f t="shared" si="252"/>
        <v>102.24133333333334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.15" x14ac:dyDescent="0.4">
      <c r="A2716" s="3">
        <v>2714</v>
      </c>
      <c r="B2716" s="4" t="s">
        <v>2714</v>
      </c>
      <c r="C2716" s="4" t="s">
        <v>6824</v>
      </c>
      <c r="D2716" s="6">
        <v>25000</v>
      </c>
      <c r="E2716" s="6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7">
        <f t="shared" si="252"/>
        <v>116.35599999999999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75" x14ac:dyDescent="0.4">
      <c r="A2717" s="3">
        <v>2715</v>
      </c>
      <c r="B2717" s="4" t="s">
        <v>2715</v>
      </c>
      <c r="C2717" s="4" t="s">
        <v>6825</v>
      </c>
      <c r="D2717" s="6">
        <v>12000</v>
      </c>
      <c r="E2717" s="6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7">
        <f t="shared" si="252"/>
        <v>264.62241666666665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900000000000006" x14ac:dyDescent="0.4">
      <c r="A2718" s="3">
        <v>2716</v>
      </c>
      <c r="B2718" s="4" t="s">
        <v>2716</v>
      </c>
      <c r="C2718" s="4" t="s">
        <v>6826</v>
      </c>
      <c r="D2718" s="6">
        <v>10000</v>
      </c>
      <c r="E2718" s="6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7">
        <f t="shared" si="252"/>
        <v>119.98010000000001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75" x14ac:dyDescent="0.4">
      <c r="A2719" s="3">
        <v>2717</v>
      </c>
      <c r="B2719" s="4" t="s">
        <v>2717</v>
      </c>
      <c r="C2719" s="4" t="s">
        <v>6827</v>
      </c>
      <c r="D2719" s="6">
        <v>25000</v>
      </c>
      <c r="E2719" s="6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7">
        <f t="shared" si="252"/>
        <v>120.10400000000001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75" x14ac:dyDescent="0.4">
      <c r="A2720" s="3">
        <v>2718</v>
      </c>
      <c r="B2720" s="4" t="s">
        <v>2718</v>
      </c>
      <c r="C2720" s="4" t="s">
        <v>6828</v>
      </c>
      <c r="D2720" s="6">
        <v>18000</v>
      </c>
      <c r="E2720" s="6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7">
        <f t="shared" si="252"/>
        <v>103.58333333333334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75" x14ac:dyDescent="0.4">
      <c r="A2721" s="3">
        <v>2719</v>
      </c>
      <c r="B2721" s="4" t="s">
        <v>2719</v>
      </c>
      <c r="C2721" s="4" t="s">
        <v>6829</v>
      </c>
      <c r="D2721" s="6">
        <v>6000</v>
      </c>
      <c r="E2721" s="6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7">
        <f t="shared" si="252"/>
        <v>108.83333333333334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75" x14ac:dyDescent="0.4">
      <c r="A2722" s="3">
        <v>2720</v>
      </c>
      <c r="B2722" s="4" t="s">
        <v>2720</v>
      </c>
      <c r="C2722" s="4" t="s">
        <v>6830</v>
      </c>
      <c r="D2722" s="6">
        <v>25000</v>
      </c>
      <c r="E2722" s="6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7">
        <f t="shared" si="252"/>
        <v>118.12400000000001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75" x14ac:dyDescent="0.4">
      <c r="A2723" s="3">
        <v>2721</v>
      </c>
      <c r="B2723" s="4" t="s">
        <v>2721</v>
      </c>
      <c r="C2723" s="4" t="s">
        <v>6831</v>
      </c>
      <c r="D2723" s="6">
        <v>750</v>
      </c>
      <c r="E2723" s="6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7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75" x14ac:dyDescent="0.4">
      <c r="A2724" s="3">
        <v>2722</v>
      </c>
      <c r="B2724" s="4" t="s">
        <v>2722</v>
      </c>
      <c r="C2724" s="4" t="s">
        <v>6832</v>
      </c>
      <c r="D2724" s="6">
        <v>5000</v>
      </c>
      <c r="E2724" s="6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7">
        <f t="shared" si="252"/>
        <v>252.54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.3" x14ac:dyDescent="0.4">
      <c r="A2725" s="3">
        <v>2723</v>
      </c>
      <c r="B2725" s="4" t="s">
        <v>2723</v>
      </c>
      <c r="C2725" s="4" t="s">
        <v>6833</v>
      </c>
      <c r="D2725" s="6">
        <v>12000</v>
      </c>
      <c r="E2725" s="6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7">
        <f t="shared" si="252"/>
        <v>140.05000000000001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75" x14ac:dyDescent="0.4">
      <c r="A2726" s="3">
        <v>2724</v>
      </c>
      <c r="B2726" s="4" t="s">
        <v>2724</v>
      </c>
      <c r="C2726" s="4" t="s">
        <v>6834</v>
      </c>
      <c r="D2726" s="6">
        <v>2468</v>
      </c>
      <c r="E2726" s="6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7">
        <f t="shared" si="252"/>
        <v>296.87520259319291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75" x14ac:dyDescent="0.4">
      <c r="A2727" s="3">
        <v>2725</v>
      </c>
      <c r="B2727" s="4" t="s">
        <v>2725</v>
      </c>
      <c r="C2727" s="4" t="s">
        <v>6835</v>
      </c>
      <c r="D2727" s="6">
        <v>40000</v>
      </c>
      <c r="E2727" s="6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7">
        <f t="shared" si="252"/>
        <v>144.54249999999999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">
      <c r="A2728" s="3">
        <v>2726</v>
      </c>
      <c r="B2728" s="4" t="s">
        <v>2726</v>
      </c>
      <c r="C2728" s="4" t="s">
        <v>6836</v>
      </c>
      <c r="D2728" s="6">
        <v>100000</v>
      </c>
      <c r="E2728" s="6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7">
        <f t="shared" si="252"/>
        <v>105.745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75" x14ac:dyDescent="0.4">
      <c r="A2729" s="3">
        <v>2727</v>
      </c>
      <c r="B2729" s="4" t="s">
        <v>2727</v>
      </c>
      <c r="C2729" s="4" t="s">
        <v>6837</v>
      </c>
      <c r="D2729" s="6">
        <v>10000</v>
      </c>
      <c r="E2729" s="6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7">
        <f t="shared" si="252"/>
        <v>493.21000000000004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.15" x14ac:dyDescent="0.4">
      <c r="A2730" s="3">
        <v>2728</v>
      </c>
      <c r="B2730" s="4" t="s">
        <v>2728</v>
      </c>
      <c r="C2730" s="4" t="s">
        <v>6838</v>
      </c>
      <c r="D2730" s="6">
        <v>15000</v>
      </c>
      <c r="E2730" s="6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7">
        <f t="shared" si="252"/>
        <v>201.82666666666668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.15" x14ac:dyDescent="0.4">
      <c r="A2731" s="3">
        <v>2729</v>
      </c>
      <c r="B2731" s="4" t="s">
        <v>2729</v>
      </c>
      <c r="C2731" s="4" t="s">
        <v>6839</v>
      </c>
      <c r="D2731" s="6">
        <v>7500</v>
      </c>
      <c r="E2731" s="6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7">
        <f t="shared" si="252"/>
        <v>104.44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75" x14ac:dyDescent="0.4">
      <c r="A2732" s="3">
        <v>2730</v>
      </c>
      <c r="B2732" s="4" t="s">
        <v>2730</v>
      </c>
      <c r="C2732" s="4" t="s">
        <v>6840</v>
      </c>
      <c r="D2732" s="6">
        <v>27000</v>
      </c>
      <c r="E2732" s="6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7">
        <f t="shared" si="252"/>
        <v>170.29262962962963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.3" x14ac:dyDescent="0.4">
      <c r="A2733" s="3">
        <v>2731</v>
      </c>
      <c r="B2733" s="4" t="s">
        <v>2731</v>
      </c>
      <c r="C2733" s="4" t="s">
        <v>6841</v>
      </c>
      <c r="D2733" s="6">
        <v>30000</v>
      </c>
      <c r="E2733" s="6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7">
        <f t="shared" si="252"/>
        <v>104.30333333333333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75" x14ac:dyDescent="0.4">
      <c r="A2734" s="3">
        <v>2732</v>
      </c>
      <c r="B2734" s="4" t="s">
        <v>2732</v>
      </c>
      <c r="C2734" s="4" t="s">
        <v>6842</v>
      </c>
      <c r="D2734" s="6">
        <v>12000</v>
      </c>
      <c r="E2734" s="6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7">
        <f t="shared" si="252"/>
        <v>118.25000000000001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.3" x14ac:dyDescent="0.4">
      <c r="A2735" s="3">
        <v>2733</v>
      </c>
      <c r="B2735" s="4" t="s">
        <v>2733</v>
      </c>
      <c r="C2735" s="4" t="s">
        <v>6843</v>
      </c>
      <c r="D2735" s="6">
        <v>50000</v>
      </c>
      <c r="E2735" s="6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7">
        <f t="shared" si="252"/>
        <v>107.538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75" x14ac:dyDescent="0.4">
      <c r="A2736" s="3">
        <v>2734</v>
      </c>
      <c r="B2736" s="4" t="s">
        <v>2734</v>
      </c>
      <c r="C2736" s="4" t="s">
        <v>6844</v>
      </c>
      <c r="D2736" s="6">
        <v>1</v>
      </c>
      <c r="E2736" s="6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7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75" x14ac:dyDescent="0.4">
      <c r="A2737" s="3">
        <v>2735</v>
      </c>
      <c r="B2737" s="4" t="s">
        <v>2735</v>
      </c>
      <c r="C2737" s="4" t="s">
        <v>6845</v>
      </c>
      <c r="D2737" s="6">
        <v>750</v>
      </c>
      <c r="E2737" s="6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7">
        <f t="shared" si="252"/>
        <v>978.13466666666682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8.3" x14ac:dyDescent="0.4">
      <c r="A2738" s="3">
        <v>2736</v>
      </c>
      <c r="B2738" s="4" t="s">
        <v>2736</v>
      </c>
      <c r="C2738" s="4" t="s">
        <v>6846</v>
      </c>
      <c r="D2738" s="6">
        <v>8000</v>
      </c>
      <c r="E2738" s="6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7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75" x14ac:dyDescent="0.4">
      <c r="A2739" s="3">
        <v>2737</v>
      </c>
      <c r="B2739" s="4" t="s">
        <v>2737</v>
      </c>
      <c r="C2739" s="4" t="s">
        <v>6847</v>
      </c>
      <c r="D2739" s="6">
        <v>30000</v>
      </c>
      <c r="E2739" s="6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7">
        <f t="shared" si="252"/>
        <v>246.0608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75" x14ac:dyDescent="0.4">
      <c r="A2740" s="3">
        <v>2738</v>
      </c>
      <c r="B2740" s="4" t="s">
        <v>2738</v>
      </c>
      <c r="C2740" s="4" t="s">
        <v>6848</v>
      </c>
      <c r="D2740" s="6">
        <v>5000</v>
      </c>
      <c r="E2740" s="6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7">
        <f t="shared" si="252"/>
        <v>147.94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75" x14ac:dyDescent="0.4">
      <c r="A2741" s="3">
        <v>2739</v>
      </c>
      <c r="B2741" s="4" t="s">
        <v>2739</v>
      </c>
      <c r="C2741" s="4" t="s">
        <v>6849</v>
      </c>
      <c r="D2741" s="6">
        <v>1100</v>
      </c>
      <c r="E2741" s="6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7">
        <f t="shared" si="252"/>
        <v>384.09090909090907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75" x14ac:dyDescent="0.4">
      <c r="A2742" s="3">
        <v>2740</v>
      </c>
      <c r="B2742" s="4" t="s">
        <v>2740</v>
      </c>
      <c r="C2742" s="4" t="s">
        <v>6850</v>
      </c>
      <c r="D2742" s="6">
        <v>300</v>
      </c>
      <c r="E2742" s="6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7">
        <f t="shared" si="252"/>
        <v>103.33333333333334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.15" x14ac:dyDescent="0.4">
      <c r="A2743" s="3">
        <v>2741</v>
      </c>
      <c r="B2743" s="4" t="s">
        <v>2741</v>
      </c>
      <c r="C2743" s="4" t="s">
        <v>6851</v>
      </c>
      <c r="D2743" s="6">
        <v>8000</v>
      </c>
      <c r="E2743" s="6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7">
        <f t="shared" si="252"/>
        <v>0.43750000000000006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Children’s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75" x14ac:dyDescent="0.4">
      <c r="A2744" s="3">
        <v>2742</v>
      </c>
      <c r="B2744" s="4" t="s">
        <v>2742</v>
      </c>
      <c r="C2744" s="4" t="s">
        <v>6852</v>
      </c>
      <c r="D2744" s="6">
        <v>2500</v>
      </c>
      <c r="E2744" s="6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7">
        <f t="shared" si="252"/>
        <v>29.24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Children’s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.3" x14ac:dyDescent="0.4">
      <c r="A2745" s="3">
        <v>2743</v>
      </c>
      <c r="B2745" s="4" t="s">
        <v>2743</v>
      </c>
      <c r="C2745" s="4" t="s">
        <v>6853</v>
      </c>
      <c r="D2745" s="6">
        <v>5999</v>
      </c>
      <c r="E2745" s="6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7">
        <f t="shared" si="252"/>
        <v>0</v>
      </c>
      <c r="P2745" s="6" t="str">
        <f t="shared" si="253"/>
        <v>0</v>
      </c>
      <c r="Q2745" s="3" t="str">
        <f t="shared" si="254"/>
        <v>Publishing</v>
      </c>
      <c r="R2745" s="3" t="str">
        <f t="shared" si="255"/>
        <v>Children’s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75" x14ac:dyDescent="0.4">
      <c r="A2746" s="3">
        <v>2744</v>
      </c>
      <c r="B2746" s="4" t="s">
        <v>2744</v>
      </c>
      <c r="C2746" s="4" t="s">
        <v>6854</v>
      </c>
      <c r="D2746" s="6">
        <v>16000</v>
      </c>
      <c r="E2746" s="6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7">
        <f t="shared" si="252"/>
        <v>5.21875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Children’s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75" x14ac:dyDescent="0.4">
      <c r="A2747" s="3">
        <v>2745</v>
      </c>
      <c r="B2747" s="4" t="s">
        <v>2745</v>
      </c>
      <c r="C2747" s="4" t="s">
        <v>6855</v>
      </c>
      <c r="D2747" s="6">
        <v>8000</v>
      </c>
      <c r="E2747" s="6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7">
        <f t="shared" si="252"/>
        <v>21.887499999999999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Children’s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75" x14ac:dyDescent="0.4">
      <c r="A2748" s="3">
        <v>2746</v>
      </c>
      <c r="B2748" s="4" t="s">
        <v>2746</v>
      </c>
      <c r="C2748" s="4" t="s">
        <v>6856</v>
      </c>
      <c r="D2748" s="6">
        <v>3000</v>
      </c>
      <c r="E2748" s="6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7">
        <f t="shared" si="252"/>
        <v>26.700000000000003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Children’s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75" x14ac:dyDescent="0.4">
      <c r="A2749" s="3">
        <v>2747</v>
      </c>
      <c r="B2749" s="4" t="s">
        <v>2747</v>
      </c>
      <c r="C2749" s="4" t="s">
        <v>6857</v>
      </c>
      <c r="D2749" s="6">
        <v>500</v>
      </c>
      <c r="E2749" s="6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7">
        <f t="shared" si="252"/>
        <v>28.000000000000004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Children’s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75" x14ac:dyDescent="0.4">
      <c r="A2750" s="3">
        <v>2748</v>
      </c>
      <c r="B2750" s="4" t="s">
        <v>2748</v>
      </c>
      <c r="C2750" s="4" t="s">
        <v>6858</v>
      </c>
      <c r="D2750" s="6">
        <v>5000</v>
      </c>
      <c r="E2750" s="6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7">
        <f t="shared" si="252"/>
        <v>1.06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Children’s Books</v>
      </c>
      <c r="S2750" s="11">
        <f t="shared" si="256"/>
        <v>42585.7106712963</v>
      </c>
      <c r="T2750" s="11">
        <f t="shared" si="257"/>
        <v>42615.7106712963</v>
      </c>
    </row>
    <row r="2751" spans="1:20" ht="29.15" x14ac:dyDescent="0.4">
      <c r="A2751" s="3">
        <v>2749</v>
      </c>
      <c r="B2751" s="4" t="s">
        <v>2749</v>
      </c>
      <c r="C2751" s="4" t="s">
        <v>6859</v>
      </c>
      <c r="D2751" s="6">
        <v>10000</v>
      </c>
      <c r="E2751" s="6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7">
        <f t="shared" si="252"/>
        <v>1.0999999999999999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Children’s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75" x14ac:dyDescent="0.4">
      <c r="A2752" s="3">
        <v>2750</v>
      </c>
      <c r="B2752" s="4" t="s">
        <v>2750</v>
      </c>
      <c r="C2752" s="4" t="s">
        <v>6860</v>
      </c>
      <c r="D2752" s="6">
        <v>1999</v>
      </c>
      <c r="E2752" s="6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7">
        <f t="shared" si="252"/>
        <v>0</v>
      </c>
      <c r="P2752" s="6" t="str">
        <f t="shared" si="253"/>
        <v>0</v>
      </c>
      <c r="Q2752" s="3" t="str">
        <f t="shared" si="254"/>
        <v>Publishing</v>
      </c>
      <c r="R2752" s="3" t="str">
        <f t="shared" si="255"/>
        <v>Children’s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75" x14ac:dyDescent="0.4">
      <c r="A2753" s="3">
        <v>2751</v>
      </c>
      <c r="B2753" s="4" t="s">
        <v>2751</v>
      </c>
      <c r="C2753" s="4" t="s">
        <v>6861</v>
      </c>
      <c r="D2753" s="6">
        <v>3274</v>
      </c>
      <c r="E2753" s="6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7">
        <f t="shared" si="252"/>
        <v>0</v>
      </c>
      <c r="P2753" s="6" t="str">
        <f t="shared" si="253"/>
        <v>0</v>
      </c>
      <c r="Q2753" s="3" t="str">
        <f t="shared" si="254"/>
        <v>Publishing</v>
      </c>
      <c r="R2753" s="3" t="str">
        <f t="shared" si="255"/>
        <v>Children’s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75" x14ac:dyDescent="0.4">
      <c r="A2754" s="3">
        <v>2752</v>
      </c>
      <c r="B2754" s="4" t="s">
        <v>2752</v>
      </c>
      <c r="C2754" s="4" t="s">
        <v>6862</v>
      </c>
      <c r="D2754" s="6">
        <v>4800</v>
      </c>
      <c r="E2754" s="6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7">
        <f t="shared" si="252"/>
        <v>11.458333333333332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Children’s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75" x14ac:dyDescent="0.4">
      <c r="A2755" s="3">
        <v>2753</v>
      </c>
      <c r="B2755" s="4" t="s">
        <v>2753</v>
      </c>
      <c r="C2755" s="4" t="s">
        <v>6863</v>
      </c>
      <c r="D2755" s="6">
        <v>2000</v>
      </c>
      <c r="E2755" s="6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7">
        <f t="shared" ref="O2755:O2818" si="258">((E2755/D2755)*100)</f>
        <v>19</v>
      </c>
      <c r="P2755" s="6">
        <f t="shared" ref="P2755:P2818" si="259">IF(E2755=0,"0",E2755/L2755)</f>
        <v>47.5</v>
      </c>
      <c r="Q2755" s="3" t="str">
        <f t="shared" ref="Q2755:Q2818" si="260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3" t="str">
        <f t="shared" ref="R2755:R2818" si="261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75" x14ac:dyDescent="0.4">
      <c r="A2756" s="3">
        <v>2754</v>
      </c>
      <c r="B2756" s="4" t="s">
        <v>2754</v>
      </c>
      <c r="C2756" s="4" t="s">
        <v>6864</v>
      </c>
      <c r="D2756" s="6">
        <v>10000</v>
      </c>
      <c r="E2756" s="6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7">
        <f t="shared" si="258"/>
        <v>0</v>
      </c>
      <c r="P2756" s="6" t="str">
        <f t="shared" si="259"/>
        <v>0</v>
      </c>
      <c r="Q2756" s="3" t="str">
        <f t="shared" si="260"/>
        <v>Publishing</v>
      </c>
      <c r="R2756" s="3" t="str">
        <f t="shared" si="261"/>
        <v>Children’s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75" x14ac:dyDescent="0.4">
      <c r="A2757" s="3">
        <v>2755</v>
      </c>
      <c r="B2757" s="4" t="s">
        <v>2755</v>
      </c>
      <c r="C2757" s="4" t="s">
        <v>6865</v>
      </c>
      <c r="D2757" s="6">
        <v>500</v>
      </c>
      <c r="E2757" s="6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7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Children’s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75" x14ac:dyDescent="0.4">
      <c r="A2758" s="3">
        <v>2756</v>
      </c>
      <c r="B2758" s="4" t="s">
        <v>2756</v>
      </c>
      <c r="C2758" s="4" t="s">
        <v>6866</v>
      </c>
      <c r="D2758" s="6">
        <v>10000</v>
      </c>
      <c r="E2758" s="6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7">
        <f t="shared" si="258"/>
        <v>10.48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Children’s Books</v>
      </c>
      <c r="S2758" s="11">
        <f t="shared" si="262"/>
        <v>41620.90047453704</v>
      </c>
      <c r="T2758" s="11">
        <f t="shared" si="263"/>
        <v>41650.90047453704</v>
      </c>
    </row>
    <row r="2759" spans="1:20" ht="29.15" x14ac:dyDescent="0.4">
      <c r="A2759" s="3">
        <v>2757</v>
      </c>
      <c r="B2759" s="4" t="s">
        <v>2757</v>
      </c>
      <c r="C2759" s="4" t="s">
        <v>6867</v>
      </c>
      <c r="D2759" s="6">
        <v>1500</v>
      </c>
      <c r="E2759" s="6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7">
        <f t="shared" si="258"/>
        <v>0.66666666666666674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Children’s Books</v>
      </c>
      <c r="S2759" s="11">
        <f t="shared" si="262"/>
        <v>42573.65662037037</v>
      </c>
      <c r="T2759" s="11">
        <f t="shared" si="263"/>
        <v>42588.65662037037</v>
      </c>
    </row>
    <row r="2760" spans="1:20" ht="58.3" x14ac:dyDescent="0.4">
      <c r="A2760" s="3">
        <v>2758</v>
      </c>
      <c r="B2760" s="4" t="s">
        <v>2758</v>
      </c>
      <c r="C2760" s="4" t="s">
        <v>6868</v>
      </c>
      <c r="D2760" s="6">
        <v>2000</v>
      </c>
      <c r="E2760" s="6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7">
        <f t="shared" si="258"/>
        <v>11.700000000000001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Children’s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75" x14ac:dyDescent="0.4">
      <c r="A2761" s="3">
        <v>2759</v>
      </c>
      <c r="B2761" s="4" t="s">
        <v>2759</v>
      </c>
      <c r="C2761" s="4" t="s">
        <v>6869</v>
      </c>
      <c r="D2761" s="6">
        <v>1000</v>
      </c>
      <c r="E2761" s="6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7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Children’s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75" x14ac:dyDescent="0.4">
      <c r="A2762" s="3">
        <v>2760</v>
      </c>
      <c r="B2762" s="4" t="s">
        <v>2760</v>
      </c>
      <c r="C2762" s="4" t="s">
        <v>6870</v>
      </c>
      <c r="D2762" s="6">
        <v>5000</v>
      </c>
      <c r="E2762" s="6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7">
        <f t="shared" si="258"/>
        <v>0</v>
      </c>
      <c r="P2762" s="6" t="str">
        <f t="shared" si="259"/>
        <v>0</v>
      </c>
      <c r="Q2762" s="3" t="str">
        <f t="shared" si="260"/>
        <v>Publishing</v>
      </c>
      <c r="R2762" s="3" t="str">
        <f t="shared" si="261"/>
        <v>Children’s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.15" x14ac:dyDescent="0.4">
      <c r="A2763" s="3">
        <v>2761</v>
      </c>
      <c r="B2763" s="4" t="s">
        <v>2761</v>
      </c>
      <c r="C2763" s="4" t="s">
        <v>6871</v>
      </c>
      <c r="D2763" s="6">
        <v>5000</v>
      </c>
      <c r="E2763" s="6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7">
        <f t="shared" si="258"/>
        <v>0.72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Children’s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75" x14ac:dyDescent="0.4">
      <c r="A2764" s="3">
        <v>2762</v>
      </c>
      <c r="B2764" s="4" t="s">
        <v>2762</v>
      </c>
      <c r="C2764" s="4" t="s">
        <v>6872</v>
      </c>
      <c r="D2764" s="6">
        <v>3250</v>
      </c>
      <c r="E2764" s="6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7">
        <f t="shared" si="258"/>
        <v>0.76923076923076927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Children’s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.15" x14ac:dyDescent="0.4">
      <c r="A2765" s="3">
        <v>2763</v>
      </c>
      <c r="B2765" s="4" t="s">
        <v>2763</v>
      </c>
      <c r="C2765" s="4" t="s">
        <v>6873</v>
      </c>
      <c r="D2765" s="6">
        <v>39400</v>
      </c>
      <c r="E2765" s="6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7">
        <f t="shared" si="258"/>
        <v>0.22842639593908631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Children’s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75" x14ac:dyDescent="0.4">
      <c r="A2766" s="3">
        <v>2764</v>
      </c>
      <c r="B2766" s="4" t="s">
        <v>2764</v>
      </c>
      <c r="C2766" s="4" t="s">
        <v>6874</v>
      </c>
      <c r="D2766" s="6">
        <v>4000</v>
      </c>
      <c r="E2766" s="6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7">
        <f t="shared" si="258"/>
        <v>1.125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Children’s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75" x14ac:dyDescent="0.4">
      <c r="A2767" s="3">
        <v>2765</v>
      </c>
      <c r="B2767" s="4" t="s">
        <v>2765</v>
      </c>
      <c r="C2767" s="4" t="s">
        <v>6875</v>
      </c>
      <c r="D2767" s="6">
        <v>4000</v>
      </c>
      <c r="E2767" s="6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7">
        <f t="shared" si="258"/>
        <v>0</v>
      </c>
      <c r="P2767" s="6" t="str">
        <f t="shared" si="259"/>
        <v>0</v>
      </c>
      <c r="Q2767" s="3" t="str">
        <f t="shared" si="260"/>
        <v>Publishing</v>
      </c>
      <c r="R2767" s="3" t="str">
        <f t="shared" si="261"/>
        <v>Children’s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75" x14ac:dyDescent="0.4">
      <c r="A2768" s="3">
        <v>2766</v>
      </c>
      <c r="B2768" s="4" t="s">
        <v>2766</v>
      </c>
      <c r="C2768" s="4" t="s">
        <v>6876</v>
      </c>
      <c r="D2768" s="6">
        <v>5000</v>
      </c>
      <c r="E2768" s="6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7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Children’s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75" x14ac:dyDescent="0.4">
      <c r="A2769" s="3">
        <v>2767</v>
      </c>
      <c r="B2769" s="4" t="s">
        <v>2767</v>
      </c>
      <c r="C2769" s="4" t="s">
        <v>6877</v>
      </c>
      <c r="D2769" s="6">
        <v>4000</v>
      </c>
      <c r="E2769" s="6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7">
        <f t="shared" si="258"/>
        <v>0.85000000000000009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Children’s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75" x14ac:dyDescent="0.4">
      <c r="A2770" s="3">
        <v>2768</v>
      </c>
      <c r="B2770" s="4" t="s">
        <v>2768</v>
      </c>
      <c r="C2770" s="4" t="s">
        <v>6878</v>
      </c>
      <c r="D2770" s="6">
        <v>7000</v>
      </c>
      <c r="E2770" s="6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7">
        <f t="shared" si="258"/>
        <v>14.314285714285715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Children’s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75" x14ac:dyDescent="0.4">
      <c r="A2771" s="3">
        <v>2769</v>
      </c>
      <c r="B2771" s="4" t="s">
        <v>2769</v>
      </c>
      <c r="C2771" s="4" t="s">
        <v>6879</v>
      </c>
      <c r="D2771" s="6">
        <v>800</v>
      </c>
      <c r="E2771" s="6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7">
        <f t="shared" si="258"/>
        <v>0.25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Children’s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75" x14ac:dyDescent="0.4">
      <c r="A2772" s="3">
        <v>2770</v>
      </c>
      <c r="B2772" s="4" t="s">
        <v>2770</v>
      </c>
      <c r="C2772" s="4" t="s">
        <v>6880</v>
      </c>
      <c r="D2772" s="6">
        <v>20000</v>
      </c>
      <c r="E2772" s="6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7">
        <f t="shared" si="258"/>
        <v>10.411249999999999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Children’s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75" x14ac:dyDescent="0.4">
      <c r="A2773" s="3">
        <v>2771</v>
      </c>
      <c r="B2773" s="4" t="s">
        <v>2771</v>
      </c>
      <c r="C2773" s="4" t="s">
        <v>6881</v>
      </c>
      <c r="D2773" s="6">
        <v>19980</v>
      </c>
      <c r="E2773" s="6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7">
        <f t="shared" si="258"/>
        <v>0</v>
      </c>
      <c r="P2773" s="6" t="str">
        <f t="shared" si="259"/>
        <v>0</v>
      </c>
      <c r="Q2773" s="3" t="str">
        <f t="shared" si="260"/>
        <v>Publishing</v>
      </c>
      <c r="R2773" s="3" t="str">
        <f t="shared" si="261"/>
        <v>Children’s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75" x14ac:dyDescent="0.4">
      <c r="A2774" s="3">
        <v>2772</v>
      </c>
      <c r="B2774" s="4" t="s">
        <v>2772</v>
      </c>
      <c r="C2774" s="4" t="s">
        <v>6882</v>
      </c>
      <c r="D2774" s="6">
        <v>8000</v>
      </c>
      <c r="E2774" s="6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7">
        <f t="shared" si="258"/>
        <v>0</v>
      </c>
      <c r="P2774" s="6" t="str">
        <f t="shared" si="259"/>
        <v>0</v>
      </c>
      <c r="Q2774" s="3" t="str">
        <f t="shared" si="260"/>
        <v>Publishing</v>
      </c>
      <c r="R2774" s="3" t="str">
        <f t="shared" si="261"/>
        <v>Children’s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75" x14ac:dyDescent="0.4">
      <c r="A2775" s="3">
        <v>2773</v>
      </c>
      <c r="B2775" s="4" t="s">
        <v>2773</v>
      </c>
      <c r="C2775" s="4" t="s">
        <v>6883</v>
      </c>
      <c r="D2775" s="6">
        <v>530</v>
      </c>
      <c r="E2775" s="6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7">
        <f t="shared" si="258"/>
        <v>0.18867924528301888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Children’s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75" x14ac:dyDescent="0.4">
      <c r="A2776" s="3">
        <v>2774</v>
      </c>
      <c r="B2776" s="4" t="s">
        <v>2774</v>
      </c>
      <c r="C2776" s="4" t="s">
        <v>6884</v>
      </c>
      <c r="D2776" s="6">
        <v>4000</v>
      </c>
      <c r="E2776" s="6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7">
        <f t="shared" si="258"/>
        <v>14.249999999999998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Children’s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75" x14ac:dyDescent="0.4">
      <c r="A2777" s="3">
        <v>2775</v>
      </c>
      <c r="B2777" s="4" t="s">
        <v>2775</v>
      </c>
      <c r="C2777" s="4" t="s">
        <v>6885</v>
      </c>
      <c r="D2777" s="6">
        <v>5000</v>
      </c>
      <c r="E2777" s="6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7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Children’s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.3" x14ac:dyDescent="0.4">
      <c r="A2778" s="3">
        <v>2776</v>
      </c>
      <c r="B2778" s="4" t="s">
        <v>2776</v>
      </c>
      <c r="C2778" s="4" t="s">
        <v>6886</v>
      </c>
      <c r="D2778" s="6">
        <v>21000</v>
      </c>
      <c r="E2778" s="6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7">
        <f t="shared" si="258"/>
        <v>7.8809523809523814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Children’s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75" x14ac:dyDescent="0.4">
      <c r="A2779" s="3">
        <v>2777</v>
      </c>
      <c r="B2779" s="4" t="s">
        <v>2777</v>
      </c>
      <c r="C2779" s="4" t="s">
        <v>6887</v>
      </c>
      <c r="D2779" s="6">
        <v>3000</v>
      </c>
      <c r="E2779" s="6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7">
        <f t="shared" si="258"/>
        <v>0.33333333333333337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Children’s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.3" x14ac:dyDescent="0.4">
      <c r="A2780" s="3">
        <v>2778</v>
      </c>
      <c r="B2780" s="4" t="s">
        <v>2778</v>
      </c>
      <c r="C2780" s="4" t="s">
        <v>6888</v>
      </c>
      <c r="D2780" s="6">
        <v>5500</v>
      </c>
      <c r="E2780" s="6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7">
        <f t="shared" si="258"/>
        <v>25.545454545454543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Children’s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75" x14ac:dyDescent="0.4">
      <c r="A2781" s="3">
        <v>2779</v>
      </c>
      <c r="B2781" s="4" t="s">
        <v>2779</v>
      </c>
      <c r="C2781" s="4" t="s">
        <v>6889</v>
      </c>
      <c r="D2781" s="6">
        <v>2500</v>
      </c>
      <c r="E2781" s="6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7">
        <f t="shared" si="258"/>
        <v>2.12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Children’s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.15" x14ac:dyDescent="0.4">
      <c r="A2782" s="3">
        <v>2780</v>
      </c>
      <c r="B2782" s="4" t="s">
        <v>2780</v>
      </c>
      <c r="C2782" s="4" t="s">
        <v>6890</v>
      </c>
      <c r="D2782" s="6">
        <v>100000</v>
      </c>
      <c r="E2782" s="6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7">
        <f t="shared" si="258"/>
        <v>0</v>
      </c>
      <c r="P2782" s="6" t="str">
        <f t="shared" si="259"/>
        <v>0</v>
      </c>
      <c r="Q2782" s="3" t="str">
        <f t="shared" si="260"/>
        <v>Publishing</v>
      </c>
      <c r="R2782" s="3" t="str">
        <f t="shared" si="261"/>
        <v>Children’s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75" x14ac:dyDescent="0.4">
      <c r="A2783" s="3">
        <v>2781</v>
      </c>
      <c r="B2783" s="4" t="s">
        <v>2781</v>
      </c>
      <c r="C2783" s="4" t="s">
        <v>6891</v>
      </c>
      <c r="D2783" s="6">
        <v>1250</v>
      </c>
      <c r="E2783" s="6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7">
        <f t="shared" si="258"/>
        <v>105.28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.15" x14ac:dyDescent="0.4">
      <c r="A2784" s="3">
        <v>2782</v>
      </c>
      <c r="B2784" s="4" t="s">
        <v>2782</v>
      </c>
      <c r="C2784" s="4" t="s">
        <v>6892</v>
      </c>
      <c r="D2784" s="6">
        <v>1000</v>
      </c>
      <c r="E2784" s="6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7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75" x14ac:dyDescent="0.4">
      <c r="A2785" s="3">
        <v>2783</v>
      </c>
      <c r="B2785" s="4" t="s">
        <v>2783</v>
      </c>
      <c r="C2785" s="4" t="s">
        <v>6893</v>
      </c>
      <c r="D2785" s="6">
        <v>1000</v>
      </c>
      <c r="E2785" s="6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7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75" x14ac:dyDescent="0.4">
      <c r="A2786" s="3">
        <v>2784</v>
      </c>
      <c r="B2786" s="4" t="s">
        <v>2784</v>
      </c>
      <c r="C2786" s="4" t="s">
        <v>6894</v>
      </c>
      <c r="D2786" s="6">
        <v>6000</v>
      </c>
      <c r="E2786" s="6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7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75" x14ac:dyDescent="0.4">
      <c r="A2787" s="3">
        <v>2785</v>
      </c>
      <c r="B2787" s="4" t="s">
        <v>2785</v>
      </c>
      <c r="C2787" s="4" t="s">
        <v>6895</v>
      </c>
      <c r="D2787" s="6">
        <v>5000</v>
      </c>
      <c r="E2787" s="6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7">
        <f t="shared" si="258"/>
        <v>104.67999999999999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.15" x14ac:dyDescent="0.4">
      <c r="A2788" s="3">
        <v>2786</v>
      </c>
      <c r="B2788" s="4" t="s">
        <v>2786</v>
      </c>
      <c r="C2788" s="4" t="s">
        <v>6896</v>
      </c>
      <c r="D2788" s="6">
        <v>2500</v>
      </c>
      <c r="E2788" s="6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7">
        <f t="shared" si="258"/>
        <v>117.83999999999999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75" x14ac:dyDescent="0.4">
      <c r="A2789" s="3">
        <v>2787</v>
      </c>
      <c r="B2789" s="4" t="s">
        <v>2787</v>
      </c>
      <c r="C2789" s="4" t="s">
        <v>6897</v>
      </c>
      <c r="D2789" s="6">
        <v>1000</v>
      </c>
      <c r="E2789" s="6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7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75" x14ac:dyDescent="0.4">
      <c r="A2790" s="3">
        <v>2788</v>
      </c>
      <c r="B2790" s="4" t="s">
        <v>2788</v>
      </c>
      <c r="C2790" s="4" t="s">
        <v>6898</v>
      </c>
      <c r="D2790" s="6">
        <v>2000</v>
      </c>
      <c r="E2790" s="6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7">
        <f t="shared" si="258"/>
        <v>102.49999999999999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.15" x14ac:dyDescent="0.4">
      <c r="A2791" s="3">
        <v>2789</v>
      </c>
      <c r="B2791" s="4" t="s">
        <v>2789</v>
      </c>
      <c r="C2791" s="4" t="s">
        <v>6899</v>
      </c>
      <c r="D2791" s="6">
        <v>3000</v>
      </c>
      <c r="E2791" s="6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7">
        <f t="shared" si="258"/>
        <v>101.16666666666667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75" x14ac:dyDescent="0.4">
      <c r="A2792" s="3">
        <v>2790</v>
      </c>
      <c r="B2792" s="4" t="s">
        <v>2790</v>
      </c>
      <c r="C2792" s="4" t="s">
        <v>6900</v>
      </c>
      <c r="D2792" s="6">
        <v>3000</v>
      </c>
      <c r="E2792" s="6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7">
        <f t="shared" si="258"/>
        <v>105.33333333333333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.3" x14ac:dyDescent="0.4">
      <c r="A2793" s="3">
        <v>2791</v>
      </c>
      <c r="B2793" s="4" t="s">
        <v>2791</v>
      </c>
      <c r="C2793" s="4" t="s">
        <v>6901</v>
      </c>
      <c r="D2793" s="6">
        <v>2000</v>
      </c>
      <c r="E2793" s="6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7">
        <f t="shared" si="258"/>
        <v>102.49999999999999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75" x14ac:dyDescent="0.4">
      <c r="A2794" s="3">
        <v>2792</v>
      </c>
      <c r="B2794" s="4" t="s">
        <v>2792</v>
      </c>
      <c r="C2794" s="4" t="s">
        <v>6902</v>
      </c>
      <c r="D2794" s="6">
        <v>2000</v>
      </c>
      <c r="E2794" s="6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7">
        <f t="shared" si="258"/>
        <v>107.60000000000001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.3" x14ac:dyDescent="0.4">
      <c r="A2795" s="3">
        <v>2793</v>
      </c>
      <c r="B2795" s="4" t="s">
        <v>2793</v>
      </c>
      <c r="C2795" s="4" t="s">
        <v>6903</v>
      </c>
      <c r="D2795" s="6">
        <v>10000</v>
      </c>
      <c r="E2795" s="6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7">
        <f t="shared" si="258"/>
        <v>110.5675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.3" x14ac:dyDescent="0.4">
      <c r="A2796" s="3">
        <v>2794</v>
      </c>
      <c r="B2796" s="4" t="s">
        <v>2794</v>
      </c>
      <c r="C2796" s="4" t="s">
        <v>6904</v>
      </c>
      <c r="D2796" s="6">
        <v>50</v>
      </c>
      <c r="E2796" s="6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7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75" x14ac:dyDescent="0.4">
      <c r="A2797" s="3">
        <v>2795</v>
      </c>
      <c r="B2797" s="4" t="s">
        <v>2795</v>
      </c>
      <c r="C2797" s="4" t="s">
        <v>6905</v>
      </c>
      <c r="D2797" s="6">
        <v>700</v>
      </c>
      <c r="E2797" s="6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7">
        <f t="shared" si="258"/>
        <v>104.28571428571429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75" x14ac:dyDescent="0.4">
      <c r="A2798" s="3">
        <v>2796</v>
      </c>
      <c r="B2798" s="4" t="s">
        <v>2796</v>
      </c>
      <c r="C2798" s="4" t="s">
        <v>6906</v>
      </c>
      <c r="D2798" s="6">
        <v>800</v>
      </c>
      <c r="E2798" s="6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7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75" x14ac:dyDescent="0.4">
      <c r="A2799" s="3">
        <v>2797</v>
      </c>
      <c r="B2799" s="4" t="s">
        <v>2797</v>
      </c>
      <c r="C2799" s="4" t="s">
        <v>6907</v>
      </c>
      <c r="D2799" s="6">
        <v>8000</v>
      </c>
      <c r="E2799" s="6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7">
        <f t="shared" si="258"/>
        <v>102.64512500000001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.3" x14ac:dyDescent="0.4">
      <c r="A2800" s="3">
        <v>2798</v>
      </c>
      <c r="B2800" s="4" t="s">
        <v>2798</v>
      </c>
      <c r="C2800" s="4" t="s">
        <v>6908</v>
      </c>
      <c r="D2800" s="6">
        <v>5000</v>
      </c>
      <c r="E2800" s="6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7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.3" x14ac:dyDescent="0.4">
      <c r="A2801" s="3">
        <v>2799</v>
      </c>
      <c r="B2801" s="4" t="s">
        <v>2799</v>
      </c>
      <c r="C2801" s="4" t="s">
        <v>6909</v>
      </c>
      <c r="D2801" s="6">
        <v>5000</v>
      </c>
      <c r="E2801" s="6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7">
        <f t="shared" si="258"/>
        <v>116.6348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75" x14ac:dyDescent="0.4">
      <c r="A2802" s="3">
        <v>2800</v>
      </c>
      <c r="B2802" s="4" t="s">
        <v>2800</v>
      </c>
      <c r="C2802" s="4" t="s">
        <v>6910</v>
      </c>
      <c r="D2802" s="6">
        <v>1000</v>
      </c>
      <c r="E2802" s="6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7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75" x14ac:dyDescent="0.4">
      <c r="A2803" s="3">
        <v>2801</v>
      </c>
      <c r="B2803" s="4" t="s">
        <v>2801</v>
      </c>
      <c r="C2803" s="4" t="s">
        <v>6911</v>
      </c>
      <c r="D2803" s="6">
        <v>500</v>
      </c>
      <c r="E2803" s="6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7">
        <f t="shared" si="258"/>
        <v>133.20000000000002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75" x14ac:dyDescent="0.4">
      <c r="A2804" s="3">
        <v>2802</v>
      </c>
      <c r="B2804" s="4" t="s">
        <v>2802</v>
      </c>
      <c r="C2804" s="4" t="s">
        <v>6912</v>
      </c>
      <c r="D2804" s="6">
        <v>3000</v>
      </c>
      <c r="E2804" s="6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7">
        <f t="shared" si="258"/>
        <v>101.83333333333333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75" x14ac:dyDescent="0.4">
      <c r="A2805" s="3">
        <v>2803</v>
      </c>
      <c r="B2805" s="4" t="s">
        <v>2803</v>
      </c>
      <c r="C2805" s="4" t="s">
        <v>6913</v>
      </c>
      <c r="D2805" s="6">
        <v>10000</v>
      </c>
      <c r="E2805" s="6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7">
        <f t="shared" si="258"/>
        <v>127.95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75" x14ac:dyDescent="0.4">
      <c r="A2806" s="3">
        <v>2804</v>
      </c>
      <c r="B2806" s="4" t="s">
        <v>2804</v>
      </c>
      <c r="C2806" s="4" t="s">
        <v>6914</v>
      </c>
      <c r="D2806" s="6">
        <v>1000</v>
      </c>
      <c r="E2806" s="6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7">
        <f t="shared" si="258"/>
        <v>114.99999999999999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.3" x14ac:dyDescent="0.4">
      <c r="A2807" s="3">
        <v>2805</v>
      </c>
      <c r="B2807" s="4" t="s">
        <v>2805</v>
      </c>
      <c r="C2807" s="4" t="s">
        <v>6915</v>
      </c>
      <c r="D2807" s="6">
        <v>400</v>
      </c>
      <c r="E2807" s="6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7">
        <f t="shared" si="258"/>
        <v>110.00000000000001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75" x14ac:dyDescent="0.4">
      <c r="A2808" s="3">
        <v>2806</v>
      </c>
      <c r="B2808" s="4" t="s">
        <v>2806</v>
      </c>
      <c r="C2808" s="4" t="s">
        <v>6916</v>
      </c>
      <c r="D2808" s="6">
        <v>3000</v>
      </c>
      <c r="E2808" s="6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7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">
      <c r="A2809" s="3">
        <v>2807</v>
      </c>
      <c r="B2809" s="4" t="s">
        <v>2807</v>
      </c>
      <c r="C2809" s="4" t="s">
        <v>6917</v>
      </c>
      <c r="D2809" s="6">
        <v>5000</v>
      </c>
      <c r="E2809" s="6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7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75" x14ac:dyDescent="0.4">
      <c r="A2810" s="3">
        <v>2808</v>
      </c>
      <c r="B2810" s="4" t="s">
        <v>2808</v>
      </c>
      <c r="C2810" s="4" t="s">
        <v>6918</v>
      </c>
      <c r="D2810" s="6">
        <v>4500</v>
      </c>
      <c r="E2810" s="6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7">
        <f t="shared" si="258"/>
        <v>100.24444444444444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75" x14ac:dyDescent="0.4">
      <c r="A2811" s="3">
        <v>2809</v>
      </c>
      <c r="B2811" s="4" t="s">
        <v>2809</v>
      </c>
      <c r="C2811" s="4" t="s">
        <v>6919</v>
      </c>
      <c r="D2811" s="6">
        <v>2500</v>
      </c>
      <c r="E2811" s="6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7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75" x14ac:dyDescent="0.4">
      <c r="A2812" s="3">
        <v>2810</v>
      </c>
      <c r="B2812" s="4" t="s">
        <v>2810</v>
      </c>
      <c r="C2812" s="4" t="s">
        <v>6920</v>
      </c>
      <c r="D2812" s="6">
        <v>2500</v>
      </c>
      <c r="E2812" s="6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7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75" x14ac:dyDescent="0.4">
      <c r="A2813" s="3">
        <v>2811</v>
      </c>
      <c r="B2813" s="4" t="s">
        <v>2811</v>
      </c>
      <c r="C2813" s="4" t="s">
        <v>6921</v>
      </c>
      <c r="D2813" s="6">
        <v>10000</v>
      </c>
      <c r="E2813" s="6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7">
        <f t="shared" si="258"/>
        <v>100.27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75" x14ac:dyDescent="0.4">
      <c r="A2814" s="3">
        <v>2812</v>
      </c>
      <c r="B2814" s="4" t="s">
        <v>2812</v>
      </c>
      <c r="C2814" s="4" t="s">
        <v>6922</v>
      </c>
      <c r="D2814" s="6">
        <v>5000</v>
      </c>
      <c r="E2814" s="6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7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75" x14ac:dyDescent="0.4">
      <c r="A2815" s="3">
        <v>2813</v>
      </c>
      <c r="B2815" s="4" t="s">
        <v>2813</v>
      </c>
      <c r="C2815" s="4" t="s">
        <v>6923</v>
      </c>
      <c r="D2815" s="6">
        <v>2800</v>
      </c>
      <c r="E2815" s="6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7">
        <f t="shared" si="258"/>
        <v>127.57571428571428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75" x14ac:dyDescent="0.4">
      <c r="A2816" s="3">
        <v>2814</v>
      </c>
      <c r="B2816" s="4" t="s">
        <v>2814</v>
      </c>
      <c r="C2816" s="4" t="s">
        <v>6924</v>
      </c>
      <c r="D2816" s="6">
        <v>1500</v>
      </c>
      <c r="E2816" s="6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7">
        <f t="shared" si="258"/>
        <v>107.73333333333332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75" x14ac:dyDescent="0.4">
      <c r="A2817" s="3">
        <v>2815</v>
      </c>
      <c r="B2817" s="4" t="s">
        <v>2815</v>
      </c>
      <c r="C2817" s="4" t="s">
        <v>6925</v>
      </c>
      <c r="D2817" s="6">
        <v>250</v>
      </c>
      <c r="E2817" s="6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7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75" x14ac:dyDescent="0.4">
      <c r="A2818" s="3">
        <v>2816</v>
      </c>
      <c r="B2818" s="4" t="s">
        <v>2816</v>
      </c>
      <c r="C2818" s="4" t="s">
        <v>6926</v>
      </c>
      <c r="D2818" s="6">
        <v>3000</v>
      </c>
      <c r="E2818" s="6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7">
        <f t="shared" si="258"/>
        <v>141.56666666666666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.3" x14ac:dyDescent="0.4">
      <c r="A2819" s="3">
        <v>2817</v>
      </c>
      <c r="B2819" s="4" t="s">
        <v>2817</v>
      </c>
      <c r="C2819" s="4" t="s">
        <v>6927</v>
      </c>
      <c r="D2819" s="6">
        <v>600</v>
      </c>
      <c r="E2819" s="6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7">
        <f t="shared" ref="O2819:O2882" si="264">((E2819/D2819)*100)</f>
        <v>130</v>
      </c>
      <c r="P2819" s="6">
        <f t="shared" ref="P2819:P2882" si="265">IF(E2819=0,"0",E2819/L2819)</f>
        <v>23.636363636363637</v>
      </c>
      <c r="Q2819" s="3" t="str">
        <f t="shared" ref="Q2819:Q2882" si="266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3" t="str">
        <f t="shared" ref="R2819:R2882" si="267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75" x14ac:dyDescent="0.4">
      <c r="A2820" s="3">
        <v>2818</v>
      </c>
      <c r="B2820" s="4" t="s">
        <v>2818</v>
      </c>
      <c r="C2820" s="4" t="s">
        <v>6928</v>
      </c>
      <c r="D2820" s="6">
        <v>10000</v>
      </c>
      <c r="E2820" s="6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7">
        <f t="shared" si="264"/>
        <v>106.03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75" x14ac:dyDescent="0.4">
      <c r="A2821" s="3">
        <v>2819</v>
      </c>
      <c r="B2821" s="4" t="s">
        <v>2819</v>
      </c>
      <c r="C2821" s="4" t="s">
        <v>6929</v>
      </c>
      <c r="D2821" s="6">
        <v>5000</v>
      </c>
      <c r="E2821" s="6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7">
        <f t="shared" si="264"/>
        <v>104.80000000000001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75" x14ac:dyDescent="0.4">
      <c r="A2822" s="3">
        <v>2820</v>
      </c>
      <c r="B2822" s="4" t="s">
        <v>2820</v>
      </c>
      <c r="C2822" s="4" t="s">
        <v>6930</v>
      </c>
      <c r="D2822" s="6">
        <v>200</v>
      </c>
      <c r="E2822" s="6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7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.3" x14ac:dyDescent="0.4">
      <c r="A2823" s="3">
        <v>2821</v>
      </c>
      <c r="B2823" s="4" t="s">
        <v>2821</v>
      </c>
      <c r="C2823" s="4" t="s">
        <v>6931</v>
      </c>
      <c r="D2823" s="6">
        <v>1000</v>
      </c>
      <c r="E2823" s="6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7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.3" x14ac:dyDescent="0.4">
      <c r="A2824" s="3">
        <v>2822</v>
      </c>
      <c r="B2824" s="4" t="s">
        <v>2822</v>
      </c>
      <c r="C2824" s="4" t="s">
        <v>6932</v>
      </c>
      <c r="D2824" s="6">
        <v>6000</v>
      </c>
      <c r="E2824" s="6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7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.3" x14ac:dyDescent="0.4">
      <c r="A2825" s="3">
        <v>2823</v>
      </c>
      <c r="B2825" s="4" t="s">
        <v>2823</v>
      </c>
      <c r="C2825" s="4" t="s">
        <v>6933</v>
      </c>
      <c r="D2825" s="6">
        <v>100</v>
      </c>
      <c r="E2825" s="6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7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75" x14ac:dyDescent="0.4">
      <c r="A2826" s="3">
        <v>2824</v>
      </c>
      <c r="B2826" s="4" t="s">
        <v>2824</v>
      </c>
      <c r="C2826" s="4" t="s">
        <v>6934</v>
      </c>
      <c r="D2826" s="6">
        <v>650</v>
      </c>
      <c r="E2826" s="6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7">
        <f t="shared" si="264"/>
        <v>116.92307692307693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.3" x14ac:dyDescent="0.4">
      <c r="A2827" s="3">
        <v>2825</v>
      </c>
      <c r="B2827" s="4" t="s">
        <v>2825</v>
      </c>
      <c r="C2827" s="4" t="s">
        <v>6935</v>
      </c>
      <c r="D2827" s="6">
        <v>3000</v>
      </c>
      <c r="E2827" s="6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7">
        <f t="shared" si="264"/>
        <v>103.33333333333334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.3" x14ac:dyDescent="0.4">
      <c r="A2828" s="3">
        <v>2826</v>
      </c>
      <c r="B2828" s="4" t="s">
        <v>2826</v>
      </c>
      <c r="C2828" s="4" t="s">
        <v>6936</v>
      </c>
      <c r="D2828" s="6">
        <v>2000</v>
      </c>
      <c r="E2828" s="6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7">
        <f t="shared" si="264"/>
        <v>107.74999999999999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.3" x14ac:dyDescent="0.4">
      <c r="A2829" s="3">
        <v>2827</v>
      </c>
      <c r="B2829" s="4" t="s">
        <v>2827</v>
      </c>
      <c r="C2829" s="4" t="s">
        <v>6937</v>
      </c>
      <c r="D2829" s="6">
        <v>2000</v>
      </c>
      <c r="E2829" s="6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7">
        <f t="shared" si="264"/>
        <v>120.24999999999999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75" x14ac:dyDescent="0.4">
      <c r="A2830" s="3">
        <v>2828</v>
      </c>
      <c r="B2830" s="4" t="s">
        <v>2828</v>
      </c>
      <c r="C2830" s="4" t="s">
        <v>6938</v>
      </c>
      <c r="D2830" s="6">
        <v>9500</v>
      </c>
      <c r="E2830" s="6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7">
        <f t="shared" si="264"/>
        <v>100.37894736842105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75" x14ac:dyDescent="0.4">
      <c r="A2831" s="3">
        <v>2829</v>
      </c>
      <c r="B2831" s="4" t="s">
        <v>2829</v>
      </c>
      <c r="C2831" s="4" t="s">
        <v>6939</v>
      </c>
      <c r="D2831" s="6">
        <v>2500</v>
      </c>
      <c r="E2831" s="6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7">
        <f t="shared" si="264"/>
        <v>106.52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.15" x14ac:dyDescent="0.4">
      <c r="A2832" s="3">
        <v>2830</v>
      </c>
      <c r="B2832" s="4" t="s">
        <v>2830</v>
      </c>
      <c r="C2832" s="4" t="s">
        <v>6940</v>
      </c>
      <c r="D2832" s="6">
        <v>3000</v>
      </c>
      <c r="E2832" s="6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7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75" x14ac:dyDescent="0.4">
      <c r="A2833" s="3">
        <v>2831</v>
      </c>
      <c r="B2833" s="4" t="s">
        <v>2831</v>
      </c>
      <c r="C2833" s="4" t="s">
        <v>6941</v>
      </c>
      <c r="D2833" s="6">
        <v>3000</v>
      </c>
      <c r="E2833" s="6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7">
        <f t="shared" si="264"/>
        <v>110.66666666666667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75" x14ac:dyDescent="0.4">
      <c r="A2834" s="3">
        <v>2832</v>
      </c>
      <c r="B2834" s="4" t="s">
        <v>2832</v>
      </c>
      <c r="C2834" s="4" t="s">
        <v>6942</v>
      </c>
      <c r="D2834" s="6">
        <v>2500</v>
      </c>
      <c r="E2834" s="6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7">
        <f t="shared" si="264"/>
        <v>114.71959999999999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">
      <c r="A2835" s="3">
        <v>2833</v>
      </c>
      <c r="B2835" s="4" t="s">
        <v>2833</v>
      </c>
      <c r="C2835" s="4" t="s">
        <v>6943</v>
      </c>
      <c r="D2835" s="6">
        <v>2700</v>
      </c>
      <c r="E2835" s="6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7">
        <f t="shared" si="264"/>
        <v>108.25925925925925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75" x14ac:dyDescent="0.4">
      <c r="A2836" s="3">
        <v>2834</v>
      </c>
      <c r="B2836" s="4" t="s">
        <v>2834</v>
      </c>
      <c r="C2836" s="4" t="s">
        <v>6944</v>
      </c>
      <c r="D2836" s="6">
        <v>800</v>
      </c>
      <c r="E2836" s="6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7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75" x14ac:dyDescent="0.4">
      <c r="A2837" s="3">
        <v>2835</v>
      </c>
      <c r="B2837" s="4" t="s">
        <v>2835</v>
      </c>
      <c r="C2837" s="4" t="s">
        <v>6945</v>
      </c>
      <c r="D2837" s="6">
        <v>1000</v>
      </c>
      <c r="E2837" s="6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7">
        <f t="shared" si="264"/>
        <v>187.09899999999999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.3" x14ac:dyDescent="0.4">
      <c r="A2838" s="3">
        <v>2836</v>
      </c>
      <c r="B2838" s="4" t="s">
        <v>2836</v>
      </c>
      <c r="C2838" s="4" t="s">
        <v>6946</v>
      </c>
      <c r="D2838" s="6">
        <v>450</v>
      </c>
      <c r="E2838" s="6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7">
        <f t="shared" si="264"/>
        <v>107.77777777777777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.3" x14ac:dyDescent="0.4">
      <c r="A2839" s="3">
        <v>2837</v>
      </c>
      <c r="B2839" s="4" t="s">
        <v>2837</v>
      </c>
      <c r="C2839" s="4" t="s">
        <v>6947</v>
      </c>
      <c r="D2839" s="6">
        <v>850</v>
      </c>
      <c r="E2839" s="6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7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75" x14ac:dyDescent="0.4">
      <c r="A2840" s="3">
        <v>2838</v>
      </c>
      <c r="B2840" s="4" t="s">
        <v>2838</v>
      </c>
      <c r="C2840" s="4" t="s">
        <v>6948</v>
      </c>
      <c r="D2840" s="6">
        <v>2000</v>
      </c>
      <c r="E2840" s="6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7">
        <f t="shared" si="264"/>
        <v>120.24999999999999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75" x14ac:dyDescent="0.4">
      <c r="A2841" s="3">
        <v>2839</v>
      </c>
      <c r="B2841" s="4" t="s">
        <v>2839</v>
      </c>
      <c r="C2841" s="4" t="s">
        <v>6949</v>
      </c>
      <c r="D2841" s="6">
        <v>3500</v>
      </c>
      <c r="E2841" s="6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7">
        <f t="shared" si="264"/>
        <v>111.42857142857143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.3" x14ac:dyDescent="0.4">
      <c r="A2842" s="3">
        <v>2840</v>
      </c>
      <c r="B2842" s="4" t="s">
        <v>2840</v>
      </c>
      <c r="C2842" s="4" t="s">
        <v>6950</v>
      </c>
      <c r="D2842" s="6">
        <v>2500</v>
      </c>
      <c r="E2842" s="6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7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75" x14ac:dyDescent="0.4">
      <c r="A2843" s="3">
        <v>2841</v>
      </c>
      <c r="B2843" s="4" t="s">
        <v>2841</v>
      </c>
      <c r="C2843" s="4" t="s">
        <v>6951</v>
      </c>
      <c r="D2843" s="6">
        <v>1000</v>
      </c>
      <c r="E2843" s="6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7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75" x14ac:dyDescent="0.4">
      <c r="A2844" s="3">
        <v>2842</v>
      </c>
      <c r="B2844" s="4" t="s">
        <v>2842</v>
      </c>
      <c r="C2844" s="4" t="s">
        <v>6952</v>
      </c>
      <c r="D2844" s="6">
        <v>1500</v>
      </c>
      <c r="E2844" s="6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7">
        <f t="shared" si="264"/>
        <v>0</v>
      </c>
      <c r="P2844" s="6" t="str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75" x14ac:dyDescent="0.4">
      <c r="A2845" s="3">
        <v>2843</v>
      </c>
      <c r="B2845" s="4" t="s">
        <v>2843</v>
      </c>
      <c r="C2845" s="4" t="s">
        <v>6953</v>
      </c>
      <c r="D2845" s="6">
        <v>1200</v>
      </c>
      <c r="E2845" s="6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7">
        <f t="shared" si="264"/>
        <v>0</v>
      </c>
      <c r="P2845" s="6" t="str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75" x14ac:dyDescent="0.4">
      <c r="A2846" s="3">
        <v>2844</v>
      </c>
      <c r="B2846" s="4" t="s">
        <v>2844</v>
      </c>
      <c r="C2846" s="4" t="s">
        <v>6954</v>
      </c>
      <c r="D2846" s="6">
        <v>550</v>
      </c>
      <c r="E2846" s="6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7">
        <f t="shared" si="264"/>
        <v>5.4545454545454541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75" x14ac:dyDescent="0.4">
      <c r="A2847" s="3">
        <v>2845</v>
      </c>
      <c r="B2847" s="4" t="s">
        <v>2845</v>
      </c>
      <c r="C2847" s="4" t="s">
        <v>6955</v>
      </c>
      <c r="D2847" s="6">
        <v>7500</v>
      </c>
      <c r="E2847" s="6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7">
        <f t="shared" si="264"/>
        <v>31.546666666666667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.3" x14ac:dyDescent="0.4">
      <c r="A2848" s="3">
        <v>2846</v>
      </c>
      <c r="B2848" s="4" t="s">
        <v>2846</v>
      </c>
      <c r="C2848" s="4" t="s">
        <v>6956</v>
      </c>
      <c r="D2848" s="6">
        <v>8000</v>
      </c>
      <c r="E2848" s="6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7">
        <f t="shared" si="264"/>
        <v>0</v>
      </c>
      <c r="P2848" s="6" t="str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75" x14ac:dyDescent="0.4">
      <c r="A2849" s="3">
        <v>2847</v>
      </c>
      <c r="B2849" s="4" t="s">
        <v>2847</v>
      </c>
      <c r="C2849" s="4" t="s">
        <v>6957</v>
      </c>
      <c r="D2849" s="6">
        <v>2000</v>
      </c>
      <c r="E2849" s="6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7">
        <f t="shared" si="264"/>
        <v>0</v>
      </c>
      <c r="P2849" s="6" t="str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.3" x14ac:dyDescent="0.4">
      <c r="A2850" s="3">
        <v>2848</v>
      </c>
      <c r="B2850" s="4" t="s">
        <v>2848</v>
      </c>
      <c r="C2850" s="4" t="s">
        <v>6958</v>
      </c>
      <c r="D2850" s="6">
        <v>35000</v>
      </c>
      <c r="E2850" s="6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7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75" x14ac:dyDescent="0.4">
      <c r="A2851" s="3">
        <v>2849</v>
      </c>
      <c r="B2851" s="4" t="s">
        <v>2849</v>
      </c>
      <c r="C2851" s="4" t="s">
        <v>6959</v>
      </c>
      <c r="D2851" s="6">
        <v>500</v>
      </c>
      <c r="E2851" s="6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7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75" x14ac:dyDescent="0.4">
      <c r="A2852" s="3">
        <v>2850</v>
      </c>
      <c r="B2852" s="4" t="s">
        <v>2850</v>
      </c>
      <c r="C2852" s="4" t="s">
        <v>6960</v>
      </c>
      <c r="D2852" s="6">
        <v>8000</v>
      </c>
      <c r="E2852" s="6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7">
        <f t="shared" si="264"/>
        <v>3.8875000000000002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75" x14ac:dyDescent="0.4">
      <c r="A2853" s="3">
        <v>2851</v>
      </c>
      <c r="B2853" s="4" t="s">
        <v>2851</v>
      </c>
      <c r="C2853" s="4" t="s">
        <v>6961</v>
      </c>
      <c r="D2853" s="6">
        <v>4500</v>
      </c>
      <c r="E2853" s="6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7">
        <f t="shared" si="264"/>
        <v>0</v>
      </c>
      <c r="P2853" s="6" t="str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75" x14ac:dyDescent="0.4">
      <c r="A2854" s="3">
        <v>2852</v>
      </c>
      <c r="B2854" s="4" t="s">
        <v>2852</v>
      </c>
      <c r="C2854" s="4" t="s">
        <v>6962</v>
      </c>
      <c r="D2854" s="6">
        <v>5000</v>
      </c>
      <c r="E2854" s="6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7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75" x14ac:dyDescent="0.4">
      <c r="A2855" s="3">
        <v>2853</v>
      </c>
      <c r="B2855" s="4" t="s">
        <v>2853</v>
      </c>
      <c r="C2855" s="4" t="s">
        <v>6963</v>
      </c>
      <c r="D2855" s="6">
        <v>9500</v>
      </c>
      <c r="E2855" s="6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7">
        <f t="shared" si="264"/>
        <v>0</v>
      </c>
      <c r="P2855" s="6" t="str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75" x14ac:dyDescent="0.4">
      <c r="A2856" s="3">
        <v>2854</v>
      </c>
      <c r="B2856" s="4" t="s">
        <v>2854</v>
      </c>
      <c r="C2856" s="4" t="s">
        <v>6964</v>
      </c>
      <c r="D2856" s="6">
        <v>1000</v>
      </c>
      <c r="E2856" s="6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7">
        <f t="shared" si="264"/>
        <v>41.699999999999996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.3" x14ac:dyDescent="0.4">
      <c r="A2857" s="3">
        <v>2855</v>
      </c>
      <c r="B2857" s="4" t="s">
        <v>2855</v>
      </c>
      <c r="C2857" s="4" t="s">
        <v>6965</v>
      </c>
      <c r="D2857" s="6">
        <v>600</v>
      </c>
      <c r="E2857" s="6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7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75" x14ac:dyDescent="0.4">
      <c r="A2858" s="3">
        <v>2856</v>
      </c>
      <c r="B2858" s="4" t="s">
        <v>2856</v>
      </c>
      <c r="C2858" s="4" t="s">
        <v>6966</v>
      </c>
      <c r="D2858" s="6">
        <v>3000</v>
      </c>
      <c r="E2858" s="6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7">
        <f t="shared" si="264"/>
        <v>4.8666666666666663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.3" x14ac:dyDescent="0.4">
      <c r="A2859" s="3">
        <v>2857</v>
      </c>
      <c r="B2859" s="4" t="s">
        <v>2857</v>
      </c>
      <c r="C2859" s="4" t="s">
        <v>6967</v>
      </c>
      <c r="D2859" s="6">
        <v>38000</v>
      </c>
      <c r="E2859" s="6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7">
        <f t="shared" si="264"/>
        <v>19.736842105263158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75" x14ac:dyDescent="0.4">
      <c r="A2860" s="3">
        <v>2858</v>
      </c>
      <c r="B2860" s="4" t="s">
        <v>2858</v>
      </c>
      <c r="C2860" s="4" t="s">
        <v>6968</v>
      </c>
      <c r="D2860" s="6">
        <v>1000</v>
      </c>
      <c r="E2860" s="6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7">
        <f t="shared" si="264"/>
        <v>0</v>
      </c>
      <c r="P2860" s="6" t="str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75" x14ac:dyDescent="0.4">
      <c r="A2861" s="3">
        <v>2859</v>
      </c>
      <c r="B2861" s="4" t="s">
        <v>2859</v>
      </c>
      <c r="C2861" s="4" t="s">
        <v>6969</v>
      </c>
      <c r="D2861" s="6">
        <v>2000</v>
      </c>
      <c r="E2861" s="6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7">
        <f t="shared" si="264"/>
        <v>1.7500000000000002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.3" x14ac:dyDescent="0.4">
      <c r="A2862" s="3">
        <v>2860</v>
      </c>
      <c r="B2862" s="4" t="s">
        <v>2860</v>
      </c>
      <c r="C2862" s="4" t="s">
        <v>6970</v>
      </c>
      <c r="D2862" s="6">
        <v>4000</v>
      </c>
      <c r="E2862" s="6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7">
        <f t="shared" si="264"/>
        <v>6.65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75" x14ac:dyDescent="0.4">
      <c r="A2863" s="3">
        <v>2861</v>
      </c>
      <c r="B2863" s="4" t="s">
        <v>2861</v>
      </c>
      <c r="C2863" s="4" t="s">
        <v>6971</v>
      </c>
      <c r="D2863" s="6">
        <v>250</v>
      </c>
      <c r="E2863" s="6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7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75" x14ac:dyDescent="0.4">
      <c r="A2864" s="3">
        <v>2862</v>
      </c>
      <c r="B2864" s="4" t="s">
        <v>2862</v>
      </c>
      <c r="C2864" s="4" t="s">
        <v>6972</v>
      </c>
      <c r="D2864" s="6">
        <v>12700</v>
      </c>
      <c r="E2864" s="6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7">
        <f t="shared" si="264"/>
        <v>0.43307086614173229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75" x14ac:dyDescent="0.4">
      <c r="A2865" s="3">
        <v>2863</v>
      </c>
      <c r="B2865" s="4" t="s">
        <v>2863</v>
      </c>
      <c r="C2865" s="4" t="s">
        <v>6973</v>
      </c>
      <c r="D2865" s="6">
        <v>50000</v>
      </c>
      <c r="E2865" s="6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7">
        <f t="shared" si="264"/>
        <v>0.04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">
      <c r="A2866" s="3">
        <v>2864</v>
      </c>
      <c r="B2866" s="4" t="s">
        <v>2864</v>
      </c>
      <c r="C2866" s="4" t="s">
        <v>6974</v>
      </c>
      <c r="D2866" s="6">
        <v>2500</v>
      </c>
      <c r="E2866" s="6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7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75" x14ac:dyDescent="0.4">
      <c r="A2867" s="3">
        <v>2865</v>
      </c>
      <c r="B2867" s="4" t="s">
        <v>2865</v>
      </c>
      <c r="C2867" s="4" t="s">
        <v>6975</v>
      </c>
      <c r="D2867" s="6">
        <v>2888</v>
      </c>
      <c r="E2867" s="6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7">
        <f t="shared" si="264"/>
        <v>0</v>
      </c>
      <c r="P2867" s="6" t="str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75" x14ac:dyDescent="0.4">
      <c r="A2868" s="3">
        <v>2866</v>
      </c>
      <c r="B2868" s="4" t="s">
        <v>2866</v>
      </c>
      <c r="C2868" s="4" t="s">
        <v>6976</v>
      </c>
      <c r="D2868" s="6">
        <v>5000</v>
      </c>
      <c r="E2868" s="6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7">
        <f t="shared" si="264"/>
        <v>0.89999999999999991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.3" x14ac:dyDescent="0.4">
      <c r="A2869" s="3">
        <v>2867</v>
      </c>
      <c r="B2869" s="4" t="s">
        <v>2867</v>
      </c>
      <c r="C2869" s="4" t="s">
        <v>6977</v>
      </c>
      <c r="D2869" s="6">
        <v>2500</v>
      </c>
      <c r="E2869" s="6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7">
        <f t="shared" si="264"/>
        <v>20.16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.3" x14ac:dyDescent="0.4">
      <c r="A2870" s="3">
        <v>2868</v>
      </c>
      <c r="B2870" s="4" t="s">
        <v>2868</v>
      </c>
      <c r="C2870" s="4" t="s">
        <v>6978</v>
      </c>
      <c r="D2870" s="6">
        <v>15000</v>
      </c>
      <c r="E2870" s="6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7">
        <f t="shared" si="264"/>
        <v>42.011733333333332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.3" x14ac:dyDescent="0.4">
      <c r="A2871" s="3">
        <v>2869</v>
      </c>
      <c r="B2871" s="4" t="s">
        <v>2869</v>
      </c>
      <c r="C2871" s="4" t="s">
        <v>6979</v>
      </c>
      <c r="D2871" s="6">
        <v>20000</v>
      </c>
      <c r="E2871" s="6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7">
        <f t="shared" si="264"/>
        <v>0.88500000000000001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.3" x14ac:dyDescent="0.4">
      <c r="A2872" s="3">
        <v>2870</v>
      </c>
      <c r="B2872" s="4" t="s">
        <v>2870</v>
      </c>
      <c r="C2872" s="4" t="s">
        <v>6980</v>
      </c>
      <c r="D2872" s="6">
        <v>5000</v>
      </c>
      <c r="E2872" s="6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7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75" x14ac:dyDescent="0.4">
      <c r="A2873" s="3">
        <v>2871</v>
      </c>
      <c r="B2873" s="4" t="s">
        <v>2871</v>
      </c>
      <c r="C2873" s="4" t="s">
        <v>6981</v>
      </c>
      <c r="D2873" s="6">
        <v>10000</v>
      </c>
      <c r="E2873" s="6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7">
        <f t="shared" si="264"/>
        <v>4.67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75" x14ac:dyDescent="0.4">
      <c r="A2874" s="3">
        <v>2872</v>
      </c>
      <c r="B2874" s="4" t="s">
        <v>2872</v>
      </c>
      <c r="C2874" s="4" t="s">
        <v>6982</v>
      </c>
      <c r="D2874" s="6">
        <v>3000</v>
      </c>
      <c r="E2874" s="6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7">
        <f t="shared" si="264"/>
        <v>0</v>
      </c>
      <c r="P2874" s="6" t="str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.3" x14ac:dyDescent="0.4">
      <c r="A2875" s="3">
        <v>2873</v>
      </c>
      <c r="B2875" s="4" t="s">
        <v>2873</v>
      </c>
      <c r="C2875" s="4" t="s">
        <v>6983</v>
      </c>
      <c r="D2875" s="6">
        <v>2500</v>
      </c>
      <c r="E2875" s="6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7">
        <f t="shared" si="264"/>
        <v>38.119999999999997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75" x14ac:dyDescent="0.4">
      <c r="A2876" s="3">
        <v>2874</v>
      </c>
      <c r="B2876" s="4" t="s">
        <v>2874</v>
      </c>
      <c r="C2876" s="4" t="s">
        <v>6984</v>
      </c>
      <c r="D2876" s="6">
        <v>5000</v>
      </c>
      <c r="E2876" s="6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7">
        <f t="shared" si="264"/>
        <v>5.42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75" x14ac:dyDescent="0.4">
      <c r="A2877" s="3">
        <v>2875</v>
      </c>
      <c r="B2877" s="4" t="s">
        <v>2875</v>
      </c>
      <c r="C2877" s="4" t="s">
        <v>6985</v>
      </c>
      <c r="D2877" s="6">
        <v>20000</v>
      </c>
      <c r="E2877" s="6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7">
        <f t="shared" si="264"/>
        <v>3.4999999999999996E-2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75" x14ac:dyDescent="0.4">
      <c r="A2878" s="3">
        <v>2876</v>
      </c>
      <c r="B2878" s="4" t="s">
        <v>2876</v>
      </c>
      <c r="C2878" s="4" t="s">
        <v>6986</v>
      </c>
      <c r="D2878" s="6">
        <v>150000</v>
      </c>
      <c r="E2878" s="6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7">
        <f t="shared" si="264"/>
        <v>0</v>
      </c>
      <c r="P2878" s="6" t="str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75" x14ac:dyDescent="0.4">
      <c r="A2879" s="3">
        <v>2877</v>
      </c>
      <c r="B2879" s="4" t="s">
        <v>2877</v>
      </c>
      <c r="C2879" s="4" t="s">
        <v>6987</v>
      </c>
      <c r="D2879" s="6">
        <v>6000</v>
      </c>
      <c r="E2879" s="6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7">
        <f t="shared" si="264"/>
        <v>10.833333333333334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75" x14ac:dyDescent="0.4">
      <c r="A2880" s="3">
        <v>2878</v>
      </c>
      <c r="B2880" s="4" t="s">
        <v>2878</v>
      </c>
      <c r="C2880" s="4" t="s">
        <v>6988</v>
      </c>
      <c r="D2880" s="6">
        <v>3000</v>
      </c>
      <c r="E2880" s="6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7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75" x14ac:dyDescent="0.4">
      <c r="A2881" s="3">
        <v>2879</v>
      </c>
      <c r="B2881" s="4" t="s">
        <v>2879</v>
      </c>
      <c r="C2881" s="4" t="s">
        <v>6989</v>
      </c>
      <c r="D2881" s="6">
        <v>11200</v>
      </c>
      <c r="E2881" s="6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7">
        <f t="shared" si="264"/>
        <v>0.2589285714285714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75" x14ac:dyDescent="0.4">
      <c r="A2882" s="3">
        <v>2880</v>
      </c>
      <c r="B2882" s="4" t="s">
        <v>2880</v>
      </c>
      <c r="C2882" s="4" t="s">
        <v>6990</v>
      </c>
      <c r="D2882" s="6">
        <v>12000</v>
      </c>
      <c r="E2882" s="6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7">
        <f t="shared" si="264"/>
        <v>23.333333333333332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75" x14ac:dyDescent="0.4">
      <c r="A2883" s="3">
        <v>2881</v>
      </c>
      <c r="B2883" s="4" t="s">
        <v>2881</v>
      </c>
      <c r="C2883" s="4" t="s">
        <v>6991</v>
      </c>
      <c r="D2883" s="6">
        <v>5500</v>
      </c>
      <c r="E2883" s="6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7">
        <f t="shared" ref="O2883:O2946" si="270">((E2883/D2883)*100)</f>
        <v>0</v>
      </c>
      <c r="P2883" s="6" t="str">
        <f t="shared" ref="P2883:P2946" si="271">IF(E2883=0,"0",E2883/L2883)</f>
        <v>0</v>
      </c>
      <c r="Q2883" s="3" t="str">
        <f t="shared" ref="Q2883:Q2946" si="27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3" t="str">
        <f t="shared" ref="R2883:R2946" si="27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75" x14ac:dyDescent="0.4">
      <c r="A2884" s="3">
        <v>2882</v>
      </c>
      <c r="B2884" s="4" t="s">
        <v>2882</v>
      </c>
      <c r="C2884" s="4" t="s">
        <v>6992</v>
      </c>
      <c r="D2884" s="6">
        <v>750</v>
      </c>
      <c r="E2884" s="6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7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.3" x14ac:dyDescent="0.4">
      <c r="A2885" s="3">
        <v>2883</v>
      </c>
      <c r="B2885" s="4" t="s">
        <v>2883</v>
      </c>
      <c r="C2885" s="4" t="s">
        <v>6993</v>
      </c>
      <c r="D2885" s="6">
        <v>10000</v>
      </c>
      <c r="E2885" s="6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7">
        <f t="shared" si="270"/>
        <v>19.079999999999998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.15" x14ac:dyDescent="0.4">
      <c r="A2886" s="3">
        <v>2884</v>
      </c>
      <c r="B2886" s="4" t="s">
        <v>2884</v>
      </c>
      <c r="C2886" s="4" t="s">
        <v>6994</v>
      </c>
      <c r="D2886" s="6">
        <v>45000</v>
      </c>
      <c r="E2886" s="6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7">
        <f t="shared" si="270"/>
        <v>0.41111111111111115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.15" x14ac:dyDescent="0.4">
      <c r="A2887" s="3">
        <v>2885</v>
      </c>
      <c r="B2887" s="4" t="s">
        <v>2885</v>
      </c>
      <c r="C2887" s="4" t="s">
        <v>6995</v>
      </c>
      <c r="D2887" s="6">
        <v>400</v>
      </c>
      <c r="E2887" s="6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7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75" x14ac:dyDescent="0.4">
      <c r="A2888" s="3">
        <v>2886</v>
      </c>
      <c r="B2888" s="4" t="s">
        <v>2886</v>
      </c>
      <c r="C2888" s="4" t="s">
        <v>6996</v>
      </c>
      <c r="D2888" s="6">
        <v>200</v>
      </c>
      <c r="E2888" s="6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7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75" x14ac:dyDescent="0.4">
      <c r="A2889" s="3">
        <v>2887</v>
      </c>
      <c r="B2889" s="4" t="s">
        <v>2887</v>
      </c>
      <c r="C2889" s="4" t="s">
        <v>6997</v>
      </c>
      <c r="D2889" s="6">
        <v>3000</v>
      </c>
      <c r="E2889" s="6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7">
        <f t="shared" si="270"/>
        <v>0.16666666666666669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75" x14ac:dyDescent="0.4">
      <c r="A2890" s="3">
        <v>2888</v>
      </c>
      <c r="B2890" s="4" t="s">
        <v>2888</v>
      </c>
      <c r="C2890" s="4" t="s">
        <v>6998</v>
      </c>
      <c r="D2890" s="6">
        <v>30000</v>
      </c>
      <c r="E2890" s="6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7">
        <f t="shared" si="270"/>
        <v>0</v>
      </c>
      <c r="P2890" s="6" t="str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75" x14ac:dyDescent="0.4">
      <c r="A2891" s="3">
        <v>2889</v>
      </c>
      <c r="B2891" s="4" t="s">
        <v>2889</v>
      </c>
      <c r="C2891" s="4" t="s">
        <v>6999</v>
      </c>
      <c r="D2891" s="6">
        <v>3000</v>
      </c>
      <c r="E2891" s="6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7">
        <f t="shared" si="270"/>
        <v>38.066666666666663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75" x14ac:dyDescent="0.4">
      <c r="A2892" s="3">
        <v>2890</v>
      </c>
      <c r="B2892" s="4" t="s">
        <v>2890</v>
      </c>
      <c r="C2892" s="4" t="s">
        <v>7000</v>
      </c>
      <c r="D2892" s="6">
        <v>2000</v>
      </c>
      <c r="E2892" s="6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7">
        <f t="shared" si="270"/>
        <v>1.05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75" x14ac:dyDescent="0.4">
      <c r="A2893" s="3">
        <v>2891</v>
      </c>
      <c r="B2893" s="4" t="s">
        <v>2891</v>
      </c>
      <c r="C2893" s="4" t="s">
        <v>7001</v>
      </c>
      <c r="D2893" s="6">
        <v>10000</v>
      </c>
      <c r="E2893" s="6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7">
        <f t="shared" si="270"/>
        <v>2.73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75" x14ac:dyDescent="0.4">
      <c r="A2894" s="3">
        <v>2892</v>
      </c>
      <c r="B2894" s="4" t="s">
        <v>2892</v>
      </c>
      <c r="C2894" s="4" t="s">
        <v>7002</v>
      </c>
      <c r="D2894" s="6">
        <v>5500</v>
      </c>
      <c r="E2894" s="6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7">
        <f t="shared" si="270"/>
        <v>9.0909090909090917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">
      <c r="A2895" s="3">
        <v>2893</v>
      </c>
      <c r="B2895" s="4" t="s">
        <v>2893</v>
      </c>
      <c r="C2895" s="4" t="s">
        <v>7003</v>
      </c>
      <c r="D2895" s="6">
        <v>5000</v>
      </c>
      <c r="E2895" s="6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7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.15" x14ac:dyDescent="0.4">
      <c r="A2896" s="3">
        <v>2894</v>
      </c>
      <c r="B2896" s="4" t="s">
        <v>2894</v>
      </c>
      <c r="C2896" s="4" t="s">
        <v>7004</v>
      </c>
      <c r="D2896" s="6">
        <v>50000</v>
      </c>
      <c r="E2896" s="6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7">
        <f t="shared" si="270"/>
        <v>0</v>
      </c>
      <c r="P2896" s="6" t="str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75" x14ac:dyDescent="0.4">
      <c r="A2897" s="3">
        <v>2895</v>
      </c>
      <c r="B2897" s="4" t="s">
        <v>2895</v>
      </c>
      <c r="C2897" s="4" t="s">
        <v>7005</v>
      </c>
      <c r="D2897" s="6">
        <v>500</v>
      </c>
      <c r="E2897" s="6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7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75" x14ac:dyDescent="0.4">
      <c r="A2898" s="3">
        <v>2896</v>
      </c>
      <c r="B2898" s="4" t="s">
        <v>2896</v>
      </c>
      <c r="C2898" s="4" t="s">
        <v>7006</v>
      </c>
      <c r="D2898" s="6">
        <v>3000</v>
      </c>
      <c r="E2898" s="6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7">
        <f t="shared" si="270"/>
        <v>20.833333333333336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75" x14ac:dyDescent="0.4">
      <c r="A2899" s="3">
        <v>2897</v>
      </c>
      <c r="B2899" s="4" t="s">
        <v>2897</v>
      </c>
      <c r="C2899" s="4" t="s">
        <v>7007</v>
      </c>
      <c r="D2899" s="6">
        <v>12000</v>
      </c>
      <c r="E2899" s="6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7">
        <f t="shared" si="270"/>
        <v>4.583333333333333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75" x14ac:dyDescent="0.4">
      <c r="A2900" s="3">
        <v>2898</v>
      </c>
      <c r="B2900" s="4" t="s">
        <v>2898</v>
      </c>
      <c r="C2900" s="4" t="s">
        <v>7008</v>
      </c>
      <c r="D2900" s="6">
        <v>7500</v>
      </c>
      <c r="E2900" s="6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7">
        <f t="shared" si="270"/>
        <v>4.2133333333333338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75" x14ac:dyDescent="0.4">
      <c r="A2901" s="3">
        <v>2899</v>
      </c>
      <c r="B2901" s="4" t="s">
        <v>2899</v>
      </c>
      <c r="C2901" s="4" t="s">
        <v>7009</v>
      </c>
      <c r="D2901" s="6">
        <v>10000</v>
      </c>
      <c r="E2901" s="6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7">
        <f t="shared" si="270"/>
        <v>0</v>
      </c>
      <c r="P2901" s="6" t="str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.3" x14ac:dyDescent="0.4">
      <c r="A2902" s="3">
        <v>2900</v>
      </c>
      <c r="B2902" s="4" t="s">
        <v>2900</v>
      </c>
      <c r="C2902" s="4" t="s">
        <v>7010</v>
      </c>
      <c r="D2902" s="6">
        <v>5500</v>
      </c>
      <c r="E2902" s="6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7">
        <f t="shared" si="270"/>
        <v>61.909090909090914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75" x14ac:dyDescent="0.4">
      <c r="A2903" s="3">
        <v>2901</v>
      </c>
      <c r="B2903" s="4" t="s">
        <v>2901</v>
      </c>
      <c r="C2903" s="4" t="s">
        <v>7011</v>
      </c>
      <c r="D2903" s="6">
        <v>750</v>
      </c>
      <c r="E2903" s="6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7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75" x14ac:dyDescent="0.4">
      <c r="A2904" s="3">
        <v>2902</v>
      </c>
      <c r="B2904" s="4" t="s">
        <v>2902</v>
      </c>
      <c r="C2904" s="4" t="s">
        <v>7012</v>
      </c>
      <c r="D2904" s="6">
        <v>150000</v>
      </c>
      <c r="E2904" s="6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7">
        <f t="shared" si="270"/>
        <v>1.6666666666666666E-2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75" x14ac:dyDescent="0.4">
      <c r="A2905" s="3">
        <v>2903</v>
      </c>
      <c r="B2905" s="4" t="s">
        <v>2903</v>
      </c>
      <c r="C2905" s="4" t="s">
        <v>7013</v>
      </c>
      <c r="D2905" s="6">
        <v>5000</v>
      </c>
      <c r="E2905" s="6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7">
        <f t="shared" si="270"/>
        <v>0.77999999999999992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75" x14ac:dyDescent="0.4">
      <c r="A2906" s="3">
        <v>2904</v>
      </c>
      <c r="B2906" s="4" t="s">
        <v>2904</v>
      </c>
      <c r="C2906" s="4" t="s">
        <v>7014</v>
      </c>
      <c r="D2906" s="6">
        <v>1500</v>
      </c>
      <c r="E2906" s="6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7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75" x14ac:dyDescent="0.4">
      <c r="A2907" s="3">
        <v>2905</v>
      </c>
      <c r="B2907" s="4" t="s">
        <v>2905</v>
      </c>
      <c r="C2907" s="4" t="s">
        <v>7015</v>
      </c>
      <c r="D2907" s="6">
        <v>3500</v>
      </c>
      <c r="E2907" s="6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7">
        <f t="shared" si="270"/>
        <v>17.771428571428572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.3" x14ac:dyDescent="0.4">
      <c r="A2908" s="3">
        <v>2906</v>
      </c>
      <c r="B2908" s="4" t="s">
        <v>2906</v>
      </c>
      <c r="C2908" s="4" t="s">
        <v>7016</v>
      </c>
      <c r="D2908" s="6">
        <v>6000</v>
      </c>
      <c r="E2908" s="6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7">
        <f t="shared" si="270"/>
        <v>9.4166666666666661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75" x14ac:dyDescent="0.4">
      <c r="A2909" s="3">
        <v>2907</v>
      </c>
      <c r="B2909" s="4" t="s">
        <v>2907</v>
      </c>
      <c r="C2909" s="4" t="s">
        <v>7017</v>
      </c>
      <c r="D2909" s="6">
        <v>2500</v>
      </c>
      <c r="E2909" s="6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7">
        <f t="shared" si="270"/>
        <v>0.08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.3" x14ac:dyDescent="0.4">
      <c r="A2910" s="3">
        <v>2908</v>
      </c>
      <c r="B2910" s="4" t="s">
        <v>2908</v>
      </c>
      <c r="C2910" s="4" t="s">
        <v>7018</v>
      </c>
      <c r="D2910" s="6">
        <v>9600</v>
      </c>
      <c r="E2910" s="6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7">
        <f t="shared" si="270"/>
        <v>2.75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.3" x14ac:dyDescent="0.4">
      <c r="A2911" s="3">
        <v>2909</v>
      </c>
      <c r="B2911" s="4" t="s">
        <v>2909</v>
      </c>
      <c r="C2911" s="4" t="s">
        <v>7019</v>
      </c>
      <c r="D2911" s="6">
        <v>180000</v>
      </c>
      <c r="E2911" s="6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7">
        <f t="shared" si="270"/>
        <v>1.1111111111111112E-2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75" x14ac:dyDescent="0.4">
      <c r="A2912" s="3">
        <v>2910</v>
      </c>
      <c r="B2912" s="4" t="s">
        <v>2910</v>
      </c>
      <c r="C2912" s="4" t="s">
        <v>7020</v>
      </c>
      <c r="D2912" s="6">
        <v>30000</v>
      </c>
      <c r="E2912" s="6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7">
        <f t="shared" si="270"/>
        <v>3.3333333333333335E-3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.3" x14ac:dyDescent="0.4">
      <c r="A2913" s="3">
        <v>2911</v>
      </c>
      <c r="B2913" s="4" t="s">
        <v>2911</v>
      </c>
      <c r="C2913" s="4" t="s">
        <v>7021</v>
      </c>
      <c r="D2913" s="6">
        <v>1800</v>
      </c>
      <c r="E2913" s="6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7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75" x14ac:dyDescent="0.4">
      <c r="A2914" s="3">
        <v>2912</v>
      </c>
      <c r="B2914" s="4" t="s">
        <v>2912</v>
      </c>
      <c r="C2914" s="4" t="s">
        <v>7022</v>
      </c>
      <c r="D2914" s="6">
        <v>14440</v>
      </c>
      <c r="E2914" s="6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7">
        <f t="shared" si="270"/>
        <v>14.058171745152354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75" x14ac:dyDescent="0.4">
      <c r="A2915" s="3">
        <v>2913</v>
      </c>
      <c r="B2915" s="4" t="s">
        <v>2913</v>
      </c>
      <c r="C2915" s="4" t="s">
        <v>7023</v>
      </c>
      <c r="D2915" s="6">
        <v>10000</v>
      </c>
      <c r="E2915" s="6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7">
        <f t="shared" si="270"/>
        <v>0.02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.15" x14ac:dyDescent="0.4">
      <c r="A2916" s="3">
        <v>2914</v>
      </c>
      <c r="B2916" s="4" t="s">
        <v>2914</v>
      </c>
      <c r="C2916" s="4" t="s">
        <v>7024</v>
      </c>
      <c r="D2916" s="6">
        <v>25000</v>
      </c>
      <c r="E2916" s="6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7">
        <f t="shared" si="270"/>
        <v>4.0000000000000001E-3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75" x14ac:dyDescent="0.4">
      <c r="A2917" s="3">
        <v>2915</v>
      </c>
      <c r="B2917" s="4" t="s">
        <v>2915</v>
      </c>
      <c r="C2917" s="4" t="s">
        <v>7025</v>
      </c>
      <c r="D2917" s="6">
        <v>1000</v>
      </c>
      <c r="E2917" s="6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7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75" x14ac:dyDescent="0.4">
      <c r="A2918" s="3">
        <v>2916</v>
      </c>
      <c r="B2918" s="4" t="s">
        <v>2916</v>
      </c>
      <c r="C2918" s="4" t="s">
        <v>7026</v>
      </c>
      <c r="D2918" s="6">
        <v>1850</v>
      </c>
      <c r="E2918" s="6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7">
        <f t="shared" si="270"/>
        <v>7.8378378378378386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75" x14ac:dyDescent="0.4">
      <c r="A2919" s="3">
        <v>2917</v>
      </c>
      <c r="B2919" s="4" t="s">
        <v>2917</v>
      </c>
      <c r="C2919" s="4" t="s">
        <v>7027</v>
      </c>
      <c r="D2919" s="6">
        <v>2000</v>
      </c>
      <c r="E2919" s="6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7">
        <f t="shared" si="270"/>
        <v>21.85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75" x14ac:dyDescent="0.4">
      <c r="A2920" s="3">
        <v>2918</v>
      </c>
      <c r="B2920" s="4" t="s">
        <v>2918</v>
      </c>
      <c r="C2920" s="4" t="s">
        <v>7028</v>
      </c>
      <c r="D2920" s="6">
        <v>5000</v>
      </c>
      <c r="E2920" s="6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7">
        <f t="shared" si="270"/>
        <v>27.24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75" x14ac:dyDescent="0.4">
      <c r="A2921" s="3">
        <v>2919</v>
      </c>
      <c r="B2921" s="4" t="s">
        <v>2919</v>
      </c>
      <c r="C2921" s="4" t="s">
        <v>7029</v>
      </c>
      <c r="D2921" s="6">
        <v>600</v>
      </c>
      <c r="E2921" s="6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7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75" x14ac:dyDescent="0.4">
      <c r="A2922" s="3">
        <v>2920</v>
      </c>
      <c r="B2922" s="4" t="s">
        <v>2920</v>
      </c>
      <c r="C2922" s="4" t="s">
        <v>7030</v>
      </c>
      <c r="D2922" s="6">
        <v>2500</v>
      </c>
      <c r="E2922" s="6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7">
        <f t="shared" si="270"/>
        <v>26.840000000000003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9.15" x14ac:dyDescent="0.4">
      <c r="A2923" s="3">
        <v>2921</v>
      </c>
      <c r="B2923" s="4" t="s">
        <v>2921</v>
      </c>
      <c r="C2923" s="4" t="s">
        <v>7031</v>
      </c>
      <c r="D2923" s="6">
        <v>100</v>
      </c>
      <c r="E2923" s="6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7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Musicals</v>
      </c>
      <c r="S2923" s="11">
        <f t="shared" si="274"/>
        <v>41877.886620370373</v>
      </c>
      <c r="T2923" s="11">
        <f t="shared" si="275"/>
        <v>41907.886620370373</v>
      </c>
    </row>
    <row r="2924" spans="1:20" ht="43.75" x14ac:dyDescent="0.4">
      <c r="A2924" s="3">
        <v>2922</v>
      </c>
      <c r="B2924" s="4" t="s">
        <v>2922</v>
      </c>
      <c r="C2924" s="4" t="s">
        <v>7032</v>
      </c>
      <c r="D2924" s="6">
        <v>500</v>
      </c>
      <c r="E2924" s="6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7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Musicals</v>
      </c>
      <c r="S2924" s="11">
        <f t="shared" si="274"/>
        <v>42097.874155092592</v>
      </c>
      <c r="T2924" s="11">
        <f t="shared" si="275"/>
        <v>42142.874155092592</v>
      </c>
    </row>
    <row r="2925" spans="1:20" ht="43.75" x14ac:dyDescent="0.4">
      <c r="A2925" s="3">
        <v>2923</v>
      </c>
      <c r="B2925" s="4" t="s">
        <v>2923</v>
      </c>
      <c r="C2925" s="4" t="s">
        <v>7033</v>
      </c>
      <c r="D2925" s="6">
        <v>300</v>
      </c>
      <c r="E2925" s="6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7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Musicals</v>
      </c>
      <c r="S2925" s="11">
        <f t="shared" si="274"/>
        <v>42013.15253472222</v>
      </c>
      <c r="T2925" s="11">
        <f t="shared" si="275"/>
        <v>42028.125</v>
      </c>
    </row>
    <row r="2926" spans="1:20" ht="43.75" x14ac:dyDescent="0.4">
      <c r="A2926" s="3">
        <v>2924</v>
      </c>
      <c r="B2926" s="4" t="s">
        <v>2924</v>
      </c>
      <c r="C2926" s="4" t="s">
        <v>7034</v>
      </c>
      <c r="D2926" s="6">
        <v>25000</v>
      </c>
      <c r="E2926" s="6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7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Musicals</v>
      </c>
      <c r="S2926" s="11">
        <f t="shared" si="274"/>
        <v>42103.556828703702</v>
      </c>
      <c r="T2926" s="11">
        <f t="shared" si="275"/>
        <v>42133.165972222225</v>
      </c>
    </row>
    <row r="2927" spans="1:20" ht="43.75" x14ac:dyDescent="0.4">
      <c r="A2927" s="3">
        <v>2925</v>
      </c>
      <c r="B2927" s="4" t="s">
        <v>2925</v>
      </c>
      <c r="C2927" s="4" t="s">
        <v>7035</v>
      </c>
      <c r="D2927" s="6">
        <v>45000</v>
      </c>
      <c r="E2927" s="6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7">
        <f t="shared" si="270"/>
        <v>102.44597777777777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Musicals</v>
      </c>
      <c r="S2927" s="11">
        <f t="shared" si="274"/>
        <v>41863.584120370368</v>
      </c>
      <c r="T2927" s="11">
        <f t="shared" si="275"/>
        <v>41893.584120370368</v>
      </c>
    </row>
    <row r="2928" spans="1:20" ht="43.75" x14ac:dyDescent="0.4">
      <c r="A2928" s="3">
        <v>2926</v>
      </c>
      <c r="B2928" s="4" t="s">
        <v>2926</v>
      </c>
      <c r="C2928" s="4" t="s">
        <v>7036</v>
      </c>
      <c r="D2928" s="6">
        <v>3000</v>
      </c>
      <c r="E2928" s="6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7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Musicals</v>
      </c>
      <c r="S2928" s="11">
        <f t="shared" si="274"/>
        <v>42044.765960648147</v>
      </c>
      <c r="T2928" s="11">
        <f t="shared" si="275"/>
        <v>42058.765960648147</v>
      </c>
    </row>
    <row r="2929" spans="1:20" ht="43.75" x14ac:dyDescent="0.4">
      <c r="A2929" s="3">
        <v>2927</v>
      </c>
      <c r="B2929" s="4" t="s">
        <v>2927</v>
      </c>
      <c r="C2929" s="4" t="s">
        <v>7037</v>
      </c>
      <c r="D2929" s="6">
        <v>1800</v>
      </c>
      <c r="E2929" s="6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7">
        <f t="shared" si="270"/>
        <v>130.83333333333334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Musicals</v>
      </c>
      <c r="S2929" s="11">
        <f t="shared" si="274"/>
        <v>41806.669317129628</v>
      </c>
      <c r="T2929" s="11">
        <f t="shared" si="275"/>
        <v>41835.208333333336</v>
      </c>
    </row>
    <row r="2930" spans="1:20" ht="29.15" x14ac:dyDescent="0.4">
      <c r="A2930" s="3">
        <v>2928</v>
      </c>
      <c r="B2930" s="4" t="s">
        <v>2928</v>
      </c>
      <c r="C2930" s="4" t="s">
        <v>7038</v>
      </c>
      <c r="D2930" s="6">
        <v>1000</v>
      </c>
      <c r="E2930" s="6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7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Musicals</v>
      </c>
      <c r="S2930" s="11">
        <f t="shared" si="274"/>
        <v>42403.998217592598</v>
      </c>
      <c r="T2930" s="11">
        <f t="shared" si="275"/>
        <v>42433.998217592598</v>
      </c>
    </row>
    <row r="2931" spans="1:20" ht="43.75" x14ac:dyDescent="0.4">
      <c r="A2931" s="3">
        <v>2929</v>
      </c>
      <c r="B2931" s="4" t="s">
        <v>2929</v>
      </c>
      <c r="C2931" s="4" t="s">
        <v>7039</v>
      </c>
      <c r="D2931" s="6">
        <v>8000</v>
      </c>
      <c r="E2931" s="6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7">
        <f t="shared" si="270"/>
        <v>102.06937499999999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Musicals</v>
      </c>
      <c r="S2931" s="11">
        <f t="shared" si="274"/>
        <v>41754.564328703702</v>
      </c>
      <c r="T2931" s="11">
        <f t="shared" si="275"/>
        <v>41784.564328703702</v>
      </c>
    </row>
    <row r="2932" spans="1:20" ht="43.75" x14ac:dyDescent="0.4">
      <c r="A2932" s="3">
        <v>2930</v>
      </c>
      <c r="B2932" s="4" t="s">
        <v>2930</v>
      </c>
      <c r="C2932" s="4" t="s">
        <v>7040</v>
      </c>
      <c r="D2932" s="6">
        <v>10000</v>
      </c>
      <c r="E2932" s="6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7">
        <f t="shared" si="270"/>
        <v>100.92000000000002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Musicals</v>
      </c>
      <c r="S2932" s="11">
        <f t="shared" si="274"/>
        <v>42101.584074074075</v>
      </c>
      <c r="T2932" s="11">
        <f t="shared" si="275"/>
        <v>42131.584074074075</v>
      </c>
    </row>
    <row r="2933" spans="1:20" ht="58.3" x14ac:dyDescent="0.4">
      <c r="A2933" s="3">
        <v>2931</v>
      </c>
      <c r="B2933" s="4" t="s">
        <v>2931</v>
      </c>
      <c r="C2933" s="4" t="s">
        <v>7041</v>
      </c>
      <c r="D2933" s="6">
        <v>750</v>
      </c>
      <c r="E2933" s="6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7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Musicals</v>
      </c>
      <c r="S2933" s="11">
        <f t="shared" si="274"/>
        <v>41872.291238425925</v>
      </c>
      <c r="T2933" s="11">
        <f t="shared" si="275"/>
        <v>41897.255555555559</v>
      </c>
    </row>
    <row r="2934" spans="1:20" ht="43.75" x14ac:dyDescent="0.4">
      <c r="A2934" s="3">
        <v>2932</v>
      </c>
      <c r="B2934" s="4" t="s">
        <v>2932</v>
      </c>
      <c r="C2934" s="4" t="s">
        <v>7042</v>
      </c>
      <c r="D2934" s="6">
        <v>3100</v>
      </c>
      <c r="E2934" s="6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7">
        <f t="shared" si="270"/>
        <v>105.0967741935484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Musicals</v>
      </c>
      <c r="S2934" s="11">
        <f t="shared" si="274"/>
        <v>42025.164780092593</v>
      </c>
      <c r="T2934" s="11">
        <f t="shared" si="275"/>
        <v>42056.458333333328</v>
      </c>
    </row>
    <row r="2935" spans="1:20" ht="43.75" x14ac:dyDescent="0.4">
      <c r="A2935" s="3">
        <v>2933</v>
      </c>
      <c r="B2935" s="4" t="s">
        <v>2933</v>
      </c>
      <c r="C2935" s="4" t="s">
        <v>7043</v>
      </c>
      <c r="D2935" s="6">
        <v>2500</v>
      </c>
      <c r="E2935" s="6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7">
        <f t="shared" si="270"/>
        <v>102.76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Musicals</v>
      </c>
      <c r="S2935" s="11">
        <f t="shared" si="274"/>
        <v>42495.956631944442</v>
      </c>
      <c r="T2935" s="11">
        <f t="shared" si="275"/>
        <v>42525.956631944442</v>
      </c>
    </row>
    <row r="2936" spans="1:20" ht="43.75" x14ac:dyDescent="0.4">
      <c r="A2936" s="3">
        <v>2934</v>
      </c>
      <c r="B2936" s="4" t="s">
        <v>2934</v>
      </c>
      <c r="C2936" s="4" t="s">
        <v>7044</v>
      </c>
      <c r="D2936" s="6">
        <v>2500</v>
      </c>
      <c r="E2936" s="6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7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Musicals</v>
      </c>
      <c r="S2936" s="11">
        <f t="shared" si="274"/>
        <v>41775.636157407411</v>
      </c>
      <c r="T2936" s="11">
        <f t="shared" si="275"/>
        <v>41805.636157407411</v>
      </c>
    </row>
    <row r="2937" spans="1:20" ht="43.75" x14ac:dyDescent="0.4">
      <c r="A2937" s="3">
        <v>2935</v>
      </c>
      <c r="B2937" s="4" t="s">
        <v>2935</v>
      </c>
      <c r="C2937" s="4" t="s">
        <v>7045</v>
      </c>
      <c r="D2937" s="6">
        <v>3500</v>
      </c>
      <c r="E2937" s="6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7">
        <f t="shared" si="270"/>
        <v>100.88571428571429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Musicals</v>
      </c>
      <c r="S2937" s="11">
        <f t="shared" si="274"/>
        <v>42553.583425925928</v>
      </c>
      <c r="T2937" s="11">
        <f t="shared" si="275"/>
        <v>42611.708333333328</v>
      </c>
    </row>
    <row r="2938" spans="1:20" ht="43.75" x14ac:dyDescent="0.4">
      <c r="A2938" s="3">
        <v>2936</v>
      </c>
      <c r="B2938" s="4" t="s">
        <v>2936</v>
      </c>
      <c r="C2938" s="4" t="s">
        <v>7046</v>
      </c>
      <c r="D2938" s="6">
        <v>1000</v>
      </c>
      <c r="E2938" s="6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7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Musicals</v>
      </c>
      <c r="S2938" s="11">
        <f t="shared" si="274"/>
        <v>41912.650729166664</v>
      </c>
      <c r="T2938" s="11">
        <f t="shared" si="275"/>
        <v>41925.207638888889</v>
      </c>
    </row>
    <row r="2939" spans="1:20" ht="29.15" x14ac:dyDescent="0.4">
      <c r="A2939" s="3">
        <v>2937</v>
      </c>
      <c r="B2939" s="4" t="s">
        <v>2937</v>
      </c>
      <c r="C2939" s="4" t="s">
        <v>7047</v>
      </c>
      <c r="D2939" s="6">
        <v>1500</v>
      </c>
      <c r="E2939" s="6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7">
        <f t="shared" si="270"/>
        <v>133.33333333333331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Musicals</v>
      </c>
      <c r="S2939" s="11">
        <f t="shared" si="274"/>
        <v>41803.457326388889</v>
      </c>
      <c r="T2939" s="11">
        <f t="shared" si="275"/>
        <v>41833.457326388889</v>
      </c>
    </row>
    <row r="2940" spans="1:20" ht="43.75" x14ac:dyDescent="0.4">
      <c r="A2940" s="3">
        <v>2938</v>
      </c>
      <c r="B2940" s="4" t="s">
        <v>2938</v>
      </c>
      <c r="C2940" s="4" t="s">
        <v>7048</v>
      </c>
      <c r="D2940" s="6">
        <v>4000</v>
      </c>
      <c r="E2940" s="6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7">
        <f t="shared" si="270"/>
        <v>101.375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Musicals</v>
      </c>
      <c r="S2940" s="11">
        <f t="shared" si="274"/>
        <v>42004.703865740739</v>
      </c>
      <c r="T2940" s="11">
        <f t="shared" si="275"/>
        <v>42034.703865740739</v>
      </c>
    </row>
    <row r="2941" spans="1:20" ht="43.75" x14ac:dyDescent="0.4">
      <c r="A2941" s="3">
        <v>2939</v>
      </c>
      <c r="B2941" s="4" t="s">
        <v>2939</v>
      </c>
      <c r="C2941" s="4" t="s">
        <v>7049</v>
      </c>
      <c r="D2941" s="6">
        <v>8000</v>
      </c>
      <c r="E2941" s="6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7">
        <f t="shared" si="270"/>
        <v>102.875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Musicals</v>
      </c>
      <c r="S2941" s="11">
        <f t="shared" si="274"/>
        <v>41845.809166666666</v>
      </c>
      <c r="T2941" s="11">
        <f t="shared" si="275"/>
        <v>41879.041666666664</v>
      </c>
    </row>
    <row r="2942" spans="1:20" ht="43.75" x14ac:dyDescent="0.4">
      <c r="A2942" s="3">
        <v>2940</v>
      </c>
      <c r="B2942" s="4" t="s">
        <v>2940</v>
      </c>
      <c r="C2942" s="4" t="s">
        <v>7050</v>
      </c>
      <c r="D2942" s="6">
        <v>2500</v>
      </c>
      <c r="E2942" s="6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7">
        <f t="shared" si="270"/>
        <v>107.24000000000001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Musicals</v>
      </c>
      <c r="S2942" s="11">
        <f t="shared" si="274"/>
        <v>41982.773356481484</v>
      </c>
      <c r="T2942" s="11">
        <f t="shared" si="275"/>
        <v>42022.773356481484</v>
      </c>
    </row>
    <row r="2943" spans="1:20" ht="43.75" x14ac:dyDescent="0.4">
      <c r="A2943" s="3">
        <v>2941</v>
      </c>
      <c r="B2943" s="4" t="s">
        <v>2941</v>
      </c>
      <c r="C2943" s="4" t="s">
        <v>7051</v>
      </c>
      <c r="D2943" s="6">
        <v>25000</v>
      </c>
      <c r="E2943" s="6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7">
        <f t="shared" si="270"/>
        <v>4.0000000000000001E-3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75" x14ac:dyDescent="0.4">
      <c r="A2944" s="3">
        <v>2942</v>
      </c>
      <c r="B2944" s="4" t="s">
        <v>2942</v>
      </c>
      <c r="C2944" s="4" t="s">
        <v>7052</v>
      </c>
      <c r="D2944" s="6">
        <v>200000</v>
      </c>
      <c r="E2944" s="6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7">
        <f t="shared" si="270"/>
        <v>20.424999999999997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75" x14ac:dyDescent="0.4">
      <c r="A2945" s="3">
        <v>2943</v>
      </c>
      <c r="B2945" s="4" t="s">
        <v>2943</v>
      </c>
      <c r="C2945" s="4" t="s">
        <v>7053</v>
      </c>
      <c r="D2945" s="6">
        <v>3000</v>
      </c>
      <c r="E2945" s="6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7">
        <f t="shared" si="270"/>
        <v>0</v>
      </c>
      <c r="P2945" s="6" t="str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75" x14ac:dyDescent="0.4">
      <c r="A2946" s="3">
        <v>2944</v>
      </c>
      <c r="B2946" s="4" t="s">
        <v>2944</v>
      </c>
      <c r="C2946" s="4" t="s">
        <v>7054</v>
      </c>
      <c r="D2946" s="6">
        <v>10000</v>
      </c>
      <c r="E2946" s="6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7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.3" x14ac:dyDescent="0.4">
      <c r="A2947" s="3">
        <v>2945</v>
      </c>
      <c r="B2947" s="4" t="s">
        <v>2945</v>
      </c>
      <c r="C2947" s="4" t="s">
        <v>7055</v>
      </c>
      <c r="D2947" s="6">
        <v>50000</v>
      </c>
      <c r="E2947" s="6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7">
        <f t="shared" ref="O2947:O3010" si="276">((E2947/D2947)*100)</f>
        <v>0</v>
      </c>
      <c r="P2947" s="6" t="str">
        <f t="shared" ref="P2947:P3010" si="277">IF(E2947=0,"0",E2947/L2947)</f>
        <v>0</v>
      </c>
      <c r="Q2947" s="3" t="str">
        <f t="shared" ref="Q2947:Q3010" si="278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3" t="str">
        <f t="shared" ref="R2947:R3010" si="279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75" x14ac:dyDescent="0.4">
      <c r="A2948" s="3">
        <v>2946</v>
      </c>
      <c r="B2948" s="4" t="s">
        <v>2946</v>
      </c>
      <c r="C2948" s="4" t="s">
        <v>7056</v>
      </c>
      <c r="D2948" s="6">
        <v>2000</v>
      </c>
      <c r="E2948" s="6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7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.3" x14ac:dyDescent="0.4">
      <c r="A2949" s="3">
        <v>2947</v>
      </c>
      <c r="B2949" s="4" t="s">
        <v>2947</v>
      </c>
      <c r="C2949" s="4" t="s">
        <v>7057</v>
      </c>
      <c r="D2949" s="6">
        <v>25000</v>
      </c>
      <c r="E2949" s="6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7">
        <f t="shared" si="276"/>
        <v>4.2880000000000003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.3" x14ac:dyDescent="0.4">
      <c r="A2950" s="3">
        <v>2948</v>
      </c>
      <c r="B2950" s="4" t="s">
        <v>2948</v>
      </c>
      <c r="C2950" s="4" t="s">
        <v>7058</v>
      </c>
      <c r="D2950" s="6">
        <v>500000</v>
      </c>
      <c r="E2950" s="6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7">
        <f t="shared" si="276"/>
        <v>4.8000000000000004E-3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75" x14ac:dyDescent="0.4">
      <c r="A2951" s="3">
        <v>2949</v>
      </c>
      <c r="B2951" s="4" t="s">
        <v>2949</v>
      </c>
      <c r="C2951" s="4" t="s">
        <v>7059</v>
      </c>
      <c r="D2951" s="6">
        <v>1000</v>
      </c>
      <c r="E2951" s="6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7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75" x14ac:dyDescent="0.4">
      <c r="A2952" s="3">
        <v>2950</v>
      </c>
      <c r="B2952" s="4" t="s">
        <v>2950</v>
      </c>
      <c r="C2952" s="4" t="s">
        <v>7060</v>
      </c>
      <c r="D2952" s="6">
        <v>5000000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7">
        <f t="shared" si="276"/>
        <v>0</v>
      </c>
      <c r="P2952" s="6" t="str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.3" x14ac:dyDescent="0.4">
      <c r="A2953" s="3">
        <v>2951</v>
      </c>
      <c r="B2953" s="4" t="s">
        <v>2951</v>
      </c>
      <c r="C2953" s="4" t="s">
        <v>7061</v>
      </c>
      <c r="D2953" s="6">
        <v>50000</v>
      </c>
      <c r="E2953" s="6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7">
        <f t="shared" si="276"/>
        <v>2.1919999999999997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75" x14ac:dyDescent="0.4">
      <c r="A2954" s="3">
        <v>2952</v>
      </c>
      <c r="B2954" s="4" t="s">
        <v>2952</v>
      </c>
      <c r="C2954" s="4" t="s">
        <v>7062</v>
      </c>
      <c r="D2954" s="6">
        <v>20000</v>
      </c>
      <c r="E2954" s="6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7">
        <f t="shared" si="276"/>
        <v>8.0250000000000004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75" x14ac:dyDescent="0.4">
      <c r="A2955" s="3">
        <v>2953</v>
      </c>
      <c r="B2955" s="4" t="s">
        <v>2953</v>
      </c>
      <c r="C2955" s="4" t="s">
        <v>7063</v>
      </c>
      <c r="D2955" s="6">
        <v>400000</v>
      </c>
      <c r="E2955" s="6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7">
        <f t="shared" si="276"/>
        <v>0.15125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75" x14ac:dyDescent="0.4">
      <c r="A2956" s="3">
        <v>2954</v>
      </c>
      <c r="B2956" s="4" t="s">
        <v>2954</v>
      </c>
      <c r="C2956" s="4" t="s">
        <v>7064</v>
      </c>
      <c r="D2956" s="6">
        <v>15000</v>
      </c>
      <c r="E2956" s="6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7">
        <f t="shared" si="276"/>
        <v>0</v>
      </c>
      <c r="P2956" s="6" t="str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.15" x14ac:dyDescent="0.4">
      <c r="A2957" s="3">
        <v>2955</v>
      </c>
      <c r="B2957" s="4" t="s">
        <v>2955</v>
      </c>
      <c r="C2957" s="4" t="s">
        <v>7065</v>
      </c>
      <c r="D2957" s="6">
        <v>1200</v>
      </c>
      <c r="E2957" s="6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7">
        <f t="shared" si="276"/>
        <v>59.583333333333336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75" x14ac:dyDescent="0.4">
      <c r="A2958" s="3">
        <v>2956</v>
      </c>
      <c r="B2958" s="4" t="s">
        <v>2956</v>
      </c>
      <c r="C2958" s="4" t="s">
        <v>7066</v>
      </c>
      <c r="D2958" s="6">
        <v>7900</v>
      </c>
      <c r="E2958" s="6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7">
        <f t="shared" si="276"/>
        <v>16.734177215189874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75" x14ac:dyDescent="0.4">
      <c r="A2959" s="3">
        <v>2957</v>
      </c>
      <c r="B2959" s="4" t="s">
        <v>2957</v>
      </c>
      <c r="C2959" s="4" t="s">
        <v>7067</v>
      </c>
      <c r="D2959" s="6">
        <v>15000</v>
      </c>
      <c r="E2959" s="6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7">
        <f t="shared" si="276"/>
        <v>1.8666666666666669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75" x14ac:dyDescent="0.4">
      <c r="A2960" s="3">
        <v>2958</v>
      </c>
      <c r="B2960" s="4" t="s">
        <v>2958</v>
      </c>
      <c r="C2960" s="4" t="s">
        <v>7068</v>
      </c>
      <c r="D2960" s="6">
        <v>80000</v>
      </c>
      <c r="E2960" s="6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7">
        <f t="shared" si="276"/>
        <v>0</v>
      </c>
      <c r="P2960" s="6" t="str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75" x14ac:dyDescent="0.4">
      <c r="A2961" s="3">
        <v>2959</v>
      </c>
      <c r="B2961" s="4" t="s">
        <v>2959</v>
      </c>
      <c r="C2961" s="4" t="s">
        <v>7069</v>
      </c>
      <c r="D2961" s="6">
        <v>10000</v>
      </c>
      <c r="E2961" s="6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7">
        <f t="shared" si="276"/>
        <v>0</v>
      </c>
      <c r="P2961" s="6" t="str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75" x14ac:dyDescent="0.4">
      <c r="A2962" s="3">
        <v>2960</v>
      </c>
      <c r="B2962" s="4" t="s">
        <v>2960</v>
      </c>
      <c r="C2962" s="4" t="s">
        <v>7070</v>
      </c>
      <c r="D2962" s="6">
        <v>30000000</v>
      </c>
      <c r="E2962" s="6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7">
        <f t="shared" si="276"/>
        <v>0</v>
      </c>
      <c r="P2962" s="6" t="str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75" x14ac:dyDescent="0.4">
      <c r="A2963" s="3">
        <v>2961</v>
      </c>
      <c r="B2963" s="4" t="s">
        <v>2961</v>
      </c>
      <c r="C2963" s="4" t="s">
        <v>7071</v>
      </c>
      <c r="D2963" s="6">
        <v>5000</v>
      </c>
      <c r="E2963" s="6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7">
        <f t="shared" si="276"/>
        <v>109.62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75" x14ac:dyDescent="0.4">
      <c r="A2964" s="3">
        <v>2962</v>
      </c>
      <c r="B2964" s="4" t="s">
        <v>2962</v>
      </c>
      <c r="C2964" s="4" t="s">
        <v>7072</v>
      </c>
      <c r="D2964" s="6">
        <v>1000</v>
      </c>
      <c r="E2964" s="6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7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.3" x14ac:dyDescent="0.4">
      <c r="A2965" s="3">
        <v>2963</v>
      </c>
      <c r="B2965" s="4" t="s">
        <v>2963</v>
      </c>
      <c r="C2965" s="4" t="s">
        <v>7073</v>
      </c>
      <c r="D2965" s="6">
        <v>10000</v>
      </c>
      <c r="E2965" s="6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7">
        <f t="shared" si="276"/>
        <v>106.85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75" x14ac:dyDescent="0.4">
      <c r="A2966" s="3">
        <v>2964</v>
      </c>
      <c r="B2966" s="4" t="s">
        <v>2964</v>
      </c>
      <c r="C2966" s="4" t="s">
        <v>7074</v>
      </c>
      <c r="D2966" s="6">
        <v>5000</v>
      </c>
      <c r="E2966" s="6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7">
        <f t="shared" si="276"/>
        <v>100.71379999999999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.3" x14ac:dyDescent="0.4">
      <c r="A2967" s="3">
        <v>2965</v>
      </c>
      <c r="B2967" s="4" t="s">
        <v>2965</v>
      </c>
      <c r="C2967" s="4" t="s">
        <v>7075</v>
      </c>
      <c r="D2967" s="6">
        <v>1500</v>
      </c>
      <c r="E2967" s="6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7">
        <f t="shared" si="276"/>
        <v>109.00000000000001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75" x14ac:dyDescent="0.4">
      <c r="A2968" s="3">
        <v>2966</v>
      </c>
      <c r="B2968" s="4" t="s">
        <v>2966</v>
      </c>
      <c r="C2968" s="4" t="s">
        <v>7076</v>
      </c>
      <c r="D2968" s="6">
        <v>10000</v>
      </c>
      <c r="E2968" s="6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7">
        <f t="shared" si="276"/>
        <v>113.63000000000001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75" x14ac:dyDescent="0.4">
      <c r="A2969" s="3">
        <v>2967</v>
      </c>
      <c r="B2969" s="4" t="s">
        <v>2967</v>
      </c>
      <c r="C2969" s="4" t="s">
        <v>7077</v>
      </c>
      <c r="D2969" s="6">
        <v>5000</v>
      </c>
      <c r="E2969" s="6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7">
        <f t="shared" si="276"/>
        <v>113.92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.15" x14ac:dyDescent="0.4">
      <c r="A2970" s="3">
        <v>2968</v>
      </c>
      <c r="B2970" s="4" t="s">
        <v>2968</v>
      </c>
      <c r="C2970" s="4" t="s">
        <v>7078</v>
      </c>
      <c r="D2970" s="6">
        <v>3500</v>
      </c>
      <c r="E2970" s="6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7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75" x14ac:dyDescent="0.4">
      <c r="A2971" s="3">
        <v>2969</v>
      </c>
      <c r="B2971" s="4" t="s">
        <v>2969</v>
      </c>
      <c r="C2971" s="4" t="s">
        <v>7079</v>
      </c>
      <c r="D2971" s="6">
        <v>1000</v>
      </c>
      <c r="E2971" s="6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7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75" x14ac:dyDescent="0.4">
      <c r="A2972" s="3">
        <v>2970</v>
      </c>
      <c r="B2972" s="4" t="s">
        <v>2970</v>
      </c>
      <c r="C2972" s="4" t="s">
        <v>7080</v>
      </c>
      <c r="D2972" s="6">
        <v>6000</v>
      </c>
      <c r="E2972" s="6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7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75" x14ac:dyDescent="0.4">
      <c r="A2973" s="3">
        <v>2971</v>
      </c>
      <c r="B2973" s="4" t="s">
        <v>2971</v>
      </c>
      <c r="C2973" s="4" t="s">
        <v>7081</v>
      </c>
      <c r="D2973" s="6">
        <v>3200</v>
      </c>
      <c r="E2973" s="6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7">
        <f t="shared" si="276"/>
        <v>100.15624999999999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.15" x14ac:dyDescent="0.4">
      <c r="A2974" s="3">
        <v>2972</v>
      </c>
      <c r="B2974" s="4" t="s">
        <v>2972</v>
      </c>
      <c r="C2974" s="4" t="s">
        <v>7082</v>
      </c>
      <c r="D2974" s="6">
        <v>2000</v>
      </c>
      <c r="E2974" s="6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7">
        <f t="shared" si="276"/>
        <v>105.35000000000001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75" x14ac:dyDescent="0.4">
      <c r="A2975" s="3">
        <v>2973</v>
      </c>
      <c r="B2975" s="4" t="s">
        <v>2973</v>
      </c>
      <c r="C2975" s="4" t="s">
        <v>7083</v>
      </c>
      <c r="D2975" s="6">
        <v>5000</v>
      </c>
      <c r="E2975" s="6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7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.3" x14ac:dyDescent="0.4">
      <c r="A2976" s="3">
        <v>2974</v>
      </c>
      <c r="B2976" s="4" t="s">
        <v>2974</v>
      </c>
      <c r="C2976" s="4" t="s">
        <v>7084</v>
      </c>
      <c r="D2976" s="6">
        <v>5000</v>
      </c>
      <c r="E2976" s="6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7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75" x14ac:dyDescent="0.4">
      <c r="A2977" s="3">
        <v>2975</v>
      </c>
      <c r="B2977" s="4" t="s">
        <v>2975</v>
      </c>
      <c r="C2977" s="4" t="s">
        <v>7085</v>
      </c>
      <c r="D2977" s="6">
        <v>8000</v>
      </c>
      <c r="E2977" s="6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7">
        <f t="shared" si="276"/>
        <v>100.125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75" x14ac:dyDescent="0.4">
      <c r="A2978" s="3">
        <v>2976</v>
      </c>
      <c r="B2978" s="4" t="s">
        <v>2976</v>
      </c>
      <c r="C2978" s="4" t="s">
        <v>7086</v>
      </c>
      <c r="D2978" s="6">
        <v>70</v>
      </c>
      <c r="E2978" s="6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7">
        <f t="shared" si="276"/>
        <v>171.42857142857142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.3" x14ac:dyDescent="0.4">
      <c r="A2979" s="3">
        <v>2977</v>
      </c>
      <c r="B2979" s="4" t="s">
        <v>2977</v>
      </c>
      <c r="C2979" s="4" t="s">
        <v>7087</v>
      </c>
      <c r="D2979" s="6">
        <v>3000</v>
      </c>
      <c r="E2979" s="6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7">
        <f t="shared" si="276"/>
        <v>113.56666666666666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.3" x14ac:dyDescent="0.4">
      <c r="A2980" s="3">
        <v>2978</v>
      </c>
      <c r="B2980" s="4" t="s">
        <v>2978</v>
      </c>
      <c r="C2980" s="4" t="s">
        <v>7088</v>
      </c>
      <c r="D2980" s="6">
        <v>750</v>
      </c>
      <c r="E2980" s="6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7">
        <f t="shared" si="276"/>
        <v>129.46666666666667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75" x14ac:dyDescent="0.4">
      <c r="A2981" s="3">
        <v>2979</v>
      </c>
      <c r="B2981" s="4" t="s">
        <v>2979</v>
      </c>
      <c r="C2981" s="4" t="s">
        <v>7089</v>
      </c>
      <c r="D2981" s="6">
        <v>5000</v>
      </c>
      <c r="E2981" s="6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7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75" x14ac:dyDescent="0.4">
      <c r="A2982" s="3">
        <v>2980</v>
      </c>
      <c r="B2982" s="4" t="s">
        <v>2980</v>
      </c>
      <c r="C2982" s="4" t="s">
        <v>7090</v>
      </c>
      <c r="D2982" s="6">
        <v>3000</v>
      </c>
      <c r="E2982" s="6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7">
        <f t="shared" si="276"/>
        <v>109.16666666666666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.3" x14ac:dyDescent="0.4">
      <c r="A2983" s="3">
        <v>2981</v>
      </c>
      <c r="B2983" s="4" t="s">
        <v>2981</v>
      </c>
      <c r="C2983" s="4" t="s">
        <v>7091</v>
      </c>
      <c r="D2983" s="6">
        <v>4000</v>
      </c>
      <c r="E2983" s="6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7">
        <f t="shared" si="276"/>
        <v>128.92500000000001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75" x14ac:dyDescent="0.4">
      <c r="A2984" s="3">
        <v>2982</v>
      </c>
      <c r="B2984" s="4" t="s">
        <v>2982</v>
      </c>
      <c r="C2984" s="4" t="s">
        <v>7092</v>
      </c>
      <c r="D2984" s="6">
        <v>5000</v>
      </c>
      <c r="E2984" s="6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7">
        <f t="shared" si="276"/>
        <v>102.06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75" x14ac:dyDescent="0.4">
      <c r="A2985" s="3">
        <v>2983</v>
      </c>
      <c r="B2985" s="4" t="s">
        <v>2983</v>
      </c>
      <c r="C2985" s="4" t="s">
        <v>7093</v>
      </c>
      <c r="D2985" s="6">
        <v>116000</v>
      </c>
      <c r="E2985" s="6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7">
        <f t="shared" si="276"/>
        <v>146.53957758620692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.3" x14ac:dyDescent="0.4">
      <c r="A2986" s="3">
        <v>2984</v>
      </c>
      <c r="B2986" s="4" t="s">
        <v>2984</v>
      </c>
      <c r="C2986" s="4" t="s">
        <v>7094</v>
      </c>
      <c r="D2986" s="6">
        <v>25000</v>
      </c>
      <c r="E2986" s="6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7">
        <f t="shared" si="276"/>
        <v>100.352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.3" x14ac:dyDescent="0.4">
      <c r="A2987" s="3">
        <v>2985</v>
      </c>
      <c r="B2987" s="4" t="s">
        <v>2985</v>
      </c>
      <c r="C2987" s="4" t="s">
        <v>7095</v>
      </c>
      <c r="D2987" s="6">
        <v>10000</v>
      </c>
      <c r="E2987" s="6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7">
        <f t="shared" si="276"/>
        <v>121.64999999999999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75" x14ac:dyDescent="0.4">
      <c r="A2988" s="3">
        <v>2986</v>
      </c>
      <c r="B2988" s="4" t="s">
        <v>2986</v>
      </c>
      <c r="C2988" s="4" t="s">
        <v>7096</v>
      </c>
      <c r="D2988" s="6">
        <v>2400</v>
      </c>
      <c r="E2988" s="6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7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.3" x14ac:dyDescent="0.4">
      <c r="A2989" s="3">
        <v>2987</v>
      </c>
      <c r="B2989" s="4" t="s">
        <v>2987</v>
      </c>
      <c r="C2989" s="4" t="s">
        <v>7097</v>
      </c>
      <c r="D2989" s="6">
        <v>25000</v>
      </c>
      <c r="E2989" s="6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7">
        <f t="shared" si="276"/>
        <v>110.4008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75" x14ac:dyDescent="0.4">
      <c r="A2990" s="3">
        <v>2988</v>
      </c>
      <c r="B2990" s="4" t="s">
        <v>2988</v>
      </c>
      <c r="C2990" s="4" t="s">
        <v>7098</v>
      </c>
      <c r="D2990" s="6">
        <v>1000</v>
      </c>
      <c r="E2990" s="6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7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">
      <c r="A2991" s="3">
        <v>2989</v>
      </c>
      <c r="B2991" s="4" t="s">
        <v>2989</v>
      </c>
      <c r="C2991" s="4" t="s">
        <v>7099</v>
      </c>
      <c r="D2991" s="6">
        <v>20000</v>
      </c>
      <c r="E2991" s="6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7">
        <f t="shared" si="276"/>
        <v>176.535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75" x14ac:dyDescent="0.4">
      <c r="A2992" s="3">
        <v>2990</v>
      </c>
      <c r="B2992" s="4" t="s">
        <v>2990</v>
      </c>
      <c r="C2992" s="4" t="s">
        <v>7100</v>
      </c>
      <c r="D2992" s="6">
        <v>10000</v>
      </c>
      <c r="E2992" s="6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7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75" x14ac:dyDescent="0.4">
      <c r="A2993" s="3">
        <v>2991</v>
      </c>
      <c r="B2993" s="4" t="s">
        <v>2991</v>
      </c>
      <c r="C2993" s="4" t="s">
        <v>7101</v>
      </c>
      <c r="D2993" s="6">
        <v>8500</v>
      </c>
      <c r="E2993" s="6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7">
        <f t="shared" si="276"/>
        <v>103.29411764705883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75" x14ac:dyDescent="0.4">
      <c r="A2994" s="3">
        <v>2992</v>
      </c>
      <c r="B2994" s="4" t="s">
        <v>2992</v>
      </c>
      <c r="C2994" s="4" t="s">
        <v>7102</v>
      </c>
      <c r="D2994" s="6">
        <v>3000</v>
      </c>
      <c r="E2994" s="6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7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">
      <c r="A2995" s="3">
        <v>2993</v>
      </c>
      <c r="B2995" s="4" t="s">
        <v>2993</v>
      </c>
      <c r="C2995" s="4" t="s">
        <v>7103</v>
      </c>
      <c r="D2995" s="6">
        <v>1000</v>
      </c>
      <c r="E2995" s="6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7">
        <f t="shared" si="276"/>
        <v>100.29999999999998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75" x14ac:dyDescent="0.4">
      <c r="A2996" s="3">
        <v>2994</v>
      </c>
      <c r="B2996" s="4" t="s">
        <v>2994</v>
      </c>
      <c r="C2996" s="4" t="s">
        <v>7104</v>
      </c>
      <c r="D2996" s="6">
        <v>300</v>
      </c>
      <c r="E2996" s="6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7">
        <f t="shared" si="276"/>
        <v>457.74666666666673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75" x14ac:dyDescent="0.4">
      <c r="A2997" s="3">
        <v>2995</v>
      </c>
      <c r="B2997" s="4" t="s">
        <v>2995</v>
      </c>
      <c r="C2997" s="4" t="s">
        <v>7105</v>
      </c>
      <c r="D2997" s="6">
        <v>15000</v>
      </c>
      <c r="E2997" s="6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7">
        <f t="shared" si="276"/>
        <v>104.96000000000001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.15" x14ac:dyDescent="0.4">
      <c r="A2998" s="3">
        <v>2996</v>
      </c>
      <c r="B2998" s="4" t="s">
        <v>2996</v>
      </c>
      <c r="C2998" s="4" t="s">
        <v>7106</v>
      </c>
      <c r="D2998" s="6">
        <v>35000</v>
      </c>
      <c r="E2998" s="6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7">
        <f t="shared" si="276"/>
        <v>171.94285714285715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75" x14ac:dyDescent="0.4">
      <c r="A2999" s="3">
        <v>2997</v>
      </c>
      <c r="B2999" s="4" t="s">
        <v>2997</v>
      </c>
      <c r="C2999" s="4" t="s">
        <v>7107</v>
      </c>
      <c r="D2999" s="6">
        <v>10000</v>
      </c>
      <c r="E2999" s="6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7">
        <f t="shared" si="276"/>
        <v>103.73000000000002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75" x14ac:dyDescent="0.4">
      <c r="A3000" s="3">
        <v>2998</v>
      </c>
      <c r="B3000" s="4" t="s">
        <v>2998</v>
      </c>
      <c r="C3000" s="4" t="s">
        <v>7108</v>
      </c>
      <c r="D3000" s="6">
        <v>50000</v>
      </c>
      <c r="E3000" s="6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7">
        <f t="shared" si="276"/>
        <v>103.029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75" x14ac:dyDescent="0.4">
      <c r="A3001" s="3">
        <v>2999</v>
      </c>
      <c r="B3001" s="4" t="s">
        <v>2999</v>
      </c>
      <c r="C3001" s="4" t="s">
        <v>7109</v>
      </c>
      <c r="D3001" s="6">
        <v>1350</v>
      </c>
      <c r="E3001" s="6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7">
        <f t="shared" si="276"/>
        <v>118.88888888888889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75" x14ac:dyDescent="0.4">
      <c r="A3002" s="3">
        <v>3000</v>
      </c>
      <c r="B3002" s="4" t="s">
        <v>3000</v>
      </c>
      <c r="C3002" s="4" t="s">
        <v>7110</v>
      </c>
      <c r="D3002" s="6">
        <v>500</v>
      </c>
      <c r="E3002" s="6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7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75" x14ac:dyDescent="0.4">
      <c r="A3003" s="3">
        <v>3001</v>
      </c>
      <c r="B3003" s="4" t="s">
        <v>3001</v>
      </c>
      <c r="C3003" s="4" t="s">
        <v>7111</v>
      </c>
      <c r="D3003" s="6">
        <v>7214</v>
      </c>
      <c r="E3003" s="6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7">
        <f t="shared" si="276"/>
        <v>318.69988910451895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.15" x14ac:dyDescent="0.4">
      <c r="A3004" s="3">
        <v>3002</v>
      </c>
      <c r="B3004" s="4" t="s">
        <v>3002</v>
      </c>
      <c r="C3004" s="4" t="s">
        <v>7112</v>
      </c>
      <c r="D3004" s="6">
        <v>7000</v>
      </c>
      <c r="E3004" s="6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7">
        <f t="shared" si="276"/>
        <v>108.50614285714286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75" x14ac:dyDescent="0.4">
      <c r="A3005" s="3">
        <v>3003</v>
      </c>
      <c r="B3005" s="4" t="s">
        <v>3003</v>
      </c>
      <c r="C3005" s="4" t="s">
        <v>7113</v>
      </c>
      <c r="D3005" s="6">
        <v>3000</v>
      </c>
      <c r="E3005" s="6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7">
        <f t="shared" si="276"/>
        <v>101.16666666666667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.3" x14ac:dyDescent="0.4">
      <c r="A3006" s="3">
        <v>3004</v>
      </c>
      <c r="B3006" s="4" t="s">
        <v>3004</v>
      </c>
      <c r="C3006" s="4" t="s">
        <v>7114</v>
      </c>
      <c r="D3006" s="6">
        <v>40000</v>
      </c>
      <c r="E3006" s="6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7">
        <f t="shared" si="276"/>
        <v>112.815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.3" x14ac:dyDescent="0.4">
      <c r="A3007" s="3">
        <v>3005</v>
      </c>
      <c r="B3007" s="4" t="s">
        <v>3005</v>
      </c>
      <c r="C3007" s="4" t="s">
        <v>7115</v>
      </c>
      <c r="D3007" s="6">
        <v>10600</v>
      </c>
      <c r="E3007" s="6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7">
        <f t="shared" si="276"/>
        <v>120.49622641509434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.15" x14ac:dyDescent="0.4">
      <c r="A3008" s="3">
        <v>3006</v>
      </c>
      <c r="B3008" s="4" t="s">
        <v>3006</v>
      </c>
      <c r="C3008" s="4" t="s">
        <v>7116</v>
      </c>
      <c r="D3008" s="6">
        <v>8000</v>
      </c>
      <c r="E3008" s="6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7">
        <f t="shared" si="276"/>
        <v>107.74999999999999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.15" x14ac:dyDescent="0.4">
      <c r="A3009" s="3">
        <v>3007</v>
      </c>
      <c r="B3009" s="4" t="s">
        <v>3007</v>
      </c>
      <c r="C3009" s="4" t="s">
        <v>7117</v>
      </c>
      <c r="D3009" s="6">
        <v>600</v>
      </c>
      <c r="E3009" s="6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7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75" x14ac:dyDescent="0.4">
      <c r="A3010" s="3">
        <v>3008</v>
      </c>
      <c r="B3010" s="4" t="s">
        <v>3008</v>
      </c>
      <c r="C3010" s="4" t="s">
        <v>7118</v>
      </c>
      <c r="D3010" s="6">
        <v>3000</v>
      </c>
      <c r="E3010" s="6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7">
        <f t="shared" si="276"/>
        <v>101.16666666666667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75" x14ac:dyDescent="0.4">
      <c r="A3011" s="3">
        <v>3009</v>
      </c>
      <c r="B3011" s="4" t="s">
        <v>3009</v>
      </c>
      <c r="C3011" s="4" t="s">
        <v>7119</v>
      </c>
      <c r="D3011" s="6">
        <v>25000</v>
      </c>
      <c r="E3011" s="6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7">
        <f t="shared" ref="O3011:O3074" si="282">((E3011/D3011)*100)</f>
        <v>119.756</v>
      </c>
      <c r="P3011" s="6">
        <f t="shared" ref="P3011:P3074" si="283">IF(E3011=0,"0",E3011/L3011)</f>
        <v>233.8984375</v>
      </c>
      <c r="Q3011" s="3" t="str">
        <f t="shared" ref="Q3011:Q3074" si="284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3" t="str">
        <f t="shared" ref="R3011:R3074" si="285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75" x14ac:dyDescent="0.4">
      <c r="A3012" s="3">
        <v>3010</v>
      </c>
      <c r="B3012" s="4" t="s">
        <v>3010</v>
      </c>
      <c r="C3012" s="4" t="s">
        <v>7120</v>
      </c>
      <c r="D3012" s="6">
        <v>1500</v>
      </c>
      <c r="E3012" s="6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7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75" x14ac:dyDescent="0.4">
      <c r="A3013" s="3">
        <v>3011</v>
      </c>
      <c r="B3013" s="4" t="s">
        <v>3011</v>
      </c>
      <c r="C3013" s="4" t="s">
        <v>7121</v>
      </c>
      <c r="D3013" s="6">
        <v>300</v>
      </c>
      <c r="E3013" s="6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7">
        <f t="shared" si="282"/>
        <v>123.66666666666666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75" x14ac:dyDescent="0.4">
      <c r="A3014" s="3">
        <v>3012</v>
      </c>
      <c r="B3014" s="4" t="s">
        <v>3012</v>
      </c>
      <c r="C3014" s="4" t="s">
        <v>7122</v>
      </c>
      <c r="D3014" s="6">
        <v>4000</v>
      </c>
      <c r="E3014" s="6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7">
        <f t="shared" si="282"/>
        <v>117.12499999999999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75" x14ac:dyDescent="0.4">
      <c r="A3015" s="3">
        <v>3013</v>
      </c>
      <c r="B3015" s="4" t="s">
        <v>3013</v>
      </c>
      <c r="C3015" s="4" t="s">
        <v>7123</v>
      </c>
      <c r="D3015" s="6">
        <v>10000</v>
      </c>
      <c r="E3015" s="6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7">
        <f t="shared" si="282"/>
        <v>156.96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75" x14ac:dyDescent="0.4">
      <c r="A3016" s="3">
        <v>3014</v>
      </c>
      <c r="B3016" s="4" t="s">
        <v>3014</v>
      </c>
      <c r="C3016" s="4" t="s">
        <v>7124</v>
      </c>
      <c r="D3016" s="6">
        <v>25000</v>
      </c>
      <c r="E3016" s="6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7">
        <f t="shared" si="282"/>
        <v>113.104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75" x14ac:dyDescent="0.4">
      <c r="A3017" s="3">
        <v>3015</v>
      </c>
      <c r="B3017" s="4" t="s">
        <v>3015</v>
      </c>
      <c r="C3017" s="4" t="s">
        <v>7125</v>
      </c>
      <c r="D3017" s="6">
        <v>3400</v>
      </c>
      <c r="E3017" s="6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7">
        <f t="shared" si="282"/>
        <v>103.17647058823529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.3" x14ac:dyDescent="0.4">
      <c r="A3018" s="3">
        <v>3016</v>
      </c>
      <c r="B3018" s="4" t="s">
        <v>3016</v>
      </c>
      <c r="C3018" s="4" t="s">
        <v>7126</v>
      </c>
      <c r="D3018" s="6">
        <v>8500</v>
      </c>
      <c r="E3018" s="6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7">
        <f t="shared" si="282"/>
        <v>102.61176470588236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75" x14ac:dyDescent="0.4">
      <c r="A3019" s="3">
        <v>3017</v>
      </c>
      <c r="B3019" s="4" t="s">
        <v>3017</v>
      </c>
      <c r="C3019" s="4" t="s">
        <v>7127</v>
      </c>
      <c r="D3019" s="6">
        <v>22000</v>
      </c>
      <c r="E3019" s="6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7">
        <f t="shared" si="282"/>
        <v>105.84090909090908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75" x14ac:dyDescent="0.4">
      <c r="A3020" s="3">
        <v>3018</v>
      </c>
      <c r="B3020" s="4" t="s">
        <v>3018</v>
      </c>
      <c r="C3020" s="4" t="s">
        <v>7128</v>
      </c>
      <c r="D3020" s="6">
        <v>4200</v>
      </c>
      <c r="E3020" s="6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7">
        <f t="shared" si="282"/>
        <v>100.71428571428571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75" x14ac:dyDescent="0.4">
      <c r="A3021" s="3">
        <v>3019</v>
      </c>
      <c r="B3021" s="4" t="s">
        <v>3019</v>
      </c>
      <c r="C3021" s="4" t="s">
        <v>7129</v>
      </c>
      <c r="D3021" s="6">
        <v>15000</v>
      </c>
      <c r="E3021" s="6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7">
        <f t="shared" si="282"/>
        <v>121.23333333333332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75" x14ac:dyDescent="0.4">
      <c r="A3022" s="3">
        <v>3020</v>
      </c>
      <c r="B3022" s="4" t="s">
        <v>3020</v>
      </c>
      <c r="C3022" s="4" t="s">
        <v>7130</v>
      </c>
      <c r="D3022" s="6">
        <v>7000</v>
      </c>
      <c r="E3022" s="6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7">
        <f t="shared" si="282"/>
        <v>100.57142857142858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75" x14ac:dyDescent="0.4">
      <c r="A3023" s="3">
        <v>3021</v>
      </c>
      <c r="B3023" s="4" t="s">
        <v>3021</v>
      </c>
      <c r="C3023" s="4" t="s">
        <v>7131</v>
      </c>
      <c r="D3023" s="6">
        <v>4500</v>
      </c>
      <c r="E3023" s="6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7">
        <f t="shared" si="282"/>
        <v>116.02222222222223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75" x14ac:dyDescent="0.4">
      <c r="A3024" s="3">
        <v>3022</v>
      </c>
      <c r="B3024" s="4" t="s">
        <v>3022</v>
      </c>
      <c r="C3024" s="4" t="s">
        <v>7132</v>
      </c>
      <c r="D3024" s="6">
        <v>10000</v>
      </c>
      <c r="E3024" s="6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7">
        <f t="shared" si="282"/>
        <v>100.88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.3" x14ac:dyDescent="0.4">
      <c r="A3025" s="3">
        <v>3023</v>
      </c>
      <c r="B3025" s="4" t="s">
        <v>3023</v>
      </c>
      <c r="C3025" s="4" t="s">
        <v>7133</v>
      </c>
      <c r="D3025" s="6">
        <v>700</v>
      </c>
      <c r="E3025" s="6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7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75" x14ac:dyDescent="0.4">
      <c r="A3026" s="3">
        <v>3024</v>
      </c>
      <c r="B3026" s="4" t="s">
        <v>3024</v>
      </c>
      <c r="C3026" s="4" t="s">
        <v>7134</v>
      </c>
      <c r="D3026" s="6">
        <v>5000</v>
      </c>
      <c r="E3026" s="6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7">
        <f t="shared" si="282"/>
        <v>246.42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75" x14ac:dyDescent="0.4">
      <c r="A3027" s="3">
        <v>3025</v>
      </c>
      <c r="B3027" s="4" t="s">
        <v>3025</v>
      </c>
      <c r="C3027" s="4" t="s">
        <v>7135</v>
      </c>
      <c r="D3027" s="6">
        <v>2500</v>
      </c>
      <c r="E3027" s="6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7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.3" x14ac:dyDescent="0.4">
      <c r="A3028" s="3">
        <v>3026</v>
      </c>
      <c r="B3028" s="4" t="s">
        <v>3026</v>
      </c>
      <c r="C3028" s="4" t="s">
        <v>7136</v>
      </c>
      <c r="D3028" s="6">
        <v>900</v>
      </c>
      <c r="E3028" s="6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7">
        <f t="shared" si="282"/>
        <v>143.33333333333334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75" x14ac:dyDescent="0.4">
      <c r="A3029" s="3">
        <v>3027</v>
      </c>
      <c r="B3029" s="4" t="s">
        <v>3027</v>
      </c>
      <c r="C3029" s="4" t="s">
        <v>7137</v>
      </c>
      <c r="D3029" s="6">
        <v>40000</v>
      </c>
      <c r="E3029" s="6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7">
        <f t="shared" si="282"/>
        <v>131.44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.15" x14ac:dyDescent="0.4">
      <c r="A3030" s="3">
        <v>3028</v>
      </c>
      <c r="B3030" s="4" t="s">
        <v>3028</v>
      </c>
      <c r="C3030" s="4" t="s">
        <v>7138</v>
      </c>
      <c r="D3030" s="6">
        <v>5000</v>
      </c>
      <c r="E3030" s="6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7">
        <f t="shared" si="282"/>
        <v>168.01999999999998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75" x14ac:dyDescent="0.4">
      <c r="A3031" s="3">
        <v>3029</v>
      </c>
      <c r="B3031" s="4" t="s">
        <v>3029</v>
      </c>
      <c r="C3031" s="4" t="s">
        <v>7139</v>
      </c>
      <c r="D3031" s="6">
        <v>30000</v>
      </c>
      <c r="E3031" s="6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7">
        <f t="shared" si="282"/>
        <v>109.67666666666666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75" x14ac:dyDescent="0.4">
      <c r="A3032" s="3">
        <v>3030</v>
      </c>
      <c r="B3032" s="4" t="s">
        <v>3030</v>
      </c>
      <c r="C3032" s="4" t="s">
        <v>7140</v>
      </c>
      <c r="D3032" s="6">
        <v>1750</v>
      </c>
      <c r="E3032" s="6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7">
        <f t="shared" si="282"/>
        <v>106.6857142857143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900000000000006" x14ac:dyDescent="0.4">
      <c r="A3033" s="3">
        <v>3031</v>
      </c>
      <c r="B3033" s="4" t="s">
        <v>3031</v>
      </c>
      <c r="C3033" s="4" t="s">
        <v>7141</v>
      </c>
      <c r="D3033" s="6">
        <v>1500</v>
      </c>
      <c r="E3033" s="6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7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75" x14ac:dyDescent="0.4">
      <c r="A3034" s="3">
        <v>3032</v>
      </c>
      <c r="B3034" s="4" t="s">
        <v>3032</v>
      </c>
      <c r="C3034" s="4" t="s">
        <v>7142</v>
      </c>
      <c r="D3034" s="6">
        <v>1000</v>
      </c>
      <c r="E3034" s="6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7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75" x14ac:dyDescent="0.4">
      <c r="A3035" s="3">
        <v>3033</v>
      </c>
      <c r="B3035" s="4" t="s">
        <v>3033</v>
      </c>
      <c r="C3035" s="4" t="s">
        <v>7143</v>
      </c>
      <c r="D3035" s="6">
        <v>3000</v>
      </c>
      <c r="E3035" s="6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7">
        <f t="shared" si="282"/>
        <v>146.53333333333333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900000000000006" x14ac:dyDescent="0.4">
      <c r="A3036" s="3">
        <v>3034</v>
      </c>
      <c r="B3036" s="4" t="s">
        <v>3034</v>
      </c>
      <c r="C3036" s="4" t="s">
        <v>7144</v>
      </c>
      <c r="D3036" s="6">
        <v>100000</v>
      </c>
      <c r="E3036" s="6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7">
        <f t="shared" si="282"/>
        <v>112.53599999999999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.15" x14ac:dyDescent="0.4">
      <c r="A3037" s="3">
        <v>3035</v>
      </c>
      <c r="B3037" s="4" t="s">
        <v>3035</v>
      </c>
      <c r="C3037" s="4" t="s">
        <v>7145</v>
      </c>
      <c r="D3037" s="6">
        <v>25000</v>
      </c>
      <c r="E3037" s="6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7">
        <f t="shared" si="282"/>
        <v>108.78684000000001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75" x14ac:dyDescent="0.4">
      <c r="A3038" s="3">
        <v>3036</v>
      </c>
      <c r="B3038" s="4" t="s">
        <v>3036</v>
      </c>
      <c r="C3038" s="4" t="s">
        <v>7146</v>
      </c>
      <c r="D3038" s="6">
        <v>25000</v>
      </c>
      <c r="E3038" s="6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7">
        <f t="shared" si="282"/>
        <v>126.732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.3" x14ac:dyDescent="0.4">
      <c r="A3039" s="3">
        <v>3037</v>
      </c>
      <c r="B3039" s="4" t="s">
        <v>3037</v>
      </c>
      <c r="C3039" s="4" t="s">
        <v>7147</v>
      </c>
      <c r="D3039" s="6">
        <v>500</v>
      </c>
      <c r="E3039" s="6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7">
        <f t="shared" si="282"/>
        <v>213.20000000000002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75" x14ac:dyDescent="0.4">
      <c r="A3040" s="3">
        <v>3038</v>
      </c>
      <c r="B3040" s="4" t="s">
        <v>3038</v>
      </c>
      <c r="C3040" s="4" t="s">
        <v>7148</v>
      </c>
      <c r="D3040" s="6">
        <v>1000</v>
      </c>
      <c r="E3040" s="6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7">
        <f t="shared" si="282"/>
        <v>100.49999999999999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75" x14ac:dyDescent="0.4">
      <c r="A3041" s="3">
        <v>3039</v>
      </c>
      <c r="B3041" s="4" t="s">
        <v>3039</v>
      </c>
      <c r="C3041" s="4" t="s">
        <v>7149</v>
      </c>
      <c r="D3041" s="6">
        <v>20000</v>
      </c>
      <c r="E3041" s="6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7">
        <f t="shared" si="282"/>
        <v>108.71389999999998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75" x14ac:dyDescent="0.4">
      <c r="A3042" s="3">
        <v>3040</v>
      </c>
      <c r="B3042" s="4" t="s">
        <v>3040</v>
      </c>
      <c r="C3042" s="4" t="s">
        <v>7150</v>
      </c>
      <c r="D3042" s="6">
        <v>3000</v>
      </c>
      <c r="E3042" s="6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7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.15" x14ac:dyDescent="0.4">
      <c r="A3043" s="3">
        <v>3041</v>
      </c>
      <c r="B3043" s="4" t="s">
        <v>3041</v>
      </c>
      <c r="C3043" s="4" t="s">
        <v>7151</v>
      </c>
      <c r="D3043" s="6">
        <v>8300</v>
      </c>
      <c r="E3043" s="6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7">
        <f t="shared" si="282"/>
        <v>110.48192771084338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.3" x14ac:dyDescent="0.4">
      <c r="A3044" s="3">
        <v>3042</v>
      </c>
      <c r="B3044" s="4" t="s">
        <v>3042</v>
      </c>
      <c r="C3044" s="4" t="s">
        <v>7152</v>
      </c>
      <c r="D3044" s="6">
        <v>1500</v>
      </c>
      <c r="E3044" s="6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7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75" x14ac:dyDescent="0.4">
      <c r="A3045" s="3">
        <v>3043</v>
      </c>
      <c r="B3045" s="4" t="s">
        <v>3043</v>
      </c>
      <c r="C3045" s="4" t="s">
        <v>7153</v>
      </c>
      <c r="D3045" s="6">
        <v>15000</v>
      </c>
      <c r="E3045" s="6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7">
        <f t="shared" si="282"/>
        <v>110.00666666666667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75" x14ac:dyDescent="0.4">
      <c r="A3046" s="3">
        <v>3044</v>
      </c>
      <c r="B3046" s="4" t="s">
        <v>3044</v>
      </c>
      <c r="C3046" s="4" t="s">
        <v>7154</v>
      </c>
      <c r="D3046" s="6">
        <v>12000</v>
      </c>
      <c r="E3046" s="6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7">
        <f t="shared" si="282"/>
        <v>109.34166666666667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.3" x14ac:dyDescent="0.4">
      <c r="A3047" s="3">
        <v>3045</v>
      </c>
      <c r="B3047" s="4" t="s">
        <v>3045</v>
      </c>
      <c r="C3047" s="4" t="s">
        <v>7155</v>
      </c>
      <c r="D3047" s="6">
        <v>4000</v>
      </c>
      <c r="E3047" s="6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7">
        <f t="shared" si="282"/>
        <v>132.70650000000001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.3" x14ac:dyDescent="0.4">
      <c r="A3048" s="3">
        <v>3046</v>
      </c>
      <c r="B3048" s="4" t="s">
        <v>3046</v>
      </c>
      <c r="C3048" s="4" t="s">
        <v>7156</v>
      </c>
      <c r="D3048" s="6">
        <v>7900</v>
      </c>
      <c r="E3048" s="6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7">
        <f t="shared" si="282"/>
        <v>190.84810126582278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75" x14ac:dyDescent="0.4">
      <c r="A3049" s="3">
        <v>3047</v>
      </c>
      <c r="B3049" s="4" t="s">
        <v>3047</v>
      </c>
      <c r="C3049" s="4" t="s">
        <v>7157</v>
      </c>
      <c r="D3049" s="6">
        <v>500</v>
      </c>
      <c r="E3049" s="6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7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75" x14ac:dyDescent="0.4">
      <c r="A3050" s="3">
        <v>3048</v>
      </c>
      <c r="B3050" s="4" t="s">
        <v>3048</v>
      </c>
      <c r="C3050" s="4" t="s">
        <v>7158</v>
      </c>
      <c r="D3050" s="6">
        <v>5000</v>
      </c>
      <c r="E3050" s="6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7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.3" x14ac:dyDescent="0.4">
      <c r="A3051" s="3">
        <v>3049</v>
      </c>
      <c r="B3051" s="4" t="s">
        <v>3049</v>
      </c>
      <c r="C3051" s="4" t="s">
        <v>7159</v>
      </c>
      <c r="D3051" s="6">
        <v>3750</v>
      </c>
      <c r="E3051" s="6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7">
        <f t="shared" si="282"/>
        <v>106.66666666666667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.15" x14ac:dyDescent="0.4">
      <c r="A3052" s="3">
        <v>3050</v>
      </c>
      <c r="B3052" s="4" t="s">
        <v>3050</v>
      </c>
      <c r="C3052" s="4" t="s">
        <v>7160</v>
      </c>
      <c r="D3052" s="6">
        <v>600</v>
      </c>
      <c r="E3052" s="6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7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.3" x14ac:dyDescent="0.4">
      <c r="A3053" s="3">
        <v>3051</v>
      </c>
      <c r="B3053" s="4" t="s">
        <v>3051</v>
      </c>
      <c r="C3053" s="4" t="s">
        <v>7161</v>
      </c>
      <c r="D3053" s="6">
        <v>3500</v>
      </c>
      <c r="E3053" s="6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7">
        <f t="shared" si="282"/>
        <v>23.62857142857143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75" x14ac:dyDescent="0.4">
      <c r="A3054" s="3">
        <v>3052</v>
      </c>
      <c r="B3054" s="4" t="s">
        <v>3052</v>
      </c>
      <c r="C3054" s="4" t="s">
        <v>7162</v>
      </c>
      <c r="D3054" s="6">
        <v>50000</v>
      </c>
      <c r="E3054" s="6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7">
        <f t="shared" si="282"/>
        <v>0.15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.3" x14ac:dyDescent="0.4">
      <c r="A3055" s="3">
        <v>3053</v>
      </c>
      <c r="B3055" s="4" t="s">
        <v>3053</v>
      </c>
      <c r="C3055" s="4" t="s">
        <v>7163</v>
      </c>
      <c r="D3055" s="6">
        <v>10000</v>
      </c>
      <c r="E3055" s="6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7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.3" x14ac:dyDescent="0.4">
      <c r="A3056" s="3">
        <v>3054</v>
      </c>
      <c r="B3056" s="4" t="s">
        <v>3054</v>
      </c>
      <c r="C3056" s="4" t="s">
        <v>7164</v>
      </c>
      <c r="D3056" s="6">
        <v>300</v>
      </c>
      <c r="E3056" s="6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7">
        <f t="shared" si="282"/>
        <v>0</v>
      </c>
      <c r="P3056" s="6" t="str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75" x14ac:dyDescent="0.4">
      <c r="A3057" s="3">
        <v>3055</v>
      </c>
      <c r="B3057" s="4" t="s">
        <v>3055</v>
      </c>
      <c r="C3057" s="4" t="s">
        <v>7165</v>
      </c>
      <c r="D3057" s="6">
        <v>20000</v>
      </c>
      <c r="E3057" s="6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7">
        <f t="shared" si="282"/>
        <v>5.0000000000000001E-3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75" x14ac:dyDescent="0.4">
      <c r="A3058" s="3">
        <v>3056</v>
      </c>
      <c r="B3058" s="4" t="s">
        <v>3056</v>
      </c>
      <c r="C3058" s="4" t="s">
        <v>7166</v>
      </c>
      <c r="D3058" s="6">
        <v>25000</v>
      </c>
      <c r="E3058" s="6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7">
        <f t="shared" si="282"/>
        <v>0</v>
      </c>
      <c r="P3058" s="6" t="str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75" x14ac:dyDescent="0.4">
      <c r="A3059" s="3">
        <v>3057</v>
      </c>
      <c r="B3059" s="4" t="s">
        <v>3057</v>
      </c>
      <c r="C3059" s="4" t="s">
        <v>7167</v>
      </c>
      <c r="D3059" s="6">
        <v>50000</v>
      </c>
      <c r="E3059" s="6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7">
        <f t="shared" si="282"/>
        <v>0</v>
      </c>
      <c r="P3059" s="6" t="str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.3" x14ac:dyDescent="0.4">
      <c r="A3060" s="3">
        <v>3058</v>
      </c>
      <c r="B3060" s="4" t="s">
        <v>3058</v>
      </c>
      <c r="C3060" s="4" t="s">
        <v>7168</v>
      </c>
      <c r="D3060" s="6">
        <v>18000</v>
      </c>
      <c r="E3060" s="6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7">
        <f t="shared" si="282"/>
        <v>1.6666666666666666E-2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75" x14ac:dyDescent="0.4">
      <c r="A3061" s="3">
        <v>3059</v>
      </c>
      <c r="B3061" s="4" t="s">
        <v>3059</v>
      </c>
      <c r="C3061" s="4" t="s">
        <v>7169</v>
      </c>
      <c r="D3061" s="6">
        <v>15000</v>
      </c>
      <c r="E3061" s="6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7">
        <f t="shared" si="282"/>
        <v>3.0066666666666664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.15" x14ac:dyDescent="0.4">
      <c r="A3062" s="3">
        <v>3060</v>
      </c>
      <c r="B3062" s="4" t="s">
        <v>3060</v>
      </c>
      <c r="C3062" s="4" t="s">
        <v>7170</v>
      </c>
      <c r="D3062" s="6">
        <v>220000</v>
      </c>
      <c r="E3062" s="6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7">
        <f t="shared" si="282"/>
        <v>0.15227272727272728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6">
        <v>1000000</v>
      </c>
      <c r="E3063" s="6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7">
        <f t="shared" si="282"/>
        <v>0</v>
      </c>
      <c r="P3063" s="6" t="str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75" x14ac:dyDescent="0.4">
      <c r="A3064" s="3">
        <v>3062</v>
      </c>
      <c r="B3064" s="4" t="s">
        <v>3062</v>
      </c>
      <c r="C3064" s="4" t="s">
        <v>7172</v>
      </c>
      <c r="D3064" s="6">
        <v>10000</v>
      </c>
      <c r="E3064" s="6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7">
        <f t="shared" si="282"/>
        <v>66.84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75" x14ac:dyDescent="0.4">
      <c r="A3065" s="3">
        <v>3063</v>
      </c>
      <c r="B3065" s="4" t="s">
        <v>3063</v>
      </c>
      <c r="C3065" s="4" t="s">
        <v>7173</v>
      </c>
      <c r="D3065" s="6">
        <v>3000</v>
      </c>
      <c r="E3065" s="6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7">
        <f t="shared" si="282"/>
        <v>19.566666666666666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.15" x14ac:dyDescent="0.4">
      <c r="A3066" s="3">
        <v>3064</v>
      </c>
      <c r="B3066" s="4" t="s">
        <v>3064</v>
      </c>
      <c r="C3066" s="4" t="s">
        <v>7174</v>
      </c>
      <c r="D3066" s="6">
        <v>75000</v>
      </c>
      <c r="E3066" s="6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7">
        <f t="shared" si="282"/>
        <v>11.294666666666666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75" x14ac:dyDescent="0.4">
      <c r="A3067" s="3">
        <v>3065</v>
      </c>
      <c r="B3067" s="4" t="s">
        <v>3065</v>
      </c>
      <c r="C3067" s="4" t="s">
        <v>7175</v>
      </c>
      <c r="D3067" s="6">
        <v>25000</v>
      </c>
      <c r="E3067" s="6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7">
        <f t="shared" si="282"/>
        <v>0.04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75" x14ac:dyDescent="0.4">
      <c r="A3068" s="3">
        <v>3066</v>
      </c>
      <c r="B3068" s="4" t="s">
        <v>3066</v>
      </c>
      <c r="C3068" s="4" t="s">
        <v>7176</v>
      </c>
      <c r="D3068" s="6">
        <v>350000</v>
      </c>
      <c r="E3068" s="6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7">
        <f t="shared" si="282"/>
        <v>11.985714285714286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75" x14ac:dyDescent="0.4">
      <c r="A3069" s="3">
        <v>3067</v>
      </c>
      <c r="B3069" s="4" t="s">
        <v>3067</v>
      </c>
      <c r="C3069" s="4" t="s">
        <v>7177</v>
      </c>
      <c r="D3069" s="6">
        <v>8000</v>
      </c>
      <c r="E3069" s="6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7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75" x14ac:dyDescent="0.4">
      <c r="A3070" s="3">
        <v>3068</v>
      </c>
      <c r="B3070" s="4" t="s">
        <v>3068</v>
      </c>
      <c r="C3070" s="4" t="s">
        <v>7178</v>
      </c>
      <c r="D3070" s="6">
        <v>250000</v>
      </c>
      <c r="E3070" s="6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7">
        <f t="shared" si="282"/>
        <v>6.9999999999999993E-2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75" x14ac:dyDescent="0.4">
      <c r="A3071" s="3">
        <v>3069</v>
      </c>
      <c r="B3071" s="4" t="s">
        <v>3069</v>
      </c>
      <c r="C3071" s="4" t="s">
        <v>7179</v>
      </c>
      <c r="D3071" s="6">
        <v>1000</v>
      </c>
      <c r="E3071" s="6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7">
        <f t="shared" si="282"/>
        <v>14.099999999999998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75" x14ac:dyDescent="0.4">
      <c r="A3072" s="3">
        <v>3070</v>
      </c>
      <c r="B3072" s="4" t="s">
        <v>3070</v>
      </c>
      <c r="C3072" s="4" t="s">
        <v>7180</v>
      </c>
      <c r="D3072" s="6">
        <v>10000</v>
      </c>
      <c r="E3072" s="6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7">
        <f t="shared" si="282"/>
        <v>3.34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75" x14ac:dyDescent="0.4">
      <c r="A3073" s="3">
        <v>3071</v>
      </c>
      <c r="B3073" s="4" t="s">
        <v>3071</v>
      </c>
      <c r="C3073" s="4" t="s">
        <v>7181</v>
      </c>
      <c r="D3073" s="6">
        <v>12000</v>
      </c>
      <c r="E3073" s="6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7">
        <f t="shared" si="282"/>
        <v>59.774999999999999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.3" x14ac:dyDescent="0.4">
      <c r="A3074" s="3">
        <v>3072</v>
      </c>
      <c r="B3074" s="4" t="s">
        <v>3072</v>
      </c>
      <c r="C3074" s="4" t="s">
        <v>7182</v>
      </c>
      <c r="D3074" s="6">
        <v>12000</v>
      </c>
      <c r="E3074" s="6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7">
        <f t="shared" si="282"/>
        <v>1.6666666666666666E-2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75" x14ac:dyDescent="0.4">
      <c r="A3075" s="3">
        <v>3073</v>
      </c>
      <c r="B3075" s="4" t="s">
        <v>3073</v>
      </c>
      <c r="C3075" s="4" t="s">
        <v>7183</v>
      </c>
      <c r="D3075" s="6">
        <v>2800000</v>
      </c>
      <c r="E3075" s="6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7">
        <f t="shared" ref="O3075:O3138" si="288">((E3075/D3075)*100)</f>
        <v>2.3035714285714284E-2</v>
      </c>
      <c r="P3075" s="6">
        <f t="shared" ref="P3075:P3138" si="289">IF(E3075=0,"0",E3075/L3075)</f>
        <v>92.142857142857139</v>
      </c>
      <c r="Q3075" s="3" t="str">
        <f t="shared" ref="Q3075:Q3138" si="290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3" t="str">
        <f t="shared" ref="R3075:R3138" si="291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.3" x14ac:dyDescent="0.4">
      <c r="A3076" s="3">
        <v>3074</v>
      </c>
      <c r="B3076" s="4" t="s">
        <v>3074</v>
      </c>
      <c r="C3076" s="4" t="s">
        <v>7184</v>
      </c>
      <c r="D3076" s="6">
        <v>25000</v>
      </c>
      <c r="E3076" s="6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7">
        <f t="shared" si="288"/>
        <v>8.8000000000000009E-2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75" x14ac:dyDescent="0.4">
      <c r="A3077" s="3">
        <v>3075</v>
      </c>
      <c r="B3077" s="4" t="s">
        <v>3075</v>
      </c>
      <c r="C3077" s="4" t="s">
        <v>7185</v>
      </c>
      <c r="D3077" s="6">
        <v>15000</v>
      </c>
      <c r="E3077" s="6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7">
        <f t="shared" si="288"/>
        <v>8.64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.15" x14ac:dyDescent="0.4">
      <c r="A3078" s="3">
        <v>3076</v>
      </c>
      <c r="B3078" s="4" t="s">
        <v>3076</v>
      </c>
      <c r="C3078" s="4" t="s">
        <v>7186</v>
      </c>
      <c r="D3078" s="6">
        <v>10000</v>
      </c>
      <c r="E3078" s="6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7">
        <f t="shared" si="288"/>
        <v>15.06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75" x14ac:dyDescent="0.4">
      <c r="A3079" s="3">
        <v>3077</v>
      </c>
      <c r="B3079" s="4" t="s">
        <v>3077</v>
      </c>
      <c r="C3079" s="4" t="s">
        <v>7187</v>
      </c>
      <c r="D3079" s="6">
        <v>22000</v>
      </c>
      <c r="E3079" s="6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7">
        <f t="shared" si="288"/>
        <v>0.47727272727272729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75" x14ac:dyDescent="0.4">
      <c r="A3080" s="3">
        <v>3078</v>
      </c>
      <c r="B3080" s="4" t="s">
        <v>3078</v>
      </c>
      <c r="C3080" s="4" t="s">
        <v>7188</v>
      </c>
      <c r="D3080" s="6">
        <v>60000</v>
      </c>
      <c r="E3080" s="6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7">
        <f t="shared" si="288"/>
        <v>0.11833333333333333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75" x14ac:dyDescent="0.4">
      <c r="A3081" s="3">
        <v>3079</v>
      </c>
      <c r="B3081" s="4" t="s">
        <v>3079</v>
      </c>
      <c r="C3081" s="4" t="s">
        <v>7189</v>
      </c>
      <c r="D3081" s="6">
        <v>1333666</v>
      </c>
      <c r="E3081" s="6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7">
        <f t="shared" si="288"/>
        <v>0.8417399858735245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75" x14ac:dyDescent="0.4">
      <c r="A3082" s="3">
        <v>3080</v>
      </c>
      <c r="B3082" s="4" t="s">
        <v>3080</v>
      </c>
      <c r="C3082" s="4" t="s">
        <v>7190</v>
      </c>
      <c r="D3082" s="6">
        <v>2000000</v>
      </c>
      <c r="E3082" s="6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7">
        <f t="shared" si="288"/>
        <v>1.8799999999999997E-2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75" x14ac:dyDescent="0.4">
      <c r="A3083" s="3">
        <v>3081</v>
      </c>
      <c r="B3083" s="4" t="s">
        <v>3081</v>
      </c>
      <c r="C3083" s="4" t="s">
        <v>7191</v>
      </c>
      <c r="D3083" s="6">
        <v>1000000</v>
      </c>
      <c r="E3083" s="6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7">
        <f t="shared" si="288"/>
        <v>0.21029999999999999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75" x14ac:dyDescent="0.4">
      <c r="A3084" s="3">
        <v>3082</v>
      </c>
      <c r="B3084" s="4" t="s">
        <v>3082</v>
      </c>
      <c r="C3084" s="4" t="s">
        <v>7192</v>
      </c>
      <c r="D3084" s="6">
        <v>9000</v>
      </c>
      <c r="E3084" s="6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7">
        <f t="shared" si="288"/>
        <v>0</v>
      </c>
      <c r="P3084" s="6" t="str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.3" x14ac:dyDescent="0.4">
      <c r="A3085" s="3">
        <v>3083</v>
      </c>
      <c r="B3085" s="4" t="s">
        <v>3083</v>
      </c>
      <c r="C3085" s="4" t="s">
        <v>7193</v>
      </c>
      <c r="D3085" s="6">
        <v>20000</v>
      </c>
      <c r="E3085" s="6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7">
        <f t="shared" si="288"/>
        <v>0.27999999999999997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.3" x14ac:dyDescent="0.4">
      <c r="A3086" s="3">
        <v>3084</v>
      </c>
      <c r="B3086" s="4" t="s">
        <v>3084</v>
      </c>
      <c r="C3086" s="4" t="s">
        <v>7194</v>
      </c>
      <c r="D3086" s="6">
        <v>4059</v>
      </c>
      <c r="E3086" s="6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7">
        <f t="shared" si="288"/>
        <v>11.57920670115792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75" x14ac:dyDescent="0.4">
      <c r="A3087" s="3">
        <v>3085</v>
      </c>
      <c r="B3087" s="4" t="s">
        <v>3085</v>
      </c>
      <c r="C3087" s="4" t="s">
        <v>7195</v>
      </c>
      <c r="D3087" s="6">
        <v>25000</v>
      </c>
      <c r="E3087" s="6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7">
        <f t="shared" si="288"/>
        <v>2.44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.3" x14ac:dyDescent="0.4">
      <c r="A3088" s="3">
        <v>3086</v>
      </c>
      <c r="B3088" s="4" t="s">
        <v>3086</v>
      </c>
      <c r="C3088" s="4" t="s">
        <v>7196</v>
      </c>
      <c r="D3088" s="6">
        <v>20000</v>
      </c>
      <c r="E3088" s="6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7">
        <f t="shared" si="288"/>
        <v>0.25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75" x14ac:dyDescent="0.4">
      <c r="A3089" s="3">
        <v>3087</v>
      </c>
      <c r="B3089" s="4" t="s">
        <v>3087</v>
      </c>
      <c r="C3089" s="4" t="s">
        <v>7197</v>
      </c>
      <c r="D3089" s="6">
        <v>20000</v>
      </c>
      <c r="E3089" s="6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7">
        <f t="shared" si="288"/>
        <v>0.625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75" x14ac:dyDescent="0.4">
      <c r="A3090" s="3">
        <v>3088</v>
      </c>
      <c r="B3090" s="4" t="s">
        <v>3088</v>
      </c>
      <c r="C3090" s="4" t="s">
        <v>7198</v>
      </c>
      <c r="D3090" s="6">
        <v>65000</v>
      </c>
      <c r="E3090" s="6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7">
        <f t="shared" si="288"/>
        <v>0.19384615384615383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75" x14ac:dyDescent="0.4">
      <c r="A3091" s="3">
        <v>3089</v>
      </c>
      <c r="B3091" s="4" t="s">
        <v>3089</v>
      </c>
      <c r="C3091" s="4" t="s">
        <v>7199</v>
      </c>
      <c r="D3091" s="6">
        <v>25000</v>
      </c>
      <c r="E3091" s="6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7">
        <f t="shared" si="288"/>
        <v>23.416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75" x14ac:dyDescent="0.4">
      <c r="A3092" s="3">
        <v>3090</v>
      </c>
      <c r="B3092" s="4" t="s">
        <v>3090</v>
      </c>
      <c r="C3092" s="4" t="s">
        <v>7200</v>
      </c>
      <c r="D3092" s="6">
        <v>225000</v>
      </c>
      <c r="E3092" s="6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7">
        <f t="shared" si="288"/>
        <v>5.0808888888888886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.3" x14ac:dyDescent="0.4">
      <c r="A3093" s="3">
        <v>3091</v>
      </c>
      <c r="B3093" s="4" t="s">
        <v>3091</v>
      </c>
      <c r="C3093" s="4" t="s">
        <v>7201</v>
      </c>
      <c r="D3093" s="6">
        <v>5000</v>
      </c>
      <c r="E3093" s="6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7">
        <f t="shared" si="288"/>
        <v>15.920000000000002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75" x14ac:dyDescent="0.4">
      <c r="A3094" s="3">
        <v>3092</v>
      </c>
      <c r="B3094" s="4" t="s">
        <v>3092</v>
      </c>
      <c r="C3094" s="4" t="s">
        <v>7202</v>
      </c>
      <c r="D3094" s="6">
        <v>100000</v>
      </c>
      <c r="E3094" s="6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7">
        <f t="shared" si="288"/>
        <v>1.1831900000000002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.3" x14ac:dyDescent="0.4">
      <c r="A3095" s="3">
        <v>3093</v>
      </c>
      <c r="B3095" s="4" t="s">
        <v>3093</v>
      </c>
      <c r="C3095" s="4" t="s">
        <v>7203</v>
      </c>
      <c r="D3095" s="6">
        <v>4000</v>
      </c>
      <c r="E3095" s="6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7">
        <f t="shared" si="288"/>
        <v>22.75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75" x14ac:dyDescent="0.4">
      <c r="A3096" s="3">
        <v>3094</v>
      </c>
      <c r="B3096" s="4" t="s">
        <v>3094</v>
      </c>
      <c r="C3096" s="4" t="s">
        <v>7204</v>
      </c>
      <c r="D3096" s="6">
        <v>100000</v>
      </c>
      <c r="E3096" s="6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7">
        <f t="shared" si="288"/>
        <v>2.5000000000000001E-2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75" x14ac:dyDescent="0.4">
      <c r="A3097" s="3">
        <v>3095</v>
      </c>
      <c r="B3097" s="4" t="s">
        <v>3095</v>
      </c>
      <c r="C3097" s="4" t="s">
        <v>7205</v>
      </c>
      <c r="D3097" s="6">
        <v>14920</v>
      </c>
      <c r="E3097" s="6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7">
        <f t="shared" si="288"/>
        <v>0.33512064343163539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75" x14ac:dyDescent="0.4">
      <c r="A3098" s="3">
        <v>3096</v>
      </c>
      <c r="B3098" s="4" t="s">
        <v>3096</v>
      </c>
      <c r="C3098" s="4" t="s">
        <v>7206</v>
      </c>
      <c r="D3098" s="6">
        <v>20000</v>
      </c>
      <c r="E3098" s="6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7">
        <f t="shared" si="288"/>
        <v>3.9750000000000001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75" x14ac:dyDescent="0.4">
      <c r="A3099" s="3">
        <v>3097</v>
      </c>
      <c r="B3099" s="4" t="s">
        <v>3097</v>
      </c>
      <c r="C3099" s="4" t="s">
        <v>7207</v>
      </c>
      <c r="D3099" s="6">
        <v>10000</v>
      </c>
      <c r="E3099" s="6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7">
        <f t="shared" si="288"/>
        <v>17.150000000000002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.3" x14ac:dyDescent="0.4">
      <c r="A3100" s="3">
        <v>3098</v>
      </c>
      <c r="B3100" s="4" t="s">
        <v>3098</v>
      </c>
      <c r="C3100" s="4" t="s">
        <v>7208</v>
      </c>
      <c r="D3100" s="6">
        <v>48725</v>
      </c>
      <c r="E3100" s="6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7">
        <f t="shared" si="288"/>
        <v>3.6080041046690612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75" x14ac:dyDescent="0.4">
      <c r="A3101" s="3">
        <v>3099</v>
      </c>
      <c r="B3101" s="4" t="s">
        <v>3099</v>
      </c>
      <c r="C3101" s="4" t="s">
        <v>7209</v>
      </c>
      <c r="D3101" s="6">
        <v>2000</v>
      </c>
      <c r="E3101" s="6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7">
        <f t="shared" si="288"/>
        <v>13.900000000000002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75" x14ac:dyDescent="0.4">
      <c r="A3102" s="3">
        <v>3100</v>
      </c>
      <c r="B3102" s="4" t="s">
        <v>3100</v>
      </c>
      <c r="C3102" s="4" t="s">
        <v>7210</v>
      </c>
      <c r="D3102" s="6">
        <v>12000</v>
      </c>
      <c r="E3102" s="6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7">
        <f t="shared" si="288"/>
        <v>15.225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.3" x14ac:dyDescent="0.4">
      <c r="A3103" s="3">
        <v>3101</v>
      </c>
      <c r="B3103" s="4" t="s">
        <v>3101</v>
      </c>
      <c r="C3103" s="4" t="s">
        <v>7211</v>
      </c>
      <c r="D3103" s="6">
        <v>2500</v>
      </c>
      <c r="E3103" s="6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7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.3" x14ac:dyDescent="0.4">
      <c r="A3104" s="3">
        <v>3102</v>
      </c>
      <c r="B3104" s="4" t="s">
        <v>3102</v>
      </c>
      <c r="C3104" s="4" t="s">
        <v>7212</v>
      </c>
      <c r="D3104" s="6">
        <v>16000</v>
      </c>
      <c r="E3104" s="6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7">
        <f t="shared" si="288"/>
        <v>39.112499999999997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.15" x14ac:dyDescent="0.4">
      <c r="A3105" s="3">
        <v>3103</v>
      </c>
      <c r="B3105" s="4" t="s">
        <v>3103</v>
      </c>
      <c r="C3105" s="4" t="s">
        <v>7213</v>
      </c>
      <c r="D3105" s="6">
        <v>4100</v>
      </c>
      <c r="E3105" s="6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7">
        <f t="shared" si="288"/>
        <v>0.26829268292682928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75" x14ac:dyDescent="0.4">
      <c r="A3106" s="3">
        <v>3104</v>
      </c>
      <c r="B3106" s="4" t="s">
        <v>3104</v>
      </c>
      <c r="C3106" s="4" t="s">
        <v>7214</v>
      </c>
      <c r="D3106" s="6">
        <v>4000</v>
      </c>
      <c r="E3106" s="6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7">
        <f t="shared" si="288"/>
        <v>29.625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75" x14ac:dyDescent="0.4">
      <c r="A3107" s="3">
        <v>3105</v>
      </c>
      <c r="B3107" s="4" t="s">
        <v>3105</v>
      </c>
      <c r="C3107" s="4" t="s">
        <v>7215</v>
      </c>
      <c r="D3107" s="6">
        <v>5845</v>
      </c>
      <c r="E3107" s="6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7">
        <f t="shared" si="288"/>
        <v>42.360992301112063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.3" x14ac:dyDescent="0.4">
      <c r="A3108" s="3">
        <v>3106</v>
      </c>
      <c r="B3108" s="4" t="s">
        <v>3106</v>
      </c>
      <c r="C3108" s="4" t="s">
        <v>7216</v>
      </c>
      <c r="D3108" s="6">
        <v>1000</v>
      </c>
      <c r="E3108" s="6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7">
        <f t="shared" si="288"/>
        <v>4.1000000000000005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75" x14ac:dyDescent="0.4">
      <c r="A3109" s="3">
        <v>3107</v>
      </c>
      <c r="B3109" s="4" t="s">
        <v>3107</v>
      </c>
      <c r="C3109" s="4" t="s">
        <v>7217</v>
      </c>
      <c r="D3109" s="6">
        <v>40000</v>
      </c>
      <c r="E3109" s="6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7">
        <f t="shared" si="288"/>
        <v>19.762499999999999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">
      <c r="A3110" s="3">
        <v>3108</v>
      </c>
      <c r="B3110" s="4" t="s">
        <v>3108</v>
      </c>
      <c r="C3110" s="4" t="s">
        <v>7218</v>
      </c>
      <c r="D3110" s="6">
        <v>50000</v>
      </c>
      <c r="E3110" s="6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7">
        <f t="shared" si="288"/>
        <v>5.1999999999999998E-2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75" x14ac:dyDescent="0.4">
      <c r="A3111" s="3">
        <v>3109</v>
      </c>
      <c r="B3111" s="4" t="s">
        <v>3109</v>
      </c>
      <c r="C3111" s="4" t="s">
        <v>7219</v>
      </c>
      <c r="D3111" s="6">
        <v>26500</v>
      </c>
      <c r="E3111" s="6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7">
        <f t="shared" si="288"/>
        <v>25.030188679245285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75" x14ac:dyDescent="0.4">
      <c r="A3112" s="3">
        <v>3110</v>
      </c>
      <c r="B3112" s="4" t="s">
        <v>3110</v>
      </c>
      <c r="C3112" s="4" t="s">
        <v>7220</v>
      </c>
      <c r="D3112" s="6">
        <v>25000</v>
      </c>
      <c r="E3112" s="6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7">
        <f t="shared" si="288"/>
        <v>0.04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75" x14ac:dyDescent="0.4">
      <c r="A3113" s="3">
        <v>3111</v>
      </c>
      <c r="B3113" s="4" t="s">
        <v>3111</v>
      </c>
      <c r="C3113" s="4" t="s">
        <v>7221</v>
      </c>
      <c r="D3113" s="6">
        <v>20000</v>
      </c>
      <c r="E3113" s="6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7">
        <f t="shared" si="288"/>
        <v>26.640000000000004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75" x14ac:dyDescent="0.4">
      <c r="A3114" s="3">
        <v>3112</v>
      </c>
      <c r="B3114" s="4" t="s">
        <v>3112</v>
      </c>
      <c r="C3114" s="4" t="s">
        <v>7222</v>
      </c>
      <c r="D3114" s="6">
        <v>11000</v>
      </c>
      <c r="E3114" s="6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7">
        <f t="shared" si="288"/>
        <v>4.7363636363636363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75" x14ac:dyDescent="0.4">
      <c r="A3115" s="3">
        <v>3113</v>
      </c>
      <c r="B3115" s="4" t="s">
        <v>3113</v>
      </c>
      <c r="C3115" s="4" t="s">
        <v>7223</v>
      </c>
      <c r="D3115" s="6">
        <v>109225</v>
      </c>
      <c r="E3115" s="6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7">
        <f t="shared" si="288"/>
        <v>4.2435339894712749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75" x14ac:dyDescent="0.4">
      <c r="A3116" s="3">
        <v>3114</v>
      </c>
      <c r="B3116" s="4" t="s">
        <v>3114</v>
      </c>
      <c r="C3116" s="4" t="s">
        <v>7224</v>
      </c>
      <c r="D3116" s="6">
        <v>75000</v>
      </c>
      <c r="E3116" s="6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7">
        <f t="shared" si="288"/>
        <v>0</v>
      </c>
      <c r="P3116" s="6" t="str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75" x14ac:dyDescent="0.4">
      <c r="A3117" s="3">
        <v>3115</v>
      </c>
      <c r="B3117" s="4" t="s">
        <v>3115</v>
      </c>
      <c r="C3117" s="4" t="s">
        <v>7225</v>
      </c>
      <c r="D3117" s="6">
        <v>10000</v>
      </c>
      <c r="E3117" s="6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7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75" x14ac:dyDescent="0.4">
      <c r="A3118" s="3">
        <v>3116</v>
      </c>
      <c r="B3118" s="4" t="s">
        <v>3116</v>
      </c>
      <c r="C3118" s="4" t="s">
        <v>7226</v>
      </c>
      <c r="D3118" s="6">
        <v>750</v>
      </c>
      <c r="E3118" s="6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7">
        <f t="shared" si="288"/>
        <v>57.333333333333336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75" x14ac:dyDescent="0.4">
      <c r="A3119" s="3">
        <v>3117</v>
      </c>
      <c r="B3119" s="4" t="s">
        <v>3117</v>
      </c>
      <c r="C3119" s="4" t="s">
        <v>7227</v>
      </c>
      <c r="D3119" s="6">
        <v>1000</v>
      </c>
      <c r="E3119" s="6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7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.15" x14ac:dyDescent="0.4">
      <c r="A3120" s="3">
        <v>3118</v>
      </c>
      <c r="B3120" s="4" t="s">
        <v>3118</v>
      </c>
      <c r="C3120" s="4" t="s">
        <v>7228</v>
      </c>
      <c r="D3120" s="6">
        <v>500000</v>
      </c>
      <c r="E3120" s="6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7">
        <f t="shared" si="288"/>
        <v>0.31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.3" x14ac:dyDescent="0.4">
      <c r="A3121" s="3">
        <v>3119</v>
      </c>
      <c r="B3121" s="4" t="s">
        <v>3119</v>
      </c>
      <c r="C3121" s="4" t="s">
        <v>7229</v>
      </c>
      <c r="D3121" s="6">
        <v>10000</v>
      </c>
      <c r="E3121" s="6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7">
        <f t="shared" si="288"/>
        <v>0.05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75" x14ac:dyDescent="0.4">
      <c r="A3122" s="3">
        <v>3120</v>
      </c>
      <c r="B3122" s="4" t="s">
        <v>3120</v>
      </c>
      <c r="C3122" s="4" t="s">
        <v>7230</v>
      </c>
      <c r="D3122" s="6">
        <v>1300000</v>
      </c>
      <c r="E3122" s="6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7">
        <f t="shared" si="288"/>
        <v>9.8461538461538465E-3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9.15" x14ac:dyDescent="0.4">
      <c r="A3123" s="3">
        <v>3121</v>
      </c>
      <c r="B3123" s="4" t="s">
        <v>3121</v>
      </c>
      <c r="C3123" s="4" t="s">
        <v>7231</v>
      </c>
      <c r="D3123" s="6">
        <v>1500</v>
      </c>
      <c r="E3123" s="6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7">
        <f t="shared" si="288"/>
        <v>0.66666666666666674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6">
        <v>199</v>
      </c>
      <c r="E3124" s="6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7">
        <f t="shared" si="288"/>
        <v>58.291457286432156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75" x14ac:dyDescent="0.4">
      <c r="A3125" s="3">
        <v>3123</v>
      </c>
      <c r="B3125" s="4" t="s">
        <v>3123</v>
      </c>
      <c r="C3125" s="4" t="s">
        <v>7233</v>
      </c>
      <c r="D3125" s="6">
        <v>125000</v>
      </c>
      <c r="E3125" s="6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7">
        <f t="shared" si="288"/>
        <v>68.153599999999997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75" x14ac:dyDescent="0.4">
      <c r="A3126" s="3">
        <v>3124</v>
      </c>
      <c r="B3126" s="4" t="s">
        <v>3124</v>
      </c>
      <c r="C3126" s="4" t="s">
        <v>7234</v>
      </c>
      <c r="D3126" s="6">
        <v>800000</v>
      </c>
      <c r="E3126" s="6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7">
        <f t="shared" si="288"/>
        <v>3.2499999999999999E-3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6">
        <v>1500000</v>
      </c>
      <c r="E3127" s="6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7">
        <f t="shared" si="288"/>
        <v>0</v>
      </c>
      <c r="P3127" s="6" t="str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900000000000006" x14ac:dyDescent="0.4">
      <c r="A3128" s="3">
        <v>3126</v>
      </c>
      <c r="B3128" s="4" t="s">
        <v>3126</v>
      </c>
      <c r="C3128" s="4" t="s">
        <v>7236</v>
      </c>
      <c r="D3128" s="6">
        <v>25000</v>
      </c>
      <c r="E3128" s="6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7">
        <f t="shared" si="288"/>
        <v>4.16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75" x14ac:dyDescent="0.4">
      <c r="A3129" s="3">
        <v>3127</v>
      </c>
      <c r="B3129" s="4" t="s">
        <v>3127</v>
      </c>
      <c r="C3129" s="4" t="s">
        <v>7237</v>
      </c>
      <c r="D3129" s="6">
        <v>100000</v>
      </c>
      <c r="E3129" s="6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7">
        <f t="shared" si="288"/>
        <v>0</v>
      </c>
      <c r="P3129" s="6" t="str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75" x14ac:dyDescent="0.4">
      <c r="A3130" s="3">
        <v>3128</v>
      </c>
      <c r="B3130" s="4" t="s">
        <v>3128</v>
      </c>
      <c r="C3130" s="4" t="s">
        <v>7238</v>
      </c>
      <c r="D3130" s="6">
        <v>15000</v>
      </c>
      <c r="E3130" s="6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7">
        <f t="shared" si="288"/>
        <v>108.60666666666667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75" x14ac:dyDescent="0.4">
      <c r="A3131" s="3">
        <v>3129</v>
      </c>
      <c r="B3131" s="4" t="s">
        <v>3129</v>
      </c>
      <c r="C3131" s="4" t="s">
        <v>7239</v>
      </c>
      <c r="D3131" s="6">
        <v>1250</v>
      </c>
      <c r="E3131" s="6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7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75" x14ac:dyDescent="0.4">
      <c r="A3132" s="3">
        <v>3130</v>
      </c>
      <c r="B3132" s="4" t="s">
        <v>3130</v>
      </c>
      <c r="C3132" s="4" t="s">
        <v>7240</v>
      </c>
      <c r="D3132" s="6">
        <v>10000</v>
      </c>
      <c r="E3132" s="6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7">
        <f t="shared" si="288"/>
        <v>3.75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.15" x14ac:dyDescent="0.4">
      <c r="A3133" s="3">
        <v>3131</v>
      </c>
      <c r="B3133" s="4" t="s">
        <v>3131</v>
      </c>
      <c r="C3133" s="4" t="s">
        <v>7241</v>
      </c>
      <c r="D3133" s="6">
        <v>4100</v>
      </c>
      <c r="E3133" s="6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7">
        <f t="shared" si="288"/>
        <v>15.731707317073171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.15" x14ac:dyDescent="0.4">
      <c r="A3134" s="3">
        <v>3132</v>
      </c>
      <c r="B3134" s="4" t="s">
        <v>3132</v>
      </c>
      <c r="C3134" s="4" t="s">
        <v>7242</v>
      </c>
      <c r="D3134" s="6">
        <v>30000</v>
      </c>
      <c r="E3134" s="6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7">
        <f t="shared" si="288"/>
        <v>3.3333333333333333E-2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75" x14ac:dyDescent="0.4">
      <c r="A3135" s="3">
        <v>3133</v>
      </c>
      <c r="B3135" s="4" t="s">
        <v>3133</v>
      </c>
      <c r="C3135" s="4" t="s">
        <v>7243</v>
      </c>
      <c r="D3135" s="6">
        <v>500</v>
      </c>
      <c r="E3135" s="6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7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75" x14ac:dyDescent="0.4">
      <c r="A3136" s="3">
        <v>3134</v>
      </c>
      <c r="B3136" s="4" t="s">
        <v>3134</v>
      </c>
      <c r="C3136" s="4" t="s">
        <v>7244</v>
      </c>
      <c r="D3136" s="6">
        <v>1000</v>
      </c>
      <c r="E3136" s="6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7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75" x14ac:dyDescent="0.4">
      <c r="A3137" s="3">
        <v>3135</v>
      </c>
      <c r="B3137" s="4" t="s">
        <v>3135</v>
      </c>
      <c r="C3137" s="4" t="s">
        <v>7245</v>
      </c>
      <c r="D3137" s="6">
        <v>777</v>
      </c>
      <c r="E3137" s="6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7">
        <f t="shared" si="288"/>
        <v>20.849420849420849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75" x14ac:dyDescent="0.4">
      <c r="A3138" s="3">
        <v>3136</v>
      </c>
      <c r="B3138" s="4" t="s">
        <v>3136</v>
      </c>
      <c r="C3138" s="4" t="s">
        <v>7246</v>
      </c>
      <c r="D3138" s="6">
        <v>500</v>
      </c>
      <c r="E3138" s="6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7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.15" x14ac:dyDescent="0.4">
      <c r="A3139" s="3">
        <v>3137</v>
      </c>
      <c r="B3139" s="4" t="s">
        <v>3137</v>
      </c>
      <c r="C3139" s="4" t="s">
        <v>7247</v>
      </c>
      <c r="D3139" s="6">
        <v>1500</v>
      </c>
      <c r="E3139" s="6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7">
        <f t="shared" ref="O3139:O3202" si="294">((E3139/D3139)*100)</f>
        <v>3.3333333333333335</v>
      </c>
      <c r="P3139" s="6">
        <f t="shared" ref="P3139:P3202" si="295">IF(E3139=0,"0",E3139/L3139)</f>
        <v>50</v>
      </c>
      <c r="Q3139" s="3" t="str">
        <f t="shared" ref="Q3139:Q3202" si="296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3" t="str">
        <f t="shared" ref="R3139:R3202" si="297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.3" x14ac:dyDescent="0.4">
      <c r="A3140" s="3">
        <v>3138</v>
      </c>
      <c r="B3140" s="4" t="s">
        <v>3138</v>
      </c>
      <c r="C3140" s="4" t="s">
        <v>7248</v>
      </c>
      <c r="D3140" s="6">
        <v>200</v>
      </c>
      <c r="E3140" s="6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7">
        <f t="shared" si="294"/>
        <v>0</v>
      </c>
      <c r="P3140" s="6" t="str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75" x14ac:dyDescent="0.4">
      <c r="A3141" s="3">
        <v>3139</v>
      </c>
      <c r="B3141" s="4" t="s">
        <v>3139</v>
      </c>
      <c r="C3141" s="4" t="s">
        <v>7249</v>
      </c>
      <c r="D3141" s="6">
        <v>50000</v>
      </c>
      <c r="E3141" s="6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7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.3" x14ac:dyDescent="0.4">
      <c r="A3142" s="3">
        <v>3140</v>
      </c>
      <c r="B3142" s="4" t="s">
        <v>3140</v>
      </c>
      <c r="C3142" s="4" t="s">
        <v>7250</v>
      </c>
      <c r="D3142" s="6">
        <v>10000</v>
      </c>
      <c r="E3142" s="6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7">
        <f t="shared" si="294"/>
        <v>0.96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.3" x14ac:dyDescent="0.4">
      <c r="A3143" s="3">
        <v>3141</v>
      </c>
      <c r="B3143" s="4" t="s">
        <v>3141</v>
      </c>
      <c r="C3143" s="4" t="s">
        <v>7251</v>
      </c>
      <c r="D3143" s="6">
        <v>500</v>
      </c>
      <c r="E3143" s="6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7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75" x14ac:dyDescent="0.4">
      <c r="A3144" s="3">
        <v>3142</v>
      </c>
      <c r="B3144" s="4" t="s">
        <v>3142</v>
      </c>
      <c r="C3144" s="4" t="s">
        <v>7252</v>
      </c>
      <c r="D3144" s="6">
        <v>2750</v>
      </c>
      <c r="E3144" s="6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7">
        <f t="shared" si="294"/>
        <v>1.6363636363636365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.3" x14ac:dyDescent="0.4">
      <c r="A3145" s="3">
        <v>3143</v>
      </c>
      <c r="B3145" s="4" t="s">
        <v>3143</v>
      </c>
      <c r="C3145" s="4" t="s">
        <v>7253</v>
      </c>
      <c r="D3145" s="6">
        <v>700</v>
      </c>
      <c r="E3145" s="6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7">
        <f t="shared" si="294"/>
        <v>0</v>
      </c>
      <c r="P3145" s="6" t="str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.3" x14ac:dyDescent="0.4">
      <c r="A3146" s="3">
        <v>3144</v>
      </c>
      <c r="B3146" s="4" t="s">
        <v>3144</v>
      </c>
      <c r="C3146" s="4" t="s">
        <v>7254</v>
      </c>
      <c r="D3146" s="6">
        <v>10000</v>
      </c>
      <c r="E3146" s="6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7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75" x14ac:dyDescent="0.4">
      <c r="A3147" s="3">
        <v>3145</v>
      </c>
      <c r="B3147" s="4" t="s">
        <v>3145</v>
      </c>
      <c r="C3147" s="4" t="s">
        <v>7255</v>
      </c>
      <c r="D3147" s="6">
        <v>25000</v>
      </c>
      <c r="E3147" s="6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7">
        <f t="shared" si="294"/>
        <v>0</v>
      </c>
      <c r="P3147" s="6" t="str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75" x14ac:dyDescent="0.4">
      <c r="A3148" s="3">
        <v>3146</v>
      </c>
      <c r="B3148" s="4" t="s">
        <v>3146</v>
      </c>
      <c r="C3148" s="4" t="s">
        <v>7256</v>
      </c>
      <c r="D3148" s="6">
        <v>50000</v>
      </c>
      <c r="E3148" s="6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7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75" x14ac:dyDescent="0.4">
      <c r="A3149" s="3">
        <v>3147</v>
      </c>
      <c r="B3149" s="4" t="s">
        <v>3147</v>
      </c>
      <c r="C3149" s="4" t="s">
        <v>7257</v>
      </c>
      <c r="D3149" s="6">
        <v>20000</v>
      </c>
      <c r="E3149" s="6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7">
        <f t="shared" si="294"/>
        <v>117.52499999999999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.15" x14ac:dyDescent="0.4">
      <c r="A3150" s="3">
        <v>3148</v>
      </c>
      <c r="B3150" s="4" t="s">
        <v>3148</v>
      </c>
      <c r="C3150" s="4" t="s">
        <v>7258</v>
      </c>
      <c r="D3150" s="6">
        <v>1800</v>
      </c>
      <c r="E3150" s="6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7">
        <f t="shared" si="294"/>
        <v>131.16666666666669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75" x14ac:dyDescent="0.4">
      <c r="A3151" s="3">
        <v>3149</v>
      </c>
      <c r="B3151" s="4" t="s">
        <v>3149</v>
      </c>
      <c r="C3151" s="4" t="s">
        <v>7259</v>
      </c>
      <c r="D3151" s="6">
        <v>1250</v>
      </c>
      <c r="E3151" s="6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7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.3" x14ac:dyDescent="0.4">
      <c r="A3152" s="3">
        <v>3150</v>
      </c>
      <c r="B3152" s="4" t="s">
        <v>3150</v>
      </c>
      <c r="C3152" s="4" t="s">
        <v>7260</v>
      </c>
      <c r="D3152" s="6">
        <v>3500</v>
      </c>
      <c r="E3152" s="6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7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75" x14ac:dyDescent="0.4">
      <c r="A3153" s="3">
        <v>3151</v>
      </c>
      <c r="B3153" s="4" t="s">
        <v>3151</v>
      </c>
      <c r="C3153" s="4" t="s">
        <v>7261</v>
      </c>
      <c r="D3153" s="6">
        <v>3500</v>
      </c>
      <c r="E3153" s="6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7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75" x14ac:dyDescent="0.4">
      <c r="A3154" s="3">
        <v>3152</v>
      </c>
      <c r="B3154" s="4" t="s">
        <v>3152</v>
      </c>
      <c r="C3154" s="4" t="s">
        <v>7262</v>
      </c>
      <c r="D3154" s="6">
        <v>2200</v>
      </c>
      <c r="E3154" s="6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7">
        <f t="shared" si="294"/>
        <v>105.95454545454545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75" x14ac:dyDescent="0.4">
      <c r="A3155" s="3">
        <v>3153</v>
      </c>
      <c r="B3155" s="4" t="s">
        <v>3153</v>
      </c>
      <c r="C3155" s="4" t="s">
        <v>7263</v>
      </c>
      <c r="D3155" s="6">
        <v>3000</v>
      </c>
      <c r="E3155" s="6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7">
        <f t="shared" si="294"/>
        <v>335.58333333333337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75" x14ac:dyDescent="0.4">
      <c r="A3156" s="3">
        <v>3154</v>
      </c>
      <c r="B3156" s="4" t="s">
        <v>3154</v>
      </c>
      <c r="C3156" s="4" t="s">
        <v>7264</v>
      </c>
      <c r="D3156" s="6">
        <v>7000</v>
      </c>
      <c r="E3156" s="6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7">
        <f t="shared" si="294"/>
        <v>112.92857142857142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75" x14ac:dyDescent="0.4">
      <c r="A3157" s="3">
        <v>3155</v>
      </c>
      <c r="B3157" s="4" t="s">
        <v>3155</v>
      </c>
      <c r="C3157" s="4" t="s">
        <v>7265</v>
      </c>
      <c r="D3157" s="6">
        <v>5000</v>
      </c>
      <c r="E3157" s="6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7">
        <f t="shared" si="294"/>
        <v>188.50460000000001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75" x14ac:dyDescent="0.4">
      <c r="A3158" s="3">
        <v>3156</v>
      </c>
      <c r="B3158" s="4" t="s">
        <v>3156</v>
      </c>
      <c r="C3158" s="4" t="s">
        <v>7266</v>
      </c>
      <c r="D3158" s="6">
        <v>5500</v>
      </c>
      <c r="E3158" s="6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7">
        <f t="shared" si="294"/>
        <v>101.81818181818181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.15" x14ac:dyDescent="0.4">
      <c r="A3159" s="3">
        <v>3157</v>
      </c>
      <c r="B3159" s="4" t="s">
        <v>3157</v>
      </c>
      <c r="C3159" s="4" t="s">
        <v>7267</v>
      </c>
      <c r="D3159" s="6">
        <v>4000</v>
      </c>
      <c r="E3159" s="6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7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.15" x14ac:dyDescent="0.4">
      <c r="A3160" s="3">
        <v>3158</v>
      </c>
      <c r="B3160" s="4" t="s">
        <v>3158</v>
      </c>
      <c r="C3160" s="4" t="s">
        <v>7268</v>
      </c>
      <c r="D3160" s="6">
        <v>5000</v>
      </c>
      <c r="E3160" s="6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7">
        <f t="shared" si="294"/>
        <v>113.99999999999999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75" x14ac:dyDescent="0.4">
      <c r="A3161" s="3">
        <v>3159</v>
      </c>
      <c r="B3161" s="4" t="s">
        <v>3159</v>
      </c>
      <c r="C3161" s="4" t="s">
        <v>7269</v>
      </c>
      <c r="D3161" s="6">
        <v>1500</v>
      </c>
      <c r="E3161" s="6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7">
        <f t="shared" si="294"/>
        <v>133.48133333333334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75" x14ac:dyDescent="0.4">
      <c r="A3162" s="3">
        <v>3160</v>
      </c>
      <c r="B3162" s="4" t="s">
        <v>3160</v>
      </c>
      <c r="C3162" s="4" t="s">
        <v>7270</v>
      </c>
      <c r="D3162" s="6">
        <v>4500</v>
      </c>
      <c r="E3162" s="6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7">
        <f t="shared" si="294"/>
        <v>101.53333333333335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.3" x14ac:dyDescent="0.4">
      <c r="A3163" s="3">
        <v>3161</v>
      </c>
      <c r="B3163" s="4" t="s">
        <v>3161</v>
      </c>
      <c r="C3163" s="4" t="s">
        <v>7271</v>
      </c>
      <c r="D3163" s="6">
        <v>2000</v>
      </c>
      <c r="E3163" s="6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7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75" x14ac:dyDescent="0.4">
      <c r="A3164" s="3">
        <v>3162</v>
      </c>
      <c r="B3164" s="4" t="s">
        <v>3162</v>
      </c>
      <c r="C3164" s="4" t="s">
        <v>7272</v>
      </c>
      <c r="D3164" s="6">
        <v>4000</v>
      </c>
      <c r="E3164" s="6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7">
        <f t="shared" si="294"/>
        <v>127.15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75" x14ac:dyDescent="0.4">
      <c r="A3165" s="3">
        <v>3163</v>
      </c>
      <c r="B3165" s="4" t="s">
        <v>3163</v>
      </c>
      <c r="C3165" s="4" t="s">
        <v>7273</v>
      </c>
      <c r="D3165" s="6">
        <v>13000</v>
      </c>
      <c r="E3165" s="6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7">
        <f t="shared" si="294"/>
        <v>111.15384615384616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.3" x14ac:dyDescent="0.4">
      <c r="A3166" s="3">
        <v>3164</v>
      </c>
      <c r="B3166" s="4" t="s">
        <v>3164</v>
      </c>
      <c r="C3166" s="4" t="s">
        <v>7274</v>
      </c>
      <c r="D3166" s="6">
        <v>2500</v>
      </c>
      <c r="E3166" s="6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7">
        <f t="shared" si="294"/>
        <v>106.76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.3" x14ac:dyDescent="0.4">
      <c r="A3167" s="3">
        <v>3165</v>
      </c>
      <c r="B3167" s="4" t="s">
        <v>3165</v>
      </c>
      <c r="C3167" s="4" t="s">
        <v>7275</v>
      </c>
      <c r="D3167" s="6">
        <v>750</v>
      </c>
      <c r="E3167" s="6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7">
        <f t="shared" si="294"/>
        <v>162.66666666666666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75" x14ac:dyDescent="0.4">
      <c r="A3168" s="3">
        <v>3166</v>
      </c>
      <c r="B3168" s="4" t="s">
        <v>3166</v>
      </c>
      <c r="C3168" s="4" t="s">
        <v>7276</v>
      </c>
      <c r="D3168" s="6">
        <v>35000</v>
      </c>
      <c r="E3168" s="6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7">
        <f t="shared" si="294"/>
        <v>160.22808571428573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.15" x14ac:dyDescent="0.4">
      <c r="A3169" s="3">
        <v>3167</v>
      </c>
      <c r="B3169" s="4" t="s">
        <v>3167</v>
      </c>
      <c r="C3169" s="4" t="s">
        <v>7277</v>
      </c>
      <c r="D3169" s="6">
        <v>3000</v>
      </c>
      <c r="E3169" s="6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7">
        <f t="shared" si="294"/>
        <v>116.16666666666666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75" x14ac:dyDescent="0.4">
      <c r="A3170" s="3">
        <v>3168</v>
      </c>
      <c r="B3170" s="4" t="s">
        <v>3168</v>
      </c>
      <c r="C3170" s="4" t="s">
        <v>7278</v>
      </c>
      <c r="D3170" s="6">
        <v>2500</v>
      </c>
      <c r="E3170" s="6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7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.15" x14ac:dyDescent="0.4">
      <c r="A3171" s="3">
        <v>3169</v>
      </c>
      <c r="B3171" s="4" t="s">
        <v>3169</v>
      </c>
      <c r="C3171" s="4" t="s">
        <v>7279</v>
      </c>
      <c r="D3171" s="6">
        <v>8000</v>
      </c>
      <c r="E3171" s="6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7">
        <f t="shared" si="294"/>
        <v>103.01249999999999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75" x14ac:dyDescent="0.4">
      <c r="A3172" s="3">
        <v>3170</v>
      </c>
      <c r="B3172" s="4" t="s">
        <v>3170</v>
      </c>
      <c r="C3172" s="4" t="s">
        <v>7280</v>
      </c>
      <c r="D3172" s="6">
        <v>2000</v>
      </c>
      <c r="E3172" s="6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7">
        <f t="shared" si="294"/>
        <v>112.25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.3" x14ac:dyDescent="0.4">
      <c r="A3173" s="3">
        <v>3171</v>
      </c>
      <c r="B3173" s="4" t="s">
        <v>3171</v>
      </c>
      <c r="C3173" s="4" t="s">
        <v>7281</v>
      </c>
      <c r="D3173" s="6">
        <v>7000</v>
      </c>
      <c r="E3173" s="6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7">
        <f t="shared" si="294"/>
        <v>108.8142857142857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75" x14ac:dyDescent="0.4">
      <c r="A3174" s="3">
        <v>3172</v>
      </c>
      <c r="B3174" s="4" t="s">
        <v>3172</v>
      </c>
      <c r="C3174" s="4" t="s">
        <v>7282</v>
      </c>
      <c r="D3174" s="6">
        <v>2000</v>
      </c>
      <c r="E3174" s="6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7">
        <f t="shared" si="294"/>
        <v>114.99999999999999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75" x14ac:dyDescent="0.4">
      <c r="A3175" s="3">
        <v>3173</v>
      </c>
      <c r="B3175" s="4" t="s">
        <v>3173</v>
      </c>
      <c r="C3175" s="4" t="s">
        <v>7283</v>
      </c>
      <c r="D3175" s="6">
        <v>10000</v>
      </c>
      <c r="E3175" s="6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7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.3" x14ac:dyDescent="0.4">
      <c r="A3176" s="3">
        <v>3174</v>
      </c>
      <c r="B3176" s="4" t="s">
        <v>3174</v>
      </c>
      <c r="C3176" s="4" t="s">
        <v>7284</v>
      </c>
      <c r="D3176" s="6">
        <v>3000</v>
      </c>
      <c r="E3176" s="6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7">
        <f t="shared" si="294"/>
        <v>101.13333333333334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.3" x14ac:dyDescent="0.4">
      <c r="A3177" s="3">
        <v>3175</v>
      </c>
      <c r="B3177" s="4" t="s">
        <v>3175</v>
      </c>
      <c r="C3177" s="4" t="s">
        <v>7285</v>
      </c>
      <c r="D3177" s="6">
        <v>5000</v>
      </c>
      <c r="E3177" s="6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7">
        <f t="shared" si="294"/>
        <v>109.55999999999999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.3" x14ac:dyDescent="0.4">
      <c r="A3178" s="3">
        <v>3176</v>
      </c>
      <c r="B3178" s="4" t="s">
        <v>3176</v>
      </c>
      <c r="C3178" s="4" t="s">
        <v>7286</v>
      </c>
      <c r="D3178" s="6">
        <v>1900</v>
      </c>
      <c r="E3178" s="6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7">
        <f t="shared" si="294"/>
        <v>114.8421052631579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75" x14ac:dyDescent="0.4">
      <c r="A3179" s="3">
        <v>3177</v>
      </c>
      <c r="B3179" s="4" t="s">
        <v>3177</v>
      </c>
      <c r="C3179" s="4" t="s">
        <v>7287</v>
      </c>
      <c r="D3179" s="6">
        <v>2500</v>
      </c>
      <c r="E3179" s="6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7">
        <f t="shared" si="294"/>
        <v>117.39999999999999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.3" x14ac:dyDescent="0.4">
      <c r="A3180" s="3">
        <v>3178</v>
      </c>
      <c r="B3180" s="4" t="s">
        <v>3178</v>
      </c>
      <c r="C3180" s="4" t="s">
        <v>7288</v>
      </c>
      <c r="D3180" s="6">
        <v>1500</v>
      </c>
      <c r="E3180" s="6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7">
        <f t="shared" si="294"/>
        <v>171.73333333333335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75" x14ac:dyDescent="0.4">
      <c r="A3181" s="3">
        <v>3179</v>
      </c>
      <c r="B3181" s="4" t="s">
        <v>3179</v>
      </c>
      <c r="C3181" s="4" t="s">
        <v>7289</v>
      </c>
      <c r="D3181" s="6">
        <v>4200</v>
      </c>
      <c r="E3181" s="6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7">
        <f t="shared" si="294"/>
        <v>114.16238095238094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75" x14ac:dyDescent="0.4">
      <c r="A3182" s="3">
        <v>3180</v>
      </c>
      <c r="B3182" s="4" t="s">
        <v>3180</v>
      </c>
      <c r="C3182" s="4" t="s">
        <v>7290</v>
      </c>
      <c r="D3182" s="6">
        <v>1200</v>
      </c>
      <c r="E3182" s="6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7">
        <f t="shared" si="294"/>
        <v>119.75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75" x14ac:dyDescent="0.4">
      <c r="A3183" s="3">
        <v>3181</v>
      </c>
      <c r="B3183" s="4" t="s">
        <v>3181</v>
      </c>
      <c r="C3183" s="4" t="s">
        <v>7291</v>
      </c>
      <c r="D3183" s="6">
        <v>500</v>
      </c>
      <c r="E3183" s="6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7">
        <f t="shared" si="294"/>
        <v>109.00000000000001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.3" x14ac:dyDescent="0.4">
      <c r="A3184" s="3">
        <v>3182</v>
      </c>
      <c r="B3184" s="4" t="s">
        <v>3182</v>
      </c>
      <c r="C3184" s="4" t="s">
        <v>7292</v>
      </c>
      <c r="D3184" s="6">
        <v>7000</v>
      </c>
      <c r="E3184" s="6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7">
        <f t="shared" si="294"/>
        <v>100.88571428571429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75" x14ac:dyDescent="0.4">
      <c r="A3185" s="3">
        <v>3183</v>
      </c>
      <c r="B3185" s="4" t="s">
        <v>3183</v>
      </c>
      <c r="C3185" s="4" t="s">
        <v>7293</v>
      </c>
      <c r="D3185" s="6">
        <v>2500</v>
      </c>
      <c r="E3185" s="6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7">
        <f t="shared" si="294"/>
        <v>109.00000000000001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75" x14ac:dyDescent="0.4">
      <c r="A3186" s="3">
        <v>3184</v>
      </c>
      <c r="B3186" s="4" t="s">
        <v>3184</v>
      </c>
      <c r="C3186" s="4" t="s">
        <v>7294</v>
      </c>
      <c r="D3186" s="6">
        <v>4300</v>
      </c>
      <c r="E3186" s="6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7">
        <f t="shared" si="294"/>
        <v>107.20930232558139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75" x14ac:dyDescent="0.4">
      <c r="A3187" s="3">
        <v>3185</v>
      </c>
      <c r="B3187" s="4" t="s">
        <v>3185</v>
      </c>
      <c r="C3187" s="4" t="s">
        <v>7295</v>
      </c>
      <c r="D3187" s="6">
        <v>1000</v>
      </c>
      <c r="E3187" s="6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7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75" x14ac:dyDescent="0.4">
      <c r="A3188" s="3">
        <v>3186</v>
      </c>
      <c r="B3188" s="4" t="s">
        <v>3186</v>
      </c>
      <c r="C3188" s="4" t="s">
        <v>7296</v>
      </c>
      <c r="D3188" s="6">
        <v>3200</v>
      </c>
      <c r="E3188" s="6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7">
        <f t="shared" si="294"/>
        <v>102.18750000000001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.3" x14ac:dyDescent="0.4">
      <c r="A3189" s="3">
        <v>3187</v>
      </c>
      <c r="B3189" s="4" t="s">
        <v>3187</v>
      </c>
      <c r="C3189" s="4" t="s">
        <v>7297</v>
      </c>
      <c r="D3189" s="6">
        <v>15000</v>
      </c>
      <c r="E3189" s="6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7">
        <f t="shared" si="294"/>
        <v>116.29333333333334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75" x14ac:dyDescent="0.4">
      <c r="A3190" s="3">
        <v>3188</v>
      </c>
      <c r="B3190" s="4" t="s">
        <v>3188</v>
      </c>
      <c r="C3190" s="4" t="s">
        <v>7298</v>
      </c>
      <c r="D3190" s="6">
        <v>200</v>
      </c>
      <c r="E3190" s="6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7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Musicals</v>
      </c>
      <c r="S3190" s="11">
        <f t="shared" si="298"/>
        <v>42144.415532407409</v>
      </c>
      <c r="T3190" s="11">
        <f t="shared" si="299"/>
        <v>42165.415532407409</v>
      </c>
    </row>
    <row r="3191" spans="1:20" ht="58.3" x14ac:dyDescent="0.4">
      <c r="A3191" s="3">
        <v>3189</v>
      </c>
      <c r="B3191" s="4" t="s">
        <v>3189</v>
      </c>
      <c r="C3191" s="4" t="s">
        <v>7299</v>
      </c>
      <c r="D3191" s="6">
        <v>55000</v>
      </c>
      <c r="E3191" s="6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7">
        <f t="shared" si="294"/>
        <v>12.327272727272726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Musicals</v>
      </c>
      <c r="S3191" s="11">
        <f t="shared" si="298"/>
        <v>42118.346435185187</v>
      </c>
      <c r="T3191" s="11">
        <f t="shared" si="299"/>
        <v>42148.346435185187</v>
      </c>
    </row>
    <row r="3192" spans="1:20" ht="43.75" x14ac:dyDescent="0.4">
      <c r="A3192" s="3">
        <v>3190</v>
      </c>
      <c r="B3192" s="4" t="s">
        <v>3190</v>
      </c>
      <c r="C3192" s="4" t="s">
        <v>7300</v>
      </c>
      <c r="D3192" s="6">
        <v>4000</v>
      </c>
      <c r="E3192" s="6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7">
        <f t="shared" si="294"/>
        <v>0</v>
      </c>
      <c r="P3192" s="6" t="str">
        <f t="shared" si="295"/>
        <v>0</v>
      </c>
      <c r="Q3192" s="3" t="str">
        <f t="shared" si="296"/>
        <v>Theater</v>
      </c>
      <c r="R3192" s="3" t="str">
        <f t="shared" si="297"/>
        <v>Musicals</v>
      </c>
      <c r="S3192" s="11">
        <f t="shared" si="298"/>
        <v>42683.151331018518</v>
      </c>
      <c r="T3192" s="11">
        <f t="shared" si="299"/>
        <v>42713.192997685182</v>
      </c>
    </row>
    <row r="3193" spans="1:20" ht="43.75" x14ac:dyDescent="0.4">
      <c r="A3193" s="3">
        <v>3191</v>
      </c>
      <c r="B3193" s="4" t="s">
        <v>3191</v>
      </c>
      <c r="C3193" s="4" t="s">
        <v>7301</v>
      </c>
      <c r="D3193" s="6">
        <v>3750</v>
      </c>
      <c r="E3193" s="6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7">
        <f t="shared" si="294"/>
        <v>4.0266666666666664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Musicals</v>
      </c>
      <c r="S3193" s="11">
        <f t="shared" si="298"/>
        <v>42538.755428240736</v>
      </c>
      <c r="T3193" s="11">
        <f t="shared" si="299"/>
        <v>42598.755428240736</v>
      </c>
    </row>
    <row r="3194" spans="1:20" ht="43.75" x14ac:dyDescent="0.4">
      <c r="A3194" s="3">
        <v>3192</v>
      </c>
      <c r="B3194" s="4" t="s">
        <v>3192</v>
      </c>
      <c r="C3194" s="4" t="s">
        <v>7302</v>
      </c>
      <c r="D3194" s="6">
        <v>10000</v>
      </c>
      <c r="E3194" s="6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7">
        <f t="shared" si="294"/>
        <v>1.02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Musicals</v>
      </c>
      <c r="S3194" s="11">
        <f t="shared" si="298"/>
        <v>42018.94049768518</v>
      </c>
      <c r="T3194" s="11">
        <f t="shared" si="299"/>
        <v>42063.916666666672</v>
      </c>
    </row>
    <row r="3195" spans="1:20" ht="43.75" x14ac:dyDescent="0.4">
      <c r="A3195" s="3">
        <v>3193</v>
      </c>
      <c r="B3195" s="4" t="s">
        <v>3193</v>
      </c>
      <c r="C3195" s="4" t="s">
        <v>7303</v>
      </c>
      <c r="D3195" s="6">
        <v>5000</v>
      </c>
      <c r="E3195" s="6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7">
        <f t="shared" si="294"/>
        <v>11.74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Musicals</v>
      </c>
      <c r="S3195" s="11">
        <f t="shared" si="298"/>
        <v>42010.968240740738</v>
      </c>
      <c r="T3195" s="11">
        <f t="shared" si="299"/>
        <v>42055.968240740738</v>
      </c>
    </row>
    <row r="3196" spans="1:20" ht="58.3" x14ac:dyDescent="0.4">
      <c r="A3196" s="3">
        <v>3194</v>
      </c>
      <c r="B3196" s="4" t="s">
        <v>3194</v>
      </c>
      <c r="C3196" s="4" t="s">
        <v>7304</v>
      </c>
      <c r="D3196" s="6">
        <v>11000</v>
      </c>
      <c r="E3196" s="6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7">
        <f t="shared" si="294"/>
        <v>0</v>
      </c>
      <c r="P3196" s="6" t="str">
        <f t="shared" si="295"/>
        <v>0</v>
      </c>
      <c r="Q3196" s="3" t="str">
        <f t="shared" si="296"/>
        <v>Theater</v>
      </c>
      <c r="R3196" s="3" t="str">
        <f t="shared" si="297"/>
        <v>Musicals</v>
      </c>
      <c r="S3196" s="11">
        <f t="shared" si="298"/>
        <v>42182.062476851846</v>
      </c>
      <c r="T3196" s="11">
        <f t="shared" si="299"/>
        <v>42212.062476851846</v>
      </c>
    </row>
    <row r="3197" spans="1:20" ht="58.3" x14ac:dyDescent="0.4">
      <c r="A3197" s="3">
        <v>3195</v>
      </c>
      <c r="B3197" s="4" t="s">
        <v>3195</v>
      </c>
      <c r="C3197" s="4" t="s">
        <v>7305</v>
      </c>
      <c r="D3197" s="6">
        <v>3500</v>
      </c>
      <c r="E3197" s="6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7">
        <f t="shared" si="294"/>
        <v>59.142857142857139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Musicals</v>
      </c>
      <c r="S3197" s="11">
        <f t="shared" si="298"/>
        <v>42017.594236111108</v>
      </c>
      <c r="T3197" s="11">
        <f t="shared" si="299"/>
        <v>42047.594236111108</v>
      </c>
    </row>
    <row r="3198" spans="1:20" ht="43.75" x14ac:dyDescent="0.4">
      <c r="A3198" s="3">
        <v>3196</v>
      </c>
      <c r="B3198" s="4" t="s">
        <v>3196</v>
      </c>
      <c r="C3198" s="4" t="s">
        <v>7306</v>
      </c>
      <c r="D3198" s="6">
        <v>3000000</v>
      </c>
      <c r="E3198" s="6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7">
        <f t="shared" si="294"/>
        <v>0.06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Musicals</v>
      </c>
      <c r="S3198" s="11">
        <f t="shared" si="298"/>
        <v>42157.598090277781</v>
      </c>
      <c r="T3198" s="11">
        <f t="shared" si="299"/>
        <v>42217.583333333328</v>
      </c>
    </row>
    <row r="3199" spans="1:20" ht="29.15" x14ac:dyDescent="0.4">
      <c r="A3199" s="3">
        <v>3197</v>
      </c>
      <c r="B3199" s="4" t="s">
        <v>3197</v>
      </c>
      <c r="C3199" s="4" t="s">
        <v>7307</v>
      </c>
      <c r="D3199" s="6">
        <v>10000</v>
      </c>
      <c r="E3199" s="6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7">
        <f t="shared" si="294"/>
        <v>11.450000000000001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Musicals</v>
      </c>
      <c r="S3199" s="11">
        <f t="shared" si="298"/>
        <v>42009.493263888886</v>
      </c>
      <c r="T3199" s="11">
        <f t="shared" si="299"/>
        <v>42039.493263888886</v>
      </c>
    </row>
    <row r="3200" spans="1:20" ht="58.3" x14ac:dyDescent="0.4">
      <c r="A3200" s="3">
        <v>3198</v>
      </c>
      <c r="B3200" s="4" t="s">
        <v>3198</v>
      </c>
      <c r="C3200" s="4" t="s">
        <v>7308</v>
      </c>
      <c r="D3200" s="6">
        <v>30000</v>
      </c>
      <c r="E3200" s="6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7">
        <f t="shared" si="294"/>
        <v>0.36666666666666664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Musicals</v>
      </c>
      <c r="S3200" s="11">
        <f t="shared" si="298"/>
        <v>42013.424502314811</v>
      </c>
      <c r="T3200" s="11">
        <f t="shared" si="299"/>
        <v>42051.424502314811</v>
      </c>
    </row>
    <row r="3201" spans="1:20" ht="43.75" x14ac:dyDescent="0.4">
      <c r="A3201" s="3">
        <v>3199</v>
      </c>
      <c r="B3201" s="4" t="s">
        <v>3199</v>
      </c>
      <c r="C3201" s="4" t="s">
        <v>7309</v>
      </c>
      <c r="D3201" s="6">
        <v>5000</v>
      </c>
      <c r="E3201" s="6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7">
        <f t="shared" si="294"/>
        <v>52.16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Musicals</v>
      </c>
      <c r="S3201" s="11">
        <f t="shared" si="298"/>
        <v>41858.761782407404</v>
      </c>
      <c r="T3201" s="11">
        <f t="shared" si="299"/>
        <v>41888.875</v>
      </c>
    </row>
    <row r="3202" spans="1:20" ht="58.3" x14ac:dyDescent="0.4">
      <c r="A3202" s="3">
        <v>3200</v>
      </c>
      <c r="B3202" s="4" t="s">
        <v>3200</v>
      </c>
      <c r="C3202" s="4" t="s">
        <v>7310</v>
      </c>
      <c r="D3202" s="6">
        <v>50000</v>
      </c>
      <c r="E3202" s="6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7">
        <f t="shared" si="294"/>
        <v>2E-3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Musicals</v>
      </c>
      <c r="S3202" s="11">
        <f t="shared" si="298"/>
        <v>42460.320613425924</v>
      </c>
      <c r="T3202" s="11">
        <f t="shared" si="299"/>
        <v>42490.231944444444</v>
      </c>
    </row>
    <row r="3203" spans="1:20" ht="43.75" x14ac:dyDescent="0.4">
      <c r="A3203" s="3">
        <v>3201</v>
      </c>
      <c r="B3203" s="4" t="s">
        <v>3201</v>
      </c>
      <c r="C3203" s="4" t="s">
        <v>7311</v>
      </c>
      <c r="D3203" s="6">
        <v>2000</v>
      </c>
      <c r="E3203" s="6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7">
        <f t="shared" ref="O3203:O3266" si="300">((E3203/D3203)*100)</f>
        <v>1.25</v>
      </c>
      <c r="P3203" s="6">
        <f t="shared" ref="P3203:P3266" si="301">IF(E3203=0,"0",E3203/L3203)</f>
        <v>12.5</v>
      </c>
      <c r="Q3203" s="3" t="str">
        <f t="shared" ref="Q3203:Q3266" si="3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3" t="str">
        <f t="shared" ref="R3203:R3266" si="3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75" x14ac:dyDescent="0.4">
      <c r="A3204" s="3">
        <v>3202</v>
      </c>
      <c r="B3204" s="4" t="s">
        <v>3202</v>
      </c>
      <c r="C3204" s="4" t="s">
        <v>7312</v>
      </c>
      <c r="D3204" s="6">
        <v>5000</v>
      </c>
      <c r="E3204" s="6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7">
        <f t="shared" si="300"/>
        <v>54.52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Musicals</v>
      </c>
      <c r="S3204" s="11">
        <f t="shared" si="304"/>
        <v>42293.853541666671</v>
      </c>
      <c r="T3204" s="11">
        <f t="shared" si="305"/>
        <v>42352.249305555553</v>
      </c>
    </row>
    <row r="3205" spans="1:20" ht="43.75" x14ac:dyDescent="0.4">
      <c r="A3205" s="3">
        <v>3203</v>
      </c>
      <c r="B3205" s="4" t="s">
        <v>3203</v>
      </c>
      <c r="C3205" s="4" t="s">
        <v>7313</v>
      </c>
      <c r="D3205" s="6">
        <v>1000</v>
      </c>
      <c r="E3205" s="6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7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Musicals</v>
      </c>
      <c r="S3205" s="11">
        <f t="shared" si="304"/>
        <v>42242.988680555558</v>
      </c>
      <c r="T3205" s="11">
        <f t="shared" si="305"/>
        <v>42272.988680555558</v>
      </c>
    </row>
    <row r="3206" spans="1:20" ht="43.75" x14ac:dyDescent="0.4">
      <c r="A3206" s="3">
        <v>3204</v>
      </c>
      <c r="B3206" s="4" t="s">
        <v>3204</v>
      </c>
      <c r="C3206" s="4" t="s">
        <v>7314</v>
      </c>
      <c r="D3206" s="6">
        <v>500</v>
      </c>
      <c r="E3206" s="6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7">
        <f t="shared" si="300"/>
        <v>0</v>
      </c>
      <c r="P3206" s="6" t="str">
        <f t="shared" si="301"/>
        <v>0</v>
      </c>
      <c r="Q3206" s="3" t="str">
        <f t="shared" si="302"/>
        <v>Theater</v>
      </c>
      <c r="R3206" s="3" t="str">
        <f t="shared" si="303"/>
        <v>Musicals</v>
      </c>
      <c r="S3206" s="11">
        <f t="shared" si="304"/>
        <v>42172.686099537037</v>
      </c>
      <c r="T3206" s="11">
        <f t="shared" si="305"/>
        <v>42202.676388888889</v>
      </c>
    </row>
    <row r="3207" spans="1:20" ht="43.75" x14ac:dyDescent="0.4">
      <c r="A3207" s="3">
        <v>3205</v>
      </c>
      <c r="B3207" s="4" t="s">
        <v>3205</v>
      </c>
      <c r="C3207" s="4" t="s">
        <v>7315</v>
      </c>
      <c r="D3207" s="6">
        <v>8000</v>
      </c>
      <c r="E3207" s="6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7">
        <f t="shared" si="300"/>
        <v>3.4125000000000001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Musicals</v>
      </c>
      <c r="S3207" s="11">
        <f t="shared" si="304"/>
        <v>42095.374675925923</v>
      </c>
      <c r="T3207" s="11">
        <f t="shared" si="305"/>
        <v>42125.374675925923</v>
      </c>
    </row>
    <row r="3208" spans="1:20" ht="43.75" x14ac:dyDescent="0.4">
      <c r="A3208" s="3">
        <v>3206</v>
      </c>
      <c r="B3208" s="4" t="s">
        <v>3206</v>
      </c>
      <c r="C3208" s="4" t="s">
        <v>7316</v>
      </c>
      <c r="D3208" s="6">
        <v>5000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7">
        <f t="shared" si="300"/>
        <v>0</v>
      </c>
      <c r="P3208" s="6" t="str">
        <f t="shared" si="301"/>
        <v>0</v>
      </c>
      <c r="Q3208" s="3" t="str">
        <f t="shared" si="302"/>
        <v>Theater</v>
      </c>
      <c r="R3208" s="3" t="str">
        <f t="shared" si="303"/>
        <v>Musicals</v>
      </c>
      <c r="S3208" s="11">
        <f t="shared" si="304"/>
        <v>42236.276053240741</v>
      </c>
      <c r="T3208" s="11">
        <f t="shared" si="305"/>
        <v>42266.276053240741</v>
      </c>
    </row>
    <row r="3209" spans="1:20" ht="43.75" x14ac:dyDescent="0.4">
      <c r="A3209" s="3">
        <v>3207</v>
      </c>
      <c r="B3209" s="4" t="s">
        <v>3207</v>
      </c>
      <c r="C3209" s="4" t="s">
        <v>7317</v>
      </c>
      <c r="D3209" s="6">
        <v>5500</v>
      </c>
      <c r="E3209" s="6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7">
        <f t="shared" si="300"/>
        <v>46.36363636363636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Musicals</v>
      </c>
      <c r="S3209" s="11">
        <f t="shared" si="304"/>
        <v>42057.277858796297</v>
      </c>
      <c r="T3209" s="11">
        <f t="shared" si="305"/>
        <v>42117.236192129625</v>
      </c>
    </row>
    <row r="3210" spans="1:20" ht="43.75" x14ac:dyDescent="0.4">
      <c r="A3210" s="3">
        <v>3208</v>
      </c>
      <c r="B3210" s="4" t="s">
        <v>3208</v>
      </c>
      <c r="C3210" s="4" t="s">
        <v>7318</v>
      </c>
      <c r="D3210" s="6">
        <v>5000</v>
      </c>
      <c r="E3210" s="6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7">
        <f t="shared" si="300"/>
        <v>103.49999999999999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75" x14ac:dyDescent="0.4">
      <c r="A3211" s="3">
        <v>3209</v>
      </c>
      <c r="B3211" s="4" t="s">
        <v>3209</v>
      </c>
      <c r="C3211" s="4" t="s">
        <v>7319</v>
      </c>
      <c r="D3211" s="6">
        <v>9500</v>
      </c>
      <c r="E3211" s="6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7">
        <f t="shared" si="300"/>
        <v>119.32315789473684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75" x14ac:dyDescent="0.4">
      <c r="A3212" s="3">
        <v>3210</v>
      </c>
      <c r="B3212" s="4" t="s">
        <v>3210</v>
      </c>
      <c r="C3212" s="4" t="s">
        <v>7320</v>
      </c>
      <c r="D3212" s="6">
        <v>3000</v>
      </c>
      <c r="E3212" s="6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7">
        <f t="shared" si="300"/>
        <v>125.76666666666667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.3" x14ac:dyDescent="0.4">
      <c r="A3213" s="3">
        <v>3211</v>
      </c>
      <c r="B3213" s="4" t="s">
        <v>3211</v>
      </c>
      <c r="C3213" s="4" t="s">
        <v>7321</v>
      </c>
      <c r="D3213" s="6">
        <v>23000</v>
      </c>
      <c r="E3213" s="6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7">
        <f t="shared" si="300"/>
        <v>119.74347826086958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.15" x14ac:dyDescent="0.4">
      <c r="A3214" s="3">
        <v>3212</v>
      </c>
      <c r="B3214" s="4" t="s">
        <v>3212</v>
      </c>
      <c r="C3214" s="4" t="s">
        <v>7322</v>
      </c>
      <c r="D3214" s="6">
        <v>4000</v>
      </c>
      <c r="E3214" s="6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7">
        <f t="shared" si="300"/>
        <v>126.25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75" x14ac:dyDescent="0.4">
      <c r="A3215" s="3">
        <v>3213</v>
      </c>
      <c r="B3215" s="4" t="s">
        <v>3213</v>
      </c>
      <c r="C3215" s="4" t="s">
        <v>7323</v>
      </c>
      <c r="D3215" s="6">
        <v>6000</v>
      </c>
      <c r="E3215" s="6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7">
        <f t="shared" si="300"/>
        <v>100.11666666666667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75" x14ac:dyDescent="0.4">
      <c r="A3216" s="3">
        <v>3214</v>
      </c>
      <c r="B3216" s="4" t="s">
        <v>3214</v>
      </c>
      <c r="C3216" s="4" t="s">
        <v>7324</v>
      </c>
      <c r="D3216" s="6">
        <v>12000</v>
      </c>
      <c r="E3216" s="6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7">
        <f t="shared" si="300"/>
        <v>102.13333333333334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.3" x14ac:dyDescent="0.4">
      <c r="A3217" s="3">
        <v>3215</v>
      </c>
      <c r="B3217" s="4" t="s">
        <v>3215</v>
      </c>
      <c r="C3217" s="4" t="s">
        <v>7325</v>
      </c>
      <c r="D3217" s="6">
        <v>35000</v>
      </c>
      <c r="E3217" s="6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7">
        <f t="shared" si="300"/>
        <v>100.35142857142858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75" x14ac:dyDescent="0.4">
      <c r="A3218" s="3">
        <v>3216</v>
      </c>
      <c r="B3218" s="4" t="s">
        <v>3216</v>
      </c>
      <c r="C3218" s="4" t="s">
        <v>7326</v>
      </c>
      <c r="D3218" s="6">
        <v>2000</v>
      </c>
      <c r="E3218" s="6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7">
        <f t="shared" si="300"/>
        <v>100.05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.15" x14ac:dyDescent="0.4">
      <c r="A3219" s="3">
        <v>3217</v>
      </c>
      <c r="B3219" s="4" t="s">
        <v>3217</v>
      </c>
      <c r="C3219" s="4" t="s">
        <v>7327</v>
      </c>
      <c r="D3219" s="6">
        <v>4500</v>
      </c>
      <c r="E3219" s="6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7">
        <f t="shared" si="300"/>
        <v>116.02222222222223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75" x14ac:dyDescent="0.4">
      <c r="A3220" s="3">
        <v>3218</v>
      </c>
      <c r="B3220" s="4" t="s">
        <v>3218</v>
      </c>
      <c r="C3220" s="4" t="s">
        <v>7328</v>
      </c>
      <c r="D3220" s="6">
        <v>12000</v>
      </c>
      <c r="E3220" s="6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7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75" x14ac:dyDescent="0.4">
      <c r="A3221" s="3">
        <v>3219</v>
      </c>
      <c r="B3221" s="4" t="s">
        <v>3219</v>
      </c>
      <c r="C3221" s="4" t="s">
        <v>7329</v>
      </c>
      <c r="D3221" s="6">
        <v>20000</v>
      </c>
      <c r="E3221" s="6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7">
        <f t="shared" si="300"/>
        <v>100.11000000000001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.15" x14ac:dyDescent="0.4">
      <c r="A3222" s="3">
        <v>3220</v>
      </c>
      <c r="B3222" s="4" t="s">
        <v>3220</v>
      </c>
      <c r="C3222" s="4" t="s">
        <v>7330</v>
      </c>
      <c r="D3222" s="6">
        <v>15000</v>
      </c>
      <c r="E3222" s="6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7">
        <f t="shared" si="300"/>
        <v>100.84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.3" x14ac:dyDescent="0.4">
      <c r="A3223" s="3">
        <v>3221</v>
      </c>
      <c r="B3223" s="4" t="s">
        <v>3221</v>
      </c>
      <c r="C3223" s="4" t="s">
        <v>7331</v>
      </c>
      <c r="D3223" s="6">
        <v>4000</v>
      </c>
      <c r="E3223" s="6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7">
        <f t="shared" si="300"/>
        <v>103.42499999999998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75" x14ac:dyDescent="0.4">
      <c r="A3224" s="3">
        <v>3222</v>
      </c>
      <c r="B3224" s="4" t="s">
        <v>3222</v>
      </c>
      <c r="C3224" s="4" t="s">
        <v>7332</v>
      </c>
      <c r="D3224" s="6">
        <v>2500</v>
      </c>
      <c r="E3224" s="6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7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.15" x14ac:dyDescent="0.4">
      <c r="A3225" s="3">
        <v>3223</v>
      </c>
      <c r="B3225" s="4" t="s">
        <v>3223</v>
      </c>
      <c r="C3225" s="4" t="s">
        <v>7333</v>
      </c>
      <c r="D3225" s="6">
        <v>3100</v>
      </c>
      <c r="E3225" s="6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7">
        <f t="shared" si="300"/>
        <v>109.51612903225806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.3" x14ac:dyDescent="0.4">
      <c r="A3226" s="3">
        <v>3224</v>
      </c>
      <c r="B3226" s="4" t="s">
        <v>3224</v>
      </c>
      <c r="C3226" s="4" t="s">
        <v>7334</v>
      </c>
      <c r="D3226" s="6">
        <v>30000</v>
      </c>
      <c r="E3226" s="6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7">
        <f t="shared" si="300"/>
        <v>102.03333333333333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75" x14ac:dyDescent="0.4">
      <c r="A3227" s="3">
        <v>3225</v>
      </c>
      <c r="B3227" s="4" t="s">
        <v>3225</v>
      </c>
      <c r="C3227" s="4" t="s">
        <v>7335</v>
      </c>
      <c r="D3227" s="6">
        <v>2000</v>
      </c>
      <c r="E3227" s="6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7">
        <f t="shared" si="300"/>
        <v>102.35000000000001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75" x14ac:dyDescent="0.4">
      <c r="A3228" s="3">
        <v>3226</v>
      </c>
      <c r="B3228" s="4" t="s">
        <v>3226</v>
      </c>
      <c r="C3228" s="4" t="s">
        <v>7336</v>
      </c>
      <c r="D3228" s="6">
        <v>1200</v>
      </c>
      <c r="E3228" s="6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7">
        <f t="shared" si="300"/>
        <v>104.16666666666667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75" x14ac:dyDescent="0.4">
      <c r="A3229" s="3">
        <v>3227</v>
      </c>
      <c r="B3229" s="4" t="s">
        <v>3227</v>
      </c>
      <c r="C3229" s="4" t="s">
        <v>7337</v>
      </c>
      <c r="D3229" s="6">
        <v>1200</v>
      </c>
      <c r="E3229" s="6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7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.15" x14ac:dyDescent="0.4">
      <c r="A3230" s="3">
        <v>3228</v>
      </c>
      <c r="B3230" s="4" t="s">
        <v>3228</v>
      </c>
      <c r="C3230" s="4" t="s">
        <v>7338</v>
      </c>
      <c r="D3230" s="6">
        <v>7000</v>
      </c>
      <c r="E3230" s="6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7">
        <f t="shared" si="300"/>
        <v>102.34285714285714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75" x14ac:dyDescent="0.4">
      <c r="A3231" s="3">
        <v>3229</v>
      </c>
      <c r="B3231" s="4" t="s">
        <v>3229</v>
      </c>
      <c r="C3231" s="4" t="s">
        <v>7339</v>
      </c>
      <c r="D3231" s="6">
        <v>20000</v>
      </c>
      <c r="E3231" s="6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7">
        <f t="shared" si="300"/>
        <v>107.86500000000001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75" x14ac:dyDescent="0.4">
      <c r="A3232" s="3">
        <v>3230</v>
      </c>
      <c r="B3232" s="4" t="s">
        <v>3230</v>
      </c>
      <c r="C3232" s="4" t="s">
        <v>7340</v>
      </c>
      <c r="D3232" s="6">
        <v>2600</v>
      </c>
      <c r="E3232" s="6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7">
        <f t="shared" si="300"/>
        <v>109.88461538461539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75" x14ac:dyDescent="0.4">
      <c r="A3233" s="3">
        <v>3231</v>
      </c>
      <c r="B3233" s="4" t="s">
        <v>3231</v>
      </c>
      <c r="C3233" s="4" t="s">
        <v>7341</v>
      </c>
      <c r="D3233" s="6">
        <v>1000</v>
      </c>
      <c r="E3233" s="6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7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75" x14ac:dyDescent="0.4">
      <c r="A3234" s="3">
        <v>3232</v>
      </c>
      <c r="B3234" s="4" t="s">
        <v>3232</v>
      </c>
      <c r="C3234" s="4" t="s">
        <v>7342</v>
      </c>
      <c r="D3234" s="6">
        <v>1000</v>
      </c>
      <c r="E3234" s="6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7">
        <f t="shared" si="300"/>
        <v>131.20000000000002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75" x14ac:dyDescent="0.4">
      <c r="A3235" s="3">
        <v>3233</v>
      </c>
      <c r="B3235" s="4" t="s">
        <v>3233</v>
      </c>
      <c r="C3235" s="4" t="s">
        <v>7343</v>
      </c>
      <c r="D3235" s="6">
        <v>5000</v>
      </c>
      <c r="E3235" s="6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7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75" x14ac:dyDescent="0.4">
      <c r="A3236" s="3">
        <v>3234</v>
      </c>
      <c r="B3236" s="4" t="s">
        <v>3234</v>
      </c>
      <c r="C3236" s="4" t="s">
        <v>7344</v>
      </c>
      <c r="D3236" s="6">
        <v>4000</v>
      </c>
      <c r="E3236" s="6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7">
        <f t="shared" si="300"/>
        <v>100.39275000000001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75" x14ac:dyDescent="0.4">
      <c r="A3237" s="3">
        <v>3235</v>
      </c>
      <c r="B3237" s="4" t="s">
        <v>3235</v>
      </c>
      <c r="C3237" s="4" t="s">
        <v>7345</v>
      </c>
      <c r="D3237" s="6">
        <v>15000</v>
      </c>
      <c r="E3237" s="6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7">
        <f t="shared" si="300"/>
        <v>103.20666666666666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75" x14ac:dyDescent="0.4">
      <c r="A3238" s="3">
        <v>3236</v>
      </c>
      <c r="B3238" s="4" t="s">
        <v>3236</v>
      </c>
      <c r="C3238" s="4" t="s">
        <v>7346</v>
      </c>
      <c r="D3238" s="6">
        <v>20000</v>
      </c>
      <c r="E3238" s="6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7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.15" x14ac:dyDescent="0.4">
      <c r="A3239" s="3">
        <v>3237</v>
      </c>
      <c r="B3239" s="4" t="s">
        <v>3237</v>
      </c>
      <c r="C3239" s="4" t="s">
        <v>7347</v>
      </c>
      <c r="D3239" s="6">
        <v>35000</v>
      </c>
      <c r="E3239" s="6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7">
        <f t="shared" si="300"/>
        <v>100.78754285714287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75" x14ac:dyDescent="0.4">
      <c r="A3240" s="3">
        <v>3238</v>
      </c>
      <c r="B3240" s="4" t="s">
        <v>3238</v>
      </c>
      <c r="C3240" s="4" t="s">
        <v>7348</v>
      </c>
      <c r="D3240" s="6">
        <v>2800</v>
      </c>
      <c r="E3240" s="6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7">
        <f t="shared" si="300"/>
        <v>112.32142857142857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.3" x14ac:dyDescent="0.4">
      <c r="A3241" s="3">
        <v>3239</v>
      </c>
      <c r="B3241" s="4" t="s">
        <v>3239</v>
      </c>
      <c r="C3241" s="4" t="s">
        <v>7349</v>
      </c>
      <c r="D3241" s="6">
        <v>5862</v>
      </c>
      <c r="E3241" s="6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7">
        <f t="shared" si="300"/>
        <v>105.91914022517912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75" x14ac:dyDescent="0.4">
      <c r="A3242" s="3">
        <v>3240</v>
      </c>
      <c r="B3242" s="4" t="s">
        <v>3240</v>
      </c>
      <c r="C3242" s="4" t="s">
        <v>7350</v>
      </c>
      <c r="D3242" s="6">
        <v>3000</v>
      </c>
      <c r="E3242" s="6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7">
        <f t="shared" si="300"/>
        <v>100.56666666666668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.3" x14ac:dyDescent="0.4">
      <c r="A3243" s="3">
        <v>3241</v>
      </c>
      <c r="B3243" s="4" t="s">
        <v>3241</v>
      </c>
      <c r="C3243" s="4" t="s">
        <v>7351</v>
      </c>
      <c r="D3243" s="6">
        <v>8500</v>
      </c>
      <c r="E3243" s="6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7">
        <f t="shared" si="300"/>
        <v>115.30588235294117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9.15" x14ac:dyDescent="0.4">
      <c r="A3244" s="3">
        <v>3242</v>
      </c>
      <c r="B3244" s="4" t="s">
        <v>3242</v>
      </c>
      <c r="C3244" s="4" t="s">
        <v>7352</v>
      </c>
      <c r="D3244" s="6">
        <v>10000</v>
      </c>
      <c r="E3244" s="6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7">
        <f t="shared" si="300"/>
        <v>127.30419999999999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75" x14ac:dyDescent="0.4">
      <c r="A3245" s="3">
        <v>3243</v>
      </c>
      <c r="B3245" s="4" t="s">
        <v>3243</v>
      </c>
      <c r="C3245" s="4" t="s">
        <v>7353</v>
      </c>
      <c r="D3245" s="6">
        <v>8000</v>
      </c>
      <c r="E3245" s="6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7">
        <f t="shared" si="300"/>
        <v>102.83750000000001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75" x14ac:dyDescent="0.4">
      <c r="A3246" s="3">
        <v>3244</v>
      </c>
      <c r="B3246" s="4" t="s">
        <v>3244</v>
      </c>
      <c r="C3246" s="4" t="s">
        <v>7354</v>
      </c>
      <c r="D3246" s="6">
        <v>1600</v>
      </c>
      <c r="E3246" s="6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7">
        <f t="shared" si="300"/>
        <v>102.9375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75" x14ac:dyDescent="0.4">
      <c r="A3247" s="3">
        <v>3245</v>
      </c>
      <c r="B3247" s="4" t="s">
        <v>3245</v>
      </c>
      <c r="C3247" s="4" t="s">
        <v>7355</v>
      </c>
      <c r="D3247" s="6">
        <v>21000</v>
      </c>
      <c r="E3247" s="6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7">
        <f t="shared" si="300"/>
        <v>104.3047619047619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75" x14ac:dyDescent="0.4">
      <c r="A3248" s="3">
        <v>3246</v>
      </c>
      <c r="B3248" s="4" t="s">
        <v>3246</v>
      </c>
      <c r="C3248" s="4" t="s">
        <v>7356</v>
      </c>
      <c r="D3248" s="6">
        <v>10000</v>
      </c>
      <c r="E3248" s="6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7">
        <f t="shared" si="300"/>
        <v>111.22000000000001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75" x14ac:dyDescent="0.4">
      <c r="A3249" s="3">
        <v>3247</v>
      </c>
      <c r="B3249" s="4" t="s">
        <v>3247</v>
      </c>
      <c r="C3249" s="4" t="s">
        <v>7357</v>
      </c>
      <c r="D3249" s="6">
        <v>2500</v>
      </c>
      <c r="E3249" s="6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7">
        <f t="shared" si="300"/>
        <v>105.86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.15" x14ac:dyDescent="0.4">
      <c r="A3250" s="3">
        <v>3248</v>
      </c>
      <c r="B3250" s="4" t="s">
        <v>3248</v>
      </c>
      <c r="C3250" s="4" t="s">
        <v>7358</v>
      </c>
      <c r="D3250" s="6">
        <v>12000</v>
      </c>
      <c r="E3250" s="6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7">
        <f t="shared" si="300"/>
        <v>100.79166666666666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75" x14ac:dyDescent="0.4">
      <c r="A3251" s="3">
        <v>3249</v>
      </c>
      <c r="B3251" s="4" t="s">
        <v>3249</v>
      </c>
      <c r="C3251" s="4" t="s">
        <v>7359</v>
      </c>
      <c r="D3251" s="6">
        <v>5500</v>
      </c>
      <c r="E3251" s="6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7">
        <f t="shared" si="300"/>
        <v>104.92727272727274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.3" x14ac:dyDescent="0.4">
      <c r="A3252" s="3">
        <v>3250</v>
      </c>
      <c r="B3252" s="4" t="s">
        <v>3250</v>
      </c>
      <c r="C3252" s="4" t="s">
        <v>7360</v>
      </c>
      <c r="D3252" s="6">
        <v>25000</v>
      </c>
      <c r="E3252" s="6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7">
        <f t="shared" si="300"/>
        <v>101.55199999999999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75" x14ac:dyDescent="0.4">
      <c r="A3253" s="3">
        <v>3251</v>
      </c>
      <c r="B3253" s="4" t="s">
        <v>3251</v>
      </c>
      <c r="C3253" s="4" t="s">
        <v>7361</v>
      </c>
      <c r="D3253" s="6">
        <v>1500</v>
      </c>
      <c r="E3253" s="6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7">
        <f t="shared" si="300"/>
        <v>110.73333333333333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75" x14ac:dyDescent="0.4">
      <c r="A3254" s="3">
        <v>3252</v>
      </c>
      <c r="B3254" s="4" t="s">
        <v>3252</v>
      </c>
      <c r="C3254" s="4" t="s">
        <v>7362</v>
      </c>
      <c r="D3254" s="6">
        <v>2250</v>
      </c>
      <c r="E3254" s="6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7">
        <f t="shared" si="300"/>
        <v>127.82222222222221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75" x14ac:dyDescent="0.4">
      <c r="A3255" s="3">
        <v>3253</v>
      </c>
      <c r="B3255" s="4" t="s">
        <v>3253</v>
      </c>
      <c r="C3255" s="4" t="s">
        <v>7363</v>
      </c>
      <c r="D3255" s="6">
        <v>20000</v>
      </c>
      <c r="E3255" s="6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7">
        <f t="shared" si="300"/>
        <v>101.82500000000002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75" x14ac:dyDescent="0.4">
      <c r="A3256" s="3">
        <v>3254</v>
      </c>
      <c r="B3256" s="4" t="s">
        <v>3254</v>
      </c>
      <c r="C3256" s="4" t="s">
        <v>7364</v>
      </c>
      <c r="D3256" s="6">
        <v>13000</v>
      </c>
      <c r="E3256" s="6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7">
        <f t="shared" si="300"/>
        <v>101.25769230769231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.3" x14ac:dyDescent="0.4">
      <c r="A3257" s="3">
        <v>3255</v>
      </c>
      <c r="B3257" s="4" t="s">
        <v>3255</v>
      </c>
      <c r="C3257" s="4" t="s">
        <v>7365</v>
      </c>
      <c r="D3257" s="6">
        <v>300</v>
      </c>
      <c r="E3257" s="6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7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75" x14ac:dyDescent="0.4">
      <c r="A3258" s="3">
        <v>3256</v>
      </c>
      <c r="B3258" s="4" t="s">
        <v>3256</v>
      </c>
      <c r="C3258" s="4" t="s">
        <v>7366</v>
      </c>
      <c r="D3258" s="6">
        <v>10000</v>
      </c>
      <c r="E3258" s="6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7">
        <f t="shared" si="300"/>
        <v>128.06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75" x14ac:dyDescent="0.4">
      <c r="A3259" s="3">
        <v>3257</v>
      </c>
      <c r="B3259" s="4" t="s">
        <v>3257</v>
      </c>
      <c r="C3259" s="4" t="s">
        <v>7367</v>
      </c>
      <c r="D3259" s="6">
        <v>2000</v>
      </c>
      <c r="E3259" s="6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7">
        <f t="shared" si="300"/>
        <v>106.29949999999999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75" x14ac:dyDescent="0.4">
      <c r="A3260" s="3">
        <v>3258</v>
      </c>
      <c r="B3260" s="4" t="s">
        <v>3258</v>
      </c>
      <c r="C3260" s="4" t="s">
        <v>7368</v>
      </c>
      <c r="D3260" s="6">
        <v>7000</v>
      </c>
      <c r="E3260" s="6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7">
        <f t="shared" si="300"/>
        <v>105.21428571428571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75" x14ac:dyDescent="0.4">
      <c r="A3261" s="3">
        <v>3259</v>
      </c>
      <c r="B3261" s="4" t="s">
        <v>3259</v>
      </c>
      <c r="C3261" s="4" t="s">
        <v>7369</v>
      </c>
      <c r="D3261" s="6">
        <v>23000</v>
      </c>
      <c r="E3261" s="6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7">
        <f t="shared" si="300"/>
        <v>106.16782608695652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75" x14ac:dyDescent="0.4">
      <c r="A3262" s="3">
        <v>3260</v>
      </c>
      <c r="B3262" s="4" t="s">
        <v>3260</v>
      </c>
      <c r="C3262" s="4" t="s">
        <v>7370</v>
      </c>
      <c r="D3262" s="6">
        <v>5000</v>
      </c>
      <c r="E3262" s="6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7">
        <f t="shared" si="300"/>
        <v>109.24000000000001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75" x14ac:dyDescent="0.4">
      <c r="A3263" s="3">
        <v>3261</v>
      </c>
      <c r="B3263" s="4" t="s">
        <v>3261</v>
      </c>
      <c r="C3263" s="4" t="s">
        <v>7371</v>
      </c>
      <c r="D3263" s="6">
        <v>3300</v>
      </c>
      <c r="E3263" s="6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7">
        <f t="shared" si="300"/>
        <v>100.45454545454547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.15" x14ac:dyDescent="0.4">
      <c r="A3264" s="3">
        <v>3262</v>
      </c>
      <c r="B3264" s="4" t="s">
        <v>3262</v>
      </c>
      <c r="C3264" s="4" t="s">
        <v>7372</v>
      </c>
      <c r="D3264" s="6">
        <v>12200</v>
      </c>
      <c r="E3264" s="6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7">
        <f t="shared" si="300"/>
        <v>103.04098360655738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.15" x14ac:dyDescent="0.4">
      <c r="A3265" s="3">
        <v>3263</v>
      </c>
      <c r="B3265" s="4" t="s">
        <v>3263</v>
      </c>
      <c r="C3265" s="4" t="s">
        <v>7373</v>
      </c>
      <c r="D3265" s="6">
        <v>2500</v>
      </c>
      <c r="E3265" s="6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7">
        <f t="shared" si="300"/>
        <v>112.1664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.15" x14ac:dyDescent="0.4">
      <c r="A3266" s="3">
        <v>3264</v>
      </c>
      <c r="B3266" s="4" t="s">
        <v>3264</v>
      </c>
      <c r="C3266" s="4" t="s">
        <v>7374</v>
      </c>
      <c r="D3266" s="6">
        <v>2500</v>
      </c>
      <c r="E3266" s="6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7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75" x14ac:dyDescent="0.4">
      <c r="A3267" s="3">
        <v>3265</v>
      </c>
      <c r="B3267" s="4" t="s">
        <v>3265</v>
      </c>
      <c r="C3267" s="4" t="s">
        <v>7375</v>
      </c>
      <c r="D3267" s="6">
        <v>2700</v>
      </c>
      <c r="E3267" s="6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7">
        <f t="shared" ref="O3267:O3330" si="306">((E3267/D3267)*100)</f>
        <v>164</v>
      </c>
      <c r="P3267" s="6">
        <f t="shared" ref="P3267:P3330" si="307">IF(E3267=0,"0",E3267/L3267)</f>
        <v>70.285714285714292</v>
      </c>
      <c r="Q3267" s="3" t="str">
        <f t="shared" ref="Q3267:Q3330" si="308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3" t="str">
        <f t="shared" ref="R3267:R3330" si="309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75" x14ac:dyDescent="0.4">
      <c r="A3268" s="3">
        <v>3266</v>
      </c>
      <c r="B3268" s="4" t="s">
        <v>3266</v>
      </c>
      <c r="C3268" s="4" t="s">
        <v>7376</v>
      </c>
      <c r="D3268" s="6">
        <v>6000</v>
      </c>
      <c r="E3268" s="6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7">
        <f t="shared" si="306"/>
        <v>131.28333333333333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75" x14ac:dyDescent="0.4">
      <c r="A3269" s="3">
        <v>3267</v>
      </c>
      <c r="B3269" s="4" t="s">
        <v>3267</v>
      </c>
      <c r="C3269" s="4" t="s">
        <v>7377</v>
      </c>
      <c r="D3269" s="6">
        <v>15000</v>
      </c>
      <c r="E3269" s="6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7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75" x14ac:dyDescent="0.4">
      <c r="A3270" s="3">
        <v>3268</v>
      </c>
      <c r="B3270" s="4" t="s">
        <v>3268</v>
      </c>
      <c r="C3270" s="4" t="s">
        <v>7378</v>
      </c>
      <c r="D3270" s="6">
        <v>2000</v>
      </c>
      <c r="E3270" s="6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7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75" x14ac:dyDescent="0.4">
      <c r="A3271" s="3">
        <v>3269</v>
      </c>
      <c r="B3271" s="4" t="s">
        <v>3269</v>
      </c>
      <c r="C3271" s="4" t="s">
        <v>7379</v>
      </c>
      <c r="D3271" s="6">
        <v>8000</v>
      </c>
      <c r="E3271" s="6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7">
        <f t="shared" si="306"/>
        <v>101.49999999999999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.3" x14ac:dyDescent="0.4">
      <c r="A3272" s="3">
        <v>3270</v>
      </c>
      <c r="B3272" s="4" t="s">
        <v>3270</v>
      </c>
      <c r="C3272" s="4" t="s">
        <v>7380</v>
      </c>
      <c r="D3272" s="6">
        <v>1800</v>
      </c>
      <c r="E3272" s="6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7">
        <f t="shared" si="306"/>
        <v>101.66666666666666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">
      <c r="A3273" s="3">
        <v>3271</v>
      </c>
      <c r="B3273" s="4" t="s">
        <v>3271</v>
      </c>
      <c r="C3273" s="4" t="s">
        <v>7381</v>
      </c>
      <c r="D3273" s="6">
        <v>1500</v>
      </c>
      <c r="E3273" s="6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7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75" x14ac:dyDescent="0.4">
      <c r="A3274" s="3">
        <v>3272</v>
      </c>
      <c r="B3274" s="4" t="s">
        <v>3272</v>
      </c>
      <c r="C3274" s="4" t="s">
        <v>7382</v>
      </c>
      <c r="D3274" s="6">
        <v>10000</v>
      </c>
      <c r="E3274" s="6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7">
        <f t="shared" si="306"/>
        <v>154.43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.3" x14ac:dyDescent="0.4">
      <c r="A3275" s="3">
        <v>3273</v>
      </c>
      <c r="B3275" s="4" t="s">
        <v>3273</v>
      </c>
      <c r="C3275" s="4" t="s">
        <v>7383</v>
      </c>
      <c r="D3275" s="6">
        <v>4000</v>
      </c>
      <c r="E3275" s="6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7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75" x14ac:dyDescent="0.4">
      <c r="A3276" s="3">
        <v>3274</v>
      </c>
      <c r="B3276" s="4" t="s">
        <v>3274</v>
      </c>
      <c r="C3276" s="4" t="s">
        <v>7384</v>
      </c>
      <c r="D3276" s="6">
        <v>15500</v>
      </c>
      <c r="E3276" s="6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7">
        <f t="shared" si="306"/>
        <v>101.32258064516128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75" x14ac:dyDescent="0.4">
      <c r="A3277" s="3">
        <v>3275</v>
      </c>
      <c r="B3277" s="4" t="s">
        <v>3275</v>
      </c>
      <c r="C3277" s="4" t="s">
        <v>7385</v>
      </c>
      <c r="D3277" s="6">
        <v>1800</v>
      </c>
      <c r="E3277" s="6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7">
        <f t="shared" si="306"/>
        <v>100.27777777777777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75" x14ac:dyDescent="0.4">
      <c r="A3278" s="3">
        <v>3276</v>
      </c>
      <c r="B3278" s="4" t="s">
        <v>3276</v>
      </c>
      <c r="C3278" s="4" t="s">
        <v>7386</v>
      </c>
      <c r="D3278" s="6">
        <v>4500</v>
      </c>
      <c r="E3278" s="6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7">
        <f t="shared" si="306"/>
        <v>116.84444444444443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.3" x14ac:dyDescent="0.4">
      <c r="A3279" s="3">
        <v>3277</v>
      </c>
      <c r="B3279" s="4" t="s">
        <v>3277</v>
      </c>
      <c r="C3279" s="4" t="s">
        <v>7387</v>
      </c>
      <c r="D3279" s="6">
        <v>5000</v>
      </c>
      <c r="E3279" s="6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7">
        <f t="shared" si="306"/>
        <v>108.60000000000001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75" x14ac:dyDescent="0.4">
      <c r="A3280" s="3">
        <v>3278</v>
      </c>
      <c r="B3280" s="4" t="s">
        <v>3278</v>
      </c>
      <c r="C3280" s="4" t="s">
        <v>7388</v>
      </c>
      <c r="D3280" s="6">
        <v>2500</v>
      </c>
      <c r="E3280" s="6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7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.3" x14ac:dyDescent="0.4">
      <c r="A3281" s="3">
        <v>3279</v>
      </c>
      <c r="B3281" s="4" t="s">
        <v>3279</v>
      </c>
      <c r="C3281" s="4" t="s">
        <v>7389</v>
      </c>
      <c r="D3281" s="6">
        <v>5800</v>
      </c>
      <c r="E3281" s="6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7">
        <f t="shared" si="306"/>
        <v>114.27586206896552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.3" x14ac:dyDescent="0.4">
      <c r="A3282" s="3">
        <v>3280</v>
      </c>
      <c r="B3282" s="4" t="s">
        <v>3280</v>
      </c>
      <c r="C3282" s="4" t="s">
        <v>7390</v>
      </c>
      <c r="D3282" s="6">
        <v>2000</v>
      </c>
      <c r="E3282" s="6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7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.15" x14ac:dyDescent="0.4">
      <c r="A3283" s="3">
        <v>3281</v>
      </c>
      <c r="B3283" s="4" t="s">
        <v>3281</v>
      </c>
      <c r="C3283" s="4" t="s">
        <v>7391</v>
      </c>
      <c r="D3283" s="6">
        <v>5000</v>
      </c>
      <c r="E3283" s="6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7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75" x14ac:dyDescent="0.4">
      <c r="A3284" s="3">
        <v>3282</v>
      </c>
      <c r="B3284" s="4" t="s">
        <v>3282</v>
      </c>
      <c r="C3284" s="4" t="s">
        <v>7392</v>
      </c>
      <c r="D3284" s="6">
        <v>31000</v>
      </c>
      <c r="E3284" s="6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7">
        <f t="shared" si="306"/>
        <v>102.6467741935484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.3" x14ac:dyDescent="0.4">
      <c r="A3285" s="3">
        <v>3283</v>
      </c>
      <c r="B3285" s="4" t="s">
        <v>3283</v>
      </c>
      <c r="C3285" s="4" t="s">
        <v>7393</v>
      </c>
      <c r="D3285" s="6">
        <v>800</v>
      </c>
      <c r="E3285" s="6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7">
        <f t="shared" si="306"/>
        <v>104.75000000000001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75" x14ac:dyDescent="0.4">
      <c r="A3286" s="3">
        <v>3284</v>
      </c>
      <c r="B3286" s="4" t="s">
        <v>3284</v>
      </c>
      <c r="C3286" s="4" t="s">
        <v>7394</v>
      </c>
      <c r="D3286" s="6">
        <v>3000</v>
      </c>
      <c r="E3286" s="6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7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6">
        <v>4999</v>
      </c>
      <c r="E3287" s="6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7">
        <f t="shared" si="306"/>
        <v>112.10242048409683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.3" x14ac:dyDescent="0.4">
      <c r="A3288" s="3">
        <v>3286</v>
      </c>
      <c r="B3288" s="4" t="s">
        <v>3286</v>
      </c>
      <c r="C3288" s="4" t="s">
        <v>7396</v>
      </c>
      <c r="D3288" s="6">
        <v>15000</v>
      </c>
      <c r="E3288" s="6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7">
        <f t="shared" si="306"/>
        <v>101.76666666666667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.15" x14ac:dyDescent="0.4">
      <c r="A3289" s="3">
        <v>3287</v>
      </c>
      <c r="B3289" s="4" t="s">
        <v>3287</v>
      </c>
      <c r="C3289" s="4" t="s">
        <v>7397</v>
      </c>
      <c r="D3289" s="6">
        <v>2500</v>
      </c>
      <c r="E3289" s="6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7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75" x14ac:dyDescent="0.4">
      <c r="A3290" s="3">
        <v>3288</v>
      </c>
      <c r="B3290" s="4" t="s">
        <v>3288</v>
      </c>
      <c r="C3290" s="4" t="s">
        <v>7398</v>
      </c>
      <c r="D3290" s="6">
        <v>10000</v>
      </c>
      <c r="E3290" s="6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7">
        <f t="shared" si="306"/>
        <v>100.26489999999998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.3" x14ac:dyDescent="0.4">
      <c r="A3291" s="3">
        <v>3289</v>
      </c>
      <c r="B3291" s="4" t="s">
        <v>3289</v>
      </c>
      <c r="C3291" s="4" t="s">
        <v>7399</v>
      </c>
      <c r="D3291" s="6">
        <v>500</v>
      </c>
      <c r="E3291" s="6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7">
        <f t="shared" si="306"/>
        <v>133.04200000000003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900000000000006" x14ac:dyDescent="0.4">
      <c r="A3292" s="3">
        <v>3290</v>
      </c>
      <c r="B3292" s="4" t="s">
        <v>3290</v>
      </c>
      <c r="C3292" s="4" t="s">
        <v>7400</v>
      </c>
      <c r="D3292" s="6">
        <v>2000</v>
      </c>
      <c r="E3292" s="6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7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.3" x14ac:dyDescent="0.4">
      <c r="A3293" s="3">
        <v>3291</v>
      </c>
      <c r="B3293" s="4" t="s">
        <v>3291</v>
      </c>
      <c r="C3293" s="4" t="s">
        <v>7401</v>
      </c>
      <c r="D3293" s="6">
        <v>500</v>
      </c>
      <c r="E3293" s="6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7">
        <f t="shared" si="306"/>
        <v>113.99999999999999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75" x14ac:dyDescent="0.4">
      <c r="A3294" s="3">
        <v>3292</v>
      </c>
      <c r="B3294" s="4" t="s">
        <v>3292</v>
      </c>
      <c r="C3294" s="4" t="s">
        <v>7402</v>
      </c>
      <c r="D3294" s="6">
        <v>101</v>
      </c>
      <c r="E3294" s="6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7">
        <f t="shared" si="306"/>
        <v>286.13861386138615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.3" x14ac:dyDescent="0.4">
      <c r="A3295" s="3">
        <v>3293</v>
      </c>
      <c r="B3295" s="4" t="s">
        <v>3293</v>
      </c>
      <c r="C3295" s="4" t="s">
        <v>7403</v>
      </c>
      <c r="D3295" s="6">
        <v>4500</v>
      </c>
      <c r="E3295" s="6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7">
        <f t="shared" si="306"/>
        <v>170.44444444444446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75" x14ac:dyDescent="0.4">
      <c r="A3296" s="3">
        <v>3294</v>
      </c>
      <c r="B3296" s="4" t="s">
        <v>3294</v>
      </c>
      <c r="C3296" s="4" t="s">
        <v>7404</v>
      </c>
      <c r="D3296" s="6">
        <v>600</v>
      </c>
      <c r="E3296" s="6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7">
        <f t="shared" si="306"/>
        <v>118.33333333333333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75" x14ac:dyDescent="0.4">
      <c r="A3297" s="3">
        <v>3295</v>
      </c>
      <c r="B3297" s="4" t="s">
        <v>3295</v>
      </c>
      <c r="C3297" s="4" t="s">
        <v>7405</v>
      </c>
      <c r="D3297" s="6">
        <v>700</v>
      </c>
      <c r="E3297" s="6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7">
        <f t="shared" si="306"/>
        <v>102.85857142857142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75" x14ac:dyDescent="0.4">
      <c r="A3298" s="3">
        <v>3296</v>
      </c>
      <c r="B3298" s="4" t="s">
        <v>3296</v>
      </c>
      <c r="C3298" s="4" t="s">
        <v>7406</v>
      </c>
      <c r="D3298" s="6">
        <v>1500</v>
      </c>
      <c r="E3298" s="6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7">
        <f t="shared" si="306"/>
        <v>144.06666666666666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75" x14ac:dyDescent="0.4">
      <c r="A3299" s="3">
        <v>3297</v>
      </c>
      <c r="B3299" s="4" t="s">
        <v>3297</v>
      </c>
      <c r="C3299" s="4" t="s">
        <v>7407</v>
      </c>
      <c r="D3299" s="6">
        <v>5500</v>
      </c>
      <c r="E3299" s="6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7">
        <f t="shared" si="306"/>
        <v>100.07272727272726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75" x14ac:dyDescent="0.4">
      <c r="A3300" s="3">
        <v>3298</v>
      </c>
      <c r="B3300" s="4" t="s">
        <v>3298</v>
      </c>
      <c r="C3300" s="4" t="s">
        <v>7408</v>
      </c>
      <c r="D3300" s="6">
        <v>10000</v>
      </c>
      <c r="E3300" s="6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7">
        <f t="shared" si="306"/>
        <v>101.73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75" x14ac:dyDescent="0.4">
      <c r="A3301" s="3">
        <v>3299</v>
      </c>
      <c r="B3301" s="4" t="s">
        <v>3299</v>
      </c>
      <c r="C3301" s="4" t="s">
        <v>7409</v>
      </c>
      <c r="D3301" s="6">
        <v>3000</v>
      </c>
      <c r="E3301" s="6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7">
        <f t="shared" si="306"/>
        <v>116.19999999999999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75" x14ac:dyDescent="0.4">
      <c r="A3302" s="3">
        <v>3300</v>
      </c>
      <c r="B3302" s="4" t="s">
        <v>3300</v>
      </c>
      <c r="C3302" s="4" t="s">
        <v>7410</v>
      </c>
      <c r="D3302" s="6">
        <v>3000</v>
      </c>
      <c r="E3302" s="6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7">
        <f t="shared" si="306"/>
        <v>136.16666666666666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75" x14ac:dyDescent="0.4">
      <c r="A3303" s="3">
        <v>3301</v>
      </c>
      <c r="B3303" s="4" t="s">
        <v>3301</v>
      </c>
      <c r="C3303" s="4" t="s">
        <v>7411</v>
      </c>
      <c r="D3303" s="6">
        <v>3000</v>
      </c>
      <c r="E3303" s="6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7">
        <f t="shared" si="306"/>
        <v>133.46666666666667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6">
        <v>8400</v>
      </c>
      <c r="E3304" s="6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7">
        <f t="shared" si="306"/>
        <v>103.39285714285715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75" x14ac:dyDescent="0.4">
      <c r="A3305" s="3">
        <v>3303</v>
      </c>
      <c r="B3305" s="4" t="s">
        <v>3303</v>
      </c>
      <c r="C3305" s="4" t="s">
        <v>7413</v>
      </c>
      <c r="D3305" s="6">
        <v>1800</v>
      </c>
      <c r="E3305" s="6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7">
        <f t="shared" si="306"/>
        <v>115.88888888888889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75" x14ac:dyDescent="0.4">
      <c r="A3306" s="3">
        <v>3304</v>
      </c>
      <c r="B3306" s="4" t="s">
        <v>3304</v>
      </c>
      <c r="C3306" s="4" t="s">
        <v>7414</v>
      </c>
      <c r="D3306" s="6">
        <v>15000</v>
      </c>
      <c r="E3306" s="6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7">
        <f t="shared" si="306"/>
        <v>104.51666666666665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75" x14ac:dyDescent="0.4">
      <c r="A3307" s="3">
        <v>3305</v>
      </c>
      <c r="B3307" s="4" t="s">
        <v>3305</v>
      </c>
      <c r="C3307" s="4" t="s">
        <v>7415</v>
      </c>
      <c r="D3307" s="6">
        <v>4000</v>
      </c>
      <c r="E3307" s="6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7">
        <f t="shared" si="306"/>
        <v>102.02500000000001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.3" x14ac:dyDescent="0.4">
      <c r="A3308" s="3">
        <v>3306</v>
      </c>
      <c r="B3308" s="4" t="s">
        <v>3306</v>
      </c>
      <c r="C3308" s="4" t="s">
        <v>7416</v>
      </c>
      <c r="D3308" s="6">
        <v>1500</v>
      </c>
      <c r="E3308" s="6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7">
        <f t="shared" si="306"/>
        <v>175.33333333333334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75" x14ac:dyDescent="0.4">
      <c r="A3309" s="3">
        <v>3307</v>
      </c>
      <c r="B3309" s="4" t="s">
        <v>3307</v>
      </c>
      <c r="C3309" s="4" t="s">
        <v>7417</v>
      </c>
      <c r="D3309" s="6">
        <v>1000</v>
      </c>
      <c r="E3309" s="6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7">
        <f t="shared" si="306"/>
        <v>106.67999999999999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75" x14ac:dyDescent="0.4">
      <c r="A3310" s="3">
        <v>3308</v>
      </c>
      <c r="B3310" s="4" t="s">
        <v>3308</v>
      </c>
      <c r="C3310" s="4" t="s">
        <v>7418</v>
      </c>
      <c r="D3310" s="6">
        <v>3500</v>
      </c>
      <c r="E3310" s="6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7">
        <f t="shared" si="306"/>
        <v>122.28571428571429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.15" x14ac:dyDescent="0.4">
      <c r="A3311" s="3">
        <v>3309</v>
      </c>
      <c r="B3311" s="4" t="s">
        <v>3309</v>
      </c>
      <c r="C3311" s="4" t="s">
        <v>7419</v>
      </c>
      <c r="D3311" s="6">
        <v>350</v>
      </c>
      <c r="E3311" s="6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7">
        <f t="shared" si="306"/>
        <v>159.42857142857144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.15" x14ac:dyDescent="0.4">
      <c r="A3312" s="3">
        <v>3310</v>
      </c>
      <c r="B3312" s="4" t="s">
        <v>3310</v>
      </c>
      <c r="C3312" s="4" t="s">
        <v>7420</v>
      </c>
      <c r="D3312" s="6">
        <v>6500</v>
      </c>
      <c r="E3312" s="6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7">
        <f t="shared" si="306"/>
        <v>100.07692307692308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75" x14ac:dyDescent="0.4">
      <c r="A3313" s="3">
        <v>3311</v>
      </c>
      <c r="B3313" s="4" t="s">
        <v>3311</v>
      </c>
      <c r="C3313" s="4" t="s">
        <v>7421</v>
      </c>
      <c r="D3313" s="6">
        <v>2500</v>
      </c>
      <c r="E3313" s="6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7">
        <f t="shared" si="306"/>
        <v>109.84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75" x14ac:dyDescent="0.4">
      <c r="A3314" s="3">
        <v>3312</v>
      </c>
      <c r="B3314" s="4" t="s">
        <v>3312</v>
      </c>
      <c r="C3314" s="4" t="s">
        <v>7422</v>
      </c>
      <c r="D3314" s="6">
        <v>2500</v>
      </c>
      <c r="E3314" s="6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7">
        <f t="shared" si="306"/>
        <v>100.03999999999999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75" x14ac:dyDescent="0.4">
      <c r="A3315" s="3">
        <v>3313</v>
      </c>
      <c r="B3315" s="4" t="s">
        <v>3313</v>
      </c>
      <c r="C3315" s="4" t="s">
        <v>7423</v>
      </c>
      <c r="D3315" s="6">
        <v>2000</v>
      </c>
      <c r="E3315" s="6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7">
        <f t="shared" si="306"/>
        <v>116.05000000000001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75" x14ac:dyDescent="0.4">
      <c r="A3316" s="3">
        <v>3314</v>
      </c>
      <c r="B3316" s="4" t="s">
        <v>3314</v>
      </c>
      <c r="C3316" s="4" t="s">
        <v>7424</v>
      </c>
      <c r="D3316" s="6">
        <v>800</v>
      </c>
      <c r="E3316" s="6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7">
        <f t="shared" si="306"/>
        <v>210.75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75" x14ac:dyDescent="0.4">
      <c r="A3317" s="3">
        <v>3315</v>
      </c>
      <c r="B3317" s="4" t="s">
        <v>3315</v>
      </c>
      <c r="C3317" s="4" t="s">
        <v>7425</v>
      </c>
      <c r="D3317" s="6">
        <v>4000</v>
      </c>
      <c r="E3317" s="6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7">
        <f t="shared" si="306"/>
        <v>110.00000000000001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900000000000006" x14ac:dyDescent="0.4">
      <c r="A3318" s="3">
        <v>3316</v>
      </c>
      <c r="B3318" s="4" t="s">
        <v>3316</v>
      </c>
      <c r="C3318" s="4" t="s">
        <v>7426</v>
      </c>
      <c r="D3318" s="6">
        <v>11737</v>
      </c>
      <c r="E3318" s="6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7">
        <f t="shared" si="306"/>
        <v>100.08673425918037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75" x14ac:dyDescent="0.4">
      <c r="A3319" s="3">
        <v>3317</v>
      </c>
      <c r="B3319" s="4" t="s">
        <v>3317</v>
      </c>
      <c r="C3319" s="4" t="s">
        <v>7427</v>
      </c>
      <c r="D3319" s="6">
        <v>1050</v>
      </c>
      <c r="E3319" s="6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7">
        <f t="shared" si="306"/>
        <v>106.19047619047619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.15" x14ac:dyDescent="0.4">
      <c r="A3320" s="3">
        <v>3318</v>
      </c>
      <c r="B3320" s="4" t="s">
        <v>3318</v>
      </c>
      <c r="C3320" s="4" t="s">
        <v>7428</v>
      </c>
      <c r="D3320" s="6">
        <v>2000</v>
      </c>
      <c r="E3320" s="6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7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.3" x14ac:dyDescent="0.4">
      <c r="A3321" s="3">
        <v>3319</v>
      </c>
      <c r="B3321" s="4" t="s">
        <v>3319</v>
      </c>
      <c r="C3321" s="4" t="s">
        <v>7429</v>
      </c>
      <c r="D3321" s="6">
        <v>500</v>
      </c>
      <c r="E3321" s="6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7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75" x14ac:dyDescent="0.4">
      <c r="A3322" s="3">
        <v>3320</v>
      </c>
      <c r="B3322" s="4" t="s">
        <v>3320</v>
      </c>
      <c r="C3322" s="4" t="s">
        <v>7430</v>
      </c>
      <c r="D3322" s="6">
        <v>2500</v>
      </c>
      <c r="E3322" s="6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7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.3" x14ac:dyDescent="0.4">
      <c r="A3323" s="3">
        <v>3321</v>
      </c>
      <c r="B3323" s="4" t="s">
        <v>3321</v>
      </c>
      <c r="C3323" s="4" t="s">
        <v>7431</v>
      </c>
      <c r="D3323" s="6">
        <v>500</v>
      </c>
      <c r="E3323" s="6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7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75" x14ac:dyDescent="0.4">
      <c r="A3324" s="3">
        <v>3322</v>
      </c>
      <c r="B3324" s="4" t="s">
        <v>3322</v>
      </c>
      <c r="C3324" s="4" t="s">
        <v>7432</v>
      </c>
      <c r="D3324" s="6">
        <v>3300</v>
      </c>
      <c r="E3324" s="6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7">
        <f t="shared" si="306"/>
        <v>101.51515151515152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75" x14ac:dyDescent="0.4">
      <c r="A3325" s="3">
        <v>3323</v>
      </c>
      <c r="B3325" s="4" t="s">
        <v>3323</v>
      </c>
      <c r="C3325" s="4" t="s">
        <v>7433</v>
      </c>
      <c r="D3325" s="6">
        <v>1000</v>
      </c>
      <c r="E3325" s="6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7">
        <f t="shared" si="306"/>
        <v>125.89999999999999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75" x14ac:dyDescent="0.4">
      <c r="A3326" s="3">
        <v>3324</v>
      </c>
      <c r="B3326" s="4" t="s">
        <v>3324</v>
      </c>
      <c r="C3326" s="4" t="s">
        <v>7434</v>
      </c>
      <c r="D3326" s="6">
        <v>1500</v>
      </c>
      <c r="E3326" s="6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7">
        <f t="shared" si="306"/>
        <v>101.66666666666666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75" x14ac:dyDescent="0.4">
      <c r="A3327" s="3">
        <v>3325</v>
      </c>
      <c r="B3327" s="4" t="s">
        <v>3325</v>
      </c>
      <c r="C3327" s="4" t="s">
        <v>7435</v>
      </c>
      <c r="D3327" s="6">
        <v>400</v>
      </c>
      <c r="E3327" s="6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7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75" x14ac:dyDescent="0.4">
      <c r="A3328" s="3">
        <v>3326</v>
      </c>
      <c r="B3328" s="4" t="s">
        <v>3326</v>
      </c>
      <c r="C3328" s="4" t="s">
        <v>7436</v>
      </c>
      <c r="D3328" s="6">
        <v>8000</v>
      </c>
      <c r="E3328" s="6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7">
        <f t="shared" si="306"/>
        <v>101.375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75" x14ac:dyDescent="0.4">
      <c r="A3329" s="3">
        <v>3327</v>
      </c>
      <c r="B3329" s="4" t="s">
        <v>3327</v>
      </c>
      <c r="C3329" s="4" t="s">
        <v>7437</v>
      </c>
      <c r="D3329" s="6">
        <v>800</v>
      </c>
      <c r="E3329" s="6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7">
        <f t="shared" si="306"/>
        <v>101.25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75" x14ac:dyDescent="0.4">
      <c r="A3330" s="3">
        <v>3328</v>
      </c>
      <c r="B3330" s="4" t="s">
        <v>3328</v>
      </c>
      <c r="C3330" s="4" t="s">
        <v>7438</v>
      </c>
      <c r="D3330" s="6">
        <v>1800</v>
      </c>
      <c r="E3330" s="6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7">
        <f t="shared" si="306"/>
        <v>146.38888888888889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75" x14ac:dyDescent="0.4">
      <c r="A3331" s="3">
        <v>3329</v>
      </c>
      <c r="B3331" s="4" t="s">
        <v>3329</v>
      </c>
      <c r="C3331" s="4" t="s">
        <v>7439</v>
      </c>
      <c r="D3331" s="6">
        <v>1000</v>
      </c>
      <c r="E3331" s="6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7">
        <f t="shared" ref="O3331:O3394" si="312">((E3331/D3331)*100)</f>
        <v>116.8</v>
      </c>
      <c r="P3331" s="6">
        <f t="shared" ref="P3331:P3394" si="313">IF(E3331=0,"0",E3331/L3331)</f>
        <v>44.92307692307692</v>
      </c>
      <c r="Q3331" s="3" t="str">
        <f t="shared" ref="Q3331:Q3394" si="314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3" t="str">
        <f t="shared" ref="R3331:R3394" si="315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75" x14ac:dyDescent="0.4">
      <c r="A3332" s="3">
        <v>3330</v>
      </c>
      <c r="B3332" s="4" t="s">
        <v>3330</v>
      </c>
      <c r="C3332" s="4" t="s">
        <v>7440</v>
      </c>
      <c r="D3332" s="6">
        <v>1500</v>
      </c>
      <c r="E3332" s="6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7">
        <f t="shared" si="312"/>
        <v>106.26666666666667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75" x14ac:dyDescent="0.4">
      <c r="A3333" s="3">
        <v>3331</v>
      </c>
      <c r="B3333" s="4" t="s">
        <v>3331</v>
      </c>
      <c r="C3333" s="4" t="s">
        <v>7441</v>
      </c>
      <c r="D3333" s="6">
        <v>5000</v>
      </c>
      <c r="E3333" s="6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7">
        <f t="shared" si="312"/>
        <v>104.52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75" x14ac:dyDescent="0.4">
      <c r="A3334" s="3">
        <v>3332</v>
      </c>
      <c r="B3334" s="4" t="s">
        <v>3332</v>
      </c>
      <c r="C3334" s="4" t="s">
        <v>7442</v>
      </c>
      <c r="D3334" s="6">
        <v>6000</v>
      </c>
      <c r="E3334" s="6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7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75" x14ac:dyDescent="0.4">
      <c r="A3335" s="3">
        <v>3333</v>
      </c>
      <c r="B3335" s="4" t="s">
        <v>3333</v>
      </c>
      <c r="C3335" s="4" t="s">
        <v>7443</v>
      </c>
      <c r="D3335" s="6">
        <v>3500</v>
      </c>
      <c r="E3335" s="6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7">
        <f t="shared" si="312"/>
        <v>104.57142857142858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.15" x14ac:dyDescent="0.4">
      <c r="A3336" s="3">
        <v>3334</v>
      </c>
      <c r="B3336" s="4" t="s">
        <v>3334</v>
      </c>
      <c r="C3336" s="4" t="s">
        <v>7444</v>
      </c>
      <c r="D3336" s="6">
        <v>3871</v>
      </c>
      <c r="E3336" s="6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7">
        <f t="shared" si="312"/>
        <v>138.62051149573753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75" x14ac:dyDescent="0.4">
      <c r="A3337" s="3">
        <v>3335</v>
      </c>
      <c r="B3337" s="4" t="s">
        <v>3335</v>
      </c>
      <c r="C3337" s="4" t="s">
        <v>7445</v>
      </c>
      <c r="D3337" s="6">
        <v>5000</v>
      </c>
      <c r="E3337" s="6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7">
        <f t="shared" si="312"/>
        <v>100.32000000000001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75" x14ac:dyDescent="0.4">
      <c r="A3338" s="3">
        <v>3336</v>
      </c>
      <c r="B3338" s="4" t="s">
        <v>3336</v>
      </c>
      <c r="C3338" s="4" t="s">
        <v>7446</v>
      </c>
      <c r="D3338" s="6">
        <v>250</v>
      </c>
      <c r="E3338" s="6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7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75" x14ac:dyDescent="0.4">
      <c r="A3339" s="3">
        <v>3337</v>
      </c>
      <c r="B3339" s="4" t="s">
        <v>3337</v>
      </c>
      <c r="C3339" s="4" t="s">
        <v>7447</v>
      </c>
      <c r="D3339" s="6">
        <v>2500</v>
      </c>
      <c r="E3339" s="6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7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.15" x14ac:dyDescent="0.4">
      <c r="A3340" s="3">
        <v>3338</v>
      </c>
      <c r="B3340" s="4" t="s">
        <v>3338</v>
      </c>
      <c r="C3340" s="4" t="s">
        <v>7448</v>
      </c>
      <c r="D3340" s="6">
        <v>15000</v>
      </c>
      <c r="E3340" s="6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7">
        <f t="shared" si="312"/>
        <v>102.18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75" x14ac:dyDescent="0.4">
      <c r="A3341" s="3">
        <v>3339</v>
      </c>
      <c r="B3341" s="4" t="s">
        <v>3339</v>
      </c>
      <c r="C3341" s="4" t="s">
        <v>7449</v>
      </c>
      <c r="D3341" s="6">
        <v>8000</v>
      </c>
      <c r="E3341" s="6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7">
        <f t="shared" si="312"/>
        <v>104.35000000000001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75" x14ac:dyDescent="0.4">
      <c r="A3342" s="3">
        <v>3340</v>
      </c>
      <c r="B3342" s="4" t="s">
        <v>3340</v>
      </c>
      <c r="C3342" s="4" t="s">
        <v>7450</v>
      </c>
      <c r="D3342" s="6">
        <v>3000</v>
      </c>
      <c r="E3342" s="6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7">
        <f t="shared" si="312"/>
        <v>138.16666666666666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75" x14ac:dyDescent="0.4">
      <c r="A3343" s="3">
        <v>3341</v>
      </c>
      <c r="B3343" s="4" t="s">
        <v>3341</v>
      </c>
      <c r="C3343" s="4" t="s">
        <v>7451</v>
      </c>
      <c r="D3343" s="6">
        <v>3350</v>
      </c>
      <c r="E3343" s="6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7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75" x14ac:dyDescent="0.4">
      <c r="A3344" s="3">
        <v>3342</v>
      </c>
      <c r="B3344" s="4" t="s">
        <v>3342</v>
      </c>
      <c r="C3344" s="4" t="s">
        <v>7452</v>
      </c>
      <c r="D3344" s="6">
        <v>6000</v>
      </c>
      <c r="E3344" s="6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7">
        <f t="shared" si="312"/>
        <v>101.66666666666666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75" x14ac:dyDescent="0.4">
      <c r="A3345" s="3">
        <v>3343</v>
      </c>
      <c r="B3345" s="4" t="s">
        <v>3343</v>
      </c>
      <c r="C3345" s="4" t="s">
        <v>7453</v>
      </c>
      <c r="D3345" s="6">
        <v>700</v>
      </c>
      <c r="E3345" s="6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7">
        <f t="shared" si="312"/>
        <v>171.42857142857142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75" x14ac:dyDescent="0.4">
      <c r="A3346" s="3">
        <v>3344</v>
      </c>
      <c r="B3346" s="4" t="s">
        <v>3344</v>
      </c>
      <c r="C3346" s="4" t="s">
        <v>7454</v>
      </c>
      <c r="D3346" s="6">
        <v>4500</v>
      </c>
      <c r="E3346" s="6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7">
        <f t="shared" si="312"/>
        <v>101.44444444444444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75" x14ac:dyDescent="0.4">
      <c r="A3347" s="3">
        <v>3345</v>
      </c>
      <c r="B3347" s="4" t="s">
        <v>3345</v>
      </c>
      <c r="C3347" s="4" t="s">
        <v>7455</v>
      </c>
      <c r="D3347" s="6">
        <v>500</v>
      </c>
      <c r="E3347" s="6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7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75" x14ac:dyDescent="0.4">
      <c r="A3348" s="3">
        <v>3346</v>
      </c>
      <c r="B3348" s="4" t="s">
        <v>3346</v>
      </c>
      <c r="C3348" s="4" t="s">
        <v>7456</v>
      </c>
      <c r="D3348" s="6">
        <v>1500</v>
      </c>
      <c r="E3348" s="6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7">
        <f t="shared" si="312"/>
        <v>110.00000000000001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.3" x14ac:dyDescent="0.4">
      <c r="A3349" s="3">
        <v>3347</v>
      </c>
      <c r="B3349" s="4" t="s">
        <v>3347</v>
      </c>
      <c r="C3349" s="4" t="s">
        <v>7457</v>
      </c>
      <c r="D3349" s="6">
        <v>2000</v>
      </c>
      <c r="E3349" s="6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7">
        <f t="shared" si="312"/>
        <v>119.44999999999999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75" x14ac:dyDescent="0.4">
      <c r="A3350" s="3">
        <v>3348</v>
      </c>
      <c r="B3350" s="4" t="s">
        <v>3266</v>
      </c>
      <c r="C3350" s="4" t="s">
        <v>7458</v>
      </c>
      <c r="D3350" s="6">
        <v>5500</v>
      </c>
      <c r="E3350" s="6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7">
        <f t="shared" si="312"/>
        <v>100.2909090909091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75" x14ac:dyDescent="0.4">
      <c r="A3351" s="3">
        <v>3349</v>
      </c>
      <c r="B3351" s="4" t="s">
        <v>3348</v>
      </c>
      <c r="C3351" s="4" t="s">
        <v>7459</v>
      </c>
      <c r="D3351" s="6">
        <v>1000</v>
      </c>
      <c r="E3351" s="6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7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.3" x14ac:dyDescent="0.4">
      <c r="A3352" s="3">
        <v>3350</v>
      </c>
      <c r="B3352" s="4" t="s">
        <v>3349</v>
      </c>
      <c r="C3352" s="4" t="s">
        <v>7460</v>
      </c>
      <c r="D3352" s="6">
        <v>3500</v>
      </c>
      <c r="E3352" s="6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7">
        <f t="shared" si="312"/>
        <v>104.42857142857143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75" x14ac:dyDescent="0.4">
      <c r="A3353" s="3">
        <v>3351</v>
      </c>
      <c r="B3353" s="4" t="s">
        <v>3350</v>
      </c>
      <c r="C3353" s="4" t="s">
        <v>7461</v>
      </c>
      <c r="D3353" s="6">
        <v>5000</v>
      </c>
      <c r="E3353" s="6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7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.3" x14ac:dyDescent="0.4">
      <c r="A3354" s="3">
        <v>3352</v>
      </c>
      <c r="B3354" s="4" t="s">
        <v>3351</v>
      </c>
      <c r="C3354" s="4" t="s">
        <v>7462</v>
      </c>
      <c r="D3354" s="6">
        <v>5000</v>
      </c>
      <c r="E3354" s="6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7">
        <f t="shared" si="312"/>
        <v>107.52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75" x14ac:dyDescent="0.4">
      <c r="A3355" s="3">
        <v>3353</v>
      </c>
      <c r="B3355" s="4" t="s">
        <v>3352</v>
      </c>
      <c r="C3355" s="4" t="s">
        <v>7463</v>
      </c>
      <c r="D3355" s="6">
        <v>500</v>
      </c>
      <c r="E3355" s="6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7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75" x14ac:dyDescent="0.4">
      <c r="A3356" s="3">
        <v>3354</v>
      </c>
      <c r="B3356" s="4" t="s">
        <v>3353</v>
      </c>
      <c r="C3356" s="4" t="s">
        <v>7464</v>
      </c>
      <c r="D3356" s="6">
        <v>3000</v>
      </c>
      <c r="E3356" s="6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7">
        <f t="shared" si="312"/>
        <v>101.93333333333334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75" x14ac:dyDescent="0.4">
      <c r="A3357" s="3">
        <v>3355</v>
      </c>
      <c r="B3357" s="4" t="s">
        <v>3354</v>
      </c>
      <c r="C3357" s="4" t="s">
        <v>7465</v>
      </c>
      <c r="D3357" s="6">
        <v>1750</v>
      </c>
      <c r="E3357" s="6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7">
        <f t="shared" si="312"/>
        <v>126.28571428571429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75" x14ac:dyDescent="0.4">
      <c r="A3358" s="3">
        <v>3356</v>
      </c>
      <c r="B3358" s="4" t="s">
        <v>3355</v>
      </c>
      <c r="C3358" s="4" t="s">
        <v>7466</v>
      </c>
      <c r="D3358" s="6">
        <v>1500</v>
      </c>
      <c r="E3358" s="6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7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75" x14ac:dyDescent="0.4">
      <c r="A3359" s="3">
        <v>3357</v>
      </c>
      <c r="B3359" s="4" t="s">
        <v>3356</v>
      </c>
      <c r="C3359" s="4" t="s">
        <v>7467</v>
      </c>
      <c r="D3359" s="6">
        <v>2000</v>
      </c>
      <c r="E3359" s="6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7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75" x14ac:dyDescent="0.4">
      <c r="A3360" s="3">
        <v>3358</v>
      </c>
      <c r="B3360" s="4" t="s">
        <v>3357</v>
      </c>
      <c r="C3360" s="4" t="s">
        <v>7468</v>
      </c>
      <c r="D3360" s="6">
        <v>10000</v>
      </c>
      <c r="E3360" s="6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7">
        <f t="shared" si="312"/>
        <v>102.99000000000001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75" x14ac:dyDescent="0.4">
      <c r="A3361" s="3">
        <v>3359</v>
      </c>
      <c r="B3361" s="4" t="s">
        <v>3358</v>
      </c>
      <c r="C3361" s="4" t="s">
        <v>7469</v>
      </c>
      <c r="D3361" s="6">
        <v>4000</v>
      </c>
      <c r="E3361" s="6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7">
        <f t="shared" si="312"/>
        <v>106.25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.15" x14ac:dyDescent="0.4">
      <c r="A3362" s="3">
        <v>3360</v>
      </c>
      <c r="B3362" s="4" t="s">
        <v>3359</v>
      </c>
      <c r="C3362" s="4" t="s">
        <v>7470</v>
      </c>
      <c r="D3362" s="6">
        <v>9000</v>
      </c>
      <c r="E3362" s="6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7">
        <f t="shared" si="312"/>
        <v>101.37777777777779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.3" x14ac:dyDescent="0.4">
      <c r="A3363" s="3">
        <v>3361</v>
      </c>
      <c r="B3363" s="4" t="s">
        <v>3360</v>
      </c>
      <c r="C3363" s="4" t="s">
        <v>7471</v>
      </c>
      <c r="D3363" s="6">
        <v>5000</v>
      </c>
      <c r="E3363" s="6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7">
        <f t="shared" si="312"/>
        <v>113.46000000000001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75" x14ac:dyDescent="0.4">
      <c r="A3364" s="3">
        <v>3362</v>
      </c>
      <c r="B3364" s="4" t="s">
        <v>3361</v>
      </c>
      <c r="C3364" s="4" t="s">
        <v>7472</v>
      </c>
      <c r="D3364" s="6">
        <v>500</v>
      </c>
      <c r="E3364" s="6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7">
        <f t="shared" si="312"/>
        <v>218.00000000000003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75" x14ac:dyDescent="0.4">
      <c r="A3365" s="3">
        <v>3363</v>
      </c>
      <c r="B3365" s="4" t="s">
        <v>3362</v>
      </c>
      <c r="C3365" s="4" t="s">
        <v>7473</v>
      </c>
      <c r="D3365" s="6">
        <v>7750</v>
      </c>
      <c r="E3365" s="6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7">
        <f t="shared" si="312"/>
        <v>101.41935483870968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75" x14ac:dyDescent="0.4">
      <c r="A3366" s="3">
        <v>3364</v>
      </c>
      <c r="B3366" s="4" t="s">
        <v>3363</v>
      </c>
      <c r="C3366" s="4" t="s">
        <v>7474</v>
      </c>
      <c r="D3366" s="6">
        <v>3000</v>
      </c>
      <c r="E3366" s="6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7">
        <f t="shared" si="312"/>
        <v>105.93333333333332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75" x14ac:dyDescent="0.4">
      <c r="A3367" s="3">
        <v>3365</v>
      </c>
      <c r="B3367" s="4" t="s">
        <v>3364</v>
      </c>
      <c r="C3367" s="4" t="s">
        <v>7475</v>
      </c>
      <c r="D3367" s="6">
        <v>2500</v>
      </c>
      <c r="E3367" s="6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7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75" x14ac:dyDescent="0.4">
      <c r="A3368" s="3">
        <v>3366</v>
      </c>
      <c r="B3368" s="4" t="s">
        <v>3365</v>
      </c>
      <c r="C3368" s="4" t="s">
        <v>7476</v>
      </c>
      <c r="D3368" s="6">
        <v>500</v>
      </c>
      <c r="E3368" s="6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7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75" x14ac:dyDescent="0.4">
      <c r="A3369" s="3">
        <v>3367</v>
      </c>
      <c r="B3369" s="4" t="s">
        <v>3366</v>
      </c>
      <c r="C3369" s="4" t="s">
        <v>7477</v>
      </c>
      <c r="D3369" s="6">
        <v>750</v>
      </c>
      <c r="E3369" s="6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7">
        <f t="shared" si="312"/>
        <v>118.66666666666667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75" x14ac:dyDescent="0.4">
      <c r="A3370" s="3">
        <v>3368</v>
      </c>
      <c r="B3370" s="4" t="s">
        <v>3367</v>
      </c>
      <c r="C3370" s="4" t="s">
        <v>7478</v>
      </c>
      <c r="D3370" s="6">
        <v>1000</v>
      </c>
      <c r="E3370" s="6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7">
        <f t="shared" si="312"/>
        <v>104.60000000000001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75" x14ac:dyDescent="0.4">
      <c r="A3371" s="3">
        <v>3369</v>
      </c>
      <c r="B3371" s="4" t="s">
        <v>3368</v>
      </c>
      <c r="C3371" s="4" t="s">
        <v>7479</v>
      </c>
      <c r="D3371" s="6">
        <v>5000</v>
      </c>
      <c r="E3371" s="6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7">
        <f t="shared" si="312"/>
        <v>103.89999999999999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.15" x14ac:dyDescent="0.4">
      <c r="A3372" s="3">
        <v>3370</v>
      </c>
      <c r="B3372" s="4" t="s">
        <v>3369</v>
      </c>
      <c r="C3372" s="4" t="s">
        <v>7480</v>
      </c>
      <c r="D3372" s="6">
        <v>1500</v>
      </c>
      <c r="E3372" s="6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7">
        <f t="shared" si="312"/>
        <v>117.73333333333333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.15" x14ac:dyDescent="0.4">
      <c r="A3373" s="3">
        <v>3371</v>
      </c>
      <c r="B3373" s="4" t="s">
        <v>3370</v>
      </c>
      <c r="C3373" s="4" t="s">
        <v>7481</v>
      </c>
      <c r="D3373" s="6">
        <v>200</v>
      </c>
      <c r="E3373" s="6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7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75" x14ac:dyDescent="0.4">
      <c r="A3374" s="3">
        <v>3372</v>
      </c>
      <c r="B3374" s="4" t="s">
        <v>3371</v>
      </c>
      <c r="C3374" s="4" t="s">
        <v>7482</v>
      </c>
      <c r="D3374" s="6">
        <v>1000</v>
      </c>
      <c r="E3374" s="6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7">
        <f t="shared" si="312"/>
        <v>103.49999999999999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75" x14ac:dyDescent="0.4">
      <c r="A3375" s="3">
        <v>3373</v>
      </c>
      <c r="B3375" s="4" t="s">
        <v>3372</v>
      </c>
      <c r="C3375" s="4" t="s">
        <v>7483</v>
      </c>
      <c r="D3375" s="6">
        <v>2000</v>
      </c>
      <c r="E3375" s="6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7">
        <f t="shared" si="312"/>
        <v>100.25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75" x14ac:dyDescent="0.4">
      <c r="A3376" s="3">
        <v>3374</v>
      </c>
      <c r="B3376" s="4" t="s">
        <v>3373</v>
      </c>
      <c r="C3376" s="4" t="s">
        <v>7484</v>
      </c>
      <c r="D3376" s="6">
        <v>3500</v>
      </c>
      <c r="E3376" s="6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7">
        <f t="shared" si="312"/>
        <v>106.57142857142856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75" x14ac:dyDescent="0.4">
      <c r="A3377" s="3">
        <v>3375</v>
      </c>
      <c r="B3377" s="4" t="s">
        <v>3374</v>
      </c>
      <c r="C3377" s="4" t="s">
        <v>7485</v>
      </c>
      <c r="D3377" s="6">
        <v>3000</v>
      </c>
      <c r="E3377" s="6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7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75" x14ac:dyDescent="0.4">
      <c r="A3378" s="3">
        <v>3376</v>
      </c>
      <c r="B3378" s="4" t="s">
        <v>3375</v>
      </c>
      <c r="C3378" s="4" t="s">
        <v>7486</v>
      </c>
      <c r="D3378" s="6">
        <v>8000</v>
      </c>
      <c r="E3378" s="6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7">
        <f t="shared" si="312"/>
        <v>100.01249999999999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75" x14ac:dyDescent="0.4">
      <c r="A3379" s="3">
        <v>3377</v>
      </c>
      <c r="B3379" s="4" t="s">
        <v>3376</v>
      </c>
      <c r="C3379" s="4" t="s">
        <v>7487</v>
      </c>
      <c r="D3379" s="6">
        <v>8000</v>
      </c>
      <c r="E3379" s="6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7">
        <f t="shared" si="312"/>
        <v>101.05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75" x14ac:dyDescent="0.4">
      <c r="A3380" s="3">
        <v>3378</v>
      </c>
      <c r="B3380" s="4" t="s">
        <v>3377</v>
      </c>
      <c r="C3380" s="4" t="s">
        <v>7488</v>
      </c>
      <c r="D3380" s="6">
        <v>550</v>
      </c>
      <c r="E3380" s="6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7">
        <f t="shared" si="312"/>
        <v>107.63636363636364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.3" x14ac:dyDescent="0.4">
      <c r="A3381" s="3">
        <v>3379</v>
      </c>
      <c r="B3381" s="4" t="s">
        <v>3378</v>
      </c>
      <c r="C3381" s="4" t="s">
        <v>7489</v>
      </c>
      <c r="D3381" s="6">
        <v>2000</v>
      </c>
      <c r="E3381" s="6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7">
        <f t="shared" si="312"/>
        <v>103.64999999999999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.3" x14ac:dyDescent="0.4">
      <c r="A3382" s="3">
        <v>3380</v>
      </c>
      <c r="B3382" s="4" t="s">
        <v>3379</v>
      </c>
      <c r="C3382" s="4" t="s">
        <v>7490</v>
      </c>
      <c r="D3382" s="6">
        <v>3000</v>
      </c>
      <c r="E3382" s="6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7">
        <f t="shared" si="312"/>
        <v>104.43333333333334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75" x14ac:dyDescent="0.4">
      <c r="A3383" s="3">
        <v>3381</v>
      </c>
      <c r="B3383" s="4" t="s">
        <v>3380</v>
      </c>
      <c r="C3383" s="4" t="s">
        <v>7491</v>
      </c>
      <c r="D3383" s="6">
        <v>4000</v>
      </c>
      <c r="E3383" s="6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7">
        <f t="shared" si="312"/>
        <v>102.25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.3" x14ac:dyDescent="0.4">
      <c r="A3384" s="3">
        <v>3382</v>
      </c>
      <c r="B3384" s="4" t="s">
        <v>3381</v>
      </c>
      <c r="C3384" s="4" t="s">
        <v>7492</v>
      </c>
      <c r="D3384" s="6">
        <v>3500</v>
      </c>
      <c r="E3384" s="6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7">
        <f t="shared" si="312"/>
        <v>100.74285714285713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75" x14ac:dyDescent="0.4">
      <c r="A3385" s="3">
        <v>3383</v>
      </c>
      <c r="B3385" s="4" t="s">
        <v>3382</v>
      </c>
      <c r="C3385" s="4" t="s">
        <v>7493</v>
      </c>
      <c r="D3385" s="6">
        <v>1750</v>
      </c>
      <c r="E3385" s="6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7">
        <f t="shared" si="312"/>
        <v>111.71428571428572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75" x14ac:dyDescent="0.4">
      <c r="A3386" s="3">
        <v>3384</v>
      </c>
      <c r="B3386" s="4" t="s">
        <v>3383</v>
      </c>
      <c r="C3386" s="4" t="s">
        <v>7494</v>
      </c>
      <c r="D3386" s="6">
        <v>6000</v>
      </c>
      <c r="E3386" s="6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7">
        <f t="shared" si="312"/>
        <v>100.01100000000001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.3" x14ac:dyDescent="0.4">
      <c r="A3387" s="3">
        <v>3385</v>
      </c>
      <c r="B3387" s="4" t="s">
        <v>3384</v>
      </c>
      <c r="C3387" s="4" t="s">
        <v>7495</v>
      </c>
      <c r="D3387" s="6">
        <v>2000</v>
      </c>
      <c r="E3387" s="6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7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75" x14ac:dyDescent="0.4">
      <c r="A3388" s="3">
        <v>3386</v>
      </c>
      <c r="B3388" s="4" t="s">
        <v>3385</v>
      </c>
      <c r="C3388" s="4" t="s">
        <v>7496</v>
      </c>
      <c r="D3388" s="6">
        <v>2000</v>
      </c>
      <c r="E3388" s="6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7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.3" x14ac:dyDescent="0.4">
      <c r="A3389" s="3">
        <v>3387</v>
      </c>
      <c r="B3389" s="4" t="s">
        <v>3386</v>
      </c>
      <c r="C3389" s="4" t="s">
        <v>7497</v>
      </c>
      <c r="D3389" s="6">
        <v>3000</v>
      </c>
      <c r="E3389" s="6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7">
        <f t="shared" si="312"/>
        <v>116.86666666666667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.3" x14ac:dyDescent="0.4">
      <c r="A3390" s="3">
        <v>3388</v>
      </c>
      <c r="B3390" s="4" t="s">
        <v>3387</v>
      </c>
      <c r="C3390" s="4" t="s">
        <v>7498</v>
      </c>
      <c r="D3390" s="6">
        <v>1500</v>
      </c>
      <c r="E3390" s="6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7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75" x14ac:dyDescent="0.4">
      <c r="A3391" s="3">
        <v>3389</v>
      </c>
      <c r="B3391" s="4" t="s">
        <v>3388</v>
      </c>
      <c r="C3391" s="4" t="s">
        <v>7499</v>
      </c>
      <c r="D3391" s="6">
        <v>10000</v>
      </c>
      <c r="E3391" s="6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7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.3" x14ac:dyDescent="0.4">
      <c r="A3392" s="3">
        <v>3390</v>
      </c>
      <c r="B3392" s="4" t="s">
        <v>3389</v>
      </c>
      <c r="C3392" s="4" t="s">
        <v>7500</v>
      </c>
      <c r="D3392" s="6">
        <v>1500</v>
      </c>
      <c r="E3392" s="6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7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75" x14ac:dyDescent="0.4">
      <c r="A3393" s="3">
        <v>3391</v>
      </c>
      <c r="B3393" s="4" t="s">
        <v>3390</v>
      </c>
      <c r="C3393" s="4" t="s">
        <v>7501</v>
      </c>
      <c r="D3393" s="6">
        <v>500</v>
      </c>
      <c r="E3393" s="6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7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.3" x14ac:dyDescent="0.4">
      <c r="A3394" s="3">
        <v>3392</v>
      </c>
      <c r="B3394" s="4" t="s">
        <v>3391</v>
      </c>
      <c r="C3394" s="4" t="s">
        <v>7502</v>
      </c>
      <c r="D3394" s="6">
        <v>500</v>
      </c>
      <c r="E3394" s="6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7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75" x14ac:dyDescent="0.4">
      <c r="A3395" s="3">
        <v>3393</v>
      </c>
      <c r="B3395" s="4" t="s">
        <v>3392</v>
      </c>
      <c r="C3395" s="4" t="s">
        <v>7503</v>
      </c>
      <c r="D3395" s="6">
        <v>1500</v>
      </c>
      <c r="E3395" s="6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7">
        <f t="shared" ref="O3395:O3458" si="318">((E3395/D3395)*100)</f>
        <v>105.80000000000001</v>
      </c>
      <c r="P3395" s="6">
        <f t="shared" ref="P3395:P3458" si="319">IF(E3395=0,"0",E3395/L3395)</f>
        <v>36.06818181818182</v>
      </c>
      <c r="Q3395" s="3" t="str">
        <f t="shared" ref="Q3395:Q3458" si="320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3" t="str">
        <f t="shared" ref="R3395:R3458" si="321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75" x14ac:dyDescent="0.4">
      <c r="A3396" s="3">
        <v>3394</v>
      </c>
      <c r="B3396" s="4" t="s">
        <v>3393</v>
      </c>
      <c r="C3396" s="4" t="s">
        <v>7504</v>
      </c>
      <c r="D3396" s="6">
        <v>550</v>
      </c>
      <c r="E3396" s="6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7">
        <f t="shared" si="318"/>
        <v>142.36363636363635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.15" x14ac:dyDescent="0.4">
      <c r="A3397" s="3">
        <v>3395</v>
      </c>
      <c r="B3397" s="4" t="s">
        <v>3394</v>
      </c>
      <c r="C3397" s="4" t="s">
        <v>7505</v>
      </c>
      <c r="D3397" s="6">
        <v>500</v>
      </c>
      <c r="E3397" s="6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7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75" x14ac:dyDescent="0.4">
      <c r="A3398" s="3">
        <v>3396</v>
      </c>
      <c r="B3398" s="4" t="s">
        <v>3395</v>
      </c>
      <c r="C3398" s="4" t="s">
        <v>7506</v>
      </c>
      <c r="D3398" s="6">
        <v>1500</v>
      </c>
      <c r="E3398" s="6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7">
        <f t="shared" si="318"/>
        <v>104.33333333333333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.15" x14ac:dyDescent="0.4">
      <c r="A3399" s="3">
        <v>3397</v>
      </c>
      <c r="B3399" s="4" t="s">
        <v>3396</v>
      </c>
      <c r="C3399" s="4" t="s">
        <v>7507</v>
      </c>
      <c r="D3399" s="6">
        <v>250</v>
      </c>
      <c r="E3399" s="6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7">
        <f t="shared" si="318"/>
        <v>112.00000000000001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75" x14ac:dyDescent="0.4">
      <c r="A3400" s="3">
        <v>3398</v>
      </c>
      <c r="B3400" s="4" t="s">
        <v>3397</v>
      </c>
      <c r="C3400" s="4" t="s">
        <v>7508</v>
      </c>
      <c r="D3400" s="6">
        <v>4000</v>
      </c>
      <c r="E3400" s="6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7">
        <f t="shared" si="318"/>
        <v>111.07499999999999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75" x14ac:dyDescent="0.4">
      <c r="A3401" s="3">
        <v>3399</v>
      </c>
      <c r="B3401" s="4" t="s">
        <v>3398</v>
      </c>
      <c r="C3401" s="4" t="s">
        <v>7509</v>
      </c>
      <c r="D3401" s="6">
        <v>1200</v>
      </c>
      <c r="E3401" s="6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7">
        <f t="shared" si="318"/>
        <v>103.75000000000001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75" x14ac:dyDescent="0.4">
      <c r="A3402" s="3">
        <v>3400</v>
      </c>
      <c r="B3402" s="4" t="s">
        <v>3399</v>
      </c>
      <c r="C3402" s="4" t="s">
        <v>7510</v>
      </c>
      <c r="D3402" s="6">
        <v>10000</v>
      </c>
      <c r="E3402" s="6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7">
        <f t="shared" si="318"/>
        <v>100.41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.3" x14ac:dyDescent="0.4">
      <c r="A3403" s="3">
        <v>3401</v>
      </c>
      <c r="B3403" s="4" t="s">
        <v>3400</v>
      </c>
      <c r="C3403" s="4" t="s">
        <v>7511</v>
      </c>
      <c r="D3403" s="6">
        <v>2900</v>
      </c>
      <c r="E3403" s="6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7">
        <f t="shared" si="318"/>
        <v>101.86206896551724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75" x14ac:dyDescent="0.4">
      <c r="A3404" s="3">
        <v>3402</v>
      </c>
      <c r="B3404" s="4" t="s">
        <v>3401</v>
      </c>
      <c r="C3404" s="4" t="s">
        <v>7512</v>
      </c>
      <c r="D3404" s="6">
        <v>15000</v>
      </c>
      <c r="E3404" s="6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7">
        <f t="shared" si="318"/>
        <v>109.76666666666665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75" x14ac:dyDescent="0.4">
      <c r="A3405" s="3">
        <v>3403</v>
      </c>
      <c r="B3405" s="4" t="s">
        <v>3402</v>
      </c>
      <c r="C3405" s="4" t="s">
        <v>7513</v>
      </c>
      <c r="D3405" s="6">
        <v>2000</v>
      </c>
      <c r="E3405" s="6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7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.3" x14ac:dyDescent="0.4">
      <c r="A3406" s="3">
        <v>3404</v>
      </c>
      <c r="B3406" s="4" t="s">
        <v>3403</v>
      </c>
      <c r="C3406" s="4" t="s">
        <v>7514</v>
      </c>
      <c r="D3406" s="6">
        <v>500</v>
      </c>
      <c r="E3406" s="6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7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75" x14ac:dyDescent="0.4">
      <c r="A3407" s="3">
        <v>3405</v>
      </c>
      <c r="B3407" s="4" t="s">
        <v>3404</v>
      </c>
      <c r="C3407" s="4" t="s">
        <v>7515</v>
      </c>
      <c r="D3407" s="6">
        <v>350</v>
      </c>
      <c r="E3407" s="6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7">
        <f t="shared" si="318"/>
        <v>137.57142857142856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75" x14ac:dyDescent="0.4">
      <c r="A3408" s="3">
        <v>3406</v>
      </c>
      <c r="B3408" s="4" t="s">
        <v>3405</v>
      </c>
      <c r="C3408" s="4" t="s">
        <v>7516</v>
      </c>
      <c r="D3408" s="6">
        <v>10000</v>
      </c>
      <c r="E3408" s="6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7">
        <f t="shared" si="318"/>
        <v>100.31000000000002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.3" x14ac:dyDescent="0.4">
      <c r="A3409" s="3">
        <v>3407</v>
      </c>
      <c r="B3409" s="4" t="s">
        <v>3406</v>
      </c>
      <c r="C3409" s="4" t="s">
        <v>7517</v>
      </c>
      <c r="D3409" s="6">
        <v>2000</v>
      </c>
      <c r="E3409" s="6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7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75" x14ac:dyDescent="0.4">
      <c r="A3410" s="3">
        <v>3408</v>
      </c>
      <c r="B3410" s="4" t="s">
        <v>3407</v>
      </c>
      <c r="C3410" s="4" t="s">
        <v>7518</v>
      </c>
      <c r="D3410" s="6">
        <v>500</v>
      </c>
      <c r="E3410" s="6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7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75" x14ac:dyDescent="0.4">
      <c r="A3411" s="3">
        <v>3409</v>
      </c>
      <c r="B3411" s="4" t="s">
        <v>3408</v>
      </c>
      <c r="C3411" s="4" t="s">
        <v>7519</v>
      </c>
      <c r="D3411" s="6">
        <v>500</v>
      </c>
      <c r="E3411" s="6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7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75" x14ac:dyDescent="0.4">
      <c r="A3412" s="3">
        <v>3410</v>
      </c>
      <c r="B3412" s="4" t="s">
        <v>3409</v>
      </c>
      <c r="C3412" s="4" t="s">
        <v>7520</v>
      </c>
      <c r="D3412" s="6">
        <v>3000</v>
      </c>
      <c r="E3412" s="6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7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75" x14ac:dyDescent="0.4">
      <c r="A3413" s="3">
        <v>3411</v>
      </c>
      <c r="B3413" s="4" t="s">
        <v>3410</v>
      </c>
      <c r="C3413" s="4" t="s">
        <v>7521</v>
      </c>
      <c r="D3413" s="6">
        <v>15000</v>
      </c>
      <c r="E3413" s="6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7">
        <f t="shared" si="318"/>
        <v>103.56666666666668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75" x14ac:dyDescent="0.4">
      <c r="A3414" s="3">
        <v>3412</v>
      </c>
      <c r="B3414" s="4" t="s">
        <v>3411</v>
      </c>
      <c r="C3414" s="4" t="s">
        <v>7522</v>
      </c>
      <c r="D3414" s="6">
        <v>3000</v>
      </c>
      <c r="E3414" s="6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7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.3" x14ac:dyDescent="0.4">
      <c r="A3415" s="3">
        <v>3413</v>
      </c>
      <c r="B3415" s="4" t="s">
        <v>3412</v>
      </c>
      <c r="C3415" s="4" t="s">
        <v>7523</v>
      </c>
      <c r="D3415" s="6">
        <v>500</v>
      </c>
      <c r="E3415" s="6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7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75" x14ac:dyDescent="0.4">
      <c r="A3416" s="3">
        <v>3414</v>
      </c>
      <c r="B3416" s="4" t="s">
        <v>3413</v>
      </c>
      <c r="C3416" s="4" t="s">
        <v>7524</v>
      </c>
      <c r="D3416" s="6">
        <v>3000</v>
      </c>
      <c r="E3416" s="6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7">
        <f t="shared" si="318"/>
        <v>103.49999999999999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75" x14ac:dyDescent="0.4">
      <c r="A3417" s="3">
        <v>3415</v>
      </c>
      <c r="B3417" s="4" t="s">
        <v>3414</v>
      </c>
      <c r="C3417" s="4" t="s">
        <v>7525</v>
      </c>
      <c r="D3417" s="6">
        <v>200</v>
      </c>
      <c r="E3417" s="6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7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.3" x14ac:dyDescent="0.4">
      <c r="A3418" s="3">
        <v>3416</v>
      </c>
      <c r="B3418" s="4" t="s">
        <v>3415</v>
      </c>
      <c r="C3418" s="4" t="s">
        <v>7526</v>
      </c>
      <c r="D3418" s="6">
        <v>4000</v>
      </c>
      <c r="E3418" s="6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7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75" x14ac:dyDescent="0.4">
      <c r="A3419" s="3">
        <v>3417</v>
      </c>
      <c r="B3419" s="4" t="s">
        <v>3416</v>
      </c>
      <c r="C3419" s="4" t="s">
        <v>7527</v>
      </c>
      <c r="D3419" s="6">
        <v>1700</v>
      </c>
      <c r="E3419" s="6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7">
        <f t="shared" si="318"/>
        <v>100.00058823529412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75" x14ac:dyDescent="0.4">
      <c r="A3420" s="3">
        <v>3418</v>
      </c>
      <c r="B3420" s="4" t="s">
        <v>3417</v>
      </c>
      <c r="C3420" s="4" t="s">
        <v>7528</v>
      </c>
      <c r="D3420" s="6">
        <v>4000</v>
      </c>
      <c r="E3420" s="6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7">
        <f t="shared" si="318"/>
        <v>100.875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.3" x14ac:dyDescent="0.4">
      <c r="A3421" s="3">
        <v>3419</v>
      </c>
      <c r="B3421" s="4" t="s">
        <v>3418</v>
      </c>
      <c r="C3421" s="4" t="s">
        <v>7529</v>
      </c>
      <c r="D3421" s="6">
        <v>2750</v>
      </c>
      <c r="E3421" s="6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7">
        <f t="shared" si="318"/>
        <v>106.54545454545455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75" x14ac:dyDescent="0.4">
      <c r="A3422" s="3">
        <v>3420</v>
      </c>
      <c r="B3422" s="4" t="s">
        <v>3419</v>
      </c>
      <c r="C3422" s="4" t="s">
        <v>7530</v>
      </c>
      <c r="D3422" s="6">
        <v>700</v>
      </c>
      <c r="E3422" s="6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7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75" x14ac:dyDescent="0.4">
      <c r="A3423" s="3">
        <v>3421</v>
      </c>
      <c r="B3423" s="4" t="s">
        <v>3420</v>
      </c>
      <c r="C3423" s="4" t="s">
        <v>7531</v>
      </c>
      <c r="D3423" s="6">
        <v>10000</v>
      </c>
      <c r="E3423" s="6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7">
        <f t="shared" si="318"/>
        <v>101.15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75" x14ac:dyDescent="0.4">
      <c r="A3424" s="3">
        <v>3422</v>
      </c>
      <c r="B3424" s="4" t="s">
        <v>3421</v>
      </c>
      <c r="C3424" s="4" t="s">
        <v>7532</v>
      </c>
      <c r="D3424" s="6">
        <v>3000</v>
      </c>
      <c r="E3424" s="6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7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75" x14ac:dyDescent="0.4">
      <c r="A3425" s="3">
        <v>3423</v>
      </c>
      <c r="B3425" s="4" t="s">
        <v>3422</v>
      </c>
      <c r="C3425" s="4" t="s">
        <v>7533</v>
      </c>
      <c r="D3425" s="6">
        <v>250</v>
      </c>
      <c r="E3425" s="6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7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75" x14ac:dyDescent="0.4">
      <c r="A3426" s="3">
        <v>3424</v>
      </c>
      <c r="B3426" s="4" t="s">
        <v>3423</v>
      </c>
      <c r="C3426" s="4" t="s">
        <v>7534</v>
      </c>
      <c r="D3426" s="6">
        <v>6000</v>
      </c>
      <c r="E3426" s="6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7">
        <f t="shared" si="318"/>
        <v>103.58333333333334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75" x14ac:dyDescent="0.4">
      <c r="A3427" s="3">
        <v>3425</v>
      </c>
      <c r="B3427" s="4" t="s">
        <v>3424</v>
      </c>
      <c r="C3427" s="4" t="s">
        <v>7535</v>
      </c>
      <c r="D3427" s="6">
        <v>30000</v>
      </c>
      <c r="E3427" s="6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7">
        <f t="shared" si="318"/>
        <v>102.97033333333331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75" x14ac:dyDescent="0.4">
      <c r="A3428" s="3">
        <v>3426</v>
      </c>
      <c r="B3428" s="4" t="s">
        <v>3425</v>
      </c>
      <c r="C3428" s="4" t="s">
        <v>7536</v>
      </c>
      <c r="D3428" s="6">
        <v>3750</v>
      </c>
      <c r="E3428" s="6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7">
        <f t="shared" si="318"/>
        <v>108.13333333333333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75" x14ac:dyDescent="0.4">
      <c r="A3429" s="3">
        <v>3427</v>
      </c>
      <c r="B3429" s="4" t="s">
        <v>3426</v>
      </c>
      <c r="C3429" s="4" t="s">
        <v>7537</v>
      </c>
      <c r="D3429" s="6">
        <v>1500</v>
      </c>
      <c r="E3429" s="6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7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75" x14ac:dyDescent="0.4">
      <c r="A3430" s="3">
        <v>3428</v>
      </c>
      <c r="B3430" s="4" t="s">
        <v>3427</v>
      </c>
      <c r="C3430" s="4" t="s">
        <v>7538</v>
      </c>
      <c r="D3430" s="6">
        <v>2000</v>
      </c>
      <c r="E3430" s="6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7">
        <f t="shared" si="318"/>
        <v>102.75000000000001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75" x14ac:dyDescent="0.4">
      <c r="A3431" s="3">
        <v>3429</v>
      </c>
      <c r="B3431" s="4" t="s">
        <v>3428</v>
      </c>
      <c r="C3431" s="4" t="s">
        <v>7539</v>
      </c>
      <c r="D3431" s="6">
        <v>150</v>
      </c>
      <c r="E3431" s="6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7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75" x14ac:dyDescent="0.4">
      <c r="A3432" s="3">
        <v>3430</v>
      </c>
      <c r="B3432" s="4" t="s">
        <v>3429</v>
      </c>
      <c r="C3432" s="4" t="s">
        <v>7540</v>
      </c>
      <c r="D3432" s="6">
        <v>2000</v>
      </c>
      <c r="E3432" s="6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7">
        <f t="shared" si="318"/>
        <v>108.54949999999999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75" x14ac:dyDescent="0.4">
      <c r="A3433" s="3">
        <v>3431</v>
      </c>
      <c r="B3433" s="4" t="s">
        <v>3430</v>
      </c>
      <c r="C3433" s="4" t="s">
        <v>7541</v>
      </c>
      <c r="D3433" s="6">
        <v>2000</v>
      </c>
      <c r="E3433" s="6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7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75" x14ac:dyDescent="0.4">
      <c r="A3434" s="3">
        <v>3432</v>
      </c>
      <c r="B3434" s="4" t="s">
        <v>3431</v>
      </c>
      <c r="C3434" s="4" t="s">
        <v>7542</v>
      </c>
      <c r="D3434" s="6">
        <v>2000</v>
      </c>
      <c r="E3434" s="6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7">
        <f t="shared" si="318"/>
        <v>109.65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75" x14ac:dyDescent="0.4">
      <c r="A3435" s="3">
        <v>3433</v>
      </c>
      <c r="B3435" s="4" t="s">
        <v>3432</v>
      </c>
      <c r="C3435" s="4" t="s">
        <v>7543</v>
      </c>
      <c r="D3435" s="6">
        <v>9500</v>
      </c>
      <c r="E3435" s="6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7">
        <f t="shared" si="318"/>
        <v>100.26315789473684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75" x14ac:dyDescent="0.4">
      <c r="A3436" s="3">
        <v>3434</v>
      </c>
      <c r="B3436" s="4" t="s">
        <v>3433</v>
      </c>
      <c r="C3436" s="4" t="s">
        <v>7544</v>
      </c>
      <c r="D3436" s="6">
        <v>10000</v>
      </c>
      <c r="E3436" s="6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7">
        <f t="shared" si="318"/>
        <v>105.55000000000001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75" x14ac:dyDescent="0.4">
      <c r="A3437" s="3">
        <v>3435</v>
      </c>
      <c r="B3437" s="4" t="s">
        <v>3434</v>
      </c>
      <c r="C3437" s="4" t="s">
        <v>7545</v>
      </c>
      <c r="D3437" s="6">
        <v>1000</v>
      </c>
      <c r="E3437" s="6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7">
        <f t="shared" si="318"/>
        <v>112.00000000000001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75" x14ac:dyDescent="0.4">
      <c r="A3438" s="3">
        <v>3436</v>
      </c>
      <c r="B3438" s="4" t="s">
        <v>3435</v>
      </c>
      <c r="C3438" s="4" t="s">
        <v>7546</v>
      </c>
      <c r="D3438" s="6">
        <v>5000</v>
      </c>
      <c r="E3438" s="6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7">
        <f t="shared" si="318"/>
        <v>105.89999999999999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.3" x14ac:dyDescent="0.4">
      <c r="A3439" s="3">
        <v>3437</v>
      </c>
      <c r="B3439" s="4" t="s">
        <v>3436</v>
      </c>
      <c r="C3439" s="4" t="s">
        <v>7547</v>
      </c>
      <c r="D3439" s="6">
        <v>3000</v>
      </c>
      <c r="E3439" s="6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7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75" x14ac:dyDescent="0.4">
      <c r="A3440" s="3">
        <v>3438</v>
      </c>
      <c r="B3440" s="4" t="s">
        <v>3437</v>
      </c>
      <c r="C3440" s="4" t="s">
        <v>7548</v>
      </c>
      <c r="D3440" s="6">
        <v>2500</v>
      </c>
      <c r="E3440" s="6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7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.15" x14ac:dyDescent="0.4">
      <c r="A3441" s="3">
        <v>3439</v>
      </c>
      <c r="B3441" s="4" t="s">
        <v>3438</v>
      </c>
      <c r="C3441" s="4" t="s">
        <v>7549</v>
      </c>
      <c r="D3441" s="6">
        <v>1200</v>
      </c>
      <c r="E3441" s="6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7">
        <f t="shared" si="318"/>
        <v>134.67833333333334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75" x14ac:dyDescent="0.4">
      <c r="A3442" s="3">
        <v>3440</v>
      </c>
      <c r="B3442" s="4" t="s">
        <v>3439</v>
      </c>
      <c r="C3442" s="4" t="s">
        <v>7550</v>
      </c>
      <c r="D3442" s="6">
        <v>5000</v>
      </c>
      <c r="E3442" s="6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7">
        <f t="shared" si="318"/>
        <v>105.2184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75" x14ac:dyDescent="0.4">
      <c r="A3443" s="3">
        <v>3441</v>
      </c>
      <c r="B3443" s="4" t="s">
        <v>3440</v>
      </c>
      <c r="C3443" s="4" t="s">
        <v>7551</v>
      </c>
      <c r="D3443" s="6">
        <v>2500</v>
      </c>
      <c r="E3443" s="6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7">
        <f t="shared" si="318"/>
        <v>102.60000000000001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75" x14ac:dyDescent="0.4">
      <c r="A3444" s="3">
        <v>3442</v>
      </c>
      <c r="B3444" s="4" t="s">
        <v>3441</v>
      </c>
      <c r="C3444" s="4" t="s">
        <v>7552</v>
      </c>
      <c r="D3444" s="6">
        <v>250</v>
      </c>
      <c r="E3444" s="6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7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75" x14ac:dyDescent="0.4">
      <c r="A3445" s="3">
        <v>3443</v>
      </c>
      <c r="B3445" s="4" t="s">
        <v>3442</v>
      </c>
      <c r="C3445" s="4" t="s">
        <v>7553</v>
      </c>
      <c r="D3445" s="6">
        <v>1000</v>
      </c>
      <c r="E3445" s="6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7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75" x14ac:dyDescent="0.4">
      <c r="A3446" s="3">
        <v>3444</v>
      </c>
      <c r="B3446" s="4" t="s">
        <v>3443</v>
      </c>
      <c r="C3446" s="4" t="s">
        <v>7554</v>
      </c>
      <c r="D3446" s="6">
        <v>300</v>
      </c>
      <c r="E3446" s="6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7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75" x14ac:dyDescent="0.4">
      <c r="A3447" s="3">
        <v>3445</v>
      </c>
      <c r="B3447" s="4" t="s">
        <v>3444</v>
      </c>
      <c r="C3447" s="4" t="s">
        <v>7555</v>
      </c>
      <c r="D3447" s="6">
        <v>2000</v>
      </c>
      <c r="E3447" s="6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7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75" x14ac:dyDescent="0.4">
      <c r="A3448" s="3">
        <v>3446</v>
      </c>
      <c r="B3448" s="4" t="s">
        <v>3445</v>
      </c>
      <c r="C3448" s="4" t="s">
        <v>7556</v>
      </c>
      <c r="D3448" s="6">
        <v>1000</v>
      </c>
      <c r="E3448" s="6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7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.15" x14ac:dyDescent="0.4">
      <c r="A3449" s="3">
        <v>3447</v>
      </c>
      <c r="B3449" s="4" t="s">
        <v>3446</v>
      </c>
      <c r="C3449" s="4" t="s">
        <v>7557</v>
      </c>
      <c r="D3449" s="6">
        <v>1000</v>
      </c>
      <c r="E3449" s="6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7">
        <f t="shared" si="318"/>
        <v>107.80000000000001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75" x14ac:dyDescent="0.4">
      <c r="A3450" s="3">
        <v>3448</v>
      </c>
      <c r="B3450" s="4" t="s">
        <v>3447</v>
      </c>
      <c r="C3450" s="4" t="s">
        <v>7558</v>
      </c>
      <c r="D3450" s="6">
        <v>2100</v>
      </c>
      <c r="E3450" s="6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7">
        <f t="shared" si="318"/>
        <v>109.76190476190477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75" x14ac:dyDescent="0.4">
      <c r="A3451" s="3">
        <v>3449</v>
      </c>
      <c r="B3451" s="4" t="s">
        <v>3448</v>
      </c>
      <c r="C3451" s="4" t="s">
        <v>7559</v>
      </c>
      <c r="D3451" s="6">
        <v>800</v>
      </c>
      <c r="E3451" s="6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7">
        <f t="shared" si="318"/>
        <v>170.625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75" x14ac:dyDescent="0.4">
      <c r="A3452" s="3">
        <v>3450</v>
      </c>
      <c r="B3452" s="4" t="s">
        <v>3449</v>
      </c>
      <c r="C3452" s="4" t="s">
        <v>7560</v>
      </c>
      <c r="D3452" s="6">
        <v>500</v>
      </c>
      <c r="E3452" s="6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7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75" x14ac:dyDescent="0.4">
      <c r="A3453" s="3">
        <v>3451</v>
      </c>
      <c r="B3453" s="4" t="s">
        <v>3450</v>
      </c>
      <c r="C3453" s="4" t="s">
        <v>7561</v>
      </c>
      <c r="D3453" s="6">
        <v>650</v>
      </c>
      <c r="E3453" s="6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7">
        <f t="shared" si="318"/>
        <v>101.23076923076924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75" x14ac:dyDescent="0.4">
      <c r="A3454" s="3">
        <v>3452</v>
      </c>
      <c r="B3454" s="4" t="s">
        <v>3451</v>
      </c>
      <c r="C3454" s="4" t="s">
        <v>7562</v>
      </c>
      <c r="D3454" s="6">
        <v>1000</v>
      </c>
      <c r="E3454" s="6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7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75" x14ac:dyDescent="0.4">
      <c r="A3455" s="3">
        <v>3453</v>
      </c>
      <c r="B3455" s="4" t="s">
        <v>3452</v>
      </c>
      <c r="C3455" s="4" t="s">
        <v>7563</v>
      </c>
      <c r="D3455" s="6">
        <v>300</v>
      </c>
      <c r="E3455" s="6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7">
        <f t="shared" si="318"/>
        <v>128.33333333333334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.3" x14ac:dyDescent="0.4">
      <c r="A3456" s="3">
        <v>3454</v>
      </c>
      <c r="B3456" s="4" t="s">
        <v>3453</v>
      </c>
      <c r="C3456" s="4" t="s">
        <v>7564</v>
      </c>
      <c r="D3456" s="6">
        <v>700</v>
      </c>
      <c r="E3456" s="6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7">
        <f t="shared" si="318"/>
        <v>100.71428571428571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75" x14ac:dyDescent="0.4">
      <c r="A3457" s="3">
        <v>3455</v>
      </c>
      <c r="B3457" s="4" t="s">
        <v>3454</v>
      </c>
      <c r="C3457" s="4" t="s">
        <v>7565</v>
      </c>
      <c r="D3457" s="6">
        <v>10000</v>
      </c>
      <c r="E3457" s="6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7">
        <f t="shared" si="318"/>
        <v>100.64999999999999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75" x14ac:dyDescent="0.4">
      <c r="A3458" s="3">
        <v>3456</v>
      </c>
      <c r="B3458" s="4" t="s">
        <v>3455</v>
      </c>
      <c r="C3458" s="4" t="s">
        <v>7566</v>
      </c>
      <c r="D3458" s="6">
        <v>3000</v>
      </c>
      <c r="E3458" s="6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7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.15" x14ac:dyDescent="0.4">
      <c r="A3459" s="3">
        <v>3457</v>
      </c>
      <c r="B3459" s="4" t="s">
        <v>3456</v>
      </c>
      <c r="C3459" s="4" t="s">
        <v>7567</v>
      </c>
      <c r="D3459" s="6">
        <v>2000</v>
      </c>
      <c r="E3459" s="6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7">
        <f t="shared" ref="O3459:O3522" si="324">((E3459/D3459)*100)</f>
        <v>140.19999999999999</v>
      </c>
      <c r="P3459" s="6">
        <f t="shared" ref="P3459:P3522" si="325">IF(E3459=0,"0",E3459/L3459)</f>
        <v>50.981818181818184</v>
      </c>
      <c r="Q3459" s="3" t="str">
        <f t="shared" ref="Q3459:Q3522" si="326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3" t="str">
        <f t="shared" ref="R3459:R3522" si="327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75" x14ac:dyDescent="0.4">
      <c r="A3460" s="3">
        <v>3458</v>
      </c>
      <c r="B3460" s="4" t="s">
        <v>3457</v>
      </c>
      <c r="C3460" s="4" t="s">
        <v>7568</v>
      </c>
      <c r="D3460" s="6">
        <v>978</v>
      </c>
      <c r="E3460" s="6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7">
        <f t="shared" si="324"/>
        <v>124.33537832310839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75" x14ac:dyDescent="0.4">
      <c r="A3461" s="3">
        <v>3459</v>
      </c>
      <c r="B3461" s="4" t="s">
        <v>3458</v>
      </c>
      <c r="C3461" s="4" t="s">
        <v>7569</v>
      </c>
      <c r="D3461" s="6">
        <v>500</v>
      </c>
      <c r="E3461" s="6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7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75" x14ac:dyDescent="0.4">
      <c r="A3462" s="3">
        <v>3460</v>
      </c>
      <c r="B3462" s="4" t="s">
        <v>3459</v>
      </c>
      <c r="C3462" s="4" t="s">
        <v>7570</v>
      </c>
      <c r="D3462" s="6">
        <v>500</v>
      </c>
      <c r="E3462" s="6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7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.3" x14ac:dyDescent="0.4">
      <c r="A3463" s="3">
        <v>3461</v>
      </c>
      <c r="B3463" s="4" t="s">
        <v>3460</v>
      </c>
      <c r="C3463" s="4" t="s">
        <v>7571</v>
      </c>
      <c r="D3463" s="6">
        <v>500</v>
      </c>
      <c r="E3463" s="6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7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75" x14ac:dyDescent="0.4">
      <c r="A3464" s="3">
        <v>3462</v>
      </c>
      <c r="B3464" s="4" t="s">
        <v>3461</v>
      </c>
      <c r="C3464" s="4" t="s">
        <v>7572</v>
      </c>
      <c r="D3464" s="6">
        <v>250</v>
      </c>
      <c r="E3464" s="6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7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75" x14ac:dyDescent="0.4">
      <c r="A3465" s="3">
        <v>3463</v>
      </c>
      <c r="B3465" s="4" t="s">
        <v>3462</v>
      </c>
      <c r="C3465" s="4" t="s">
        <v>7573</v>
      </c>
      <c r="D3465" s="6">
        <v>10000</v>
      </c>
      <c r="E3465" s="6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7">
        <f t="shared" si="324"/>
        <v>103.38000000000001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.3" x14ac:dyDescent="0.4">
      <c r="A3466" s="3">
        <v>3464</v>
      </c>
      <c r="B3466" s="4" t="s">
        <v>3463</v>
      </c>
      <c r="C3466" s="4" t="s">
        <v>7574</v>
      </c>
      <c r="D3466" s="6">
        <v>5000</v>
      </c>
      <c r="E3466" s="6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7">
        <f t="shared" si="324"/>
        <v>102.3236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75" x14ac:dyDescent="0.4">
      <c r="A3467" s="3">
        <v>3465</v>
      </c>
      <c r="B3467" s="4" t="s">
        <v>3464</v>
      </c>
      <c r="C3467" s="4" t="s">
        <v>7575</v>
      </c>
      <c r="D3467" s="6">
        <v>2000</v>
      </c>
      <c r="E3467" s="6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7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75" x14ac:dyDescent="0.4">
      <c r="A3468" s="3">
        <v>3466</v>
      </c>
      <c r="B3468" s="4" t="s">
        <v>3465</v>
      </c>
      <c r="C3468" s="4" t="s">
        <v>7576</v>
      </c>
      <c r="D3468" s="6">
        <v>3500</v>
      </c>
      <c r="E3468" s="6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7">
        <f t="shared" si="324"/>
        <v>127.14285714285714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6">
        <v>3000</v>
      </c>
      <c r="E3469" s="6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7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75" x14ac:dyDescent="0.4">
      <c r="A3470" s="3">
        <v>3468</v>
      </c>
      <c r="B3470" s="4" t="s">
        <v>3467</v>
      </c>
      <c r="C3470" s="4" t="s">
        <v>7578</v>
      </c>
      <c r="D3470" s="6">
        <v>10000</v>
      </c>
      <c r="E3470" s="6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7">
        <f t="shared" si="324"/>
        <v>121.78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.3" x14ac:dyDescent="0.4">
      <c r="A3471" s="3">
        <v>3469</v>
      </c>
      <c r="B3471" s="4" t="s">
        <v>3468</v>
      </c>
      <c r="C3471" s="4" t="s">
        <v>7579</v>
      </c>
      <c r="D3471" s="6">
        <v>2800</v>
      </c>
      <c r="E3471" s="6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7">
        <f t="shared" si="324"/>
        <v>113.39285714285714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.15" x14ac:dyDescent="0.4">
      <c r="A3472" s="3">
        <v>3470</v>
      </c>
      <c r="B3472" s="4" t="s">
        <v>3469</v>
      </c>
      <c r="C3472" s="4" t="s">
        <v>7580</v>
      </c>
      <c r="D3472" s="6">
        <v>250</v>
      </c>
      <c r="E3472" s="6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7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75" x14ac:dyDescent="0.4">
      <c r="A3473" s="3">
        <v>3471</v>
      </c>
      <c r="B3473" s="4" t="s">
        <v>3470</v>
      </c>
      <c r="C3473" s="4" t="s">
        <v>7581</v>
      </c>
      <c r="D3473" s="6">
        <v>500</v>
      </c>
      <c r="E3473" s="6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7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75" x14ac:dyDescent="0.4">
      <c r="A3474" s="3">
        <v>3472</v>
      </c>
      <c r="B3474" s="4" t="s">
        <v>3471</v>
      </c>
      <c r="C3474" s="4" t="s">
        <v>7582</v>
      </c>
      <c r="D3474" s="6">
        <v>2000</v>
      </c>
      <c r="E3474" s="6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7">
        <f t="shared" si="324"/>
        <v>102.05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75" x14ac:dyDescent="0.4">
      <c r="A3475" s="3">
        <v>3473</v>
      </c>
      <c r="B3475" s="4" t="s">
        <v>3472</v>
      </c>
      <c r="C3475" s="4" t="s">
        <v>7583</v>
      </c>
      <c r="D3475" s="6">
        <v>4900</v>
      </c>
      <c r="E3475" s="6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7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75" x14ac:dyDescent="0.4">
      <c r="A3476" s="3">
        <v>3474</v>
      </c>
      <c r="B3476" s="4" t="s">
        <v>3473</v>
      </c>
      <c r="C3476" s="4" t="s">
        <v>7584</v>
      </c>
      <c r="D3476" s="6">
        <v>2000</v>
      </c>
      <c r="E3476" s="6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7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75" x14ac:dyDescent="0.4">
      <c r="A3477" s="3">
        <v>3475</v>
      </c>
      <c r="B3477" s="4" t="s">
        <v>3474</v>
      </c>
      <c r="C3477" s="4" t="s">
        <v>7585</v>
      </c>
      <c r="D3477" s="6">
        <v>300</v>
      </c>
      <c r="E3477" s="6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7">
        <f t="shared" si="324"/>
        <v>113.33333333333333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.3" x14ac:dyDescent="0.4">
      <c r="A3478" s="3">
        <v>3476</v>
      </c>
      <c r="B3478" s="4" t="s">
        <v>3475</v>
      </c>
      <c r="C3478" s="4" t="s">
        <v>7586</v>
      </c>
      <c r="D3478" s="6">
        <v>300</v>
      </c>
      <c r="E3478" s="6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7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75" x14ac:dyDescent="0.4">
      <c r="A3479" s="3">
        <v>3477</v>
      </c>
      <c r="B3479" s="4" t="s">
        <v>3476</v>
      </c>
      <c r="C3479" s="4" t="s">
        <v>7587</v>
      </c>
      <c r="D3479" s="6">
        <v>1800</v>
      </c>
      <c r="E3479" s="6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7">
        <f t="shared" si="324"/>
        <v>115.33333333333333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75" x14ac:dyDescent="0.4">
      <c r="A3480" s="3">
        <v>3478</v>
      </c>
      <c r="B3480" s="4" t="s">
        <v>3477</v>
      </c>
      <c r="C3480" s="4" t="s">
        <v>7588</v>
      </c>
      <c r="D3480" s="6">
        <v>2000</v>
      </c>
      <c r="E3480" s="6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7">
        <f t="shared" si="324"/>
        <v>112.85000000000001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75" x14ac:dyDescent="0.4">
      <c r="A3481" s="3">
        <v>3479</v>
      </c>
      <c r="B3481" s="4" t="s">
        <v>3478</v>
      </c>
      <c r="C3481" s="4" t="s">
        <v>7589</v>
      </c>
      <c r="D3481" s="6">
        <v>1500</v>
      </c>
      <c r="E3481" s="6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7">
        <f t="shared" si="324"/>
        <v>127.86666666666666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75" x14ac:dyDescent="0.4">
      <c r="A3482" s="3">
        <v>3480</v>
      </c>
      <c r="B3482" s="4" t="s">
        <v>3479</v>
      </c>
      <c r="C3482" s="4" t="s">
        <v>7590</v>
      </c>
      <c r="D3482" s="6">
        <v>1500</v>
      </c>
      <c r="E3482" s="6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7">
        <f t="shared" si="324"/>
        <v>142.66666666666669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75" x14ac:dyDescent="0.4">
      <c r="A3483" s="3">
        <v>3481</v>
      </c>
      <c r="B3483" s="4" t="s">
        <v>3480</v>
      </c>
      <c r="C3483" s="4" t="s">
        <v>7591</v>
      </c>
      <c r="D3483" s="6">
        <v>10000</v>
      </c>
      <c r="E3483" s="6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7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75" x14ac:dyDescent="0.4">
      <c r="A3484" s="3">
        <v>3482</v>
      </c>
      <c r="B3484" s="4" t="s">
        <v>3481</v>
      </c>
      <c r="C3484" s="4" t="s">
        <v>7592</v>
      </c>
      <c r="D3484" s="6">
        <v>3000</v>
      </c>
      <c r="E3484" s="6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7">
        <f t="shared" si="324"/>
        <v>138.33333333333334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75" x14ac:dyDescent="0.4">
      <c r="A3485" s="3">
        <v>3483</v>
      </c>
      <c r="B3485" s="4" t="s">
        <v>3482</v>
      </c>
      <c r="C3485" s="4" t="s">
        <v>7593</v>
      </c>
      <c r="D3485" s="6">
        <v>3350</v>
      </c>
      <c r="E3485" s="6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7">
        <f t="shared" si="324"/>
        <v>159.9402985074627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.3" x14ac:dyDescent="0.4">
      <c r="A3486" s="3">
        <v>3484</v>
      </c>
      <c r="B3486" s="4" t="s">
        <v>3483</v>
      </c>
      <c r="C3486" s="4" t="s">
        <v>7594</v>
      </c>
      <c r="D3486" s="6">
        <v>2500</v>
      </c>
      <c r="E3486" s="6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7">
        <f t="shared" si="324"/>
        <v>114.24000000000001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75" x14ac:dyDescent="0.4">
      <c r="A3487" s="3">
        <v>3485</v>
      </c>
      <c r="B3487" s="4" t="s">
        <v>3484</v>
      </c>
      <c r="C3487" s="4" t="s">
        <v>7595</v>
      </c>
      <c r="D3487" s="6">
        <v>1650</v>
      </c>
      <c r="E3487" s="6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7">
        <f t="shared" si="324"/>
        <v>100.60606060606061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75" x14ac:dyDescent="0.4">
      <c r="A3488" s="3">
        <v>3486</v>
      </c>
      <c r="B3488" s="4" t="s">
        <v>3485</v>
      </c>
      <c r="C3488" s="4" t="s">
        <v>7596</v>
      </c>
      <c r="D3488" s="6">
        <v>3000</v>
      </c>
      <c r="E3488" s="6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7">
        <f t="shared" si="324"/>
        <v>155.20000000000002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75" x14ac:dyDescent="0.4">
      <c r="A3489" s="3">
        <v>3487</v>
      </c>
      <c r="B3489" s="4" t="s">
        <v>3486</v>
      </c>
      <c r="C3489" s="4" t="s">
        <v>7597</v>
      </c>
      <c r="D3489" s="6">
        <v>2000</v>
      </c>
      <c r="E3489" s="6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7">
        <f t="shared" si="324"/>
        <v>127.75000000000001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.3" x14ac:dyDescent="0.4">
      <c r="A3490" s="3">
        <v>3488</v>
      </c>
      <c r="B3490" s="4" t="s">
        <v>3487</v>
      </c>
      <c r="C3490" s="4" t="s">
        <v>7598</v>
      </c>
      <c r="D3490" s="6">
        <v>3000</v>
      </c>
      <c r="E3490" s="6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7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75" x14ac:dyDescent="0.4">
      <c r="A3491" s="3">
        <v>3489</v>
      </c>
      <c r="B3491" s="4" t="s">
        <v>3488</v>
      </c>
      <c r="C3491" s="4" t="s">
        <v>7599</v>
      </c>
      <c r="D3491" s="6">
        <v>5000</v>
      </c>
      <c r="E3491" s="6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7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75" x14ac:dyDescent="0.4">
      <c r="A3492" s="3">
        <v>3490</v>
      </c>
      <c r="B3492" s="4" t="s">
        <v>3489</v>
      </c>
      <c r="C3492" s="4" t="s">
        <v>7600</v>
      </c>
      <c r="D3492" s="6">
        <v>1000</v>
      </c>
      <c r="E3492" s="6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7">
        <f t="shared" si="324"/>
        <v>127.49999999999999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.3" x14ac:dyDescent="0.4">
      <c r="A3493" s="3">
        <v>3491</v>
      </c>
      <c r="B3493" s="4" t="s">
        <v>3490</v>
      </c>
      <c r="C3493" s="4" t="s">
        <v>7601</v>
      </c>
      <c r="D3493" s="6">
        <v>500</v>
      </c>
      <c r="E3493" s="6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7">
        <f t="shared" si="324"/>
        <v>158.20000000000002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75" x14ac:dyDescent="0.4">
      <c r="A3494" s="3">
        <v>3492</v>
      </c>
      <c r="B3494" s="4" t="s">
        <v>3491</v>
      </c>
      <c r="C3494" s="4" t="s">
        <v>7602</v>
      </c>
      <c r="D3494" s="6">
        <v>3800</v>
      </c>
      <c r="E3494" s="6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7">
        <f t="shared" si="324"/>
        <v>105.26894736842105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75" x14ac:dyDescent="0.4">
      <c r="A3495" s="3">
        <v>3493</v>
      </c>
      <c r="B3495" s="4" t="s">
        <v>3492</v>
      </c>
      <c r="C3495" s="4" t="s">
        <v>7603</v>
      </c>
      <c r="D3495" s="6">
        <v>1500</v>
      </c>
      <c r="E3495" s="6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7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75" x14ac:dyDescent="0.4">
      <c r="A3496" s="3">
        <v>3494</v>
      </c>
      <c r="B3496" s="4" t="s">
        <v>3493</v>
      </c>
      <c r="C3496" s="4" t="s">
        <v>7604</v>
      </c>
      <c r="D3496" s="6">
        <v>400</v>
      </c>
      <c r="E3496" s="6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7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75" x14ac:dyDescent="0.4">
      <c r="A3497" s="3">
        <v>3495</v>
      </c>
      <c r="B3497" s="4" t="s">
        <v>3494</v>
      </c>
      <c r="C3497" s="4" t="s">
        <v>7605</v>
      </c>
      <c r="D3497" s="6">
        <v>5000</v>
      </c>
      <c r="E3497" s="6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7">
        <f t="shared" si="324"/>
        <v>106.86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.3" x14ac:dyDescent="0.4">
      <c r="A3498" s="3">
        <v>3496</v>
      </c>
      <c r="B3498" s="4" t="s">
        <v>3495</v>
      </c>
      <c r="C3498" s="4" t="s">
        <v>7606</v>
      </c>
      <c r="D3498" s="6">
        <v>3000</v>
      </c>
      <c r="E3498" s="6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7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.3" x14ac:dyDescent="0.4">
      <c r="A3499" s="3">
        <v>3497</v>
      </c>
      <c r="B3499" s="4" t="s">
        <v>3496</v>
      </c>
      <c r="C3499" s="4" t="s">
        <v>7607</v>
      </c>
      <c r="D3499" s="6">
        <v>1551</v>
      </c>
      <c r="E3499" s="6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7">
        <f t="shared" si="324"/>
        <v>108.70406189555126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.3" x14ac:dyDescent="0.4">
      <c r="A3500" s="3">
        <v>3498</v>
      </c>
      <c r="B3500" s="4" t="s">
        <v>3497</v>
      </c>
      <c r="C3500" s="4" t="s">
        <v>7608</v>
      </c>
      <c r="D3500" s="6">
        <v>1650</v>
      </c>
      <c r="E3500" s="6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7">
        <f t="shared" si="324"/>
        <v>102.42424242424242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75" x14ac:dyDescent="0.4">
      <c r="A3501" s="3">
        <v>3499</v>
      </c>
      <c r="B3501" s="4" t="s">
        <v>3498</v>
      </c>
      <c r="C3501" s="4" t="s">
        <v>7609</v>
      </c>
      <c r="D3501" s="6">
        <v>2000</v>
      </c>
      <c r="E3501" s="6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7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.3" x14ac:dyDescent="0.4">
      <c r="A3502" s="3">
        <v>3500</v>
      </c>
      <c r="B3502" s="4" t="s">
        <v>3499</v>
      </c>
      <c r="C3502" s="4" t="s">
        <v>7610</v>
      </c>
      <c r="D3502" s="6">
        <v>1000</v>
      </c>
      <c r="E3502" s="6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7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75" x14ac:dyDescent="0.4">
      <c r="A3503" s="3">
        <v>3501</v>
      </c>
      <c r="B3503" s="4" t="s">
        <v>3500</v>
      </c>
      <c r="C3503" s="4" t="s">
        <v>7611</v>
      </c>
      <c r="D3503" s="6">
        <v>1500</v>
      </c>
      <c r="E3503" s="6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7">
        <f t="shared" si="324"/>
        <v>100.66666666666666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75" x14ac:dyDescent="0.4">
      <c r="A3504" s="3">
        <v>3502</v>
      </c>
      <c r="B3504" s="4" t="s">
        <v>3501</v>
      </c>
      <c r="C3504" s="4" t="s">
        <v>7612</v>
      </c>
      <c r="D3504" s="6">
        <v>4000</v>
      </c>
      <c r="E3504" s="6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7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75" x14ac:dyDescent="0.4">
      <c r="A3505" s="3">
        <v>3503</v>
      </c>
      <c r="B3505" s="4" t="s">
        <v>3502</v>
      </c>
      <c r="C3505" s="4" t="s">
        <v>7613</v>
      </c>
      <c r="D3505" s="6">
        <v>2500</v>
      </c>
      <c r="E3505" s="6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7">
        <f t="shared" si="324"/>
        <v>107.55999999999999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75" x14ac:dyDescent="0.4">
      <c r="A3506" s="3">
        <v>3504</v>
      </c>
      <c r="B3506" s="4" t="s">
        <v>3503</v>
      </c>
      <c r="C3506" s="4" t="s">
        <v>7614</v>
      </c>
      <c r="D3506" s="6">
        <v>1000</v>
      </c>
      <c r="E3506" s="6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7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.45" x14ac:dyDescent="0.4">
      <c r="A3507" s="3">
        <v>3505</v>
      </c>
      <c r="B3507" s="4" t="s">
        <v>3504</v>
      </c>
      <c r="C3507" s="4" t="s">
        <v>7615</v>
      </c>
      <c r="D3507" s="6">
        <v>2500</v>
      </c>
      <c r="E3507" s="6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7">
        <f t="shared" si="324"/>
        <v>103.76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75" x14ac:dyDescent="0.4">
      <c r="A3508" s="3">
        <v>3506</v>
      </c>
      <c r="B3508" s="4" t="s">
        <v>3505</v>
      </c>
      <c r="C3508" s="4" t="s">
        <v>7616</v>
      </c>
      <c r="D3508" s="6">
        <v>3000</v>
      </c>
      <c r="E3508" s="6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7">
        <f t="shared" si="324"/>
        <v>101.49999999999999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75" x14ac:dyDescent="0.4">
      <c r="A3509" s="3">
        <v>3507</v>
      </c>
      <c r="B3509" s="4" t="s">
        <v>3506</v>
      </c>
      <c r="C3509" s="4" t="s">
        <v>7617</v>
      </c>
      <c r="D3509" s="6">
        <v>10000</v>
      </c>
      <c r="E3509" s="6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7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75" x14ac:dyDescent="0.4">
      <c r="A3510" s="3">
        <v>3508</v>
      </c>
      <c r="B3510" s="4" t="s">
        <v>3507</v>
      </c>
      <c r="C3510" s="4" t="s">
        <v>7618</v>
      </c>
      <c r="D3510" s="6">
        <v>100</v>
      </c>
      <c r="E3510" s="6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7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75" x14ac:dyDescent="0.4">
      <c r="A3511" s="3">
        <v>3509</v>
      </c>
      <c r="B3511" s="4" t="s">
        <v>3508</v>
      </c>
      <c r="C3511" s="4" t="s">
        <v>7619</v>
      </c>
      <c r="D3511" s="6">
        <v>3000</v>
      </c>
      <c r="E3511" s="6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7">
        <f t="shared" si="324"/>
        <v>106.33333333333333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.3" x14ac:dyDescent="0.4">
      <c r="A3512" s="3">
        <v>3510</v>
      </c>
      <c r="B3512" s="4" t="s">
        <v>3509</v>
      </c>
      <c r="C3512" s="4" t="s">
        <v>7620</v>
      </c>
      <c r="D3512" s="6">
        <v>900</v>
      </c>
      <c r="E3512" s="6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7">
        <f t="shared" si="324"/>
        <v>100.55555555555556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75" x14ac:dyDescent="0.4">
      <c r="A3513" s="3">
        <v>3511</v>
      </c>
      <c r="B3513" s="4" t="s">
        <v>3510</v>
      </c>
      <c r="C3513" s="4" t="s">
        <v>7621</v>
      </c>
      <c r="D3513" s="6">
        <v>1500</v>
      </c>
      <c r="E3513" s="6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7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75" x14ac:dyDescent="0.4">
      <c r="A3514" s="3">
        <v>3512</v>
      </c>
      <c r="B3514" s="4" t="s">
        <v>3511</v>
      </c>
      <c r="C3514" s="4" t="s">
        <v>7622</v>
      </c>
      <c r="D3514" s="6">
        <v>1000</v>
      </c>
      <c r="E3514" s="6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7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75" x14ac:dyDescent="0.4">
      <c r="A3515" s="3">
        <v>3513</v>
      </c>
      <c r="B3515" s="4" t="s">
        <v>3512</v>
      </c>
      <c r="C3515" s="4" t="s">
        <v>7623</v>
      </c>
      <c r="D3515" s="6">
        <v>2800</v>
      </c>
      <c r="E3515" s="6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7">
        <f t="shared" si="324"/>
        <v>118.39285714285714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75" x14ac:dyDescent="0.4">
      <c r="A3516" s="3">
        <v>3514</v>
      </c>
      <c r="B3516" s="4" t="s">
        <v>3513</v>
      </c>
      <c r="C3516" s="4" t="s">
        <v>7624</v>
      </c>
      <c r="D3516" s="6">
        <v>500</v>
      </c>
      <c r="E3516" s="6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7">
        <f t="shared" si="324"/>
        <v>110.00000000000001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75" x14ac:dyDescent="0.4">
      <c r="A3517" s="3">
        <v>3515</v>
      </c>
      <c r="B3517" s="4" t="s">
        <v>3514</v>
      </c>
      <c r="C3517" s="4" t="s">
        <v>7625</v>
      </c>
      <c r="D3517" s="6">
        <v>3000</v>
      </c>
      <c r="E3517" s="6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7">
        <f t="shared" si="324"/>
        <v>102.66666666666666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75" x14ac:dyDescent="0.4">
      <c r="A3518" s="3">
        <v>3516</v>
      </c>
      <c r="B3518" s="4" t="s">
        <v>3515</v>
      </c>
      <c r="C3518" s="4" t="s">
        <v>7626</v>
      </c>
      <c r="D3518" s="6">
        <v>2500</v>
      </c>
      <c r="E3518" s="6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7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75" x14ac:dyDescent="0.4">
      <c r="A3519" s="3">
        <v>3517</v>
      </c>
      <c r="B3519" s="4" t="s">
        <v>3516</v>
      </c>
      <c r="C3519" s="4" t="s">
        <v>7627</v>
      </c>
      <c r="D3519" s="6">
        <v>4000</v>
      </c>
      <c r="E3519" s="6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7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75" x14ac:dyDescent="0.4">
      <c r="A3520" s="3">
        <v>3518</v>
      </c>
      <c r="B3520" s="4" t="s">
        <v>3517</v>
      </c>
      <c r="C3520" s="4" t="s">
        <v>7628</v>
      </c>
      <c r="D3520" s="6">
        <v>1500</v>
      </c>
      <c r="E3520" s="6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7">
        <f t="shared" si="324"/>
        <v>110.04599999999999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75" x14ac:dyDescent="0.4">
      <c r="A3521" s="3">
        <v>3519</v>
      </c>
      <c r="B3521" s="4" t="s">
        <v>3518</v>
      </c>
      <c r="C3521" s="4" t="s">
        <v>7629</v>
      </c>
      <c r="D3521" s="6">
        <v>2000</v>
      </c>
      <c r="E3521" s="6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7">
        <f t="shared" si="324"/>
        <v>101.35000000000001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75" x14ac:dyDescent="0.4">
      <c r="A3522" s="3">
        <v>3520</v>
      </c>
      <c r="B3522" s="4" t="s">
        <v>3519</v>
      </c>
      <c r="C3522" s="4" t="s">
        <v>7630</v>
      </c>
      <c r="D3522" s="6">
        <v>2000</v>
      </c>
      <c r="E3522" s="6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7">
        <f t="shared" si="324"/>
        <v>100.75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.3" x14ac:dyDescent="0.4">
      <c r="A3523" s="3">
        <v>3521</v>
      </c>
      <c r="B3523" s="4" t="s">
        <v>3520</v>
      </c>
      <c r="C3523" s="4" t="s">
        <v>7631</v>
      </c>
      <c r="D3523" s="6">
        <v>350</v>
      </c>
      <c r="E3523" s="6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7">
        <f t="shared" ref="O3523:O3586" si="330">((E3523/D3523)*100)</f>
        <v>169.42857142857144</v>
      </c>
      <c r="P3523" s="6">
        <f t="shared" ref="P3523:P3586" si="331">IF(E3523=0,"0",E3523/L3523)</f>
        <v>45.615384615384613</v>
      </c>
      <c r="Q3523" s="3" t="str">
        <f t="shared" ref="Q3523:Q3586" si="33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3" t="str">
        <f t="shared" ref="R3523:R3586" si="33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75" x14ac:dyDescent="0.4">
      <c r="A3524" s="3">
        <v>3522</v>
      </c>
      <c r="B3524" s="4" t="s">
        <v>3521</v>
      </c>
      <c r="C3524" s="4" t="s">
        <v>7632</v>
      </c>
      <c r="D3524" s="6">
        <v>1395</v>
      </c>
      <c r="E3524" s="6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7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75" x14ac:dyDescent="0.4">
      <c r="A3525" s="3">
        <v>3523</v>
      </c>
      <c r="B3525" s="4" t="s">
        <v>3522</v>
      </c>
      <c r="C3525" s="4" t="s">
        <v>7633</v>
      </c>
      <c r="D3525" s="6">
        <v>4000</v>
      </c>
      <c r="E3525" s="6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7">
        <f t="shared" si="330"/>
        <v>113.65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75" x14ac:dyDescent="0.4">
      <c r="A3526" s="3">
        <v>3524</v>
      </c>
      <c r="B3526" s="4" t="s">
        <v>3523</v>
      </c>
      <c r="C3526" s="4" t="s">
        <v>7634</v>
      </c>
      <c r="D3526" s="6">
        <v>10000</v>
      </c>
      <c r="E3526" s="6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7">
        <f t="shared" si="330"/>
        <v>101.56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75" x14ac:dyDescent="0.4">
      <c r="A3527" s="3">
        <v>3525</v>
      </c>
      <c r="B3527" s="4" t="s">
        <v>3524</v>
      </c>
      <c r="C3527" s="4" t="s">
        <v>7635</v>
      </c>
      <c r="D3527" s="6">
        <v>500</v>
      </c>
      <c r="E3527" s="6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7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75" x14ac:dyDescent="0.4">
      <c r="A3528" s="3">
        <v>3526</v>
      </c>
      <c r="B3528" s="4" t="s">
        <v>3525</v>
      </c>
      <c r="C3528" s="4" t="s">
        <v>7636</v>
      </c>
      <c r="D3528" s="6">
        <v>3300</v>
      </c>
      <c r="E3528" s="6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7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75" x14ac:dyDescent="0.4">
      <c r="A3529" s="3">
        <v>3527</v>
      </c>
      <c r="B3529" s="4" t="s">
        <v>3526</v>
      </c>
      <c r="C3529" s="4" t="s">
        <v>7637</v>
      </c>
      <c r="D3529" s="6">
        <v>6000</v>
      </c>
      <c r="E3529" s="6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7">
        <f t="shared" si="330"/>
        <v>116.91666666666667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75" x14ac:dyDescent="0.4">
      <c r="A3530" s="3">
        <v>3528</v>
      </c>
      <c r="B3530" s="4" t="s">
        <v>3527</v>
      </c>
      <c r="C3530" s="4" t="s">
        <v>7638</v>
      </c>
      <c r="D3530" s="6">
        <v>1650</v>
      </c>
      <c r="E3530" s="6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7">
        <f t="shared" si="330"/>
        <v>101.15151515151514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.3" x14ac:dyDescent="0.4">
      <c r="A3531" s="3">
        <v>3529</v>
      </c>
      <c r="B3531" s="4" t="s">
        <v>3528</v>
      </c>
      <c r="C3531" s="4" t="s">
        <v>7639</v>
      </c>
      <c r="D3531" s="6">
        <v>500</v>
      </c>
      <c r="E3531" s="6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7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75" x14ac:dyDescent="0.4">
      <c r="A3532" s="3">
        <v>3530</v>
      </c>
      <c r="B3532" s="4" t="s">
        <v>3529</v>
      </c>
      <c r="C3532" s="4" t="s">
        <v>7640</v>
      </c>
      <c r="D3532" s="6">
        <v>2750</v>
      </c>
      <c r="E3532" s="6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7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">
      <c r="A3533" s="3">
        <v>3531</v>
      </c>
      <c r="B3533" s="4" t="s">
        <v>3530</v>
      </c>
      <c r="C3533" s="4" t="s">
        <v>7641</v>
      </c>
      <c r="D3533" s="6">
        <v>1000</v>
      </c>
      <c r="E3533" s="6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7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.3" x14ac:dyDescent="0.4">
      <c r="A3534" s="3">
        <v>3532</v>
      </c>
      <c r="B3534" s="4" t="s">
        <v>3531</v>
      </c>
      <c r="C3534" s="4" t="s">
        <v>7642</v>
      </c>
      <c r="D3534" s="6">
        <v>960</v>
      </c>
      <c r="E3534" s="6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7">
        <f t="shared" si="330"/>
        <v>118.95833333333334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.3" x14ac:dyDescent="0.4">
      <c r="A3535" s="3">
        <v>3533</v>
      </c>
      <c r="B3535" s="4" t="s">
        <v>3532</v>
      </c>
      <c r="C3535" s="4" t="s">
        <v>7643</v>
      </c>
      <c r="D3535" s="6">
        <v>500</v>
      </c>
      <c r="E3535" s="6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7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75" x14ac:dyDescent="0.4">
      <c r="A3536" s="3">
        <v>3534</v>
      </c>
      <c r="B3536" s="4" t="s">
        <v>3533</v>
      </c>
      <c r="C3536" s="4" t="s">
        <v>7644</v>
      </c>
      <c r="D3536" s="6">
        <v>5000</v>
      </c>
      <c r="E3536" s="6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7">
        <f t="shared" si="330"/>
        <v>156.20000000000002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75" x14ac:dyDescent="0.4">
      <c r="A3537" s="3">
        <v>3535</v>
      </c>
      <c r="B3537" s="4" t="s">
        <v>3534</v>
      </c>
      <c r="C3537" s="4" t="s">
        <v>7645</v>
      </c>
      <c r="D3537" s="6">
        <v>2000</v>
      </c>
      <c r="E3537" s="6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7">
        <f t="shared" si="330"/>
        <v>103.15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75" x14ac:dyDescent="0.4">
      <c r="A3538" s="3">
        <v>3536</v>
      </c>
      <c r="B3538" s="4" t="s">
        <v>3535</v>
      </c>
      <c r="C3538" s="4" t="s">
        <v>7646</v>
      </c>
      <c r="D3538" s="6">
        <v>150</v>
      </c>
      <c r="E3538" s="6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7">
        <f t="shared" si="330"/>
        <v>153.33333333333334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75" x14ac:dyDescent="0.4">
      <c r="A3539" s="3">
        <v>3537</v>
      </c>
      <c r="B3539" s="4" t="s">
        <v>3536</v>
      </c>
      <c r="C3539" s="4" t="s">
        <v>7647</v>
      </c>
      <c r="D3539" s="6">
        <v>675</v>
      </c>
      <c r="E3539" s="6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7">
        <f t="shared" si="330"/>
        <v>180.44444444444446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75" x14ac:dyDescent="0.4">
      <c r="A3540" s="3">
        <v>3538</v>
      </c>
      <c r="B3540" s="4" t="s">
        <v>3537</v>
      </c>
      <c r="C3540" s="4" t="s">
        <v>7648</v>
      </c>
      <c r="D3540" s="6">
        <v>2000</v>
      </c>
      <c r="E3540" s="6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7">
        <f t="shared" si="330"/>
        <v>128.44999999999999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75" x14ac:dyDescent="0.4">
      <c r="A3541" s="3">
        <v>3539</v>
      </c>
      <c r="B3541" s="4" t="s">
        <v>3538</v>
      </c>
      <c r="C3541" s="4" t="s">
        <v>7649</v>
      </c>
      <c r="D3541" s="6">
        <v>600</v>
      </c>
      <c r="E3541" s="6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7">
        <f t="shared" si="330"/>
        <v>119.66666666666667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.3" x14ac:dyDescent="0.4">
      <c r="A3542" s="3">
        <v>3540</v>
      </c>
      <c r="B3542" s="4" t="s">
        <v>3539</v>
      </c>
      <c r="C3542" s="4" t="s">
        <v>7650</v>
      </c>
      <c r="D3542" s="6">
        <v>300</v>
      </c>
      <c r="E3542" s="6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7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75" x14ac:dyDescent="0.4">
      <c r="A3543" s="3">
        <v>3541</v>
      </c>
      <c r="B3543" s="4" t="s">
        <v>3540</v>
      </c>
      <c r="C3543" s="4" t="s">
        <v>7651</v>
      </c>
      <c r="D3543" s="6">
        <v>1200</v>
      </c>
      <c r="E3543" s="6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7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75" x14ac:dyDescent="0.4">
      <c r="A3544" s="3">
        <v>3542</v>
      </c>
      <c r="B3544" s="4" t="s">
        <v>3541</v>
      </c>
      <c r="C3544" s="4" t="s">
        <v>7652</v>
      </c>
      <c r="D3544" s="6">
        <v>5500</v>
      </c>
      <c r="E3544" s="6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7">
        <f t="shared" si="330"/>
        <v>102.23636363636363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75" x14ac:dyDescent="0.4">
      <c r="A3545" s="3">
        <v>3543</v>
      </c>
      <c r="B3545" s="4" t="s">
        <v>3542</v>
      </c>
      <c r="C3545" s="4" t="s">
        <v>7653</v>
      </c>
      <c r="D3545" s="6">
        <v>1500</v>
      </c>
      <c r="E3545" s="6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7">
        <f t="shared" si="330"/>
        <v>104.66666666666666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.15" x14ac:dyDescent="0.4">
      <c r="A3546" s="3">
        <v>3544</v>
      </c>
      <c r="B3546" s="4" t="s">
        <v>3543</v>
      </c>
      <c r="C3546" s="4" t="s">
        <v>7654</v>
      </c>
      <c r="D3546" s="6">
        <v>2500</v>
      </c>
      <c r="E3546" s="6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7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75" x14ac:dyDescent="0.4">
      <c r="A3547" s="3">
        <v>3545</v>
      </c>
      <c r="B3547" s="4" t="s">
        <v>3544</v>
      </c>
      <c r="C3547" s="4" t="s">
        <v>7655</v>
      </c>
      <c r="D3547" s="6">
        <v>250</v>
      </c>
      <c r="E3547" s="6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7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75" x14ac:dyDescent="0.4">
      <c r="A3548" s="3">
        <v>3546</v>
      </c>
      <c r="B3548" s="4" t="s">
        <v>3545</v>
      </c>
      <c r="C3548" s="4" t="s">
        <v>7656</v>
      </c>
      <c r="D3548" s="6">
        <v>1100</v>
      </c>
      <c r="E3548" s="6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7">
        <f t="shared" si="330"/>
        <v>102.27272727272727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75" x14ac:dyDescent="0.4">
      <c r="A3549" s="3">
        <v>3547</v>
      </c>
      <c r="B3549" s="4" t="s">
        <v>3546</v>
      </c>
      <c r="C3549" s="4" t="s">
        <v>7657</v>
      </c>
      <c r="D3549" s="6">
        <v>35000</v>
      </c>
      <c r="E3549" s="6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7">
        <f t="shared" si="330"/>
        <v>114.40928571428573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75" x14ac:dyDescent="0.4">
      <c r="A3550" s="3">
        <v>3548</v>
      </c>
      <c r="B3550" s="4" t="s">
        <v>3547</v>
      </c>
      <c r="C3550" s="4" t="s">
        <v>7658</v>
      </c>
      <c r="D3550" s="6">
        <v>2100</v>
      </c>
      <c r="E3550" s="6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7">
        <f t="shared" si="330"/>
        <v>101.9047619047619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75" x14ac:dyDescent="0.4">
      <c r="A3551" s="3">
        <v>3549</v>
      </c>
      <c r="B3551" s="4" t="s">
        <v>3548</v>
      </c>
      <c r="C3551" s="4" t="s">
        <v>7659</v>
      </c>
      <c r="D3551" s="6">
        <v>1000</v>
      </c>
      <c r="E3551" s="6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7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.3" x14ac:dyDescent="0.4">
      <c r="A3552" s="3">
        <v>3550</v>
      </c>
      <c r="B3552" s="4" t="s">
        <v>3549</v>
      </c>
      <c r="C3552" s="4" t="s">
        <v>7660</v>
      </c>
      <c r="D3552" s="6">
        <v>2500</v>
      </c>
      <c r="E3552" s="6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7">
        <f t="shared" si="330"/>
        <v>104.80000000000001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75" x14ac:dyDescent="0.4">
      <c r="A3553" s="3">
        <v>3551</v>
      </c>
      <c r="B3553" s="4" t="s">
        <v>3550</v>
      </c>
      <c r="C3553" s="4" t="s">
        <v>7661</v>
      </c>
      <c r="D3553" s="6">
        <v>1500</v>
      </c>
      <c r="E3553" s="6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7">
        <f t="shared" si="330"/>
        <v>101.83333333333333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75" x14ac:dyDescent="0.4">
      <c r="A3554" s="3">
        <v>3552</v>
      </c>
      <c r="B3554" s="4" t="s">
        <v>3551</v>
      </c>
      <c r="C3554" s="4" t="s">
        <v>7662</v>
      </c>
      <c r="D3554" s="6">
        <v>773</v>
      </c>
      <c r="E3554" s="6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7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75" x14ac:dyDescent="0.4">
      <c r="A3555" s="3">
        <v>3553</v>
      </c>
      <c r="B3555" s="4" t="s">
        <v>3552</v>
      </c>
      <c r="C3555" s="4" t="s">
        <v>7663</v>
      </c>
      <c r="D3555" s="6">
        <v>5500</v>
      </c>
      <c r="E3555" s="6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7">
        <f t="shared" si="330"/>
        <v>106.27272727272728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75" x14ac:dyDescent="0.4">
      <c r="A3556" s="3">
        <v>3554</v>
      </c>
      <c r="B3556" s="4" t="s">
        <v>3553</v>
      </c>
      <c r="C3556" s="4" t="s">
        <v>7664</v>
      </c>
      <c r="D3556" s="6">
        <v>5000</v>
      </c>
      <c r="E3556" s="6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7">
        <f t="shared" si="330"/>
        <v>113.42219999999999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75" x14ac:dyDescent="0.4">
      <c r="A3557" s="3">
        <v>3555</v>
      </c>
      <c r="B3557" s="4" t="s">
        <v>3554</v>
      </c>
      <c r="C3557" s="4" t="s">
        <v>7665</v>
      </c>
      <c r="D3557" s="6">
        <v>2400</v>
      </c>
      <c r="E3557" s="6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7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.3" x14ac:dyDescent="0.4">
      <c r="A3558" s="3">
        <v>3556</v>
      </c>
      <c r="B3558" s="4" t="s">
        <v>3555</v>
      </c>
      <c r="C3558" s="4" t="s">
        <v>7666</v>
      </c>
      <c r="D3558" s="6">
        <v>2200</v>
      </c>
      <c r="E3558" s="6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7">
        <f t="shared" si="330"/>
        <v>100.45454545454547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.3" x14ac:dyDescent="0.4">
      <c r="A3559" s="3">
        <v>3557</v>
      </c>
      <c r="B3559" s="4" t="s">
        <v>3556</v>
      </c>
      <c r="C3559" s="4" t="s">
        <v>7667</v>
      </c>
      <c r="D3559" s="6">
        <v>100000</v>
      </c>
      <c r="E3559" s="6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7">
        <f t="shared" si="330"/>
        <v>100.03599999999999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75" x14ac:dyDescent="0.4">
      <c r="A3560" s="3">
        <v>3558</v>
      </c>
      <c r="B3560" s="4" t="s">
        <v>3557</v>
      </c>
      <c r="C3560" s="4" t="s">
        <v>7668</v>
      </c>
      <c r="D3560" s="6">
        <v>350</v>
      </c>
      <c r="E3560" s="6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7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.3" x14ac:dyDescent="0.4">
      <c r="A3561" s="3">
        <v>3559</v>
      </c>
      <c r="B3561" s="4" t="s">
        <v>3558</v>
      </c>
      <c r="C3561" s="4" t="s">
        <v>7669</v>
      </c>
      <c r="D3561" s="6">
        <v>1000</v>
      </c>
      <c r="E3561" s="6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7">
        <f t="shared" si="330"/>
        <v>103.49999999999999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75" x14ac:dyDescent="0.4">
      <c r="A3562" s="3">
        <v>3560</v>
      </c>
      <c r="B3562" s="4" t="s">
        <v>3559</v>
      </c>
      <c r="C3562" s="4" t="s">
        <v>7670</v>
      </c>
      <c r="D3562" s="6">
        <v>3200</v>
      </c>
      <c r="E3562" s="6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7">
        <f t="shared" si="330"/>
        <v>108.43750000000001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.6" x14ac:dyDescent="0.4">
      <c r="A3563" s="3">
        <v>3561</v>
      </c>
      <c r="B3563" s="4" t="s">
        <v>3560</v>
      </c>
      <c r="C3563" s="4" t="s">
        <v>7671</v>
      </c>
      <c r="D3563" s="6">
        <v>2500</v>
      </c>
      <c r="E3563" s="6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7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75" x14ac:dyDescent="0.4">
      <c r="A3564" s="3">
        <v>3562</v>
      </c>
      <c r="B3564" s="4" t="s">
        <v>3561</v>
      </c>
      <c r="C3564" s="4" t="s">
        <v>7672</v>
      </c>
      <c r="D3564" s="6">
        <v>315</v>
      </c>
      <c r="E3564" s="6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7">
        <f t="shared" si="330"/>
        <v>148.88888888888889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75" x14ac:dyDescent="0.4">
      <c r="A3565" s="3">
        <v>3563</v>
      </c>
      <c r="B3565" s="4" t="s">
        <v>3562</v>
      </c>
      <c r="C3565" s="4" t="s">
        <v>7673</v>
      </c>
      <c r="D3565" s="6">
        <v>500</v>
      </c>
      <c r="E3565" s="6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7">
        <f t="shared" si="330"/>
        <v>105.49000000000002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.15" x14ac:dyDescent="0.4">
      <c r="A3566" s="3">
        <v>3564</v>
      </c>
      <c r="B3566" s="4" t="s">
        <v>3563</v>
      </c>
      <c r="C3566" s="4" t="s">
        <v>7674</v>
      </c>
      <c r="D3566" s="6">
        <v>1000</v>
      </c>
      <c r="E3566" s="6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7">
        <f t="shared" si="330"/>
        <v>100.49999999999999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75" x14ac:dyDescent="0.4">
      <c r="A3567" s="3">
        <v>3565</v>
      </c>
      <c r="B3567" s="4" t="s">
        <v>3564</v>
      </c>
      <c r="C3567" s="4" t="s">
        <v>7675</v>
      </c>
      <c r="D3567" s="6">
        <v>900</v>
      </c>
      <c r="E3567" s="6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7">
        <f t="shared" si="330"/>
        <v>130.55555555555557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75" x14ac:dyDescent="0.4">
      <c r="A3568" s="3">
        <v>3566</v>
      </c>
      <c r="B3568" s="4" t="s">
        <v>3565</v>
      </c>
      <c r="C3568" s="4" t="s">
        <v>7676</v>
      </c>
      <c r="D3568" s="6">
        <v>2000</v>
      </c>
      <c r="E3568" s="6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7">
        <f t="shared" si="330"/>
        <v>104.75000000000001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75" x14ac:dyDescent="0.4">
      <c r="A3569" s="3">
        <v>3567</v>
      </c>
      <c r="B3569" s="4" t="s">
        <v>3566</v>
      </c>
      <c r="C3569" s="4" t="s">
        <v>7677</v>
      </c>
      <c r="D3569" s="6">
        <v>1000</v>
      </c>
      <c r="E3569" s="6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7">
        <f t="shared" si="330"/>
        <v>108.80000000000001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75" x14ac:dyDescent="0.4">
      <c r="A3570" s="3">
        <v>3568</v>
      </c>
      <c r="B3570" s="4" t="s">
        <v>3567</v>
      </c>
      <c r="C3570" s="4" t="s">
        <v>7678</v>
      </c>
      <c r="D3570" s="6">
        <v>1000</v>
      </c>
      <c r="E3570" s="6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7">
        <f t="shared" si="330"/>
        <v>111.00000000000001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75" x14ac:dyDescent="0.4">
      <c r="A3571" s="3">
        <v>3569</v>
      </c>
      <c r="B3571" s="4" t="s">
        <v>3568</v>
      </c>
      <c r="C3571" s="4" t="s">
        <v>7679</v>
      </c>
      <c r="D3571" s="6">
        <v>5000</v>
      </c>
      <c r="E3571" s="6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7">
        <f t="shared" si="330"/>
        <v>100.47999999999999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75" x14ac:dyDescent="0.4">
      <c r="A3572" s="3">
        <v>3570</v>
      </c>
      <c r="B3572" s="4" t="s">
        <v>3569</v>
      </c>
      <c r="C3572" s="4" t="s">
        <v>7680</v>
      </c>
      <c r="D3572" s="6">
        <v>2000</v>
      </c>
      <c r="E3572" s="6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7">
        <f t="shared" si="330"/>
        <v>114.35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75" x14ac:dyDescent="0.4">
      <c r="A3573" s="3">
        <v>3571</v>
      </c>
      <c r="B3573" s="4" t="s">
        <v>3570</v>
      </c>
      <c r="C3573" s="4" t="s">
        <v>7681</v>
      </c>
      <c r="D3573" s="6">
        <v>1500</v>
      </c>
      <c r="E3573" s="6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7">
        <f t="shared" si="330"/>
        <v>122.06666666666666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.15" x14ac:dyDescent="0.4">
      <c r="A3574" s="3">
        <v>3572</v>
      </c>
      <c r="B3574" s="4" t="s">
        <v>3571</v>
      </c>
      <c r="C3574" s="4" t="s">
        <v>7682</v>
      </c>
      <c r="D3574" s="6">
        <v>500</v>
      </c>
      <c r="E3574" s="6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7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75" x14ac:dyDescent="0.4">
      <c r="A3575" s="3">
        <v>3573</v>
      </c>
      <c r="B3575" s="4" t="s">
        <v>3572</v>
      </c>
      <c r="C3575" s="4" t="s">
        <v>7683</v>
      </c>
      <c r="D3575" s="6">
        <v>3000</v>
      </c>
      <c r="E3575" s="6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7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75" x14ac:dyDescent="0.4">
      <c r="A3576" s="3">
        <v>3574</v>
      </c>
      <c r="B3576" s="4" t="s">
        <v>3573</v>
      </c>
      <c r="C3576" s="4" t="s">
        <v>7684</v>
      </c>
      <c r="D3576" s="6">
        <v>5800</v>
      </c>
      <c r="E3576" s="6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7">
        <f t="shared" si="330"/>
        <v>106.12068965517241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75" x14ac:dyDescent="0.4">
      <c r="A3577" s="3">
        <v>3575</v>
      </c>
      <c r="B3577" s="4" t="s">
        <v>3574</v>
      </c>
      <c r="C3577" s="4" t="s">
        <v>7685</v>
      </c>
      <c r="D3577" s="6">
        <v>10000</v>
      </c>
      <c r="E3577" s="6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7">
        <f t="shared" si="330"/>
        <v>101.33000000000001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75" x14ac:dyDescent="0.4">
      <c r="A3578" s="3">
        <v>3576</v>
      </c>
      <c r="B3578" s="4" t="s">
        <v>3575</v>
      </c>
      <c r="C3578" s="4" t="s">
        <v>7686</v>
      </c>
      <c r="D3578" s="6">
        <v>100</v>
      </c>
      <c r="E3578" s="6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7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75" x14ac:dyDescent="0.4">
      <c r="A3579" s="3">
        <v>3577</v>
      </c>
      <c r="B3579" s="4" t="s">
        <v>3576</v>
      </c>
      <c r="C3579" s="4" t="s">
        <v>7687</v>
      </c>
      <c r="D3579" s="6">
        <v>600</v>
      </c>
      <c r="E3579" s="6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7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75" x14ac:dyDescent="0.4">
      <c r="A3580" s="3">
        <v>3578</v>
      </c>
      <c r="B3580" s="4" t="s">
        <v>3577</v>
      </c>
      <c r="C3580" s="4" t="s">
        <v>7688</v>
      </c>
      <c r="D3580" s="6">
        <v>1500</v>
      </c>
      <c r="E3580" s="6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7">
        <f t="shared" si="330"/>
        <v>100.01333333333334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75" x14ac:dyDescent="0.4">
      <c r="A3581" s="3">
        <v>3579</v>
      </c>
      <c r="B3581" s="4" t="s">
        <v>3578</v>
      </c>
      <c r="C3581" s="4" t="s">
        <v>7689</v>
      </c>
      <c r="D3581" s="6">
        <v>500</v>
      </c>
      <c r="E3581" s="6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7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75" x14ac:dyDescent="0.4">
      <c r="A3582" s="3">
        <v>3580</v>
      </c>
      <c r="B3582" s="4" t="s">
        <v>3579</v>
      </c>
      <c r="C3582" s="4" t="s">
        <v>7690</v>
      </c>
      <c r="D3582" s="6">
        <v>900</v>
      </c>
      <c r="E3582" s="6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7">
        <f t="shared" si="330"/>
        <v>113.88888888888889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75" x14ac:dyDescent="0.4">
      <c r="A3583" s="3">
        <v>3581</v>
      </c>
      <c r="B3583" s="4" t="s">
        <v>3580</v>
      </c>
      <c r="C3583" s="4" t="s">
        <v>7691</v>
      </c>
      <c r="D3583" s="6">
        <v>1500</v>
      </c>
      <c r="E3583" s="6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7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75" x14ac:dyDescent="0.4">
      <c r="A3584" s="3">
        <v>3582</v>
      </c>
      <c r="B3584" s="4" t="s">
        <v>3581</v>
      </c>
      <c r="C3584" s="4" t="s">
        <v>7692</v>
      </c>
      <c r="D3584" s="6">
        <v>1000</v>
      </c>
      <c r="E3584" s="6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7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75" x14ac:dyDescent="0.4">
      <c r="A3585" s="3">
        <v>3583</v>
      </c>
      <c r="B3585" s="4" t="s">
        <v>3582</v>
      </c>
      <c r="C3585" s="4" t="s">
        <v>7693</v>
      </c>
      <c r="D3585" s="6">
        <v>3000</v>
      </c>
      <c r="E3585" s="6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7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.45" x14ac:dyDescent="0.4">
      <c r="A3586" s="3">
        <v>3584</v>
      </c>
      <c r="B3586" s="4" t="s">
        <v>3583</v>
      </c>
      <c r="C3586" s="4" t="s">
        <v>7694</v>
      </c>
      <c r="D3586" s="6">
        <v>3000</v>
      </c>
      <c r="E3586" s="6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7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75" x14ac:dyDescent="0.4">
      <c r="A3587" s="3">
        <v>3585</v>
      </c>
      <c r="B3587" s="4" t="s">
        <v>3584</v>
      </c>
      <c r="C3587" s="4" t="s">
        <v>7695</v>
      </c>
      <c r="D3587" s="6">
        <v>3400</v>
      </c>
      <c r="E3587" s="6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7">
        <f t="shared" ref="O3587:O3650" si="336">((E3587/D3587)*100)</f>
        <v>119.11764705882352</v>
      </c>
      <c r="P3587" s="6">
        <f t="shared" ref="P3587:P3650" si="337">IF(E3587=0,"0",E3587/L3587)</f>
        <v>176.08695652173913</v>
      </c>
      <c r="Q3587" s="3" t="str">
        <f t="shared" ref="Q3587:Q3650" si="338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3" t="str">
        <f t="shared" ref="R3587:R3650" si="339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4">
      <c r="A3588" s="3">
        <v>3586</v>
      </c>
      <c r="B3588" s="4" t="s">
        <v>3585</v>
      </c>
      <c r="C3588" s="4" t="s">
        <v>7696</v>
      </c>
      <c r="D3588" s="6">
        <v>7500</v>
      </c>
      <c r="E3588" s="6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7">
        <f t="shared" si="336"/>
        <v>109.42666666666668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75" x14ac:dyDescent="0.4">
      <c r="A3589" s="3">
        <v>3587</v>
      </c>
      <c r="B3589" s="4" t="s">
        <v>3586</v>
      </c>
      <c r="C3589" s="4" t="s">
        <v>7697</v>
      </c>
      <c r="D3589" s="6">
        <v>500</v>
      </c>
      <c r="E3589" s="6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7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75" x14ac:dyDescent="0.4">
      <c r="A3590" s="3">
        <v>3588</v>
      </c>
      <c r="B3590" s="4" t="s">
        <v>3587</v>
      </c>
      <c r="C3590" s="4" t="s">
        <v>7698</v>
      </c>
      <c r="D3590" s="6">
        <v>200</v>
      </c>
      <c r="E3590" s="6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7">
        <f t="shared" si="336"/>
        <v>100.49999999999999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75" x14ac:dyDescent="0.4">
      <c r="A3591" s="3">
        <v>3589</v>
      </c>
      <c r="B3591" s="4" t="s">
        <v>3588</v>
      </c>
      <c r="C3591" s="4" t="s">
        <v>7699</v>
      </c>
      <c r="D3591" s="6">
        <v>4000</v>
      </c>
      <c r="E3591" s="6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7">
        <f t="shared" si="336"/>
        <v>127.49999999999999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.3" x14ac:dyDescent="0.4">
      <c r="A3592" s="3">
        <v>3590</v>
      </c>
      <c r="B3592" s="4" t="s">
        <v>3589</v>
      </c>
      <c r="C3592" s="4" t="s">
        <v>7700</v>
      </c>
      <c r="D3592" s="6">
        <v>5000</v>
      </c>
      <c r="E3592" s="6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7">
        <f t="shared" si="336"/>
        <v>100.05999999999999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75" x14ac:dyDescent="0.4">
      <c r="A3593" s="3">
        <v>3591</v>
      </c>
      <c r="B3593" s="4" t="s">
        <v>3590</v>
      </c>
      <c r="C3593" s="4" t="s">
        <v>7701</v>
      </c>
      <c r="D3593" s="6">
        <v>700</v>
      </c>
      <c r="E3593" s="6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7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75" x14ac:dyDescent="0.4">
      <c r="A3594" s="3">
        <v>3592</v>
      </c>
      <c r="B3594" s="4" t="s">
        <v>3591</v>
      </c>
      <c r="C3594" s="4" t="s">
        <v>7702</v>
      </c>
      <c r="D3594" s="6">
        <v>2000</v>
      </c>
      <c r="E3594" s="6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7">
        <f t="shared" si="336"/>
        <v>127.25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75" x14ac:dyDescent="0.4">
      <c r="A3595" s="3">
        <v>3593</v>
      </c>
      <c r="B3595" s="4" t="s">
        <v>3592</v>
      </c>
      <c r="C3595" s="4" t="s">
        <v>7703</v>
      </c>
      <c r="D3595" s="6">
        <v>3000</v>
      </c>
      <c r="E3595" s="6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7">
        <f t="shared" si="336"/>
        <v>110.63333333333334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.3" x14ac:dyDescent="0.4">
      <c r="A3596" s="3">
        <v>3594</v>
      </c>
      <c r="B3596" s="4" t="s">
        <v>3593</v>
      </c>
      <c r="C3596" s="4" t="s">
        <v>7704</v>
      </c>
      <c r="D3596" s="6">
        <v>1600</v>
      </c>
      <c r="E3596" s="6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7">
        <f t="shared" si="336"/>
        <v>125.93749999999999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.15" x14ac:dyDescent="0.4">
      <c r="A3597" s="3">
        <v>3595</v>
      </c>
      <c r="B3597" s="4" t="s">
        <v>3594</v>
      </c>
      <c r="C3597" s="4" t="s">
        <v>7705</v>
      </c>
      <c r="D3597" s="6">
        <v>2600</v>
      </c>
      <c r="E3597" s="6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7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75" x14ac:dyDescent="0.4">
      <c r="A3598" s="3">
        <v>3596</v>
      </c>
      <c r="B3598" s="4" t="s">
        <v>3595</v>
      </c>
      <c r="C3598" s="4" t="s">
        <v>7706</v>
      </c>
      <c r="D3598" s="6">
        <v>1100</v>
      </c>
      <c r="E3598" s="6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7">
        <f t="shared" si="336"/>
        <v>107.72727272727273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.15" x14ac:dyDescent="0.4">
      <c r="A3599" s="3">
        <v>3597</v>
      </c>
      <c r="B3599" s="4" t="s">
        <v>3596</v>
      </c>
      <c r="C3599" s="4" t="s">
        <v>7707</v>
      </c>
      <c r="D3599" s="6">
        <v>2500</v>
      </c>
      <c r="E3599" s="6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7">
        <f t="shared" si="336"/>
        <v>102.60000000000001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75" x14ac:dyDescent="0.4">
      <c r="A3600" s="3">
        <v>3598</v>
      </c>
      <c r="B3600" s="4" t="s">
        <v>3597</v>
      </c>
      <c r="C3600" s="4" t="s">
        <v>7708</v>
      </c>
      <c r="D3600" s="6">
        <v>1000</v>
      </c>
      <c r="E3600" s="6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7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75" x14ac:dyDescent="0.4">
      <c r="A3601" s="3">
        <v>3599</v>
      </c>
      <c r="B3601" s="4" t="s">
        <v>3598</v>
      </c>
      <c r="C3601" s="4" t="s">
        <v>7709</v>
      </c>
      <c r="D3601" s="6">
        <v>500</v>
      </c>
      <c r="E3601" s="6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7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.15" x14ac:dyDescent="0.4">
      <c r="A3602" s="3">
        <v>3600</v>
      </c>
      <c r="B3602" s="4" t="s">
        <v>3599</v>
      </c>
      <c r="C3602" s="4" t="s">
        <v>7710</v>
      </c>
      <c r="D3602" s="6">
        <v>10</v>
      </c>
      <c r="E3602" s="6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7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75" x14ac:dyDescent="0.4">
      <c r="A3603" s="3">
        <v>3601</v>
      </c>
      <c r="B3603" s="4" t="s">
        <v>3600</v>
      </c>
      <c r="C3603" s="4" t="s">
        <v>7711</v>
      </c>
      <c r="D3603" s="6">
        <v>2000</v>
      </c>
      <c r="E3603" s="6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7">
        <f t="shared" si="336"/>
        <v>104.35000000000001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.3" x14ac:dyDescent="0.4">
      <c r="A3604" s="3">
        <v>3602</v>
      </c>
      <c r="B3604" s="4" t="s">
        <v>3601</v>
      </c>
      <c r="C3604" s="4" t="s">
        <v>7712</v>
      </c>
      <c r="D3604" s="6">
        <v>4000</v>
      </c>
      <c r="E3604" s="6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7">
        <f t="shared" si="336"/>
        <v>100.05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75" x14ac:dyDescent="0.4">
      <c r="A3605" s="3">
        <v>3603</v>
      </c>
      <c r="B3605" s="4" t="s">
        <v>3602</v>
      </c>
      <c r="C3605" s="4" t="s">
        <v>7713</v>
      </c>
      <c r="D3605" s="6">
        <v>1500</v>
      </c>
      <c r="E3605" s="6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7">
        <f t="shared" si="336"/>
        <v>170.66666666666669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75" x14ac:dyDescent="0.4">
      <c r="A3606" s="3">
        <v>3604</v>
      </c>
      <c r="B3606" s="4" t="s">
        <v>3603</v>
      </c>
      <c r="C3606" s="4" t="s">
        <v>7714</v>
      </c>
      <c r="D3606" s="6">
        <v>3000</v>
      </c>
      <c r="E3606" s="6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7">
        <f t="shared" si="336"/>
        <v>112.83333333333334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.3" x14ac:dyDescent="0.4">
      <c r="A3607" s="3">
        <v>3605</v>
      </c>
      <c r="B3607" s="4" t="s">
        <v>3604</v>
      </c>
      <c r="C3607" s="4" t="s">
        <v>7715</v>
      </c>
      <c r="D3607" s="6">
        <v>250</v>
      </c>
      <c r="E3607" s="6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7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75" x14ac:dyDescent="0.4">
      <c r="A3608" s="3">
        <v>3606</v>
      </c>
      <c r="B3608" s="4" t="s">
        <v>3605</v>
      </c>
      <c r="C3608" s="4" t="s">
        <v>7716</v>
      </c>
      <c r="D3608" s="6">
        <v>3000</v>
      </c>
      <c r="E3608" s="6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7">
        <f t="shared" si="336"/>
        <v>130.26666666666665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.15" x14ac:dyDescent="0.4">
      <c r="A3609" s="3">
        <v>3607</v>
      </c>
      <c r="B3609" s="4" t="s">
        <v>3606</v>
      </c>
      <c r="C3609" s="4" t="s">
        <v>7717</v>
      </c>
      <c r="D3609" s="6">
        <v>550</v>
      </c>
      <c r="E3609" s="6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7">
        <f t="shared" si="336"/>
        <v>105.45454545454544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75" x14ac:dyDescent="0.4">
      <c r="A3610" s="3">
        <v>3608</v>
      </c>
      <c r="B3610" s="4" t="s">
        <v>3607</v>
      </c>
      <c r="C3610" s="4" t="s">
        <v>7718</v>
      </c>
      <c r="D3610" s="6">
        <v>800</v>
      </c>
      <c r="E3610" s="6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7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75" x14ac:dyDescent="0.4">
      <c r="A3611" s="3">
        <v>3609</v>
      </c>
      <c r="B3611" s="4" t="s">
        <v>3608</v>
      </c>
      <c r="C3611" s="4" t="s">
        <v>7719</v>
      </c>
      <c r="D3611" s="6">
        <v>1960</v>
      </c>
      <c r="E3611" s="6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7">
        <f t="shared" si="336"/>
        <v>153.31632653061226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75" x14ac:dyDescent="0.4">
      <c r="A3612" s="3">
        <v>3610</v>
      </c>
      <c r="B3612" s="4" t="s">
        <v>3609</v>
      </c>
      <c r="C3612" s="4" t="s">
        <v>7720</v>
      </c>
      <c r="D3612" s="6">
        <v>1000</v>
      </c>
      <c r="E3612" s="6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7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75" x14ac:dyDescent="0.4">
      <c r="A3613" s="3">
        <v>3611</v>
      </c>
      <c r="B3613" s="4" t="s">
        <v>3610</v>
      </c>
      <c r="C3613" s="4" t="s">
        <v>7721</v>
      </c>
      <c r="D3613" s="6">
        <v>2500</v>
      </c>
      <c r="E3613" s="6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7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75" x14ac:dyDescent="0.4">
      <c r="A3614" s="3">
        <v>3612</v>
      </c>
      <c r="B3614" s="4" t="s">
        <v>3611</v>
      </c>
      <c r="C3614" s="4" t="s">
        <v>7722</v>
      </c>
      <c r="D3614" s="6">
        <v>5000</v>
      </c>
      <c r="E3614" s="6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7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75" x14ac:dyDescent="0.4">
      <c r="A3615" s="3">
        <v>3613</v>
      </c>
      <c r="B3615" s="4" t="s">
        <v>3612</v>
      </c>
      <c r="C3615" s="4" t="s">
        <v>7723</v>
      </c>
      <c r="D3615" s="6">
        <v>1250</v>
      </c>
      <c r="E3615" s="6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7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75" x14ac:dyDescent="0.4">
      <c r="A3616" s="3">
        <v>3614</v>
      </c>
      <c r="B3616" s="4" t="s">
        <v>3439</v>
      </c>
      <c r="C3616" s="4" t="s">
        <v>7724</v>
      </c>
      <c r="D3616" s="6">
        <v>2500</v>
      </c>
      <c r="E3616" s="6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7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75" x14ac:dyDescent="0.4">
      <c r="A3617" s="3">
        <v>3615</v>
      </c>
      <c r="B3617" s="4" t="s">
        <v>3613</v>
      </c>
      <c r="C3617" s="4" t="s">
        <v>7725</v>
      </c>
      <c r="D3617" s="6">
        <v>2500</v>
      </c>
      <c r="E3617" s="6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7">
        <f t="shared" si="336"/>
        <v>106.80000000000001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75" x14ac:dyDescent="0.4">
      <c r="A3618" s="3">
        <v>3616</v>
      </c>
      <c r="B3618" s="4" t="s">
        <v>3614</v>
      </c>
      <c r="C3618" s="4" t="s">
        <v>7726</v>
      </c>
      <c r="D3618" s="6">
        <v>2500</v>
      </c>
      <c r="E3618" s="6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7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75" x14ac:dyDescent="0.4">
      <c r="A3619" s="3">
        <v>3617</v>
      </c>
      <c r="B3619" s="4" t="s">
        <v>3615</v>
      </c>
      <c r="C3619" s="4" t="s">
        <v>7727</v>
      </c>
      <c r="D3619" s="6">
        <v>740</v>
      </c>
      <c r="E3619" s="6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7">
        <f t="shared" si="336"/>
        <v>118.91891891891892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75" x14ac:dyDescent="0.4">
      <c r="A3620" s="3">
        <v>3618</v>
      </c>
      <c r="B3620" s="4" t="s">
        <v>3616</v>
      </c>
      <c r="C3620" s="4" t="s">
        <v>7728</v>
      </c>
      <c r="D3620" s="6">
        <v>2000</v>
      </c>
      <c r="E3620" s="6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7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75" x14ac:dyDescent="0.4">
      <c r="A3621" s="3">
        <v>3619</v>
      </c>
      <c r="B3621" s="4" t="s">
        <v>3617</v>
      </c>
      <c r="C3621" s="4" t="s">
        <v>7729</v>
      </c>
      <c r="D3621" s="6">
        <v>1000</v>
      </c>
      <c r="E3621" s="6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7">
        <f t="shared" si="336"/>
        <v>112.99999999999999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75" x14ac:dyDescent="0.4">
      <c r="A3622" s="3">
        <v>3620</v>
      </c>
      <c r="B3622" s="4" t="s">
        <v>3618</v>
      </c>
      <c r="C3622" s="4" t="s">
        <v>7730</v>
      </c>
      <c r="D3622" s="6">
        <v>10500</v>
      </c>
      <c r="E3622" s="6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7">
        <f t="shared" si="336"/>
        <v>105.19047619047619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75" x14ac:dyDescent="0.4">
      <c r="A3623" s="3">
        <v>3621</v>
      </c>
      <c r="B3623" s="4" t="s">
        <v>3619</v>
      </c>
      <c r="C3623" s="4" t="s">
        <v>7731</v>
      </c>
      <c r="D3623" s="6">
        <v>3000</v>
      </c>
      <c r="E3623" s="6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7">
        <f t="shared" si="336"/>
        <v>109.73333333333332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.15" x14ac:dyDescent="0.4">
      <c r="A3624" s="3">
        <v>3622</v>
      </c>
      <c r="B3624" s="4" t="s">
        <v>3620</v>
      </c>
      <c r="C3624" s="4" t="s">
        <v>7732</v>
      </c>
      <c r="D3624" s="6">
        <v>1000</v>
      </c>
      <c r="E3624" s="6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7">
        <f t="shared" si="336"/>
        <v>100.099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.15" x14ac:dyDescent="0.4">
      <c r="A3625" s="3">
        <v>3623</v>
      </c>
      <c r="B3625" s="4" t="s">
        <v>3621</v>
      </c>
      <c r="C3625" s="4" t="s">
        <v>7733</v>
      </c>
      <c r="D3625" s="6">
        <v>2500</v>
      </c>
      <c r="E3625" s="6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7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900000000000006" x14ac:dyDescent="0.4">
      <c r="A3626" s="3">
        <v>3624</v>
      </c>
      <c r="B3626" s="4" t="s">
        <v>3622</v>
      </c>
      <c r="C3626" s="4" t="s">
        <v>7734</v>
      </c>
      <c r="D3626" s="6">
        <v>3000</v>
      </c>
      <c r="E3626" s="6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7">
        <f t="shared" si="336"/>
        <v>104.93333333333332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.3" x14ac:dyDescent="0.4">
      <c r="A3627" s="3">
        <v>3625</v>
      </c>
      <c r="B3627" s="4" t="s">
        <v>3623</v>
      </c>
      <c r="C3627" s="4" t="s">
        <v>7735</v>
      </c>
      <c r="D3627" s="6">
        <v>3000</v>
      </c>
      <c r="E3627" s="6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7">
        <f t="shared" si="336"/>
        <v>102.66666666666666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75" x14ac:dyDescent="0.4">
      <c r="A3628" s="3">
        <v>3626</v>
      </c>
      <c r="B3628" s="4" t="s">
        <v>3624</v>
      </c>
      <c r="C3628" s="4" t="s">
        <v>7736</v>
      </c>
      <c r="D3628" s="6">
        <v>4000</v>
      </c>
      <c r="E3628" s="6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7">
        <f t="shared" si="336"/>
        <v>101.82500000000002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75" x14ac:dyDescent="0.4">
      <c r="A3629" s="3">
        <v>3627</v>
      </c>
      <c r="B3629" s="4" t="s">
        <v>3625</v>
      </c>
      <c r="C3629" s="4" t="s">
        <v>7737</v>
      </c>
      <c r="D3629" s="6">
        <v>2000</v>
      </c>
      <c r="E3629" s="6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7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75" x14ac:dyDescent="0.4">
      <c r="A3630" s="3">
        <v>3628</v>
      </c>
      <c r="B3630" s="4" t="s">
        <v>3626</v>
      </c>
      <c r="C3630" s="4" t="s">
        <v>7738</v>
      </c>
      <c r="D3630" s="6">
        <v>100000</v>
      </c>
      <c r="E3630" s="6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7">
        <f t="shared" si="336"/>
        <v>0</v>
      </c>
      <c r="P3630" s="6" t="str">
        <f t="shared" si="337"/>
        <v>0</v>
      </c>
      <c r="Q3630" s="3" t="str">
        <f t="shared" si="338"/>
        <v>Theater</v>
      </c>
      <c r="R3630" s="3" t="str">
        <f t="shared" si="339"/>
        <v>Musicals</v>
      </c>
      <c r="S3630" s="11">
        <f t="shared" si="340"/>
        <v>42291.833287037036</v>
      </c>
      <c r="T3630" s="11">
        <f t="shared" si="341"/>
        <v>42351.874953703707</v>
      </c>
    </row>
    <row r="3631" spans="1:20" ht="58.3" x14ac:dyDescent="0.4">
      <c r="A3631" s="3">
        <v>3629</v>
      </c>
      <c r="B3631" s="4" t="s">
        <v>3627</v>
      </c>
      <c r="C3631" s="4" t="s">
        <v>7739</v>
      </c>
      <c r="D3631" s="6">
        <v>1000000</v>
      </c>
      <c r="E3631" s="6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7">
        <f t="shared" si="336"/>
        <v>1.9999999999999998E-4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Musicals</v>
      </c>
      <c r="S3631" s="11">
        <f t="shared" si="340"/>
        <v>42437.094490740739</v>
      </c>
      <c r="T3631" s="11">
        <f t="shared" si="341"/>
        <v>42495.708333333328</v>
      </c>
    </row>
    <row r="3632" spans="1:20" ht="43.75" x14ac:dyDescent="0.4">
      <c r="A3632" s="3">
        <v>3630</v>
      </c>
      <c r="B3632" s="4" t="s">
        <v>3628</v>
      </c>
      <c r="C3632" s="4" t="s">
        <v>7740</v>
      </c>
      <c r="D3632" s="6">
        <v>3000</v>
      </c>
      <c r="E3632" s="6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7">
        <f t="shared" si="336"/>
        <v>3.3333333333333333E-2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Musicals</v>
      </c>
      <c r="S3632" s="11">
        <f t="shared" si="340"/>
        <v>41942.84710648148</v>
      </c>
      <c r="T3632" s="11">
        <f t="shared" si="341"/>
        <v>41972.888773148152</v>
      </c>
    </row>
    <row r="3633" spans="1:20" ht="58.3" x14ac:dyDescent="0.4">
      <c r="A3633" s="3">
        <v>3631</v>
      </c>
      <c r="B3633" s="4" t="s">
        <v>3629</v>
      </c>
      <c r="C3633" s="4" t="s">
        <v>7741</v>
      </c>
      <c r="D3633" s="6">
        <v>17100</v>
      </c>
      <c r="E3633" s="6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7">
        <f t="shared" si="336"/>
        <v>51.023391812865491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Musicals</v>
      </c>
      <c r="S3633" s="11">
        <f t="shared" si="340"/>
        <v>41880.753437499996</v>
      </c>
      <c r="T3633" s="11">
        <f t="shared" si="341"/>
        <v>41905.165972222225</v>
      </c>
    </row>
    <row r="3634" spans="1:20" ht="43.75" x14ac:dyDescent="0.4">
      <c r="A3634" s="3">
        <v>3632</v>
      </c>
      <c r="B3634" s="4" t="s">
        <v>3630</v>
      </c>
      <c r="C3634" s="4" t="s">
        <v>7742</v>
      </c>
      <c r="D3634" s="6">
        <v>500</v>
      </c>
      <c r="E3634" s="6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7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Musicals</v>
      </c>
      <c r="S3634" s="11">
        <f t="shared" si="340"/>
        <v>41946.936909722222</v>
      </c>
      <c r="T3634" s="11">
        <f t="shared" si="341"/>
        <v>41966.936909722222</v>
      </c>
    </row>
    <row r="3635" spans="1:20" ht="43.75" x14ac:dyDescent="0.4">
      <c r="A3635" s="3">
        <v>3633</v>
      </c>
      <c r="B3635" s="4" t="s">
        <v>3631</v>
      </c>
      <c r="C3635" s="4" t="s">
        <v>7743</v>
      </c>
      <c r="D3635" s="6">
        <v>5000</v>
      </c>
      <c r="E3635" s="6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7">
        <f t="shared" si="336"/>
        <v>35.24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Musicals</v>
      </c>
      <c r="S3635" s="11">
        <f t="shared" si="340"/>
        <v>42649.623460648145</v>
      </c>
      <c r="T3635" s="11">
        <f t="shared" si="341"/>
        <v>42693.041666666672</v>
      </c>
    </row>
    <row r="3636" spans="1:20" ht="43.75" x14ac:dyDescent="0.4">
      <c r="A3636" s="3">
        <v>3634</v>
      </c>
      <c r="B3636" s="4" t="s">
        <v>3632</v>
      </c>
      <c r="C3636" s="4" t="s">
        <v>7744</v>
      </c>
      <c r="D3636" s="6">
        <v>75000</v>
      </c>
      <c r="E3636" s="6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7">
        <f t="shared" si="336"/>
        <v>4.246666666666667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Musicals</v>
      </c>
      <c r="S3636" s="11">
        <f t="shared" si="340"/>
        <v>42701.166365740741</v>
      </c>
      <c r="T3636" s="11">
        <f t="shared" si="341"/>
        <v>42749.165972222225</v>
      </c>
    </row>
    <row r="3637" spans="1:20" ht="29.15" x14ac:dyDescent="0.4">
      <c r="A3637" s="3">
        <v>3635</v>
      </c>
      <c r="B3637" s="4" t="s">
        <v>3633</v>
      </c>
      <c r="C3637" s="4" t="s">
        <v>7745</v>
      </c>
      <c r="D3637" s="6">
        <v>3500</v>
      </c>
      <c r="E3637" s="6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7">
        <f t="shared" si="336"/>
        <v>36.457142857142856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Musicals</v>
      </c>
      <c r="S3637" s="11">
        <f t="shared" si="340"/>
        <v>42450.88282407407</v>
      </c>
      <c r="T3637" s="11">
        <f t="shared" si="341"/>
        <v>42480.88282407407</v>
      </c>
    </row>
    <row r="3638" spans="1:20" ht="43.75" x14ac:dyDescent="0.4">
      <c r="A3638" s="3">
        <v>3636</v>
      </c>
      <c r="B3638" s="4" t="s">
        <v>3634</v>
      </c>
      <c r="C3638" s="4" t="s">
        <v>7746</v>
      </c>
      <c r="D3638" s="6">
        <v>150000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7">
        <f t="shared" si="336"/>
        <v>0</v>
      </c>
      <c r="P3638" s="6" t="str">
        <f t="shared" si="337"/>
        <v>0</v>
      </c>
      <c r="Q3638" s="3" t="str">
        <f t="shared" si="338"/>
        <v>Theater</v>
      </c>
      <c r="R3638" s="3" t="str">
        <f t="shared" si="339"/>
        <v>Musicals</v>
      </c>
      <c r="S3638" s="11">
        <f t="shared" si="340"/>
        <v>42226.694780092599</v>
      </c>
      <c r="T3638" s="11">
        <f t="shared" si="341"/>
        <v>42261.694780092599</v>
      </c>
    </row>
    <row r="3639" spans="1:20" ht="58.3" x14ac:dyDescent="0.4">
      <c r="A3639" s="3">
        <v>3637</v>
      </c>
      <c r="B3639" s="4" t="s">
        <v>3635</v>
      </c>
      <c r="C3639" s="4" t="s">
        <v>7747</v>
      </c>
      <c r="D3639" s="6">
        <v>3000</v>
      </c>
      <c r="E3639" s="6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7">
        <f t="shared" si="336"/>
        <v>30.866666666666664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Musicals</v>
      </c>
      <c r="S3639" s="11">
        <f t="shared" si="340"/>
        <v>41975.700636574074</v>
      </c>
      <c r="T3639" s="11">
        <f t="shared" si="341"/>
        <v>42005.700636574074</v>
      </c>
    </row>
    <row r="3640" spans="1:20" ht="29.15" x14ac:dyDescent="0.4">
      <c r="A3640" s="3">
        <v>3638</v>
      </c>
      <c r="B3640" s="4" t="s">
        <v>3636</v>
      </c>
      <c r="C3640" s="4" t="s">
        <v>7748</v>
      </c>
      <c r="D3640" s="6">
        <v>3300</v>
      </c>
      <c r="E3640" s="6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7">
        <f t="shared" si="336"/>
        <v>6.5454545454545459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Musicals</v>
      </c>
      <c r="S3640" s="11">
        <f t="shared" si="340"/>
        <v>42053.672824074078</v>
      </c>
      <c r="T3640" s="11">
        <f t="shared" si="341"/>
        <v>42113.631157407406</v>
      </c>
    </row>
    <row r="3641" spans="1:20" ht="43.75" x14ac:dyDescent="0.4">
      <c r="A3641" s="3">
        <v>3639</v>
      </c>
      <c r="B3641" s="4" t="s">
        <v>3637</v>
      </c>
      <c r="C3641" s="4" t="s">
        <v>7749</v>
      </c>
      <c r="D3641" s="6">
        <v>25000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7">
        <f t="shared" si="336"/>
        <v>4.0000000000000001E-3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Musicals</v>
      </c>
      <c r="S3641" s="11">
        <f t="shared" si="340"/>
        <v>42590.677152777775</v>
      </c>
      <c r="T3641" s="11">
        <f t="shared" si="341"/>
        <v>42650.632638888885</v>
      </c>
    </row>
    <row r="3642" spans="1:20" ht="72.900000000000006" x14ac:dyDescent="0.4">
      <c r="A3642" s="3">
        <v>3640</v>
      </c>
      <c r="B3642" s="4" t="s">
        <v>3638</v>
      </c>
      <c r="C3642" s="4" t="s">
        <v>7750</v>
      </c>
      <c r="D3642" s="6">
        <v>1000</v>
      </c>
      <c r="E3642" s="6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7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Musicals</v>
      </c>
      <c r="S3642" s="11">
        <f t="shared" si="340"/>
        <v>42104.781597222223</v>
      </c>
      <c r="T3642" s="11">
        <f t="shared" si="341"/>
        <v>42134.781597222223</v>
      </c>
    </row>
    <row r="3643" spans="1:20" ht="43.75" x14ac:dyDescent="0.4">
      <c r="A3643" s="3">
        <v>3641</v>
      </c>
      <c r="B3643" s="4" t="s">
        <v>3639</v>
      </c>
      <c r="C3643" s="4" t="s">
        <v>7751</v>
      </c>
      <c r="D3643" s="6">
        <v>3000</v>
      </c>
      <c r="E3643" s="6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7">
        <f t="shared" si="336"/>
        <v>0</v>
      </c>
      <c r="P3643" s="6" t="str">
        <f t="shared" si="337"/>
        <v>0</v>
      </c>
      <c r="Q3643" s="3" t="str">
        <f t="shared" si="338"/>
        <v>Theater</v>
      </c>
      <c r="R3643" s="3" t="str">
        <f t="shared" si="339"/>
        <v>Musicals</v>
      </c>
      <c r="S3643" s="11">
        <f t="shared" si="340"/>
        <v>41899.627071759263</v>
      </c>
      <c r="T3643" s="11">
        <f t="shared" si="341"/>
        <v>41917.208333333336</v>
      </c>
    </row>
    <row r="3644" spans="1:20" ht="58.3" x14ac:dyDescent="0.4">
      <c r="A3644" s="3">
        <v>3642</v>
      </c>
      <c r="B3644" s="4" t="s">
        <v>3640</v>
      </c>
      <c r="C3644" s="4" t="s">
        <v>7752</v>
      </c>
      <c r="D3644" s="6">
        <v>700</v>
      </c>
      <c r="E3644" s="6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7">
        <f t="shared" si="336"/>
        <v>2.1428571428571428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Musicals</v>
      </c>
      <c r="S3644" s="11">
        <f t="shared" si="340"/>
        <v>42297.816284722227</v>
      </c>
      <c r="T3644" s="11">
        <f t="shared" si="341"/>
        <v>42338.708333333328</v>
      </c>
    </row>
    <row r="3645" spans="1:20" ht="43.75" x14ac:dyDescent="0.4">
      <c r="A3645" s="3">
        <v>3643</v>
      </c>
      <c r="B3645" s="4" t="s">
        <v>3641</v>
      </c>
      <c r="C3645" s="4" t="s">
        <v>7753</v>
      </c>
      <c r="D3645" s="6">
        <v>25000</v>
      </c>
      <c r="E3645" s="6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7">
        <f t="shared" si="336"/>
        <v>0</v>
      </c>
      <c r="P3645" s="6" t="str">
        <f t="shared" si="337"/>
        <v>0</v>
      </c>
      <c r="Q3645" s="3" t="str">
        <f t="shared" si="338"/>
        <v>Theater</v>
      </c>
      <c r="R3645" s="3" t="str">
        <f t="shared" si="339"/>
        <v>Musicals</v>
      </c>
      <c r="S3645" s="11">
        <f t="shared" si="340"/>
        <v>42285.143969907411</v>
      </c>
      <c r="T3645" s="11">
        <f t="shared" si="341"/>
        <v>42325.185636574075</v>
      </c>
    </row>
    <row r="3646" spans="1:20" ht="43.75" x14ac:dyDescent="0.4">
      <c r="A3646" s="3">
        <v>3644</v>
      </c>
      <c r="B3646" s="4" t="s">
        <v>3642</v>
      </c>
      <c r="C3646" s="4" t="s">
        <v>7754</v>
      </c>
      <c r="D3646" s="6">
        <v>5000</v>
      </c>
      <c r="E3646" s="6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7">
        <f t="shared" si="336"/>
        <v>16.420000000000002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Musicals</v>
      </c>
      <c r="S3646" s="11">
        <f t="shared" si="340"/>
        <v>42409.241747685184</v>
      </c>
      <c r="T3646" s="11">
        <f t="shared" si="341"/>
        <v>42437.207638888889</v>
      </c>
    </row>
    <row r="3647" spans="1:20" ht="43.75" x14ac:dyDescent="0.4">
      <c r="A3647" s="3">
        <v>3645</v>
      </c>
      <c r="B3647" s="4" t="s">
        <v>3643</v>
      </c>
      <c r="C3647" s="4" t="s">
        <v>7755</v>
      </c>
      <c r="D3647" s="6">
        <v>1000</v>
      </c>
      <c r="E3647" s="6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7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Musicals</v>
      </c>
      <c r="S3647" s="11">
        <f t="shared" si="340"/>
        <v>42665.970347222217</v>
      </c>
      <c r="T3647" s="11">
        <f t="shared" si="341"/>
        <v>42696.012013888889</v>
      </c>
    </row>
    <row r="3648" spans="1:20" ht="43.75" x14ac:dyDescent="0.4">
      <c r="A3648" s="3">
        <v>3646</v>
      </c>
      <c r="B3648" s="4" t="s">
        <v>3644</v>
      </c>
      <c r="C3648" s="4" t="s">
        <v>7756</v>
      </c>
      <c r="D3648" s="6">
        <v>10000</v>
      </c>
      <c r="E3648" s="6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7">
        <f t="shared" si="336"/>
        <v>4.8099999999999996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Musicals</v>
      </c>
      <c r="S3648" s="11">
        <f t="shared" si="340"/>
        <v>42140.421319444446</v>
      </c>
      <c r="T3648" s="11">
        <f t="shared" si="341"/>
        <v>42171.979166666672</v>
      </c>
    </row>
    <row r="3649" spans="1:20" ht="43.75" x14ac:dyDescent="0.4">
      <c r="A3649" s="3">
        <v>3647</v>
      </c>
      <c r="B3649" s="4" t="s">
        <v>3645</v>
      </c>
      <c r="C3649" s="4" t="s">
        <v>7757</v>
      </c>
      <c r="D3649" s="6">
        <v>500</v>
      </c>
      <c r="E3649" s="6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7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Musicals</v>
      </c>
      <c r="S3649" s="11">
        <f t="shared" si="340"/>
        <v>42598.749155092592</v>
      </c>
      <c r="T3649" s="11">
        <f t="shared" si="341"/>
        <v>42643.749155092592</v>
      </c>
    </row>
    <row r="3650" spans="1:20" ht="29.15" x14ac:dyDescent="0.4">
      <c r="A3650" s="3">
        <v>3648</v>
      </c>
      <c r="B3650" s="4" t="s">
        <v>3646</v>
      </c>
      <c r="C3650" s="4" t="s">
        <v>7758</v>
      </c>
      <c r="D3650" s="6">
        <v>40000</v>
      </c>
      <c r="E3650" s="6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7">
        <f t="shared" si="336"/>
        <v>100.38249999999999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75" x14ac:dyDescent="0.4">
      <c r="A3651" s="3">
        <v>3649</v>
      </c>
      <c r="B3651" s="4" t="s">
        <v>3647</v>
      </c>
      <c r="C3651" s="4" t="s">
        <v>7759</v>
      </c>
      <c r="D3651" s="6">
        <v>750</v>
      </c>
      <c r="E3651" s="6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7">
        <f t="shared" ref="O3651:O3714" si="342">((E3651/D3651)*100)</f>
        <v>104</v>
      </c>
      <c r="P3651" s="6">
        <f t="shared" ref="P3651:P3714" si="343">IF(E3651=0,"0",E3651/L3651)</f>
        <v>97.5</v>
      </c>
      <c r="Q3651" s="3" t="str">
        <f t="shared" ref="Q3651:Q3714" si="344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3" t="str">
        <f t="shared" ref="R3651:R3714" si="345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75" x14ac:dyDescent="0.4">
      <c r="A3652" s="3">
        <v>3650</v>
      </c>
      <c r="B3652" s="4" t="s">
        <v>3648</v>
      </c>
      <c r="C3652" s="4" t="s">
        <v>7760</v>
      </c>
      <c r="D3652" s="6">
        <v>500</v>
      </c>
      <c r="E3652" s="6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7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75" x14ac:dyDescent="0.4">
      <c r="A3653" s="3">
        <v>3651</v>
      </c>
      <c r="B3653" s="4" t="s">
        <v>3649</v>
      </c>
      <c r="C3653" s="4" t="s">
        <v>7761</v>
      </c>
      <c r="D3653" s="6">
        <v>500</v>
      </c>
      <c r="E3653" s="6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7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75" x14ac:dyDescent="0.4">
      <c r="A3654" s="3">
        <v>3652</v>
      </c>
      <c r="B3654" s="4" t="s">
        <v>2867</v>
      </c>
      <c r="C3654" s="4" t="s">
        <v>7762</v>
      </c>
      <c r="D3654" s="6">
        <v>300</v>
      </c>
      <c r="E3654" s="6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7">
        <f t="shared" si="342"/>
        <v>250.66666666666669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75" x14ac:dyDescent="0.4">
      <c r="A3655" s="3">
        <v>3653</v>
      </c>
      <c r="B3655" s="4" t="s">
        <v>3650</v>
      </c>
      <c r="C3655" s="4" t="s">
        <v>7763</v>
      </c>
      <c r="D3655" s="6">
        <v>2000</v>
      </c>
      <c r="E3655" s="6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7">
        <f t="shared" si="342"/>
        <v>100.49999999999999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.3" x14ac:dyDescent="0.4">
      <c r="A3656" s="3">
        <v>3654</v>
      </c>
      <c r="B3656" s="4" t="s">
        <v>3651</v>
      </c>
      <c r="C3656" s="4" t="s">
        <v>7764</v>
      </c>
      <c r="D3656" s="6">
        <v>1500</v>
      </c>
      <c r="E3656" s="6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7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.3" x14ac:dyDescent="0.4">
      <c r="A3657" s="3">
        <v>3655</v>
      </c>
      <c r="B3657" s="4" t="s">
        <v>3652</v>
      </c>
      <c r="C3657" s="4" t="s">
        <v>7765</v>
      </c>
      <c r="D3657" s="6">
        <v>5000</v>
      </c>
      <c r="E3657" s="6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7">
        <f t="shared" si="342"/>
        <v>116.26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75" x14ac:dyDescent="0.4">
      <c r="A3658" s="3">
        <v>3656</v>
      </c>
      <c r="B3658" s="4" t="s">
        <v>3653</v>
      </c>
      <c r="C3658" s="4" t="s">
        <v>7766</v>
      </c>
      <c r="D3658" s="6">
        <v>5000</v>
      </c>
      <c r="E3658" s="6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7">
        <f t="shared" si="342"/>
        <v>105.82000000000001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75" x14ac:dyDescent="0.4">
      <c r="A3659" s="3">
        <v>3657</v>
      </c>
      <c r="B3659" s="4" t="s">
        <v>3654</v>
      </c>
      <c r="C3659" s="4" t="s">
        <v>7767</v>
      </c>
      <c r="D3659" s="6">
        <v>2000</v>
      </c>
      <c r="E3659" s="6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7">
        <f t="shared" si="342"/>
        <v>110.75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.15" x14ac:dyDescent="0.4">
      <c r="A3660" s="3">
        <v>3658</v>
      </c>
      <c r="B3660" s="4" t="s">
        <v>3655</v>
      </c>
      <c r="C3660" s="4" t="s">
        <v>7768</v>
      </c>
      <c r="D3660" s="6">
        <v>1500</v>
      </c>
      <c r="E3660" s="6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7">
        <f t="shared" si="342"/>
        <v>100.66666666666666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75" x14ac:dyDescent="0.4">
      <c r="A3661" s="3">
        <v>3659</v>
      </c>
      <c r="B3661" s="4" t="s">
        <v>3656</v>
      </c>
      <c r="C3661" s="4" t="s">
        <v>7769</v>
      </c>
      <c r="D3661" s="6">
        <v>3000</v>
      </c>
      <c r="E3661" s="6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7">
        <f t="shared" si="342"/>
        <v>102.03333333333333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.3" x14ac:dyDescent="0.4">
      <c r="A3662" s="3">
        <v>3660</v>
      </c>
      <c r="B3662" s="4" t="s">
        <v>3657</v>
      </c>
      <c r="C3662" s="4" t="s">
        <v>7770</v>
      </c>
      <c r="D3662" s="6">
        <v>250</v>
      </c>
      <c r="E3662" s="6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7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75" x14ac:dyDescent="0.4">
      <c r="A3663" s="3">
        <v>3661</v>
      </c>
      <c r="B3663" s="4" t="s">
        <v>3658</v>
      </c>
      <c r="C3663" s="4" t="s">
        <v>7771</v>
      </c>
      <c r="D3663" s="6">
        <v>3000</v>
      </c>
      <c r="E3663" s="6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7">
        <f t="shared" si="342"/>
        <v>111.00000000000001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.3" x14ac:dyDescent="0.4">
      <c r="A3664" s="3">
        <v>3662</v>
      </c>
      <c r="B3664" s="4" t="s">
        <v>3659</v>
      </c>
      <c r="C3664" s="4" t="s">
        <v>7772</v>
      </c>
      <c r="D3664" s="6">
        <v>8000</v>
      </c>
      <c r="E3664" s="6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7">
        <f t="shared" si="342"/>
        <v>101.42500000000001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75" x14ac:dyDescent="0.4">
      <c r="A3665" s="3">
        <v>3663</v>
      </c>
      <c r="B3665" s="4" t="s">
        <v>3660</v>
      </c>
      <c r="C3665" s="4" t="s">
        <v>7773</v>
      </c>
      <c r="D3665" s="6">
        <v>225</v>
      </c>
      <c r="E3665" s="6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7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75" x14ac:dyDescent="0.4">
      <c r="A3666" s="3">
        <v>3664</v>
      </c>
      <c r="B3666" s="4" t="s">
        <v>3661</v>
      </c>
      <c r="C3666" s="4" t="s">
        <v>7774</v>
      </c>
      <c r="D3666" s="6">
        <v>800</v>
      </c>
      <c r="E3666" s="6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7">
        <f t="shared" si="342"/>
        <v>109.375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75" x14ac:dyDescent="0.4">
      <c r="A3667" s="3">
        <v>3665</v>
      </c>
      <c r="B3667" s="4" t="s">
        <v>3662</v>
      </c>
      <c r="C3667" s="4" t="s">
        <v>7775</v>
      </c>
      <c r="D3667" s="6">
        <v>620</v>
      </c>
      <c r="E3667" s="6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7">
        <f t="shared" si="342"/>
        <v>115.16129032258064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.15" x14ac:dyDescent="0.4">
      <c r="A3668" s="3">
        <v>3666</v>
      </c>
      <c r="B3668" s="4" t="s">
        <v>3663</v>
      </c>
      <c r="C3668" s="4" t="s">
        <v>7776</v>
      </c>
      <c r="D3668" s="6">
        <v>1200</v>
      </c>
      <c r="E3668" s="6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7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75" x14ac:dyDescent="0.4">
      <c r="A3669" s="3">
        <v>3667</v>
      </c>
      <c r="B3669" s="4" t="s">
        <v>3664</v>
      </c>
      <c r="C3669" s="4" t="s">
        <v>7777</v>
      </c>
      <c r="D3669" s="6">
        <v>3000</v>
      </c>
      <c r="E3669" s="6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7">
        <f t="shared" si="342"/>
        <v>103.17033333333335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75" x14ac:dyDescent="0.4">
      <c r="A3670" s="3">
        <v>3668</v>
      </c>
      <c r="B3670" s="4" t="s">
        <v>3665</v>
      </c>
      <c r="C3670" s="4" t="s">
        <v>7778</v>
      </c>
      <c r="D3670" s="6">
        <v>1000</v>
      </c>
      <c r="E3670" s="6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7">
        <f t="shared" si="342"/>
        <v>103.49999999999999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75" x14ac:dyDescent="0.4">
      <c r="A3671" s="3">
        <v>3669</v>
      </c>
      <c r="B3671" s="4" t="s">
        <v>3666</v>
      </c>
      <c r="C3671" s="4" t="s">
        <v>7779</v>
      </c>
      <c r="D3671" s="6">
        <v>1000</v>
      </c>
      <c r="E3671" s="6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7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75" x14ac:dyDescent="0.4">
      <c r="A3672" s="3">
        <v>3670</v>
      </c>
      <c r="B3672" s="4" t="s">
        <v>3667</v>
      </c>
      <c r="C3672" s="4" t="s">
        <v>7780</v>
      </c>
      <c r="D3672" s="6">
        <v>220</v>
      </c>
      <c r="E3672" s="6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7">
        <f t="shared" si="342"/>
        <v>109.54545454545455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75" x14ac:dyDescent="0.4">
      <c r="A3673" s="3">
        <v>3671</v>
      </c>
      <c r="B3673" s="4" t="s">
        <v>3668</v>
      </c>
      <c r="C3673" s="4" t="s">
        <v>7781</v>
      </c>
      <c r="D3673" s="6">
        <v>3500</v>
      </c>
      <c r="E3673" s="6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7">
        <f t="shared" si="342"/>
        <v>100.85714285714286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.3" x14ac:dyDescent="0.4">
      <c r="A3674" s="3">
        <v>3672</v>
      </c>
      <c r="B3674" s="4" t="s">
        <v>3669</v>
      </c>
      <c r="C3674" s="4" t="s">
        <v>7782</v>
      </c>
      <c r="D3674" s="6">
        <v>3000</v>
      </c>
      <c r="E3674" s="6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7">
        <f t="shared" si="342"/>
        <v>101.53333333333335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75" x14ac:dyDescent="0.4">
      <c r="A3675" s="3">
        <v>3673</v>
      </c>
      <c r="B3675" s="4" t="s">
        <v>3670</v>
      </c>
      <c r="C3675" s="4" t="s">
        <v>7783</v>
      </c>
      <c r="D3675" s="6">
        <v>4000</v>
      </c>
      <c r="E3675" s="6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7">
        <f t="shared" si="342"/>
        <v>113.625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75" x14ac:dyDescent="0.4">
      <c r="A3676" s="3">
        <v>3674</v>
      </c>
      <c r="B3676" s="4" t="s">
        <v>3671</v>
      </c>
      <c r="C3676" s="4" t="s">
        <v>7784</v>
      </c>
      <c r="D3676" s="6">
        <v>4500</v>
      </c>
      <c r="E3676" s="6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7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75" x14ac:dyDescent="0.4">
      <c r="A3677" s="3">
        <v>3675</v>
      </c>
      <c r="B3677" s="4" t="s">
        <v>3672</v>
      </c>
      <c r="C3677" s="4" t="s">
        <v>7785</v>
      </c>
      <c r="D3677" s="6">
        <v>50</v>
      </c>
      <c r="E3677" s="6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7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75" x14ac:dyDescent="0.4">
      <c r="A3678" s="3">
        <v>3676</v>
      </c>
      <c r="B3678" s="4" t="s">
        <v>3673</v>
      </c>
      <c r="C3678" s="4" t="s">
        <v>7786</v>
      </c>
      <c r="D3678" s="6">
        <v>800</v>
      </c>
      <c r="E3678" s="6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7">
        <f t="shared" si="342"/>
        <v>128.75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75" x14ac:dyDescent="0.4">
      <c r="A3679" s="3">
        <v>3677</v>
      </c>
      <c r="B3679" s="4" t="s">
        <v>3674</v>
      </c>
      <c r="C3679" s="4" t="s">
        <v>7787</v>
      </c>
      <c r="D3679" s="6">
        <v>12000</v>
      </c>
      <c r="E3679" s="6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7">
        <f t="shared" si="342"/>
        <v>102.90416666666667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75" x14ac:dyDescent="0.4">
      <c r="A3680" s="3">
        <v>3678</v>
      </c>
      <c r="B3680" s="4" t="s">
        <v>3675</v>
      </c>
      <c r="C3680" s="4" t="s">
        <v>7788</v>
      </c>
      <c r="D3680" s="6">
        <v>2000</v>
      </c>
      <c r="E3680" s="6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7">
        <f t="shared" si="342"/>
        <v>102.49999999999999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75" x14ac:dyDescent="0.4">
      <c r="A3681" s="3">
        <v>3679</v>
      </c>
      <c r="B3681" s="4" t="s">
        <v>3676</v>
      </c>
      <c r="C3681" s="4" t="s">
        <v>7789</v>
      </c>
      <c r="D3681" s="6">
        <v>2000</v>
      </c>
      <c r="E3681" s="6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7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75" x14ac:dyDescent="0.4">
      <c r="A3682" s="3">
        <v>3680</v>
      </c>
      <c r="B3682" s="4" t="s">
        <v>3677</v>
      </c>
      <c r="C3682" s="4" t="s">
        <v>7790</v>
      </c>
      <c r="D3682" s="6">
        <v>3000</v>
      </c>
      <c r="E3682" s="6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7">
        <f t="shared" si="342"/>
        <v>112.76666666666667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.3" x14ac:dyDescent="0.4">
      <c r="A3683" s="3">
        <v>3681</v>
      </c>
      <c r="B3683" s="4" t="s">
        <v>3678</v>
      </c>
      <c r="C3683" s="4" t="s">
        <v>7791</v>
      </c>
      <c r="D3683" s="6">
        <v>1000</v>
      </c>
      <c r="E3683" s="6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7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75" x14ac:dyDescent="0.4">
      <c r="A3684" s="3">
        <v>3682</v>
      </c>
      <c r="B3684" s="4" t="s">
        <v>3679</v>
      </c>
      <c r="C3684" s="4" t="s">
        <v>7792</v>
      </c>
      <c r="D3684" s="6">
        <v>3000</v>
      </c>
      <c r="E3684" s="6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7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75" x14ac:dyDescent="0.4">
      <c r="A3685" s="3">
        <v>3683</v>
      </c>
      <c r="B3685" s="4" t="s">
        <v>3680</v>
      </c>
      <c r="C3685" s="4" t="s">
        <v>7793</v>
      </c>
      <c r="D3685" s="6">
        <v>3500</v>
      </c>
      <c r="E3685" s="6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7">
        <f t="shared" si="342"/>
        <v>110.85714285714286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75" x14ac:dyDescent="0.4">
      <c r="A3686" s="3">
        <v>3684</v>
      </c>
      <c r="B3686" s="4" t="s">
        <v>3681</v>
      </c>
      <c r="C3686" s="4" t="s">
        <v>7794</v>
      </c>
      <c r="D3686" s="6">
        <v>750</v>
      </c>
      <c r="E3686" s="6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7">
        <f t="shared" si="342"/>
        <v>139.06666666666666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75" x14ac:dyDescent="0.4">
      <c r="A3687" s="3">
        <v>3685</v>
      </c>
      <c r="B3687" s="4" t="s">
        <v>3682</v>
      </c>
      <c r="C3687" s="4" t="s">
        <v>7795</v>
      </c>
      <c r="D3687" s="6">
        <v>5000</v>
      </c>
      <c r="E3687" s="6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7">
        <f t="shared" si="342"/>
        <v>105.69999999999999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75" x14ac:dyDescent="0.4">
      <c r="A3688" s="3">
        <v>3686</v>
      </c>
      <c r="B3688" s="4" t="s">
        <v>3683</v>
      </c>
      <c r="C3688" s="4" t="s">
        <v>7796</v>
      </c>
      <c r="D3688" s="6">
        <v>350</v>
      </c>
      <c r="E3688" s="6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7">
        <f t="shared" si="342"/>
        <v>101.42857142857142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75" x14ac:dyDescent="0.4">
      <c r="A3689" s="3">
        <v>3687</v>
      </c>
      <c r="B3689" s="4" t="s">
        <v>3684</v>
      </c>
      <c r="C3689" s="4" t="s">
        <v>7797</v>
      </c>
      <c r="D3689" s="6">
        <v>5000</v>
      </c>
      <c r="E3689" s="6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7">
        <f t="shared" si="342"/>
        <v>100.245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75" x14ac:dyDescent="0.4">
      <c r="A3690" s="3">
        <v>3688</v>
      </c>
      <c r="B3690" s="4" t="s">
        <v>3685</v>
      </c>
      <c r="C3690" s="4" t="s">
        <v>7798</v>
      </c>
      <c r="D3690" s="6">
        <v>3000</v>
      </c>
      <c r="E3690" s="6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7">
        <f t="shared" si="342"/>
        <v>109.16666666666666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75" x14ac:dyDescent="0.4">
      <c r="A3691" s="3">
        <v>3689</v>
      </c>
      <c r="B3691" s="4" t="s">
        <v>3686</v>
      </c>
      <c r="C3691" s="4" t="s">
        <v>7799</v>
      </c>
      <c r="D3691" s="6">
        <v>3000</v>
      </c>
      <c r="E3691" s="6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7">
        <f t="shared" si="342"/>
        <v>118.33333333333333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75" x14ac:dyDescent="0.4">
      <c r="A3692" s="3">
        <v>3690</v>
      </c>
      <c r="B3692" s="4" t="s">
        <v>3687</v>
      </c>
      <c r="C3692" s="4" t="s">
        <v>7800</v>
      </c>
      <c r="D3692" s="6">
        <v>1500</v>
      </c>
      <c r="E3692" s="6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7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.15" x14ac:dyDescent="0.4">
      <c r="A3693" s="3">
        <v>3691</v>
      </c>
      <c r="B3693" s="4" t="s">
        <v>3688</v>
      </c>
      <c r="C3693" s="4" t="s">
        <v>7801</v>
      </c>
      <c r="D3693" s="6">
        <v>40000</v>
      </c>
      <c r="E3693" s="6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7">
        <f t="shared" si="342"/>
        <v>127.96000000000001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.15" x14ac:dyDescent="0.4">
      <c r="A3694" s="3">
        <v>3692</v>
      </c>
      <c r="B3694" s="4" t="s">
        <v>3689</v>
      </c>
      <c r="C3694" s="4" t="s">
        <v>7802</v>
      </c>
      <c r="D3694" s="6">
        <v>1000</v>
      </c>
      <c r="E3694" s="6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7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75" x14ac:dyDescent="0.4">
      <c r="A3695" s="3">
        <v>3693</v>
      </c>
      <c r="B3695" s="4" t="s">
        <v>3690</v>
      </c>
      <c r="C3695" s="4" t="s">
        <v>7803</v>
      </c>
      <c r="D3695" s="6">
        <v>333</v>
      </c>
      <c r="E3695" s="6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7">
        <f t="shared" si="342"/>
        <v>129.12912912912913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.3" x14ac:dyDescent="0.4">
      <c r="A3696" s="3">
        <v>3694</v>
      </c>
      <c r="B3696" s="4" t="s">
        <v>3691</v>
      </c>
      <c r="C3696" s="4" t="s">
        <v>7804</v>
      </c>
      <c r="D3696" s="6">
        <v>3500</v>
      </c>
      <c r="E3696" s="6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7">
        <f t="shared" si="342"/>
        <v>107.42857142857143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.3" x14ac:dyDescent="0.4">
      <c r="A3697" s="3">
        <v>3695</v>
      </c>
      <c r="B3697" s="4" t="s">
        <v>3692</v>
      </c>
      <c r="C3697" s="4" t="s">
        <v>7805</v>
      </c>
      <c r="D3697" s="6">
        <v>4000</v>
      </c>
      <c r="E3697" s="6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7">
        <f t="shared" si="342"/>
        <v>100.125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75" x14ac:dyDescent="0.4">
      <c r="A3698" s="3">
        <v>3696</v>
      </c>
      <c r="B3698" s="4" t="s">
        <v>3693</v>
      </c>
      <c r="C3698" s="4" t="s">
        <v>7806</v>
      </c>
      <c r="D3698" s="6">
        <v>2000</v>
      </c>
      <c r="E3698" s="6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7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75" x14ac:dyDescent="0.4">
      <c r="A3699" s="3">
        <v>3697</v>
      </c>
      <c r="B3699" s="4" t="s">
        <v>3694</v>
      </c>
      <c r="C3699" s="4" t="s">
        <v>7807</v>
      </c>
      <c r="D3699" s="6">
        <v>2000</v>
      </c>
      <c r="E3699" s="6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7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75" x14ac:dyDescent="0.4">
      <c r="A3700" s="3">
        <v>3698</v>
      </c>
      <c r="B3700" s="4" t="s">
        <v>3695</v>
      </c>
      <c r="C3700" s="4" t="s">
        <v>7808</v>
      </c>
      <c r="D3700" s="6">
        <v>5000</v>
      </c>
      <c r="E3700" s="6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7">
        <f t="shared" si="342"/>
        <v>110.52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.3" x14ac:dyDescent="0.4">
      <c r="A3701" s="3">
        <v>3699</v>
      </c>
      <c r="B3701" s="4" t="s">
        <v>3696</v>
      </c>
      <c r="C3701" s="4" t="s">
        <v>7809</v>
      </c>
      <c r="D3701" s="6">
        <v>2500</v>
      </c>
      <c r="E3701" s="6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7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.15" x14ac:dyDescent="0.4">
      <c r="A3702" s="3">
        <v>3700</v>
      </c>
      <c r="B3702" s="4" t="s">
        <v>3697</v>
      </c>
      <c r="C3702" s="4" t="s">
        <v>7810</v>
      </c>
      <c r="D3702" s="6">
        <v>500</v>
      </c>
      <c r="E3702" s="6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7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75" x14ac:dyDescent="0.4">
      <c r="A3703" s="3">
        <v>3701</v>
      </c>
      <c r="B3703" s="4" t="s">
        <v>3698</v>
      </c>
      <c r="C3703" s="4" t="s">
        <v>7811</v>
      </c>
      <c r="D3703" s="6">
        <v>1500</v>
      </c>
      <c r="E3703" s="6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7">
        <f t="shared" si="342"/>
        <v>100.33333333333334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.3" x14ac:dyDescent="0.4">
      <c r="A3704" s="3">
        <v>3702</v>
      </c>
      <c r="B3704" s="4" t="s">
        <v>3699</v>
      </c>
      <c r="C3704" s="4" t="s">
        <v>7812</v>
      </c>
      <c r="D3704" s="6">
        <v>3000</v>
      </c>
      <c r="E3704" s="6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7">
        <f t="shared" si="342"/>
        <v>109.16666666666666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75" x14ac:dyDescent="0.4">
      <c r="A3705" s="3">
        <v>3703</v>
      </c>
      <c r="B3705" s="4" t="s">
        <v>3700</v>
      </c>
      <c r="C3705" s="4" t="s">
        <v>7813</v>
      </c>
      <c r="D3705" s="6">
        <v>1050</v>
      </c>
      <c r="E3705" s="6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7">
        <f t="shared" si="342"/>
        <v>123.42857142857142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75" x14ac:dyDescent="0.4">
      <c r="A3706" s="3">
        <v>3704</v>
      </c>
      <c r="B3706" s="4" t="s">
        <v>3701</v>
      </c>
      <c r="C3706" s="4" t="s">
        <v>7814</v>
      </c>
      <c r="D3706" s="6">
        <v>300</v>
      </c>
      <c r="E3706" s="6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7">
        <f t="shared" si="342"/>
        <v>136.33666666666667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75" x14ac:dyDescent="0.4">
      <c r="A3707" s="3">
        <v>3705</v>
      </c>
      <c r="B3707" s="4" t="s">
        <v>3702</v>
      </c>
      <c r="C3707" s="4" t="s">
        <v>7815</v>
      </c>
      <c r="D3707" s="6">
        <v>2827</v>
      </c>
      <c r="E3707" s="6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7">
        <f t="shared" si="342"/>
        <v>103.46657233816768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75" x14ac:dyDescent="0.4">
      <c r="A3708" s="3">
        <v>3706</v>
      </c>
      <c r="B3708" s="4" t="s">
        <v>3703</v>
      </c>
      <c r="C3708" s="4" t="s">
        <v>7816</v>
      </c>
      <c r="D3708" s="6">
        <v>1500</v>
      </c>
      <c r="E3708" s="6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7">
        <f t="shared" si="342"/>
        <v>121.33333333333334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75" x14ac:dyDescent="0.4">
      <c r="A3709" s="3">
        <v>3707</v>
      </c>
      <c r="B3709" s="4" t="s">
        <v>3704</v>
      </c>
      <c r="C3709" s="4" t="s">
        <v>7817</v>
      </c>
      <c r="D3709" s="6">
        <v>1000</v>
      </c>
      <c r="E3709" s="6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7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.3" x14ac:dyDescent="0.4">
      <c r="A3710" s="3">
        <v>3708</v>
      </c>
      <c r="B3710" s="4" t="s">
        <v>3705</v>
      </c>
      <c r="C3710" s="4" t="s">
        <v>7818</v>
      </c>
      <c r="D3710" s="6">
        <v>700</v>
      </c>
      <c r="E3710" s="6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7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75" x14ac:dyDescent="0.4">
      <c r="A3711" s="3">
        <v>3709</v>
      </c>
      <c r="B3711" s="4" t="s">
        <v>3706</v>
      </c>
      <c r="C3711" s="4" t="s">
        <v>7819</v>
      </c>
      <c r="D3711" s="6">
        <v>1000</v>
      </c>
      <c r="E3711" s="6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7">
        <f t="shared" si="342"/>
        <v>108.25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.15" x14ac:dyDescent="0.4">
      <c r="A3712" s="3">
        <v>3710</v>
      </c>
      <c r="B3712" s="4" t="s">
        <v>3707</v>
      </c>
      <c r="C3712" s="4" t="s">
        <v>7820</v>
      </c>
      <c r="D3712" s="6">
        <v>1300</v>
      </c>
      <c r="E3712" s="6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7">
        <f t="shared" si="342"/>
        <v>141.15384615384616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.15" x14ac:dyDescent="0.4">
      <c r="A3713" s="3">
        <v>3711</v>
      </c>
      <c r="B3713" s="4" t="s">
        <v>3708</v>
      </c>
      <c r="C3713" s="4" t="s">
        <v>7821</v>
      </c>
      <c r="D3713" s="6">
        <v>500</v>
      </c>
      <c r="E3713" s="6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7">
        <f t="shared" si="342"/>
        <v>113.99999999999999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.3" x14ac:dyDescent="0.4">
      <c r="A3714" s="3">
        <v>3712</v>
      </c>
      <c r="B3714" s="4" t="s">
        <v>3709</v>
      </c>
      <c r="C3714" s="4" t="s">
        <v>7822</v>
      </c>
      <c r="D3714" s="6">
        <v>7500</v>
      </c>
      <c r="E3714" s="6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7">
        <f t="shared" si="342"/>
        <v>153.73333333333335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75" x14ac:dyDescent="0.4">
      <c r="A3715" s="3">
        <v>3713</v>
      </c>
      <c r="B3715" s="4" t="s">
        <v>3710</v>
      </c>
      <c r="C3715" s="4" t="s">
        <v>7823</v>
      </c>
      <c r="D3715" s="6">
        <v>2000</v>
      </c>
      <c r="E3715" s="6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7">
        <f t="shared" ref="O3715:O3778" si="348">((E3715/D3715)*100)</f>
        <v>101.49999999999999</v>
      </c>
      <c r="P3715" s="6">
        <f t="shared" ref="P3715:P3778" si="349">IF(E3715=0,"0",E3715/L3715)</f>
        <v>106.84210526315789</v>
      </c>
      <c r="Q3715" s="3" t="str">
        <f t="shared" ref="Q3715:Q3778" si="350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3" t="str">
        <f t="shared" ref="R3715:R3778" si="351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75" x14ac:dyDescent="0.4">
      <c r="A3716" s="3">
        <v>3714</v>
      </c>
      <c r="B3716" s="4" t="s">
        <v>3711</v>
      </c>
      <c r="C3716" s="4" t="s">
        <v>7824</v>
      </c>
      <c r="D3716" s="6">
        <v>10000</v>
      </c>
      <c r="E3716" s="6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7">
        <f t="shared" si="348"/>
        <v>102.35000000000001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75" x14ac:dyDescent="0.4">
      <c r="A3717" s="3">
        <v>3715</v>
      </c>
      <c r="B3717" s="4" t="s">
        <v>3712</v>
      </c>
      <c r="C3717" s="4" t="s">
        <v>7825</v>
      </c>
      <c r="D3717" s="6">
        <v>3500</v>
      </c>
      <c r="E3717" s="6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7">
        <f t="shared" si="348"/>
        <v>102.57142857142858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75" x14ac:dyDescent="0.4">
      <c r="A3718" s="3">
        <v>3716</v>
      </c>
      <c r="B3718" s="4" t="s">
        <v>3713</v>
      </c>
      <c r="C3718" s="4" t="s">
        <v>7826</v>
      </c>
      <c r="D3718" s="6">
        <v>800</v>
      </c>
      <c r="E3718" s="6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7">
        <f t="shared" si="348"/>
        <v>155.75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75" x14ac:dyDescent="0.4">
      <c r="A3719" s="3">
        <v>3717</v>
      </c>
      <c r="B3719" s="4" t="s">
        <v>3714</v>
      </c>
      <c r="C3719" s="4" t="s">
        <v>7827</v>
      </c>
      <c r="D3719" s="6">
        <v>4000</v>
      </c>
      <c r="E3719" s="6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7">
        <f t="shared" si="348"/>
        <v>100.75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75" x14ac:dyDescent="0.4">
      <c r="A3720" s="3">
        <v>3718</v>
      </c>
      <c r="B3720" s="4" t="s">
        <v>3715</v>
      </c>
      <c r="C3720" s="4" t="s">
        <v>7828</v>
      </c>
      <c r="D3720" s="6">
        <v>500</v>
      </c>
      <c r="E3720" s="6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7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.15" x14ac:dyDescent="0.4">
      <c r="A3721" s="3">
        <v>3719</v>
      </c>
      <c r="B3721" s="4" t="s">
        <v>3716</v>
      </c>
      <c r="C3721" s="4" t="s">
        <v>7829</v>
      </c>
      <c r="D3721" s="6">
        <v>200</v>
      </c>
      <c r="E3721" s="6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7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.15" x14ac:dyDescent="0.4">
      <c r="A3722" s="3">
        <v>3720</v>
      </c>
      <c r="B3722" s="4" t="s">
        <v>3717</v>
      </c>
      <c r="C3722" s="4" t="s">
        <v>7830</v>
      </c>
      <c r="D3722" s="6">
        <v>3300</v>
      </c>
      <c r="E3722" s="6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7">
        <f t="shared" si="348"/>
        <v>104.51515151515152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.3" x14ac:dyDescent="0.4">
      <c r="A3723" s="3">
        <v>3721</v>
      </c>
      <c r="B3723" s="4" t="s">
        <v>3718</v>
      </c>
      <c r="C3723" s="4" t="s">
        <v>7831</v>
      </c>
      <c r="D3723" s="6">
        <v>5000</v>
      </c>
      <c r="E3723" s="6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7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.3" x14ac:dyDescent="0.4">
      <c r="A3724" s="3">
        <v>3722</v>
      </c>
      <c r="B3724" s="4" t="s">
        <v>3719</v>
      </c>
      <c r="C3724" s="4" t="s">
        <v>7832</v>
      </c>
      <c r="D3724" s="6">
        <v>1500</v>
      </c>
      <c r="E3724" s="6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7">
        <f t="shared" si="348"/>
        <v>111.20000000000002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.15" x14ac:dyDescent="0.4">
      <c r="A3725" s="3">
        <v>3723</v>
      </c>
      <c r="B3725" s="4" t="s">
        <v>3720</v>
      </c>
      <c r="C3725" s="4" t="s">
        <v>7833</v>
      </c>
      <c r="D3725" s="6">
        <v>4500</v>
      </c>
      <c r="E3725" s="6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7">
        <f t="shared" si="348"/>
        <v>102.04444444444445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75" x14ac:dyDescent="0.4">
      <c r="A3726" s="3">
        <v>3724</v>
      </c>
      <c r="B3726" s="4" t="s">
        <v>3721</v>
      </c>
      <c r="C3726" s="4" t="s">
        <v>7834</v>
      </c>
      <c r="D3726" s="6">
        <v>4300</v>
      </c>
      <c r="E3726" s="6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7">
        <f t="shared" si="348"/>
        <v>102.54767441860466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75" x14ac:dyDescent="0.4">
      <c r="A3727" s="3">
        <v>3725</v>
      </c>
      <c r="B3727" s="4" t="s">
        <v>3722</v>
      </c>
      <c r="C3727" s="4" t="s">
        <v>7835</v>
      </c>
      <c r="D3727" s="6">
        <v>300</v>
      </c>
      <c r="E3727" s="6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7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75" x14ac:dyDescent="0.4">
      <c r="A3728" s="3">
        <v>3726</v>
      </c>
      <c r="B3728" s="4" t="s">
        <v>3723</v>
      </c>
      <c r="C3728" s="4" t="s">
        <v>7836</v>
      </c>
      <c r="D3728" s="6">
        <v>850</v>
      </c>
      <c r="E3728" s="6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7">
        <f t="shared" si="348"/>
        <v>338.70588235294122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75" x14ac:dyDescent="0.4">
      <c r="A3729" s="3">
        <v>3727</v>
      </c>
      <c r="B3729" s="4" t="s">
        <v>3724</v>
      </c>
      <c r="C3729" s="4" t="s">
        <v>7837</v>
      </c>
      <c r="D3729" s="6">
        <v>2000</v>
      </c>
      <c r="E3729" s="6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7">
        <f t="shared" si="348"/>
        <v>100.75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75" x14ac:dyDescent="0.4">
      <c r="A3730" s="3">
        <v>3728</v>
      </c>
      <c r="B3730" s="4" t="s">
        <v>3725</v>
      </c>
      <c r="C3730" s="4" t="s">
        <v>7838</v>
      </c>
      <c r="D3730" s="6">
        <v>20000</v>
      </c>
      <c r="E3730" s="6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7">
        <f t="shared" si="348"/>
        <v>9.31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.3" x14ac:dyDescent="0.4">
      <c r="A3731" s="3">
        <v>3729</v>
      </c>
      <c r="B3731" s="4" t="s">
        <v>3726</v>
      </c>
      <c r="C3731" s="4" t="s">
        <v>7839</v>
      </c>
      <c r="D3731" s="6">
        <v>5000</v>
      </c>
      <c r="E3731" s="6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7">
        <f t="shared" si="348"/>
        <v>7.24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75" x14ac:dyDescent="0.4">
      <c r="A3732" s="3">
        <v>3730</v>
      </c>
      <c r="B3732" s="4" t="s">
        <v>3727</v>
      </c>
      <c r="C3732" s="4" t="s">
        <v>7840</v>
      </c>
      <c r="D3732" s="6">
        <v>1000</v>
      </c>
      <c r="E3732" s="6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7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75" x14ac:dyDescent="0.4">
      <c r="A3733" s="3">
        <v>3731</v>
      </c>
      <c r="B3733" s="4" t="s">
        <v>3728</v>
      </c>
      <c r="C3733" s="4" t="s">
        <v>7841</v>
      </c>
      <c r="D3733" s="6">
        <v>5500</v>
      </c>
      <c r="E3733" s="6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7">
        <f t="shared" si="348"/>
        <v>11.272727272727273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75" x14ac:dyDescent="0.4">
      <c r="A3734" s="3">
        <v>3732</v>
      </c>
      <c r="B3734" s="4" t="s">
        <v>3729</v>
      </c>
      <c r="C3734" s="4" t="s">
        <v>7842</v>
      </c>
      <c r="D3734" s="6">
        <v>850</v>
      </c>
      <c r="E3734" s="6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7">
        <f t="shared" si="348"/>
        <v>15.411764705882353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75" x14ac:dyDescent="0.4">
      <c r="A3735" s="3">
        <v>3733</v>
      </c>
      <c r="B3735" s="4" t="s">
        <v>3730</v>
      </c>
      <c r="C3735" s="4" t="s">
        <v>7843</v>
      </c>
      <c r="D3735" s="6">
        <v>1500</v>
      </c>
      <c r="E3735" s="6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7">
        <f t="shared" si="348"/>
        <v>0</v>
      </c>
      <c r="P3735" s="6" t="str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.3" x14ac:dyDescent="0.4">
      <c r="A3736" s="3">
        <v>3734</v>
      </c>
      <c r="B3736" s="4" t="s">
        <v>3731</v>
      </c>
      <c r="C3736" s="4" t="s">
        <v>7844</v>
      </c>
      <c r="D3736" s="6">
        <v>1500</v>
      </c>
      <c r="E3736" s="6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7">
        <f t="shared" si="348"/>
        <v>28.466666666666669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.15" x14ac:dyDescent="0.4">
      <c r="A3737" s="3">
        <v>3735</v>
      </c>
      <c r="B3737" s="4" t="s">
        <v>3732</v>
      </c>
      <c r="C3737" s="4" t="s">
        <v>7845</v>
      </c>
      <c r="D3737" s="6">
        <v>150</v>
      </c>
      <c r="E3737" s="6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7">
        <f t="shared" si="348"/>
        <v>13.333333333333334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75" x14ac:dyDescent="0.4">
      <c r="A3738" s="3">
        <v>3736</v>
      </c>
      <c r="B3738" s="4" t="s">
        <v>3733</v>
      </c>
      <c r="C3738" s="4" t="s">
        <v>7846</v>
      </c>
      <c r="D3738" s="6">
        <v>1500</v>
      </c>
      <c r="E3738" s="6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7">
        <f t="shared" si="348"/>
        <v>0.66666666666666674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75" x14ac:dyDescent="0.4">
      <c r="A3739" s="3">
        <v>3737</v>
      </c>
      <c r="B3739" s="4" t="s">
        <v>3734</v>
      </c>
      <c r="C3739" s="4" t="s">
        <v>7847</v>
      </c>
      <c r="D3739" s="6">
        <v>700</v>
      </c>
      <c r="E3739" s="6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7">
        <f t="shared" si="348"/>
        <v>21.428571428571427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9.15" x14ac:dyDescent="0.4">
      <c r="A3740" s="3">
        <v>3738</v>
      </c>
      <c r="B3740" s="4" t="s">
        <v>3735</v>
      </c>
      <c r="C3740" s="4" t="s">
        <v>7848</v>
      </c>
      <c r="D3740" s="6">
        <v>1500</v>
      </c>
      <c r="E3740" s="6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7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75" x14ac:dyDescent="0.4">
      <c r="A3741" s="3">
        <v>3739</v>
      </c>
      <c r="B3741" s="4" t="s">
        <v>3736</v>
      </c>
      <c r="C3741" s="4" t="s">
        <v>7849</v>
      </c>
      <c r="D3741" s="6">
        <v>4000</v>
      </c>
      <c r="E3741" s="6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7">
        <f t="shared" si="348"/>
        <v>20.125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75" x14ac:dyDescent="0.4">
      <c r="A3742" s="3">
        <v>3740</v>
      </c>
      <c r="B3742" s="4" t="s">
        <v>3737</v>
      </c>
      <c r="C3742" s="4" t="s">
        <v>7850</v>
      </c>
      <c r="D3742" s="6">
        <v>2000</v>
      </c>
      <c r="E3742" s="6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7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75" x14ac:dyDescent="0.4">
      <c r="A3743" s="3">
        <v>3741</v>
      </c>
      <c r="B3743" s="4" t="s">
        <v>3738</v>
      </c>
      <c r="C3743" s="4" t="s">
        <v>7851</v>
      </c>
      <c r="D3743" s="6">
        <v>20000</v>
      </c>
      <c r="E3743" s="6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7">
        <f t="shared" si="348"/>
        <v>0</v>
      </c>
      <c r="P3743" s="6" t="str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75" x14ac:dyDescent="0.4">
      <c r="A3744" s="3">
        <v>3742</v>
      </c>
      <c r="B3744" s="4" t="s">
        <v>3739</v>
      </c>
      <c r="C3744" s="4" t="s">
        <v>7852</v>
      </c>
      <c r="D3744" s="6">
        <v>5000</v>
      </c>
      <c r="E3744" s="6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7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.15" x14ac:dyDescent="0.4">
      <c r="A3745" s="3">
        <v>3743</v>
      </c>
      <c r="B3745" s="4" t="s">
        <v>3740</v>
      </c>
      <c r="C3745" s="4" t="s">
        <v>7853</v>
      </c>
      <c r="D3745" s="6">
        <v>2200</v>
      </c>
      <c r="E3745" s="6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7">
        <f t="shared" si="348"/>
        <v>0</v>
      </c>
      <c r="P3745" s="6" t="str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.3" x14ac:dyDescent="0.4">
      <c r="A3746" s="3">
        <v>3744</v>
      </c>
      <c r="B3746" s="4" t="s">
        <v>3741</v>
      </c>
      <c r="C3746" s="4" t="s">
        <v>7854</v>
      </c>
      <c r="D3746" s="6">
        <v>1200</v>
      </c>
      <c r="E3746" s="6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7">
        <f t="shared" si="348"/>
        <v>0</v>
      </c>
      <c r="P3746" s="6" t="str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75" x14ac:dyDescent="0.4">
      <c r="A3747" s="3">
        <v>3745</v>
      </c>
      <c r="B3747" s="4" t="s">
        <v>3742</v>
      </c>
      <c r="C3747" s="4" t="s">
        <v>7855</v>
      </c>
      <c r="D3747" s="6">
        <v>100</v>
      </c>
      <c r="E3747" s="6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7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">
      <c r="A3748" s="3">
        <v>3746</v>
      </c>
      <c r="B3748" s="4" t="s">
        <v>3743</v>
      </c>
      <c r="C3748" s="4" t="s">
        <v>7856</v>
      </c>
      <c r="D3748" s="6">
        <v>8500</v>
      </c>
      <c r="E3748" s="6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7">
        <f t="shared" si="348"/>
        <v>2.3764705882352941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.15" x14ac:dyDescent="0.4">
      <c r="A3749" s="3">
        <v>3747</v>
      </c>
      <c r="B3749" s="4" t="s">
        <v>3744</v>
      </c>
      <c r="C3749" s="4" t="s">
        <v>7857</v>
      </c>
      <c r="D3749" s="6">
        <v>2500</v>
      </c>
      <c r="E3749" s="6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7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75" x14ac:dyDescent="0.4">
      <c r="A3750" s="3">
        <v>3748</v>
      </c>
      <c r="B3750" s="4" t="s">
        <v>3745</v>
      </c>
      <c r="C3750" s="4" t="s">
        <v>7858</v>
      </c>
      <c r="D3750" s="6">
        <v>5000</v>
      </c>
      <c r="E3750" s="6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7">
        <f t="shared" si="348"/>
        <v>103.52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Musicals</v>
      </c>
      <c r="S3750" s="11">
        <f t="shared" si="352"/>
        <v>42395.706435185188</v>
      </c>
      <c r="T3750" s="11">
        <f t="shared" si="353"/>
        <v>42416.249305555553</v>
      </c>
    </row>
    <row r="3751" spans="1:20" ht="43.75" x14ac:dyDescent="0.4">
      <c r="A3751" s="3">
        <v>3749</v>
      </c>
      <c r="B3751" s="4" t="s">
        <v>3746</v>
      </c>
      <c r="C3751" s="4" t="s">
        <v>7859</v>
      </c>
      <c r="D3751" s="6">
        <v>500</v>
      </c>
      <c r="E3751" s="6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7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Musicals</v>
      </c>
      <c r="S3751" s="11">
        <f t="shared" si="352"/>
        <v>42458.127175925925</v>
      </c>
      <c r="T3751" s="11">
        <f t="shared" si="353"/>
        <v>42489.165972222225</v>
      </c>
    </row>
    <row r="3752" spans="1:20" ht="87.45" x14ac:dyDescent="0.4">
      <c r="A3752" s="3">
        <v>3750</v>
      </c>
      <c r="B3752" s="4" t="s">
        <v>3747</v>
      </c>
      <c r="C3752" s="4" t="s">
        <v>7860</v>
      </c>
      <c r="D3752" s="6">
        <v>6000</v>
      </c>
      <c r="E3752" s="6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7">
        <f t="shared" si="348"/>
        <v>100.44999999999999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Musicals</v>
      </c>
      <c r="S3752" s="11">
        <f t="shared" si="352"/>
        <v>42016.981574074074</v>
      </c>
      <c r="T3752" s="11">
        <f t="shared" si="353"/>
        <v>42045.332638888889</v>
      </c>
    </row>
    <row r="3753" spans="1:20" ht="43.75" x14ac:dyDescent="0.4">
      <c r="A3753" s="3">
        <v>3751</v>
      </c>
      <c r="B3753" s="4" t="s">
        <v>3748</v>
      </c>
      <c r="C3753" s="4" t="s">
        <v>7861</v>
      </c>
      <c r="D3753" s="6">
        <v>1000</v>
      </c>
      <c r="E3753" s="6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7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Musicals</v>
      </c>
      <c r="S3753" s="11">
        <f t="shared" si="352"/>
        <v>42403.035567129627</v>
      </c>
      <c r="T3753" s="11">
        <f t="shared" si="353"/>
        <v>42462.993900462956</v>
      </c>
    </row>
    <row r="3754" spans="1:20" ht="58.3" x14ac:dyDescent="0.4">
      <c r="A3754" s="3">
        <v>3752</v>
      </c>
      <c r="B3754" s="4" t="s">
        <v>3749</v>
      </c>
      <c r="C3754" s="4" t="s">
        <v>7862</v>
      </c>
      <c r="D3754" s="6">
        <v>500</v>
      </c>
      <c r="E3754" s="6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7">
        <f t="shared" si="348"/>
        <v>112.99999999999999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Musicals</v>
      </c>
      <c r="S3754" s="11">
        <f t="shared" si="352"/>
        <v>42619.802488425921</v>
      </c>
      <c r="T3754" s="11">
        <f t="shared" si="353"/>
        <v>42659.875</v>
      </c>
    </row>
    <row r="3755" spans="1:20" ht="43.75" x14ac:dyDescent="0.4">
      <c r="A3755" s="3">
        <v>3753</v>
      </c>
      <c r="B3755" s="4" t="s">
        <v>3750</v>
      </c>
      <c r="C3755" s="4" t="s">
        <v>7863</v>
      </c>
      <c r="D3755" s="6">
        <v>5000</v>
      </c>
      <c r="E3755" s="6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7">
        <f t="shared" si="348"/>
        <v>103.34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Musicals</v>
      </c>
      <c r="S3755" s="11">
        <f t="shared" si="352"/>
        <v>42128.824074074073</v>
      </c>
      <c r="T3755" s="11">
        <f t="shared" si="353"/>
        <v>42158</v>
      </c>
    </row>
    <row r="3756" spans="1:20" ht="43.75" x14ac:dyDescent="0.4">
      <c r="A3756" s="3">
        <v>3754</v>
      </c>
      <c r="B3756" s="4" t="s">
        <v>3751</v>
      </c>
      <c r="C3756" s="4" t="s">
        <v>7864</v>
      </c>
      <c r="D3756" s="6">
        <v>2500</v>
      </c>
      <c r="E3756" s="6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7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Musicals</v>
      </c>
      <c r="S3756" s="11">
        <f t="shared" si="352"/>
        <v>41808.881215277775</v>
      </c>
      <c r="T3756" s="11">
        <f t="shared" si="353"/>
        <v>41846.207638888889</v>
      </c>
    </row>
    <row r="3757" spans="1:20" ht="43.75" x14ac:dyDescent="0.4">
      <c r="A3757" s="3">
        <v>3755</v>
      </c>
      <c r="B3757" s="4" t="s">
        <v>3752</v>
      </c>
      <c r="C3757" s="4" t="s">
        <v>7865</v>
      </c>
      <c r="D3757" s="6">
        <v>550</v>
      </c>
      <c r="E3757" s="6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7">
        <f t="shared" si="348"/>
        <v>129.63636363636363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Musicals</v>
      </c>
      <c r="S3757" s="11">
        <f t="shared" si="352"/>
        <v>42445.866979166662</v>
      </c>
      <c r="T3757" s="11">
        <f t="shared" si="353"/>
        <v>42475.866979166662</v>
      </c>
    </row>
    <row r="3758" spans="1:20" ht="43.75" x14ac:dyDescent="0.4">
      <c r="A3758" s="3">
        <v>3756</v>
      </c>
      <c r="B3758" s="4" t="s">
        <v>3753</v>
      </c>
      <c r="C3758" s="4" t="s">
        <v>7866</v>
      </c>
      <c r="D3758" s="6">
        <v>4500</v>
      </c>
      <c r="E3758" s="6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7">
        <f t="shared" si="348"/>
        <v>101.11111111111111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Musicals</v>
      </c>
      <c r="S3758" s="11">
        <f t="shared" si="352"/>
        <v>41771.814791666664</v>
      </c>
      <c r="T3758" s="11">
        <f t="shared" si="353"/>
        <v>41801.814791666664</v>
      </c>
    </row>
    <row r="3759" spans="1:20" ht="43.75" x14ac:dyDescent="0.4">
      <c r="A3759" s="3">
        <v>3757</v>
      </c>
      <c r="B3759" s="4" t="s">
        <v>3754</v>
      </c>
      <c r="C3759" s="4" t="s">
        <v>7867</v>
      </c>
      <c r="D3759" s="6">
        <v>3500</v>
      </c>
      <c r="E3759" s="6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7">
        <f t="shared" si="348"/>
        <v>108.51428571428572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Musicals</v>
      </c>
      <c r="S3759" s="11">
        <f t="shared" si="352"/>
        <v>41954.850868055553</v>
      </c>
      <c r="T3759" s="11">
        <f t="shared" si="353"/>
        <v>41974.850868055553</v>
      </c>
    </row>
    <row r="3760" spans="1:20" ht="29.15" x14ac:dyDescent="0.4">
      <c r="A3760" s="3">
        <v>3758</v>
      </c>
      <c r="B3760" s="4" t="s">
        <v>3755</v>
      </c>
      <c r="C3760" s="4" t="s">
        <v>7868</v>
      </c>
      <c r="D3760" s="6">
        <v>1500</v>
      </c>
      <c r="E3760" s="6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7">
        <f t="shared" si="348"/>
        <v>102.33333333333334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Musicals</v>
      </c>
      <c r="S3760" s="11">
        <f t="shared" si="352"/>
        <v>41747.471504629626</v>
      </c>
      <c r="T3760" s="11">
        <f t="shared" si="353"/>
        <v>41778.208333333336</v>
      </c>
    </row>
    <row r="3761" spans="1:20" ht="29.15" x14ac:dyDescent="0.4">
      <c r="A3761" s="3">
        <v>3759</v>
      </c>
      <c r="B3761" s="4" t="s">
        <v>3756</v>
      </c>
      <c r="C3761" s="4" t="s">
        <v>7869</v>
      </c>
      <c r="D3761" s="6">
        <v>4000</v>
      </c>
      <c r="E3761" s="6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7">
        <f t="shared" si="348"/>
        <v>110.24425000000002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Musicals</v>
      </c>
      <c r="S3761" s="11">
        <f t="shared" si="352"/>
        <v>42182.108252314814</v>
      </c>
      <c r="T3761" s="11">
        <f t="shared" si="353"/>
        <v>42242.108252314814</v>
      </c>
    </row>
    <row r="3762" spans="1:20" ht="43.75" x14ac:dyDescent="0.4">
      <c r="A3762" s="3">
        <v>3760</v>
      </c>
      <c r="B3762" s="4" t="s">
        <v>3757</v>
      </c>
      <c r="C3762" s="4" t="s">
        <v>7870</v>
      </c>
      <c r="D3762" s="6">
        <v>5000</v>
      </c>
      <c r="E3762" s="6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7">
        <f t="shared" si="348"/>
        <v>101.0154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Musicals</v>
      </c>
      <c r="S3762" s="11">
        <f t="shared" si="352"/>
        <v>41739.525300925925</v>
      </c>
      <c r="T3762" s="11">
        <f t="shared" si="353"/>
        <v>41764.525300925925</v>
      </c>
    </row>
    <row r="3763" spans="1:20" ht="58.3" x14ac:dyDescent="0.4">
      <c r="A3763" s="3">
        <v>3761</v>
      </c>
      <c r="B3763" s="4" t="s">
        <v>3758</v>
      </c>
      <c r="C3763" s="4" t="s">
        <v>7871</v>
      </c>
      <c r="D3763" s="6">
        <v>500</v>
      </c>
      <c r="E3763" s="6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7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Musicals</v>
      </c>
      <c r="S3763" s="11">
        <f t="shared" si="352"/>
        <v>42173.466863425929</v>
      </c>
      <c r="T3763" s="11">
        <f t="shared" si="353"/>
        <v>42226.958333333328</v>
      </c>
    </row>
    <row r="3764" spans="1:20" ht="43.75" x14ac:dyDescent="0.4">
      <c r="A3764" s="3">
        <v>3762</v>
      </c>
      <c r="B3764" s="4" t="s">
        <v>3759</v>
      </c>
      <c r="C3764" s="4" t="s">
        <v>7872</v>
      </c>
      <c r="D3764" s="6">
        <v>1250</v>
      </c>
      <c r="E3764" s="6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7">
        <f t="shared" si="348"/>
        <v>106.24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Musicals</v>
      </c>
      <c r="S3764" s="11">
        <f t="shared" si="352"/>
        <v>42193.813530092593</v>
      </c>
      <c r="T3764" s="11">
        <f t="shared" si="353"/>
        <v>42218.813530092593</v>
      </c>
    </row>
    <row r="3765" spans="1:20" ht="29.15" x14ac:dyDescent="0.4">
      <c r="A3765" s="3">
        <v>3763</v>
      </c>
      <c r="B3765" s="4" t="s">
        <v>3760</v>
      </c>
      <c r="C3765" s="4" t="s">
        <v>7873</v>
      </c>
      <c r="D3765" s="6">
        <v>5000</v>
      </c>
      <c r="E3765" s="6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7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Musicals</v>
      </c>
      <c r="S3765" s="11">
        <f t="shared" si="352"/>
        <v>42065.750300925924</v>
      </c>
      <c r="T3765" s="11">
        <f t="shared" si="353"/>
        <v>42095.708634259259</v>
      </c>
    </row>
    <row r="3766" spans="1:20" ht="43.75" x14ac:dyDescent="0.4">
      <c r="A3766" s="3">
        <v>3764</v>
      </c>
      <c r="B3766" s="4" t="s">
        <v>3761</v>
      </c>
      <c r="C3766" s="4" t="s">
        <v>7874</v>
      </c>
      <c r="D3766" s="6">
        <v>1500</v>
      </c>
      <c r="E3766" s="6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7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Musicals</v>
      </c>
      <c r="S3766" s="11">
        <f t="shared" si="352"/>
        <v>42499.842962962968</v>
      </c>
      <c r="T3766" s="11">
        <f t="shared" si="353"/>
        <v>42519.024999999994</v>
      </c>
    </row>
    <row r="3767" spans="1:20" ht="43.75" x14ac:dyDescent="0.4">
      <c r="A3767" s="3">
        <v>3765</v>
      </c>
      <c r="B3767" s="4" t="s">
        <v>3762</v>
      </c>
      <c r="C3767" s="4" t="s">
        <v>7875</v>
      </c>
      <c r="D3767" s="6">
        <v>7000</v>
      </c>
      <c r="E3767" s="6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7">
        <f t="shared" si="348"/>
        <v>113.45714285714286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Musicals</v>
      </c>
      <c r="S3767" s="11">
        <f t="shared" si="352"/>
        <v>41820.776412037041</v>
      </c>
      <c r="T3767" s="11">
        <f t="shared" si="353"/>
        <v>41850.776412037041</v>
      </c>
    </row>
    <row r="3768" spans="1:20" ht="43.75" x14ac:dyDescent="0.4">
      <c r="A3768" s="3">
        <v>3766</v>
      </c>
      <c r="B3768" s="4" t="s">
        <v>3763</v>
      </c>
      <c r="C3768" s="4" t="s">
        <v>7876</v>
      </c>
      <c r="D3768" s="6">
        <v>10000</v>
      </c>
      <c r="E3768" s="6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7">
        <f t="shared" si="348"/>
        <v>102.65010000000001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Musicals</v>
      </c>
      <c r="S3768" s="11">
        <f t="shared" si="352"/>
        <v>41788.167187500003</v>
      </c>
      <c r="T3768" s="11">
        <f t="shared" si="353"/>
        <v>41823.167187500003</v>
      </c>
    </row>
    <row r="3769" spans="1:20" ht="43.75" x14ac:dyDescent="0.4">
      <c r="A3769" s="3">
        <v>3767</v>
      </c>
      <c r="B3769" s="4" t="s">
        <v>3764</v>
      </c>
      <c r="C3769" s="4" t="s">
        <v>7877</v>
      </c>
      <c r="D3769" s="6">
        <v>2000</v>
      </c>
      <c r="E3769" s="6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7">
        <f t="shared" si="348"/>
        <v>116.75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Musicals</v>
      </c>
      <c r="S3769" s="11">
        <f t="shared" si="352"/>
        <v>42050.019641203704</v>
      </c>
      <c r="T3769" s="11">
        <f t="shared" si="353"/>
        <v>42064.207638888889</v>
      </c>
    </row>
    <row r="3770" spans="1:20" ht="43.75" x14ac:dyDescent="0.4">
      <c r="A3770" s="3">
        <v>3768</v>
      </c>
      <c r="B3770" s="4" t="s">
        <v>3765</v>
      </c>
      <c r="C3770" s="4" t="s">
        <v>7878</v>
      </c>
      <c r="D3770" s="6">
        <v>4000</v>
      </c>
      <c r="E3770" s="6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7">
        <f t="shared" si="348"/>
        <v>107.65274999999998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Musicals</v>
      </c>
      <c r="S3770" s="11">
        <f t="shared" si="352"/>
        <v>41772.727893518517</v>
      </c>
      <c r="T3770" s="11">
        <f t="shared" si="353"/>
        <v>41802.727893518517</v>
      </c>
    </row>
    <row r="3771" spans="1:20" ht="43.75" x14ac:dyDescent="0.4">
      <c r="A3771" s="3">
        <v>3769</v>
      </c>
      <c r="B3771" s="4" t="s">
        <v>3766</v>
      </c>
      <c r="C3771" s="4" t="s">
        <v>7879</v>
      </c>
      <c r="D3771" s="6">
        <v>1100</v>
      </c>
      <c r="E3771" s="6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7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Musicals</v>
      </c>
      <c r="S3771" s="11">
        <f t="shared" si="352"/>
        <v>42445.598136574074</v>
      </c>
      <c r="T3771" s="11">
        <f t="shared" si="353"/>
        <v>42475.598136574074</v>
      </c>
    </row>
    <row r="3772" spans="1:20" ht="43.75" x14ac:dyDescent="0.4">
      <c r="A3772" s="3">
        <v>3770</v>
      </c>
      <c r="B3772" s="4" t="s">
        <v>3767</v>
      </c>
      <c r="C3772" s="4" t="s">
        <v>7880</v>
      </c>
      <c r="D3772" s="6">
        <v>2000</v>
      </c>
      <c r="E3772" s="6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7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Musicals</v>
      </c>
      <c r="S3772" s="11">
        <f t="shared" si="352"/>
        <v>42138.930671296301</v>
      </c>
      <c r="T3772" s="11">
        <f t="shared" si="353"/>
        <v>42168.930671296301</v>
      </c>
    </row>
    <row r="3773" spans="1:20" ht="29.15" x14ac:dyDescent="0.4">
      <c r="A3773" s="3">
        <v>3771</v>
      </c>
      <c r="B3773" s="4" t="s">
        <v>3768</v>
      </c>
      <c r="C3773" s="4" t="s">
        <v>7881</v>
      </c>
      <c r="D3773" s="6">
        <v>1000</v>
      </c>
      <c r="E3773" s="6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7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Musicals</v>
      </c>
      <c r="S3773" s="11">
        <f t="shared" si="352"/>
        <v>42493.857083333336</v>
      </c>
      <c r="T3773" s="11">
        <f t="shared" si="353"/>
        <v>42508</v>
      </c>
    </row>
    <row r="3774" spans="1:20" ht="43.75" x14ac:dyDescent="0.4">
      <c r="A3774" s="3">
        <v>3772</v>
      </c>
      <c r="B3774" s="4" t="s">
        <v>3769</v>
      </c>
      <c r="C3774" s="4" t="s">
        <v>7882</v>
      </c>
      <c r="D3774" s="6">
        <v>5000</v>
      </c>
      <c r="E3774" s="6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7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Musicals</v>
      </c>
      <c r="S3774" s="11">
        <f t="shared" si="352"/>
        <v>42682.616967592592</v>
      </c>
      <c r="T3774" s="11">
        <f t="shared" si="353"/>
        <v>42703.25</v>
      </c>
    </row>
    <row r="3775" spans="1:20" ht="29.15" x14ac:dyDescent="0.4">
      <c r="A3775" s="3">
        <v>3773</v>
      </c>
      <c r="B3775" s="4" t="s">
        <v>3770</v>
      </c>
      <c r="C3775" s="4" t="s">
        <v>7883</v>
      </c>
      <c r="D3775" s="6">
        <v>5000</v>
      </c>
      <c r="E3775" s="6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7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Musicals</v>
      </c>
      <c r="S3775" s="11">
        <f t="shared" si="352"/>
        <v>42656.005173611105</v>
      </c>
      <c r="T3775" s="11">
        <f t="shared" si="353"/>
        <v>42689.088888888888</v>
      </c>
    </row>
    <row r="3776" spans="1:20" ht="58.3" x14ac:dyDescent="0.4">
      <c r="A3776" s="3">
        <v>3774</v>
      </c>
      <c r="B3776" s="4" t="s">
        <v>3771</v>
      </c>
      <c r="C3776" s="4" t="s">
        <v>7884</v>
      </c>
      <c r="D3776" s="6">
        <v>2500</v>
      </c>
      <c r="E3776" s="6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7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Musicals</v>
      </c>
      <c r="S3776" s="11">
        <f t="shared" si="352"/>
        <v>42087.792303240742</v>
      </c>
      <c r="T3776" s="11">
        <f t="shared" si="353"/>
        <v>42103.792303240742</v>
      </c>
    </row>
    <row r="3777" spans="1:20" ht="43.75" x14ac:dyDescent="0.4">
      <c r="A3777" s="3">
        <v>3775</v>
      </c>
      <c r="B3777" s="4" t="s">
        <v>3772</v>
      </c>
      <c r="C3777" s="4" t="s">
        <v>7885</v>
      </c>
      <c r="D3777" s="6">
        <v>2000</v>
      </c>
      <c r="E3777" s="6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7">
        <f t="shared" si="348"/>
        <v>100.25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Musicals</v>
      </c>
      <c r="S3777" s="11">
        <f t="shared" si="352"/>
        <v>42075.942627314813</v>
      </c>
      <c r="T3777" s="11">
        <f t="shared" si="353"/>
        <v>42103.166666666672</v>
      </c>
    </row>
    <row r="3778" spans="1:20" ht="58.3" x14ac:dyDescent="0.4">
      <c r="A3778" s="3">
        <v>3776</v>
      </c>
      <c r="B3778" s="4" t="s">
        <v>3773</v>
      </c>
      <c r="C3778" s="4" t="s">
        <v>7886</v>
      </c>
      <c r="D3778" s="6">
        <v>8000</v>
      </c>
      <c r="E3778" s="6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7">
        <f t="shared" si="348"/>
        <v>106.71250000000001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Musicals</v>
      </c>
      <c r="S3778" s="11">
        <f t="shared" si="352"/>
        <v>41814.367800925924</v>
      </c>
      <c r="T3778" s="11">
        <f t="shared" si="353"/>
        <v>41852.041666666664</v>
      </c>
    </row>
    <row r="3779" spans="1:20" ht="43.75" x14ac:dyDescent="0.4">
      <c r="A3779" s="3">
        <v>3777</v>
      </c>
      <c r="B3779" s="4" t="s">
        <v>3774</v>
      </c>
      <c r="C3779" s="4" t="s">
        <v>7887</v>
      </c>
      <c r="D3779" s="6">
        <v>2000</v>
      </c>
      <c r="E3779" s="6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7">
        <f t="shared" ref="O3779:O3842" si="354">((E3779/D3779)*100)</f>
        <v>143.19999999999999</v>
      </c>
      <c r="P3779" s="6">
        <f t="shared" ref="P3779:P3842" si="355">IF(E3779=0,"0",E3779/L3779)</f>
        <v>48.542372881355931</v>
      </c>
      <c r="Q3779" s="3" t="str">
        <f t="shared" ref="Q3779:Q3842" si="356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3" t="str">
        <f t="shared" ref="R3779:R3842" si="357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.15" x14ac:dyDescent="0.4">
      <c r="A3780" s="3">
        <v>3778</v>
      </c>
      <c r="B3780" s="4" t="s">
        <v>3775</v>
      </c>
      <c r="C3780" s="4" t="s">
        <v>7888</v>
      </c>
      <c r="D3780" s="6">
        <v>2400</v>
      </c>
      <c r="E3780" s="6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7">
        <f t="shared" si="354"/>
        <v>105.04166666666667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Musicals</v>
      </c>
      <c r="S3780" s="11">
        <f t="shared" si="358"/>
        <v>41989.819212962961</v>
      </c>
      <c r="T3780" s="11">
        <f t="shared" si="359"/>
        <v>42049.819212962961</v>
      </c>
    </row>
    <row r="3781" spans="1:20" ht="29.15" x14ac:dyDescent="0.4">
      <c r="A3781" s="3">
        <v>3779</v>
      </c>
      <c r="B3781" s="4" t="s">
        <v>3776</v>
      </c>
      <c r="C3781" s="4" t="s">
        <v>7889</v>
      </c>
      <c r="D3781" s="6">
        <v>15000</v>
      </c>
      <c r="E3781" s="6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7">
        <f t="shared" si="354"/>
        <v>103.98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Musicals</v>
      </c>
      <c r="S3781" s="11">
        <f t="shared" si="358"/>
        <v>42425.735416666663</v>
      </c>
      <c r="T3781" s="11">
        <f t="shared" si="359"/>
        <v>42455.693750000006</v>
      </c>
    </row>
    <row r="3782" spans="1:20" ht="43.75" x14ac:dyDescent="0.4">
      <c r="A3782" s="3">
        <v>3780</v>
      </c>
      <c r="B3782" s="4" t="s">
        <v>3777</v>
      </c>
      <c r="C3782" s="4" t="s">
        <v>7890</v>
      </c>
      <c r="D3782" s="6">
        <v>2500</v>
      </c>
      <c r="E3782" s="6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7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Musicals</v>
      </c>
      <c r="S3782" s="11">
        <f t="shared" si="358"/>
        <v>42166.219733796301</v>
      </c>
      <c r="T3782" s="11">
        <f t="shared" si="359"/>
        <v>42198.837499999994</v>
      </c>
    </row>
    <row r="3783" spans="1:20" ht="58.3" x14ac:dyDescent="0.4">
      <c r="A3783" s="3">
        <v>3781</v>
      </c>
      <c r="B3783" s="4" t="s">
        <v>3778</v>
      </c>
      <c r="C3783" s="4" t="s">
        <v>7891</v>
      </c>
      <c r="D3783" s="6">
        <v>4500</v>
      </c>
      <c r="E3783" s="6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7">
        <f t="shared" si="354"/>
        <v>109.66666666666667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Musicals</v>
      </c>
      <c r="S3783" s="11">
        <f t="shared" si="358"/>
        <v>41865.882928240739</v>
      </c>
      <c r="T3783" s="11">
        <f t="shared" si="359"/>
        <v>41890.882928240739</v>
      </c>
    </row>
    <row r="3784" spans="1:20" ht="43.75" x14ac:dyDescent="0.4">
      <c r="A3784" s="3">
        <v>3782</v>
      </c>
      <c r="B3784" s="4" t="s">
        <v>3779</v>
      </c>
      <c r="C3784" s="4" t="s">
        <v>7892</v>
      </c>
      <c r="D3784" s="6">
        <v>2000</v>
      </c>
      <c r="E3784" s="6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7">
        <f t="shared" si="354"/>
        <v>101.75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Musicals</v>
      </c>
      <c r="S3784" s="11">
        <f t="shared" si="358"/>
        <v>42546.862233796302</v>
      </c>
      <c r="T3784" s="11">
        <f t="shared" si="359"/>
        <v>42575.958333333328</v>
      </c>
    </row>
    <row r="3785" spans="1:20" ht="43.75" x14ac:dyDescent="0.4">
      <c r="A3785" s="3">
        <v>3783</v>
      </c>
      <c r="B3785" s="4" t="s">
        <v>3780</v>
      </c>
      <c r="C3785" s="4" t="s">
        <v>7893</v>
      </c>
      <c r="D3785" s="6">
        <v>1200</v>
      </c>
      <c r="E3785" s="6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7">
        <f t="shared" si="354"/>
        <v>128.91666666666666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Musicals</v>
      </c>
      <c r="S3785" s="11">
        <f t="shared" si="358"/>
        <v>42420.140277777777</v>
      </c>
      <c r="T3785" s="11">
        <f t="shared" si="359"/>
        <v>42444.666666666672</v>
      </c>
    </row>
    <row r="3786" spans="1:20" ht="43.75" x14ac:dyDescent="0.4">
      <c r="A3786" s="3">
        <v>3784</v>
      </c>
      <c r="B3786" s="4" t="s">
        <v>3781</v>
      </c>
      <c r="C3786" s="4" t="s">
        <v>7894</v>
      </c>
      <c r="D3786" s="6">
        <v>1000</v>
      </c>
      <c r="E3786" s="6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7">
        <f t="shared" si="354"/>
        <v>114.99999999999999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Musicals</v>
      </c>
      <c r="S3786" s="11">
        <f t="shared" si="358"/>
        <v>42531.980694444443</v>
      </c>
      <c r="T3786" s="11">
        <f t="shared" si="359"/>
        <v>42561.980694444443</v>
      </c>
    </row>
    <row r="3787" spans="1:20" ht="43.75" x14ac:dyDescent="0.4">
      <c r="A3787" s="3">
        <v>3785</v>
      </c>
      <c r="B3787" s="4" t="s">
        <v>3782</v>
      </c>
      <c r="C3787" s="4" t="s">
        <v>7895</v>
      </c>
      <c r="D3787" s="6">
        <v>2000</v>
      </c>
      <c r="E3787" s="6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7">
        <f t="shared" si="354"/>
        <v>150.75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Musicals</v>
      </c>
      <c r="S3787" s="11">
        <f t="shared" si="358"/>
        <v>42548.63853009259</v>
      </c>
      <c r="T3787" s="11">
        <f t="shared" si="359"/>
        <v>42584.418749999997</v>
      </c>
    </row>
    <row r="3788" spans="1:20" ht="43.75" x14ac:dyDescent="0.4">
      <c r="A3788" s="3">
        <v>3786</v>
      </c>
      <c r="B3788" s="4" t="s">
        <v>3783</v>
      </c>
      <c r="C3788" s="4" t="s">
        <v>7896</v>
      </c>
      <c r="D3788" s="6">
        <v>6000</v>
      </c>
      <c r="E3788" s="6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7">
        <f t="shared" si="354"/>
        <v>110.96666666666665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Musicals</v>
      </c>
      <c r="S3788" s="11">
        <f t="shared" si="358"/>
        <v>42487.037905092591</v>
      </c>
      <c r="T3788" s="11">
        <f t="shared" si="359"/>
        <v>42517.037905092591</v>
      </c>
    </row>
    <row r="3789" spans="1:20" ht="43.75" x14ac:dyDescent="0.4">
      <c r="A3789" s="3">
        <v>3787</v>
      </c>
      <c r="B3789" s="4" t="s">
        <v>3784</v>
      </c>
      <c r="C3789" s="4" t="s">
        <v>7897</v>
      </c>
      <c r="D3789" s="6">
        <v>350</v>
      </c>
      <c r="E3789" s="6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7">
        <f t="shared" si="354"/>
        <v>100.28571428571429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Musicals</v>
      </c>
      <c r="S3789" s="11">
        <f t="shared" si="358"/>
        <v>42167.534791666665</v>
      </c>
      <c r="T3789" s="11">
        <f t="shared" si="359"/>
        <v>42196.165972222225</v>
      </c>
    </row>
    <row r="3790" spans="1:20" ht="72.900000000000006" x14ac:dyDescent="0.4">
      <c r="A3790" s="3">
        <v>3788</v>
      </c>
      <c r="B3790" s="4" t="s">
        <v>3785</v>
      </c>
      <c r="C3790" s="4" t="s">
        <v>7898</v>
      </c>
      <c r="D3790" s="6">
        <v>75000</v>
      </c>
      <c r="E3790" s="6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7">
        <f t="shared" si="354"/>
        <v>0.66666666666666674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Musicals</v>
      </c>
      <c r="S3790" s="11">
        <f t="shared" si="358"/>
        <v>42333.695821759262</v>
      </c>
      <c r="T3790" s="11">
        <f t="shared" si="359"/>
        <v>42361.679166666669</v>
      </c>
    </row>
    <row r="3791" spans="1:20" ht="43.75" x14ac:dyDescent="0.4">
      <c r="A3791" s="3">
        <v>3789</v>
      </c>
      <c r="B3791" s="4" t="s">
        <v>3786</v>
      </c>
      <c r="C3791" s="4" t="s">
        <v>7899</v>
      </c>
      <c r="D3791" s="6">
        <v>3550</v>
      </c>
      <c r="E3791" s="6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7">
        <f t="shared" si="354"/>
        <v>3.267605633802817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Musicals</v>
      </c>
      <c r="S3791" s="11">
        <f t="shared" si="358"/>
        <v>42138.798819444448</v>
      </c>
      <c r="T3791" s="11">
        <f t="shared" si="359"/>
        <v>42170.798819444448</v>
      </c>
    </row>
    <row r="3792" spans="1:20" ht="43.75" x14ac:dyDescent="0.4">
      <c r="A3792" s="3">
        <v>3790</v>
      </c>
      <c r="B3792" s="4" t="s">
        <v>3787</v>
      </c>
      <c r="C3792" s="4" t="s">
        <v>7900</v>
      </c>
      <c r="D3792" s="6">
        <v>15000</v>
      </c>
      <c r="E3792" s="6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7">
        <f t="shared" si="354"/>
        <v>0</v>
      </c>
      <c r="P3792" s="6" t="str">
        <f t="shared" si="355"/>
        <v>0</v>
      </c>
      <c r="Q3792" s="3" t="str">
        <f t="shared" si="356"/>
        <v>Theater</v>
      </c>
      <c r="R3792" s="3" t="str">
        <f t="shared" si="357"/>
        <v>Musicals</v>
      </c>
      <c r="S3792" s="11">
        <f t="shared" si="358"/>
        <v>42666.666932870372</v>
      </c>
      <c r="T3792" s="11">
        <f t="shared" si="359"/>
        <v>42696.708599537036</v>
      </c>
    </row>
    <row r="3793" spans="1:20" ht="29.15" x14ac:dyDescent="0.4">
      <c r="A3793" s="3">
        <v>3791</v>
      </c>
      <c r="B3793" s="4" t="s">
        <v>3788</v>
      </c>
      <c r="C3793" s="4" t="s">
        <v>7901</v>
      </c>
      <c r="D3793" s="6">
        <v>1500</v>
      </c>
      <c r="E3793" s="6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7">
        <f t="shared" si="354"/>
        <v>0</v>
      </c>
      <c r="P3793" s="6" t="str">
        <f t="shared" si="355"/>
        <v>0</v>
      </c>
      <c r="Q3793" s="3" t="str">
        <f t="shared" si="356"/>
        <v>Theater</v>
      </c>
      <c r="R3793" s="3" t="str">
        <f t="shared" si="357"/>
        <v>Musicals</v>
      </c>
      <c r="S3793" s="11">
        <f t="shared" si="358"/>
        <v>41766.692037037035</v>
      </c>
      <c r="T3793" s="11">
        <f t="shared" si="359"/>
        <v>41826.692037037035</v>
      </c>
    </row>
    <row r="3794" spans="1:20" ht="29.15" x14ac:dyDescent="0.4">
      <c r="A3794" s="3">
        <v>3792</v>
      </c>
      <c r="B3794" s="4" t="s">
        <v>3789</v>
      </c>
      <c r="C3794" s="4" t="s">
        <v>7902</v>
      </c>
      <c r="D3794" s="6">
        <v>12500</v>
      </c>
      <c r="E3794" s="6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7">
        <f t="shared" si="354"/>
        <v>0.27999999999999997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Musicals</v>
      </c>
      <c r="S3794" s="11">
        <f t="shared" si="358"/>
        <v>42170.447013888886</v>
      </c>
      <c r="T3794" s="11">
        <f t="shared" si="359"/>
        <v>42200.447013888886</v>
      </c>
    </row>
    <row r="3795" spans="1:20" ht="43.75" x14ac:dyDescent="0.4">
      <c r="A3795" s="3">
        <v>3793</v>
      </c>
      <c r="B3795" s="4" t="s">
        <v>3790</v>
      </c>
      <c r="C3795" s="4" t="s">
        <v>7903</v>
      </c>
      <c r="D3795" s="6">
        <v>7000</v>
      </c>
      <c r="E3795" s="6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7">
        <f t="shared" si="354"/>
        <v>59.657142857142851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Musicals</v>
      </c>
      <c r="S3795" s="11">
        <f t="shared" si="358"/>
        <v>41968.938993055555</v>
      </c>
      <c r="T3795" s="11">
        <f t="shared" si="359"/>
        <v>41989.938993055555</v>
      </c>
    </row>
    <row r="3796" spans="1:20" ht="58.3" x14ac:dyDescent="0.4">
      <c r="A3796" s="3">
        <v>3794</v>
      </c>
      <c r="B3796" s="4" t="s">
        <v>3791</v>
      </c>
      <c r="C3796" s="4" t="s">
        <v>7904</v>
      </c>
      <c r="D3796" s="6">
        <v>5000</v>
      </c>
      <c r="E3796" s="6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7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Musicals</v>
      </c>
      <c r="S3796" s="11">
        <f t="shared" si="358"/>
        <v>42132.58048611111</v>
      </c>
      <c r="T3796" s="11">
        <f t="shared" si="359"/>
        <v>42162.58048611111</v>
      </c>
    </row>
    <row r="3797" spans="1:20" ht="43.75" x14ac:dyDescent="0.4">
      <c r="A3797" s="3">
        <v>3795</v>
      </c>
      <c r="B3797" s="4" t="s">
        <v>3792</v>
      </c>
      <c r="C3797" s="4" t="s">
        <v>7905</v>
      </c>
      <c r="D3797" s="6">
        <v>600</v>
      </c>
      <c r="E3797" s="6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7">
        <f t="shared" si="354"/>
        <v>1.6666666666666667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Musicals</v>
      </c>
      <c r="S3797" s="11">
        <f t="shared" si="358"/>
        <v>42201.436226851853</v>
      </c>
      <c r="T3797" s="11">
        <f t="shared" si="359"/>
        <v>42244.9375</v>
      </c>
    </row>
    <row r="3798" spans="1:20" ht="43.75" x14ac:dyDescent="0.4">
      <c r="A3798" s="3">
        <v>3796</v>
      </c>
      <c r="B3798" s="4" t="s">
        <v>3793</v>
      </c>
      <c r="C3798" s="4" t="s">
        <v>7906</v>
      </c>
      <c r="D3798" s="6">
        <v>22500</v>
      </c>
      <c r="E3798" s="6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7">
        <f t="shared" si="354"/>
        <v>4.4444444444444444E-3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Musicals</v>
      </c>
      <c r="S3798" s="11">
        <f t="shared" si="358"/>
        <v>42689.029583333337</v>
      </c>
      <c r="T3798" s="11">
        <f t="shared" si="359"/>
        <v>42749.029583333337</v>
      </c>
    </row>
    <row r="3799" spans="1:20" ht="58.3" x14ac:dyDescent="0.4">
      <c r="A3799" s="3">
        <v>3797</v>
      </c>
      <c r="B3799" s="4" t="s">
        <v>3794</v>
      </c>
      <c r="C3799" s="4" t="s">
        <v>7907</v>
      </c>
      <c r="D3799" s="6">
        <v>6000</v>
      </c>
      <c r="E3799" s="6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7">
        <f t="shared" si="354"/>
        <v>89.666666666666657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Musicals</v>
      </c>
      <c r="S3799" s="11">
        <f t="shared" si="358"/>
        <v>42084.881539351853</v>
      </c>
      <c r="T3799" s="11">
        <f t="shared" si="359"/>
        <v>42114.881539351853</v>
      </c>
    </row>
    <row r="3800" spans="1:20" ht="43.75" x14ac:dyDescent="0.4">
      <c r="A3800" s="3">
        <v>3798</v>
      </c>
      <c r="B3800" s="4" t="s">
        <v>3795</v>
      </c>
      <c r="C3800" s="4" t="s">
        <v>7908</v>
      </c>
      <c r="D3800" s="6">
        <v>70000</v>
      </c>
      <c r="E3800" s="6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7">
        <f t="shared" si="354"/>
        <v>1.4642857142857144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Musicals</v>
      </c>
      <c r="S3800" s="11">
        <f t="shared" si="358"/>
        <v>41831.722777777781</v>
      </c>
      <c r="T3800" s="11">
        <f t="shared" si="359"/>
        <v>41861.722777777781</v>
      </c>
    </row>
    <row r="3801" spans="1:20" ht="43.75" x14ac:dyDescent="0.4">
      <c r="A3801" s="3">
        <v>3799</v>
      </c>
      <c r="B3801" s="4" t="s">
        <v>3796</v>
      </c>
      <c r="C3801" s="4" t="s">
        <v>7909</v>
      </c>
      <c r="D3801" s="6">
        <v>10000</v>
      </c>
      <c r="E3801" s="6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7">
        <f t="shared" si="354"/>
        <v>4.0199999999999996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Musicals</v>
      </c>
      <c r="S3801" s="11">
        <f t="shared" si="358"/>
        <v>42410.93105324074</v>
      </c>
      <c r="T3801" s="11">
        <f t="shared" si="359"/>
        <v>42440.93105324074</v>
      </c>
    </row>
    <row r="3802" spans="1:20" ht="43.75" x14ac:dyDescent="0.4">
      <c r="A3802" s="3">
        <v>3800</v>
      </c>
      <c r="B3802" s="4" t="s">
        <v>3797</v>
      </c>
      <c r="C3802" s="4" t="s">
        <v>7910</v>
      </c>
      <c r="D3802" s="6">
        <v>22000</v>
      </c>
      <c r="E3802" s="6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7">
        <f t="shared" si="354"/>
        <v>4.004545454545454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Musicals</v>
      </c>
      <c r="S3802" s="11">
        <f t="shared" si="358"/>
        <v>41982.737071759257</v>
      </c>
      <c r="T3802" s="11">
        <f t="shared" si="359"/>
        <v>42015.207638888889</v>
      </c>
    </row>
    <row r="3803" spans="1:20" ht="43.75" x14ac:dyDescent="0.4">
      <c r="A3803" s="3">
        <v>3801</v>
      </c>
      <c r="B3803" s="4" t="s">
        <v>3798</v>
      </c>
      <c r="C3803" s="4" t="s">
        <v>7911</v>
      </c>
      <c r="D3803" s="6">
        <v>5000</v>
      </c>
      <c r="E3803" s="6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7">
        <f t="shared" si="354"/>
        <v>8.52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Musicals</v>
      </c>
      <c r="S3803" s="11">
        <f t="shared" si="358"/>
        <v>41975.676111111112</v>
      </c>
      <c r="T3803" s="11">
        <f t="shared" si="359"/>
        <v>42006.676111111112</v>
      </c>
    </row>
    <row r="3804" spans="1:20" ht="43.75" x14ac:dyDescent="0.4">
      <c r="A3804" s="3">
        <v>3802</v>
      </c>
      <c r="B3804" s="4" t="s">
        <v>3799</v>
      </c>
      <c r="C3804" s="4" t="s">
        <v>7912</v>
      </c>
      <c r="D3804" s="6">
        <v>3000</v>
      </c>
      <c r="E3804" s="6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7">
        <f t="shared" si="354"/>
        <v>0</v>
      </c>
      <c r="P3804" s="6" t="str">
        <f t="shared" si="355"/>
        <v>0</v>
      </c>
      <c r="Q3804" s="3" t="str">
        <f t="shared" si="356"/>
        <v>Theater</v>
      </c>
      <c r="R3804" s="3" t="str">
        <f t="shared" si="357"/>
        <v>Musicals</v>
      </c>
      <c r="S3804" s="11">
        <f t="shared" si="358"/>
        <v>42269.126226851848</v>
      </c>
      <c r="T3804" s="11">
        <f t="shared" si="359"/>
        <v>42299.126226851848</v>
      </c>
    </row>
    <row r="3805" spans="1:20" ht="29.15" x14ac:dyDescent="0.4">
      <c r="A3805" s="3">
        <v>3803</v>
      </c>
      <c r="B3805" s="4" t="s">
        <v>3800</v>
      </c>
      <c r="C3805" s="4" t="s">
        <v>7913</v>
      </c>
      <c r="D3805" s="6">
        <v>12000</v>
      </c>
      <c r="E3805" s="6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7">
        <f t="shared" si="354"/>
        <v>19.650000000000002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Musicals</v>
      </c>
      <c r="S3805" s="11">
        <f t="shared" si="358"/>
        <v>42403.971851851849</v>
      </c>
      <c r="T3805" s="11">
        <f t="shared" si="359"/>
        <v>42433.971851851849</v>
      </c>
    </row>
    <row r="3806" spans="1:20" ht="43.75" x14ac:dyDescent="0.4">
      <c r="A3806" s="3">
        <v>3804</v>
      </c>
      <c r="B3806" s="4" t="s">
        <v>3801</v>
      </c>
      <c r="C3806" s="4" t="s">
        <v>7914</v>
      </c>
      <c r="D3806" s="6">
        <v>8000</v>
      </c>
      <c r="E3806" s="6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7">
        <f t="shared" si="354"/>
        <v>0</v>
      </c>
      <c r="P3806" s="6" t="str">
        <f t="shared" si="355"/>
        <v>0</v>
      </c>
      <c r="Q3806" s="3" t="str">
        <f t="shared" si="356"/>
        <v>Theater</v>
      </c>
      <c r="R3806" s="3" t="str">
        <f t="shared" si="357"/>
        <v>Musicals</v>
      </c>
      <c r="S3806" s="11">
        <f t="shared" si="358"/>
        <v>42527.00953703704</v>
      </c>
      <c r="T3806" s="11">
        <f t="shared" si="359"/>
        <v>42582.291666666672</v>
      </c>
    </row>
    <row r="3807" spans="1:20" ht="43.75" x14ac:dyDescent="0.4">
      <c r="A3807" s="3">
        <v>3805</v>
      </c>
      <c r="B3807" s="4" t="s">
        <v>3802</v>
      </c>
      <c r="C3807" s="4" t="s">
        <v>7915</v>
      </c>
      <c r="D3807" s="6">
        <v>150000</v>
      </c>
      <c r="E3807" s="6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7">
        <f t="shared" si="354"/>
        <v>2E-3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Musicals</v>
      </c>
      <c r="S3807" s="11">
        <f t="shared" si="358"/>
        <v>41849.887037037035</v>
      </c>
      <c r="T3807" s="11">
        <f t="shared" si="359"/>
        <v>41909.887037037035</v>
      </c>
    </row>
    <row r="3808" spans="1:20" ht="58.3" x14ac:dyDescent="0.4">
      <c r="A3808" s="3">
        <v>3806</v>
      </c>
      <c r="B3808" s="4" t="s">
        <v>3803</v>
      </c>
      <c r="C3808" s="4" t="s">
        <v>7916</v>
      </c>
      <c r="D3808" s="6">
        <v>7500</v>
      </c>
      <c r="E3808" s="6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7">
        <f t="shared" si="354"/>
        <v>6.6666666666666666E-2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Musicals</v>
      </c>
      <c r="S3808" s="11">
        <f t="shared" si="358"/>
        <v>41799.259039351848</v>
      </c>
      <c r="T3808" s="11">
        <f t="shared" si="359"/>
        <v>41819.259039351848</v>
      </c>
    </row>
    <row r="3809" spans="1:20" ht="43.75" x14ac:dyDescent="0.4">
      <c r="A3809" s="3">
        <v>3807</v>
      </c>
      <c r="B3809" s="4" t="s">
        <v>3804</v>
      </c>
      <c r="C3809" s="4" t="s">
        <v>7917</v>
      </c>
      <c r="D3809" s="6">
        <v>1500</v>
      </c>
      <c r="E3809" s="6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7">
        <f t="shared" si="354"/>
        <v>30.333333333333336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Musicals</v>
      </c>
      <c r="S3809" s="11">
        <f t="shared" si="358"/>
        <v>42090.909016203703</v>
      </c>
      <c r="T3809" s="11">
        <f t="shared" si="359"/>
        <v>42097.909016203703</v>
      </c>
    </row>
    <row r="3810" spans="1:20" ht="43.75" x14ac:dyDescent="0.4">
      <c r="A3810" s="3">
        <v>3808</v>
      </c>
      <c r="B3810" s="4" t="s">
        <v>3805</v>
      </c>
      <c r="C3810" s="4" t="s">
        <v>7918</v>
      </c>
      <c r="D3810" s="6">
        <v>1000</v>
      </c>
      <c r="E3810" s="6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7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.3" x14ac:dyDescent="0.4">
      <c r="A3811" s="3">
        <v>3809</v>
      </c>
      <c r="B3811" s="4" t="s">
        <v>3806</v>
      </c>
      <c r="C3811" s="4" t="s">
        <v>7919</v>
      </c>
      <c r="D3811" s="6">
        <v>2000</v>
      </c>
      <c r="E3811" s="6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7">
        <f t="shared" si="354"/>
        <v>101.25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75" x14ac:dyDescent="0.4">
      <c r="A3812" s="3">
        <v>3810</v>
      </c>
      <c r="B3812" s="4" t="s">
        <v>3807</v>
      </c>
      <c r="C3812" s="4" t="s">
        <v>7920</v>
      </c>
      <c r="D3812" s="6">
        <v>1500</v>
      </c>
      <c r="E3812" s="6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7">
        <f t="shared" si="354"/>
        <v>121.73333333333333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75" x14ac:dyDescent="0.4">
      <c r="A3813" s="3">
        <v>3811</v>
      </c>
      <c r="B3813" s="4" t="s">
        <v>3808</v>
      </c>
      <c r="C3813" s="4" t="s">
        <v>7921</v>
      </c>
      <c r="D3813" s="6">
        <v>250</v>
      </c>
      <c r="E3813" s="6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7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75" x14ac:dyDescent="0.4">
      <c r="A3814" s="3">
        <v>3812</v>
      </c>
      <c r="B3814" s="4" t="s">
        <v>3809</v>
      </c>
      <c r="C3814" s="4" t="s">
        <v>7922</v>
      </c>
      <c r="D3814" s="6">
        <v>2000</v>
      </c>
      <c r="E3814" s="6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7">
        <f t="shared" si="354"/>
        <v>109.55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75" x14ac:dyDescent="0.4">
      <c r="A3815" s="3">
        <v>3813</v>
      </c>
      <c r="B3815" s="4" t="s">
        <v>3810</v>
      </c>
      <c r="C3815" s="4" t="s">
        <v>7923</v>
      </c>
      <c r="D3815" s="6">
        <v>2100</v>
      </c>
      <c r="E3815" s="6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7">
        <f t="shared" si="354"/>
        <v>100.95190476190474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75" x14ac:dyDescent="0.4">
      <c r="A3816" s="3">
        <v>3814</v>
      </c>
      <c r="B3816" s="4" t="s">
        <v>3811</v>
      </c>
      <c r="C3816" s="4" t="s">
        <v>7924</v>
      </c>
      <c r="D3816" s="6">
        <v>1500</v>
      </c>
      <c r="E3816" s="6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7">
        <f t="shared" si="354"/>
        <v>140.13333333333333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.15" x14ac:dyDescent="0.4">
      <c r="A3817" s="3">
        <v>3815</v>
      </c>
      <c r="B3817" s="4" t="s">
        <v>3812</v>
      </c>
      <c r="C3817" s="4" t="s">
        <v>7925</v>
      </c>
      <c r="D3817" s="6">
        <v>1000</v>
      </c>
      <c r="E3817" s="6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7">
        <f t="shared" si="354"/>
        <v>100.001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.3" x14ac:dyDescent="0.4">
      <c r="A3818" s="3">
        <v>3816</v>
      </c>
      <c r="B3818" s="4" t="s">
        <v>3813</v>
      </c>
      <c r="C3818" s="4" t="s">
        <v>7926</v>
      </c>
      <c r="D3818" s="6">
        <v>1500</v>
      </c>
      <c r="E3818" s="6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7">
        <f t="shared" si="354"/>
        <v>119.238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75" x14ac:dyDescent="0.4">
      <c r="A3819" s="3">
        <v>3817</v>
      </c>
      <c r="B3819" s="4" t="s">
        <v>3814</v>
      </c>
      <c r="C3819" s="4" t="s">
        <v>7927</v>
      </c>
      <c r="D3819" s="6">
        <v>2000</v>
      </c>
      <c r="E3819" s="6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7">
        <f t="shared" si="354"/>
        <v>107.25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75" x14ac:dyDescent="0.4">
      <c r="A3820" s="3">
        <v>3818</v>
      </c>
      <c r="B3820" s="4" t="s">
        <v>3815</v>
      </c>
      <c r="C3820" s="4" t="s">
        <v>7928</v>
      </c>
      <c r="D3820" s="6">
        <v>250</v>
      </c>
      <c r="E3820" s="6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7">
        <f t="shared" si="354"/>
        <v>227.99999999999997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75" x14ac:dyDescent="0.4">
      <c r="A3821" s="3">
        <v>3819</v>
      </c>
      <c r="B3821" s="4" t="s">
        <v>3816</v>
      </c>
      <c r="C3821" s="4" t="s">
        <v>7817</v>
      </c>
      <c r="D3821" s="6">
        <v>1000</v>
      </c>
      <c r="E3821" s="6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7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75" x14ac:dyDescent="0.4">
      <c r="A3822" s="3">
        <v>3820</v>
      </c>
      <c r="B3822" s="4" t="s">
        <v>3817</v>
      </c>
      <c r="C3822" s="4" t="s">
        <v>7929</v>
      </c>
      <c r="D3822" s="6">
        <v>300</v>
      </c>
      <c r="E3822" s="6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7">
        <f t="shared" si="354"/>
        <v>143.33333333333334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75" x14ac:dyDescent="0.4">
      <c r="A3823" s="3">
        <v>3821</v>
      </c>
      <c r="B3823" s="4" t="s">
        <v>3818</v>
      </c>
      <c r="C3823" s="4" t="s">
        <v>7930</v>
      </c>
      <c r="D3823" s="6">
        <v>3500</v>
      </c>
      <c r="E3823" s="6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7">
        <f t="shared" si="354"/>
        <v>104.54285714285714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.3" x14ac:dyDescent="0.4">
      <c r="A3824" s="3">
        <v>3822</v>
      </c>
      <c r="B3824" s="4" t="s">
        <v>3819</v>
      </c>
      <c r="C3824" s="4" t="s">
        <v>7931</v>
      </c>
      <c r="D3824" s="6">
        <v>5000</v>
      </c>
      <c r="E3824" s="6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7">
        <f t="shared" si="354"/>
        <v>110.02000000000001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75" x14ac:dyDescent="0.4">
      <c r="A3825" s="3">
        <v>3823</v>
      </c>
      <c r="B3825" s="4" t="s">
        <v>3820</v>
      </c>
      <c r="C3825" s="4" t="s">
        <v>7932</v>
      </c>
      <c r="D3825" s="6">
        <v>2500</v>
      </c>
      <c r="E3825" s="6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7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75" x14ac:dyDescent="0.4">
      <c r="A3826" s="3">
        <v>3824</v>
      </c>
      <c r="B3826" s="4" t="s">
        <v>3821</v>
      </c>
      <c r="C3826" s="4" t="s">
        <v>7933</v>
      </c>
      <c r="D3826" s="6">
        <v>250</v>
      </c>
      <c r="E3826" s="6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7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75" x14ac:dyDescent="0.4">
      <c r="A3827" s="3">
        <v>3825</v>
      </c>
      <c r="B3827" s="4" t="s">
        <v>3822</v>
      </c>
      <c r="C3827" s="4" t="s">
        <v>7934</v>
      </c>
      <c r="D3827" s="6">
        <v>5000</v>
      </c>
      <c r="E3827" s="6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7">
        <f t="shared" si="354"/>
        <v>105.42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9.15" x14ac:dyDescent="0.4">
      <c r="A3828" s="3">
        <v>3826</v>
      </c>
      <c r="B3828" s="4" t="s">
        <v>3823</v>
      </c>
      <c r="C3828" s="4" t="s">
        <v>7935</v>
      </c>
      <c r="D3828" s="6">
        <v>600</v>
      </c>
      <c r="E3828" s="6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7">
        <f t="shared" si="354"/>
        <v>119.16666666666667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.3" x14ac:dyDescent="0.4">
      <c r="A3829" s="3">
        <v>3827</v>
      </c>
      <c r="B3829" s="4" t="s">
        <v>3824</v>
      </c>
      <c r="C3829" s="4" t="s">
        <v>7936</v>
      </c>
      <c r="D3829" s="6">
        <v>3000</v>
      </c>
      <c r="E3829" s="6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7">
        <f t="shared" si="354"/>
        <v>152.66666666666666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75" x14ac:dyDescent="0.4">
      <c r="A3830" s="3">
        <v>3828</v>
      </c>
      <c r="B3830" s="4" t="s">
        <v>3825</v>
      </c>
      <c r="C3830" s="4" t="s">
        <v>7937</v>
      </c>
      <c r="D3830" s="6">
        <v>5000</v>
      </c>
      <c r="E3830" s="6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7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75" x14ac:dyDescent="0.4">
      <c r="A3831" s="3">
        <v>3829</v>
      </c>
      <c r="B3831" s="4" t="s">
        <v>3826</v>
      </c>
      <c r="C3831" s="4" t="s">
        <v>7938</v>
      </c>
      <c r="D3831" s="6">
        <v>500</v>
      </c>
      <c r="E3831" s="6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7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75" x14ac:dyDescent="0.4">
      <c r="A3832" s="3">
        <v>3830</v>
      </c>
      <c r="B3832" s="4" t="s">
        <v>3827</v>
      </c>
      <c r="C3832" s="4" t="s">
        <v>7939</v>
      </c>
      <c r="D3832" s="6">
        <v>100</v>
      </c>
      <c r="E3832" s="6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7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.3" x14ac:dyDescent="0.4">
      <c r="A3833" s="3">
        <v>3831</v>
      </c>
      <c r="B3833" s="4" t="s">
        <v>3828</v>
      </c>
      <c r="C3833" s="4" t="s">
        <v>7940</v>
      </c>
      <c r="D3833" s="6">
        <v>500</v>
      </c>
      <c r="E3833" s="6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7">
        <f t="shared" si="354"/>
        <v>106.02199999999999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75" x14ac:dyDescent="0.4">
      <c r="A3834" s="3">
        <v>3832</v>
      </c>
      <c r="B3834" s="4" t="s">
        <v>3829</v>
      </c>
      <c r="C3834" s="4" t="s">
        <v>7941</v>
      </c>
      <c r="D3834" s="6">
        <v>1200</v>
      </c>
      <c r="E3834" s="6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7">
        <f t="shared" si="354"/>
        <v>104.66666666666666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.3" x14ac:dyDescent="0.4">
      <c r="A3835" s="3">
        <v>3833</v>
      </c>
      <c r="B3835" s="4" t="s">
        <v>3830</v>
      </c>
      <c r="C3835" s="4" t="s">
        <v>7942</v>
      </c>
      <c r="D3835" s="6">
        <v>1200</v>
      </c>
      <c r="E3835" s="6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7">
        <f t="shared" si="354"/>
        <v>116.66666666666667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75" x14ac:dyDescent="0.4">
      <c r="A3836" s="3">
        <v>3834</v>
      </c>
      <c r="B3836" s="4" t="s">
        <v>3831</v>
      </c>
      <c r="C3836" s="4" t="s">
        <v>7943</v>
      </c>
      <c r="D3836" s="6">
        <v>3000</v>
      </c>
      <c r="E3836" s="6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7">
        <f t="shared" si="354"/>
        <v>109.03333333333333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75" x14ac:dyDescent="0.4">
      <c r="A3837" s="3">
        <v>3835</v>
      </c>
      <c r="B3837" s="4" t="s">
        <v>3832</v>
      </c>
      <c r="C3837" s="4" t="s">
        <v>7944</v>
      </c>
      <c r="D3837" s="6">
        <v>200</v>
      </c>
      <c r="E3837" s="6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7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75" x14ac:dyDescent="0.4">
      <c r="A3838" s="3">
        <v>3836</v>
      </c>
      <c r="B3838" s="4" t="s">
        <v>3833</v>
      </c>
      <c r="C3838" s="4" t="s">
        <v>7945</v>
      </c>
      <c r="D3838" s="6">
        <v>800</v>
      </c>
      <c r="E3838" s="6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7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.15" x14ac:dyDescent="0.4">
      <c r="A3839" s="3">
        <v>3837</v>
      </c>
      <c r="B3839" s="4" t="s">
        <v>3834</v>
      </c>
      <c r="C3839" s="4" t="s">
        <v>7946</v>
      </c>
      <c r="D3839" s="6">
        <v>2000</v>
      </c>
      <c r="E3839" s="6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7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.3" x14ac:dyDescent="0.4">
      <c r="A3840" s="3">
        <v>3838</v>
      </c>
      <c r="B3840" s="4" t="s">
        <v>3835</v>
      </c>
      <c r="C3840" s="4" t="s">
        <v>7947</v>
      </c>
      <c r="D3840" s="6">
        <v>100000</v>
      </c>
      <c r="E3840" s="6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7">
        <f t="shared" si="354"/>
        <v>100.824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75" x14ac:dyDescent="0.4">
      <c r="A3841" s="3">
        <v>3839</v>
      </c>
      <c r="B3841" s="4" t="s">
        <v>3836</v>
      </c>
      <c r="C3841" s="4" t="s">
        <v>7948</v>
      </c>
      <c r="D3841" s="6">
        <v>2000</v>
      </c>
      <c r="E3841" s="6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7">
        <f t="shared" si="354"/>
        <v>101.25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75" x14ac:dyDescent="0.4">
      <c r="A3842" s="3">
        <v>3840</v>
      </c>
      <c r="B3842" s="4" t="s">
        <v>3837</v>
      </c>
      <c r="C3842" s="4" t="s">
        <v>7949</v>
      </c>
      <c r="D3842" s="6">
        <v>1</v>
      </c>
      <c r="E3842" s="6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7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75" x14ac:dyDescent="0.4">
      <c r="A3843" s="3">
        <v>3841</v>
      </c>
      <c r="B3843" s="4" t="s">
        <v>3838</v>
      </c>
      <c r="C3843" s="4" t="s">
        <v>7950</v>
      </c>
      <c r="D3843" s="6">
        <v>10000</v>
      </c>
      <c r="E3843" s="6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7">
        <f t="shared" ref="O3843:O3906" si="360">((E3843/D3843)*100)</f>
        <v>8.7200000000000006</v>
      </c>
      <c r="P3843" s="6">
        <f t="shared" ref="P3843:P3906" si="361">IF(E3843=0,"0",E3843/L3843)</f>
        <v>25.647058823529413</v>
      </c>
      <c r="Q3843" s="3" t="str">
        <f t="shared" ref="Q3843:Q3906" si="36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3" t="str">
        <f t="shared" ref="R3843:R3906" si="36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75" x14ac:dyDescent="0.4">
      <c r="A3844" s="3">
        <v>3842</v>
      </c>
      <c r="B3844" s="4" t="s">
        <v>3839</v>
      </c>
      <c r="C3844" s="4" t="s">
        <v>7951</v>
      </c>
      <c r="D3844" s="6">
        <v>5000</v>
      </c>
      <c r="E3844" s="6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7">
        <f t="shared" si="360"/>
        <v>21.94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75" x14ac:dyDescent="0.4">
      <c r="A3845" s="3">
        <v>3843</v>
      </c>
      <c r="B3845" s="4" t="s">
        <v>3840</v>
      </c>
      <c r="C3845" s="4" t="s">
        <v>7952</v>
      </c>
      <c r="D3845" s="6">
        <v>5000</v>
      </c>
      <c r="E3845" s="6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7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75" x14ac:dyDescent="0.4">
      <c r="A3846" s="3">
        <v>3844</v>
      </c>
      <c r="B3846" s="4" t="s">
        <v>3841</v>
      </c>
      <c r="C3846" s="4" t="s">
        <v>7953</v>
      </c>
      <c r="D3846" s="6">
        <v>9800</v>
      </c>
      <c r="E3846" s="6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7">
        <f t="shared" si="360"/>
        <v>41.489795918367342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.3" x14ac:dyDescent="0.4">
      <c r="A3847" s="3">
        <v>3845</v>
      </c>
      <c r="B3847" s="4" t="s">
        <v>3842</v>
      </c>
      <c r="C3847" s="4" t="s">
        <v>7954</v>
      </c>
      <c r="D3847" s="6">
        <v>40000</v>
      </c>
      <c r="E3847" s="6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7">
        <f t="shared" si="360"/>
        <v>2.105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75" x14ac:dyDescent="0.4">
      <c r="A3848" s="3">
        <v>3846</v>
      </c>
      <c r="B3848" s="4" t="s">
        <v>3843</v>
      </c>
      <c r="C3848" s="4" t="s">
        <v>7955</v>
      </c>
      <c r="D3848" s="6">
        <v>7000</v>
      </c>
      <c r="E3848" s="6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7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75" x14ac:dyDescent="0.4">
      <c r="A3849" s="3">
        <v>3847</v>
      </c>
      <c r="B3849" s="4" t="s">
        <v>3844</v>
      </c>
      <c r="C3849" s="4" t="s">
        <v>7956</v>
      </c>
      <c r="D3849" s="6">
        <v>10500</v>
      </c>
      <c r="E3849" s="6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7">
        <f t="shared" si="360"/>
        <v>16.161904761904761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75" x14ac:dyDescent="0.4">
      <c r="A3850" s="3">
        <v>3848</v>
      </c>
      <c r="B3850" s="4" t="s">
        <v>3845</v>
      </c>
      <c r="C3850" s="4" t="s">
        <v>7957</v>
      </c>
      <c r="D3850" s="6">
        <v>13000</v>
      </c>
      <c r="E3850" s="6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7">
        <f t="shared" si="360"/>
        <v>16.376923076923077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.3" x14ac:dyDescent="0.4">
      <c r="A3851" s="3">
        <v>3849</v>
      </c>
      <c r="B3851" s="4" t="s">
        <v>3846</v>
      </c>
      <c r="C3851" s="4" t="s">
        <v>7958</v>
      </c>
      <c r="D3851" s="6">
        <v>30000</v>
      </c>
      <c r="E3851" s="6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7">
        <f t="shared" si="360"/>
        <v>7.043333333333333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.15" x14ac:dyDescent="0.4">
      <c r="A3852" s="3">
        <v>3850</v>
      </c>
      <c r="B3852" s="4" t="s">
        <v>3847</v>
      </c>
      <c r="C3852" s="4" t="s">
        <v>7959</v>
      </c>
      <c r="D3852" s="6">
        <v>1000</v>
      </c>
      <c r="E3852" s="6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7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75" x14ac:dyDescent="0.4">
      <c r="A3853" s="3">
        <v>3851</v>
      </c>
      <c r="B3853" s="4" t="s">
        <v>3848</v>
      </c>
      <c r="C3853" s="4" t="s">
        <v>7960</v>
      </c>
      <c r="D3853" s="6">
        <v>2500</v>
      </c>
      <c r="E3853" s="6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7">
        <f t="shared" si="360"/>
        <v>34.08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75" x14ac:dyDescent="0.4">
      <c r="A3854" s="3">
        <v>3852</v>
      </c>
      <c r="B3854" s="4" t="s">
        <v>3849</v>
      </c>
      <c r="C3854" s="4" t="s">
        <v>7961</v>
      </c>
      <c r="D3854" s="6">
        <v>10000</v>
      </c>
      <c r="E3854" s="6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7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75" x14ac:dyDescent="0.4">
      <c r="A3855" s="3">
        <v>3853</v>
      </c>
      <c r="B3855" s="4" t="s">
        <v>3850</v>
      </c>
      <c r="C3855" s="4" t="s">
        <v>7962</v>
      </c>
      <c r="D3855" s="6">
        <v>100000</v>
      </c>
      <c r="E3855" s="6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7">
        <f t="shared" si="360"/>
        <v>2.5999999999999999E-2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.15" x14ac:dyDescent="0.4">
      <c r="A3856" s="3">
        <v>3854</v>
      </c>
      <c r="B3856" s="4" t="s">
        <v>3851</v>
      </c>
      <c r="C3856" s="4" t="s">
        <v>7963</v>
      </c>
      <c r="D3856" s="6">
        <v>11000</v>
      </c>
      <c r="E3856" s="6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7">
        <f t="shared" si="360"/>
        <v>16.254545454545454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.3" x14ac:dyDescent="0.4">
      <c r="A3857" s="3">
        <v>3855</v>
      </c>
      <c r="B3857" s="4" t="s">
        <v>3852</v>
      </c>
      <c r="C3857" s="4" t="s">
        <v>7964</v>
      </c>
      <c r="D3857" s="6">
        <v>1000</v>
      </c>
      <c r="E3857" s="6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7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.3" x14ac:dyDescent="0.4">
      <c r="A3858" s="3">
        <v>3856</v>
      </c>
      <c r="B3858" s="4" t="s">
        <v>3853</v>
      </c>
      <c r="C3858" s="4" t="s">
        <v>7965</v>
      </c>
      <c r="D3858" s="6">
        <v>5000</v>
      </c>
      <c r="E3858" s="6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7">
        <f t="shared" si="360"/>
        <v>0.02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75" x14ac:dyDescent="0.4">
      <c r="A3859" s="3">
        <v>3857</v>
      </c>
      <c r="B3859" s="4" t="s">
        <v>3854</v>
      </c>
      <c r="C3859" s="4" t="s">
        <v>7966</v>
      </c>
      <c r="D3859" s="6">
        <v>5000</v>
      </c>
      <c r="E3859" s="6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7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.3" x14ac:dyDescent="0.4">
      <c r="A3860" s="3">
        <v>3858</v>
      </c>
      <c r="B3860" s="4" t="s">
        <v>3855</v>
      </c>
      <c r="C3860" s="4" t="s">
        <v>7967</v>
      </c>
      <c r="D3860" s="6">
        <v>500</v>
      </c>
      <c r="E3860" s="6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7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75" x14ac:dyDescent="0.4">
      <c r="A3861" s="3">
        <v>3859</v>
      </c>
      <c r="B3861" s="4" t="s">
        <v>3856</v>
      </c>
      <c r="C3861" s="4" t="s">
        <v>7968</v>
      </c>
      <c r="D3861" s="6">
        <v>2500</v>
      </c>
      <c r="E3861" s="6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7">
        <f t="shared" si="360"/>
        <v>0.04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75" x14ac:dyDescent="0.4">
      <c r="A3862" s="3">
        <v>3860</v>
      </c>
      <c r="B3862" s="4" t="s">
        <v>3857</v>
      </c>
      <c r="C3862" s="4" t="s">
        <v>7969</v>
      </c>
      <c r="D3862" s="6">
        <v>6000</v>
      </c>
      <c r="E3862" s="6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7">
        <f t="shared" si="360"/>
        <v>17.666666666666668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6">
        <v>2000</v>
      </c>
      <c r="E3863" s="6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7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.15" x14ac:dyDescent="0.4">
      <c r="A3864" s="3">
        <v>3862</v>
      </c>
      <c r="B3864" s="4" t="s">
        <v>3859</v>
      </c>
      <c r="C3864" s="4" t="s">
        <v>7971</v>
      </c>
      <c r="D3864" s="6">
        <v>7500</v>
      </c>
      <c r="E3864" s="6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7">
        <f t="shared" si="360"/>
        <v>1.3333333333333334E-2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75" x14ac:dyDescent="0.4">
      <c r="A3865" s="3">
        <v>3863</v>
      </c>
      <c r="B3865" s="4" t="s">
        <v>3860</v>
      </c>
      <c r="C3865" s="4" t="s">
        <v>7972</v>
      </c>
      <c r="D3865" s="6">
        <v>6000</v>
      </c>
      <c r="E3865" s="6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7">
        <f t="shared" si="360"/>
        <v>0</v>
      </c>
      <c r="P3865" s="6" t="str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75" x14ac:dyDescent="0.4">
      <c r="A3866" s="3">
        <v>3864</v>
      </c>
      <c r="B3866" s="4" t="s">
        <v>3861</v>
      </c>
      <c r="C3866" s="4" t="s">
        <v>7973</v>
      </c>
      <c r="D3866" s="6">
        <v>5000</v>
      </c>
      <c r="E3866" s="6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7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75" x14ac:dyDescent="0.4">
      <c r="A3867" s="3">
        <v>3865</v>
      </c>
      <c r="B3867" s="4" t="s">
        <v>3862</v>
      </c>
      <c r="C3867" s="4" t="s">
        <v>7974</v>
      </c>
      <c r="D3867" s="6">
        <v>2413</v>
      </c>
      <c r="E3867" s="6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7">
        <f t="shared" si="360"/>
        <v>26.937422295897225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.15" x14ac:dyDescent="0.4">
      <c r="A3868" s="3">
        <v>3866</v>
      </c>
      <c r="B3868" s="4" t="s">
        <v>3863</v>
      </c>
      <c r="C3868" s="4" t="s">
        <v>7975</v>
      </c>
      <c r="D3868" s="6">
        <v>2000</v>
      </c>
      <c r="E3868" s="6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7">
        <f t="shared" si="360"/>
        <v>0.54999999999999993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75" x14ac:dyDescent="0.4">
      <c r="A3869" s="3">
        <v>3867</v>
      </c>
      <c r="B3869" s="4" t="s">
        <v>3864</v>
      </c>
      <c r="C3869" s="4" t="s">
        <v>7976</v>
      </c>
      <c r="D3869" s="6">
        <v>2000</v>
      </c>
      <c r="E3869" s="6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7">
        <f t="shared" si="360"/>
        <v>12.55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">
      <c r="A3870" s="3">
        <v>3868</v>
      </c>
      <c r="B3870" s="4" t="s">
        <v>3865</v>
      </c>
      <c r="C3870" s="4" t="s">
        <v>7977</v>
      </c>
      <c r="D3870" s="6">
        <v>5000</v>
      </c>
      <c r="E3870" s="6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7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Musicals</v>
      </c>
      <c r="S3870" s="11">
        <f t="shared" si="364"/>
        <v>41865.659780092588</v>
      </c>
      <c r="T3870" s="11">
        <f t="shared" si="365"/>
        <v>41890.659780092588</v>
      </c>
    </row>
    <row r="3871" spans="1:20" ht="29.15" x14ac:dyDescent="0.4">
      <c r="A3871" s="3">
        <v>3869</v>
      </c>
      <c r="B3871" s="4" t="s">
        <v>3866</v>
      </c>
      <c r="C3871" s="4" t="s">
        <v>7978</v>
      </c>
      <c r="D3871" s="6">
        <v>13111</v>
      </c>
      <c r="E3871" s="6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7">
        <f t="shared" si="360"/>
        <v>3.4474868431088401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Musicals</v>
      </c>
      <c r="S3871" s="11">
        <f t="shared" si="364"/>
        <v>42047.724444444444</v>
      </c>
      <c r="T3871" s="11">
        <f t="shared" si="365"/>
        <v>42077.132638888885</v>
      </c>
    </row>
    <row r="3872" spans="1:20" ht="58.3" x14ac:dyDescent="0.4">
      <c r="A3872" s="3">
        <v>3870</v>
      </c>
      <c r="B3872" s="4" t="s">
        <v>3867</v>
      </c>
      <c r="C3872" s="4" t="s">
        <v>7979</v>
      </c>
      <c r="D3872" s="6">
        <v>10000</v>
      </c>
      <c r="E3872" s="6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7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Musicals</v>
      </c>
      <c r="S3872" s="11">
        <f t="shared" si="364"/>
        <v>41793.17219907407</v>
      </c>
      <c r="T3872" s="11">
        <f t="shared" si="365"/>
        <v>41823.17219907407</v>
      </c>
    </row>
    <row r="3873" spans="1:20" ht="29.15" x14ac:dyDescent="0.4">
      <c r="A3873" s="3">
        <v>3871</v>
      </c>
      <c r="B3873" s="4" t="s">
        <v>3868</v>
      </c>
      <c r="C3873" s="4" t="s">
        <v>7980</v>
      </c>
      <c r="D3873" s="6">
        <v>1500</v>
      </c>
      <c r="E3873" s="6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7">
        <f t="shared" si="360"/>
        <v>2.666666666666667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Musicals</v>
      </c>
      <c r="S3873" s="11">
        <f t="shared" si="364"/>
        <v>42763.780671296292</v>
      </c>
      <c r="T3873" s="11">
        <f t="shared" si="365"/>
        <v>42823.739004629635</v>
      </c>
    </row>
    <row r="3874" spans="1:20" ht="43.75" x14ac:dyDescent="0.4">
      <c r="A3874" s="3">
        <v>3872</v>
      </c>
      <c r="B3874" s="4" t="s">
        <v>3869</v>
      </c>
      <c r="C3874" s="4" t="s">
        <v>7981</v>
      </c>
      <c r="D3874" s="6">
        <v>15000</v>
      </c>
      <c r="E3874" s="6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7">
        <f t="shared" si="360"/>
        <v>0</v>
      </c>
      <c r="P3874" s="6" t="str">
        <f t="shared" si="361"/>
        <v>0</v>
      </c>
      <c r="Q3874" s="3" t="str">
        <f t="shared" si="362"/>
        <v>Theater</v>
      </c>
      <c r="R3874" s="3" t="str">
        <f t="shared" si="363"/>
        <v>Musicals</v>
      </c>
      <c r="S3874" s="11">
        <f t="shared" si="364"/>
        <v>42180.145787037036</v>
      </c>
      <c r="T3874" s="11">
        <f t="shared" si="365"/>
        <v>42230.145787037036</v>
      </c>
    </row>
    <row r="3875" spans="1:20" ht="43.75" x14ac:dyDescent="0.4">
      <c r="A3875" s="3">
        <v>3873</v>
      </c>
      <c r="B3875" s="4" t="s">
        <v>3870</v>
      </c>
      <c r="C3875" s="4" t="s">
        <v>7982</v>
      </c>
      <c r="D3875" s="6">
        <v>5500</v>
      </c>
      <c r="E3875" s="6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7">
        <f t="shared" si="360"/>
        <v>0</v>
      </c>
      <c r="P3875" s="6" t="str">
        <f t="shared" si="361"/>
        <v>0</v>
      </c>
      <c r="Q3875" s="3" t="str">
        <f t="shared" si="362"/>
        <v>Theater</v>
      </c>
      <c r="R3875" s="3" t="str">
        <f t="shared" si="363"/>
        <v>Musicals</v>
      </c>
      <c r="S3875" s="11">
        <f t="shared" si="364"/>
        <v>42255.696006944447</v>
      </c>
      <c r="T3875" s="11">
        <f t="shared" si="365"/>
        <v>42285.696006944447</v>
      </c>
    </row>
    <row r="3876" spans="1:20" ht="58.3" x14ac:dyDescent="0.4">
      <c r="A3876" s="3">
        <v>3874</v>
      </c>
      <c r="B3876" s="4" t="s">
        <v>3871</v>
      </c>
      <c r="C3876" s="4" t="s">
        <v>7983</v>
      </c>
      <c r="D3876" s="6">
        <v>620</v>
      </c>
      <c r="E3876" s="6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7">
        <f t="shared" si="360"/>
        <v>0</v>
      </c>
      <c r="P3876" s="6" t="str">
        <f t="shared" si="361"/>
        <v>0</v>
      </c>
      <c r="Q3876" s="3" t="str">
        <f t="shared" si="362"/>
        <v>Theater</v>
      </c>
      <c r="R3876" s="3" t="str">
        <f t="shared" si="363"/>
        <v>Musicals</v>
      </c>
      <c r="S3876" s="11">
        <f t="shared" si="364"/>
        <v>42007.016458333332</v>
      </c>
      <c r="T3876" s="11">
        <f t="shared" si="365"/>
        <v>42028.041666666672</v>
      </c>
    </row>
    <row r="3877" spans="1:20" ht="43.75" x14ac:dyDescent="0.4">
      <c r="A3877" s="3">
        <v>3875</v>
      </c>
      <c r="B3877" s="4" t="s">
        <v>3872</v>
      </c>
      <c r="C3877" s="4" t="s">
        <v>7984</v>
      </c>
      <c r="D3877" s="6">
        <v>30000</v>
      </c>
      <c r="E3877" s="6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7">
        <f t="shared" si="360"/>
        <v>0</v>
      </c>
      <c r="P3877" s="6" t="str">
        <f t="shared" si="361"/>
        <v>0</v>
      </c>
      <c r="Q3877" s="3" t="str">
        <f t="shared" si="362"/>
        <v>Theater</v>
      </c>
      <c r="R3877" s="3" t="str">
        <f t="shared" si="363"/>
        <v>Musicals</v>
      </c>
      <c r="S3877" s="11">
        <f t="shared" si="364"/>
        <v>42615.346817129626</v>
      </c>
      <c r="T3877" s="11">
        <f t="shared" si="365"/>
        <v>42616.416666666672</v>
      </c>
    </row>
    <row r="3878" spans="1:20" ht="58.3" x14ac:dyDescent="0.4">
      <c r="A3878" s="3">
        <v>3876</v>
      </c>
      <c r="B3878" s="4" t="s">
        <v>3873</v>
      </c>
      <c r="C3878" s="4" t="s">
        <v>7985</v>
      </c>
      <c r="D3878" s="6">
        <v>3900</v>
      </c>
      <c r="E3878" s="6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7">
        <f t="shared" si="360"/>
        <v>52.794871794871788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Musicals</v>
      </c>
      <c r="S3878" s="11">
        <f t="shared" si="364"/>
        <v>42372.624166666668</v>
      </c>
      <c r="T3878" s="11">
        <f t="shared" si="365"/>
        <v>42402.624166666668</v>
      </c>
    </row>
    <row r="3879" spans="1:20" ht="43.75" x14ac:dyDescent="0.4">
      <c r="A3879" s="3">
        <v>3877</v>
      </c>
      <c r="B3879" s="4" t="s">
        <v>3874</v>
      </c>
      <c r="C3879" s="4" t="s">
        <v>7986</v>
      </c>
      <c r="D3879" s="6">
        <v>25000</v>
      </c>
      <c r="E3879" s="6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7">
        <f t="shared" si="360"/>
        <v>4.9639999999999995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Musicals</v>
      </c>
      <c r="S3879" s="11">
        <f t="shared" si="364"/>
        <v>42682.67768518519</v>
      </c>
      <c r="T3879" s="11">
        <f t="shared" si="365"/>
        <v>42712.67768518519</v>
      </c>
    </row>
    <row r="3880" spans="1:20" ht="43.75" x14ac:dyDescent="0.4">
      <c r="A3880" s="3">
        <v>3878</v>
      </c>
      <c r="B3880" s="4" t="s">
        <v>3875</v>
      </c>
      <c r="C3880" s="4" t="s">
        <v>7987</v>
      </c>
      <c r="D3880" s="6">
        <v>18000</v>
      </c>
      <c r="E3880" s="6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7">
        <f t="shared" si="360"/>
        <v>5.5555555555555552E-2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Musicals</v>
      </c>
      <c r="S3880" s="11">
        <f t="shared" si="364"/>
        <v>42154.818819444445</v>
      </c>
      <c r="T3880" s="11">
        <f t="shared" si="365"/>
        <v>42185.165972222225</v>
      </c>
    </row>
    <row r="3881" spans="1:20" ht="43.75" x14ac:dyDescent="0.4">
      <c r="A3881" s="3">
        <v>3879</v>
      </c>
      <c r="B3881" s="4" t="s">
        <v>3876</v>
      </c>
      <c r="C3881" s="4" t="s">
        <v>7988</v>
      </c>
      <c r="D3881" s="6">
        <v>15000</v>
      </c>
      <c r="E3881" s="6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7">
        <f t="shared" si="360"/>
        <v>0</v>
      </c>
      <c r="P3881" s="6" t="str">
        <f t="shared" si="361"/>
        <v>0</v>
      </c>
      <c r="Q3881" s="3" t="str">
        <f t="shared" si="362"/>
        <v>Theater</v>
      </c>
      <c r="R3881" s="3" t="str">
        <f t="shared" si="363"/>
        <v>Musicals</v>
      </c>
      <c r="S3881" s="11">
        <f t="shared" si="364"/>
        <v>41999.861064814817</v>
      </c>
      <c r="T3881" s="11">
        <f t="shared" si="365"/>
        <v>42029.861064814817</v>
      </c>
    </row>
    <row r="3882" spans="1:20" ht="43.75" x14ac:dyDescent="0.4">
      <c r="A3882" s="3">
        <v>3880</v>
      </c>
      <c r="B3882" s="4" t="s">
        <v>3877</v>
      </c>
      <c r="C3882" s="4" t="s">
        <v>7989</v>
      </c>
      <c r="D3882" s="6">
        <v>7500</v>
      </c>
      <c r="E3882" s="6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7">
        <f t="shared" si="360"/>
        <v>13.066666666666665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Musicals</v>
      </c>
      <c r="S3882" s="11">
        <f t="shared" si="364"/>
        <v>41815.815046296295</v>
      </c>
      <c r="T3882" s="11">
        <f t="shared" si="365"/>
        <v>41850.958333333336</v>
      </c>
    </row>
    <row r="3883" spans="1:20" ht="29.15" x14ac:dyDescent="0.4">
      <c r="A3883" s="3">
        <v>3881</v>
      </c>
      <c r="B3883" s="4" t="s">
        <v>3878</v>
      </c>
      <c r="C3883" s="4" t="s">
        <v>7990</v>
      </c>
      <c r="D3883" s="6">
        <v>500</v>
      </c>
      <c r="E3883" s="6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7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Musicals</v>
      </c>
      <c r="S3883" s="11">
        <f t="shared" si="364"/>
        <v>42756.018506944441</v>
      </c>
      <c r="T3883" s="11">
        <f t="shared" si="365"/>
        <v>42786.018506944441</v>
      </c>
    </row>
    <row r="3884" spans="1:20" ht="43.75" x14ac:dyDescent="0.4">
      <c r="A3884" s="3">
        <v>3882</v>
      </c>
      <c r="B3884" s="4" t="s">
        <v>3879</v>
      </c>
      <c r="C3884" s="4" t="s">
        <v>7991</v>
      </c>
      <c r="D3884" s="6">
        <v>30000</v>
      </c>
      <c r="E3884" s="6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7">
        <f t="shared" si="360"/>
        <v>0</v>
      </c>
      <c r="P3884" s="6" t="str">
        <f t="shared" si="361"/>
        <v>0</v>
      </c>
      <c r="Q3884" s="3" t="str">
        <f t="shared" si="362"/>
        <v>Theater</v>
      </c>
      <c r="R3884" s="3" t="str">
        <f t="shared" si="363"/>
        <v>Musicals</v>
      </c>
      <c r="S3884" s="11">
        <f t="shared" si="364"/>
        <v>42373.983449074076</v>
      </c>
      <c r="T3884" s="11">
        <f t="shared" si="365"/>
        <v>42400.960416666669</v>
      </c>
    </row>
    <row r="3885" spans="1:20" ht="58.3" x14ac:dyDescent="0.4">
      <c r="A3885" s="3">
        <v>3883</v>
      </c>
      <c r="B3885" s="4" t="s">
        <v>3880</v>
      </c>
      <c r="C3885" s="4" t="s">
        <v>7992</v>
      </c>
      <c r="D3885" s="6">
        <v>15000</v>
      </c>
      <c r="E3885" s="6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7">
        <f t="shared" si="360"/>
        <v>0</v>
      </c>
      <c r="P3885" s="6" t="str">
        <f t="shared" si="361"/>
        <v>0</v>
      </c>
      <c r="Q3885" s="3" t="str">
        <f t="shared" si="362"/>
        <v>Theater</v>
      </c>
      <c r="R3885" s="3" t="str">
        <f t="shared" si="363"/>
        <v>Musicals</v>
      </c>
      <c r="S3885" s="11">
        <f t="shared" si="364"/>
        <v>41854.602650462963</v>
      </c>
      <c r="T3885" s="11">
        <f t="shared" si="365"/>
        <v>41884.602650462963</v>
      </c>
    </row>
    <row r="3886" spans="1:20" ht="43.75" x14ac:dyDescent="0.4">
      <c r="A3886" s="3">
        <v>3884</v>
      </c>
      <c r="B3886" s="4" t="s">
        <v>3881</v>
      </c>
      <c r="C3886" s="4" t="s">
        <v>7993</v>
      </c>
      <c r="D3886" s="6">
        <v>10000</v>
      </c>
      <c r="E3886" s="6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7">
        <f t="shared" si="360"/>
        <v>0</v>
      </c>
      <c r="P3886" s="6" t="str">
        <f t="shared" si="361"/>
        <v>0</v>
      </c>
      <c r="Q3886" s="3" t="str">
        <f t="shared" si="362"/>
        <v>Theater</v>
      </c>
      <c r="R3886" s="3" t="str">
        <f t="shared" si="363"/>
        <v>Musicals</v>
      </c>
      <c r="S3886" s="11">
        <f t="shared" si="364"/>
        <v>42065.791574074072</v>
      </c>
      <c r="T3886" s="11">
        <f t="shared" si="365"/>
        <v>42090.749907407408</v>
      </c>
    </row>
    <row r="3887" spans="1:20" ht="43.75" x14ac:dyDescent="0.4">
      <c r="A3887" s="3">
        <v>3885</v>
      </c>
      <c r="B3887" s="4" t="s">
        <v>3882</v>
      </c>
      <c r="C3887" s="4" t="s">
        <v>7994</v>
      </c>
      <c r="D3887" s="6">
        <v>375000</v>
      </c>
      <c r="E3887" s="6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7">
        <f t="shared" si="360"/>
        <v>0</v>
      </c>
      <c r="P3887" s="6" t="str">
        <f t="shared" si="361"/>
        <v>0</v>
      </c>
      <c r="Q3887" s="3" t="str">
        <f t="shared" si="362"/>
        <v>Theater</v>
      </c>
      <c r="R3887" s="3" t="str">
        <f t="shared" si="363"/>
        <v>Musicals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">
      <c r="A3888" s="3">
        <v>3886</v>
      </c>
      <c r="B3888" s="4" t="s">
        <v>3883</v>
      </c>
      <c r="C3888" s="4">
        <v>1</v>
      </c>
      <c r="D3888" s="6">
        <v>10000</v>
      </c>
      <c r="E3888" s="6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7">
        <f t="shared" si="360"/>
        <v>0</v>
      </c>
      <c r="P3888" s="6" t="str">
        <f t="shared" si="361"/>
        <v>0</v>
      </c>
      <c r="Q3888" s="3" t="str">
        <f t="shared" si="362"/>
        <v>Theater</v>
      </c>
      <c r="R3888" s="3" t="str">
        <f t="shared" si="363"/>
        <v>Musicals</v>
      </c>
      <c r="S3888" s="11">
        <f t="shared" si="364"/>
        <v>41954.228032407409</v>
      </c>
      <c r="T3888" s="11">
        <f t="shared" si="365"/>
        <v>41984.228032407409</v>
      </c>
    </row>
    <row r="3889" spans="1:20" ht="43.75" x14ac:dyDescent="0.4">
      <c r="A3889" s="3">
        <v>3887</v>
      </c>
      <c r="B3889" s="4" t="s">
        <v>3884</v>
      </c>
      <c r="C3889" s="4" t="s">
        <v>7995</v>
      </c>
      <c r="D3889" s="6">
        <v>2000</v>
      </c>
      <c r="E3889" s="6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7">
        <f t="shared" si="360"/>
        <v>1.7500000000000002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Musicals</v>
      </c>
      <c r="S3889" s="11">
        <f t="shared" si="364"/>
        <v>42079.857974537037</v>
      </c>
      <c r="T3889" s="11">
        <f t="shared" si="365"/>
        <v>42125.916666666672</v>
      </c>
    </row>
    <row r="3890" spans="1:20" ht="58.3" x14ac:dyDescent="0.4">
      <c r="A3890" s="3">
        <v>3888</v>
      </c>
      <c r="B3890" s="4" t="s">
        <v>3885</v>
      </c>
      <c r="C3890" s="4" t="s">
        <v>7996</v>
      </c>
      <c r="D3890" s="6">
        <v>2000</v>
      </c>
      <c r="E3890" s="6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7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75" x14ac:dyDescent="0.4">
      <c r="A3891" s="3">
        <v>3889</v>
      </c>
      <c r="B3891" s="4" t="s">
        <v>3886</v>
      </c>
      <c r="C3891" s="4" t="s">
        <v>7997</v>
      </c>
      <c r="D3891" s="6">
        <v>8000</v>
      </c>
      <c r="E3891" s="6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7">
        <f t="shared" si="360"/>
        <v>1.4749999999999999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75" x14ac:dyDescent="0.4">
      <c r="A3892" s="3">
        <v>3890</v>
      </c>
      <c r="B3892" s="4" t="s">
        <v>3887</v>
      </c>
      <c r="C3892" s="4" t="s">
        <v>7998</v>
      </c>
      <c r="D3892" s="6">
        <v>15000</v>
      </c>
      <c r="E3892" s="6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7">
        <f t="shared" si="360"/>
        <v>16.826666666666668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.15" x14ac:dyDescent="0.4">
      <c r="A3893" s="3">
        <v>3891</v>
      </c>
      <c r="B3893" s="4" t="s">
        <v>3888</v>
      </c>
      <c r="C3893" s="4" t="s">
        <v>7999</v>
      </c>
      <c r="D3893" s="6">
        <v>800</v>
      </c>
      <c r="E3893" s="6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7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.3" x14ac:dyDescent="0.4">
      <c r="A3894" s="3">
        <v>3892</v>
      </c>
      <c r="B3894" s="4" t="s">
        <v>3889</v>
      </c>
      <c r="C3894" s="4" t="s">
        <v>8000</v>
      </c>
      <c r="D3894" s="6">
        <v>1000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7">
        <f t="shared" si="360"/>
        <v>0</v>
      </c>
      <c r="P3894" s="6" t="str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.3" x14ac:dyDescent="0.4">
      <c r="A3895" s="3">
        <v>3893</v>
      </c>
      <c r="B3895" s="4" t="s">
        <v>3890</v>
      </c>
      <c r="C3895" s="4" t="s">
        <v>8001</v>
      </c>
      <c r="D3895" s="6">
        <v>50000</v>
      </c>
      <c r="E3895" s="6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7">
        <f t="shared" si="360"/>
        <v>21.55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75" x14ac:dyDescent="0.4">
      <c r="A3896" s="3">
        <v>3894</v>
      </c>
      <c r="B3896" s="4" t="s">
        <v>3891</v>
      </c>
      <c r="C3896" s="4" t="s">
        <v>8002</v>
      </c>
      <c r="D3896" s="6">
        <v>15000</v>
      </c>
      <c r="E3896" s="6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7">
        <f t="shared" si="360"/>
        <v>3.4666666666666663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.3" x14ac:dyDescent="0.4">
      <c r="A3897" s="3">
        <v>3895</v>
      </c>
      <c r="B3897" s="4" t="s">
        <v>3892</v>
      </c>
      <c r="C3897" s="4" t="s">
        <v>8003</v>
      </c>
      <c r="D3897" s="6">
        <v>1000</v>
      </c>
      <c r="E3897" s="6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7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75" x14ac:dyDescent="0.4">
      <c r="A3898" s="3">
        <v>3896</v>
      </c>
      <c r="B3898" s="4" t="s">
        <v>3893</v>
      </c>
      <c r="C3898" s="4" t="s">
        <v>8004</v>
      </c>
      <c r="D3898" s="6">
        <v>1600</v>
      </c>
      <c r="E3898" s="6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7">
        <f t="shared" si="360"/>
        <v>10.625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75" x14ac:dyDescent="0.4">
      <c r="A3899" s="3">
        <v>3897</v>
      </c>
      <c r="B3899" s="4" t="s">
        <v>3894</v>
      </c>
      <c r="C3899" s="4" t="s">
        <v>8005</v>
      </c>
      <c r="D3899" s="6">
        <v>2500</v>
      </c>
      <c r="E3899" s="6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7">
        <f t="shared" si="360"/>
        <v>17.599999999999998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.3" x14ac:dyDescent="0.4">
      <c r="A3900" s="3">
        <v>3898</v>
      </c>
      <c r="B3900" s="4" t="s">
        <v>3895</v>
      </c>
      <c r="C3900" s="4" t="s">
        <v>8006</v>
      </c>
      <c r="D3900" s="6">
        <v>2500</v>
      </c>
      <c r="E3900" s="6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7">
        <f t="shared" si="360"/>
        <v>32.56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75" x14ac:dyDescent="0.4">
      <c r="A3901" s="3">
        <v>3899</v>
      </c>
      <c r="B3901" s="4" t="s">
        <v>3896</v>
      </c>
      <c r="C3901" s="4" t="s">
        <v>8007</v>
      </c>
      <c r="D3901" s="6">
        <v>10000</v>
      </c>
      <c r="E3901" s="6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7">
        <f t="shared" si="360"/>
        <v>1.25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75" x14ac:dyDescent="0.4">
      <c r="A3902" s="3">
        <v>3900</v>
      </c>
      <c r="B3902" s="4" t="s">
        <v>3897</v>
      </c>
      <c r="C3902" s="4" t="s">
        <v>8008</v>
      </c>
      <c r="D3902" s="6">
        <v>2500</v>
      </c>
      <c r="E3902" s="6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7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75" x14ac:dyDescent="0.4">
      <c r="A3903" s="3">
        <v>3901</v>
      </c>
      <c r="B3903" s="4" t="s">
        <v>3898</v>
      </c>
      <c r="C3903" s="4" t="s">
        <v>8009</v>
      </c>
      <c r="D3903" s="6">
        <v>3000</v>
      </c>
      <c r="E3903" s="6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7">
        <f t="shared" si="360"/>
        <v>0.83333333333333337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75" x14ac:dyDescent="0.4">
      <c r="A3904" s="3">
        <v>3902</v>
      </c>
      <c r="B3904" s="4" t="s">
        <v>3899</v>
      </c>
      <c r="C3904" s="4" t="s">
        <v>8010</v>
      </c>
      <c r="D3904" s="6">
        <v>3000</v>
      </c>
      <c r="E3904" s="6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7">
        <f t="shared" si="360"/>
        <v>48.833333333333336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.3" x14ac:dyDescent="0.4">
      <c r="A3905" s="3">
        <v>3903</v>
      </c>
      <c r="B3905" s="4" t="s">
        <v>3900</v>
      </c>
      <c r="C3905" s="4" t="s">
        <v>8011</v>
      </c>
      <c r="D3905" s="6">
        <v>1500</v>
      </c>
      <c r="E3905" s="6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7">
        <f t="shared" si="360"/>
        <v>0</v>
      </c>
      <c r="P3905" s="6" t="str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.15" x14ac:dyDescent="0.4">
      <c r="A3906" s="3">
        <v>3904</v>
      </c>
      <c r="B3906" s="4" t="s">
        <v>3901</v>
      </c>
      <c r="C3906" s="4" t="s">
        <v>8012</v>
      </c>
      <c r="D3906" s="6">
        <v>10000</v>
      </c>
      <c r="E3906" s="6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7">
        <f t="shared" si="360"/>
        <v>0.03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75" x14ac:dyDescent="0.4">
      <c r="A3907" s="3">
        <v>3905</v>
      </c>
      <c r="B3907" s="4" t="s">
        <v>3902</v>
      </c>
      <c r="C3907" s="4" t="s">
        <v>8013</v>
      </c>
      <c r="D3907" s="6">
        <v>1500</v>
      </c>
      <c r="E3907" s="6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7">
        <f t="shared" ref="O3907:O3970" si="366">((E3907/D3907)*100)</f>
        <v>11.533333333333333</v>
      </c>
      <c r="P3907" s="6">
        <f t="shared" ref="P3907:P3970" si="367">IF(E3907=0,"0",E3907/L3907)</f>
        <v>24.714285714285715</v>
      </c>
      <c r="Q3907" s="3" t="str">
        <f t="shared" ref="Q3907:Q3970" si="368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3" t="str">
        <f t="shared" ref="R3907:R3970" si="369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75" x14ac:dyDescent="0.4">
      <c r="A3908" s="3">
        <v>3906</v>
      </c>
      <c r="B3908" s="4" t="s">
        <v>3903</v>
      </c>
      <c r="C3908" s="4" t="s">
        <v>8014</v>
      </c>
      <c r="D3908" s="6">
        <v>1500</v>
      </c>
      <c r="E3908" s="6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7">
        <f t="shared" si="366"/>
        <v>67.333333333333329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75" x14ac:dyDescent="0.4">
      <c r="A3909" s="3">
        <v>3907</v>
      </c>
      <c r="B3909" s="4" t="s">
        <v>3904</v>
      </c>
      <c r="C3909" s="4" t="s">
        <v>8015</v>
      </c>
      <c r="D3909" s="6">
        <v>1000</v>
      </c>
      <c r="E3909" s="6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7">
        <f t="shared" si="366"/>
        <v>15.299999999999999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.3" x14ac:dyDescent="0.4">
      <c r="A3910" s="3">
        <v>3908</v>
      </c>
      <c r="B3910" s="4" t="s">
        <v>3905</v>
      </c>
      <c r="C3910" s="4" t="s">
        <v>8016</v>
      </c>
      <c r="D3910" s="6">
        <v>750</v>
      </c>
      <c r="E3910" s="6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7">
        <f t="shared" si="366"/>
        <v>8.6666666666666679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75" x14ac:dyDescent="0.4">
      <c r="A3911" s="3">
        <v>3909</v>
      </c>
      <c r="B3911" s="4" t="s">
        <v>3906</v>
      </c>
      <c r="C3911" s="4" t="s">
        <v>8017</v>
      </c>
      <c r="D3911" s="6">
        <v>60000</v>
      </c>
      <c r="E3911" s="6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7">
        <f t="shared" si="366"/>
        <v>0.22499999999999998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75" x14ac:dyDescent="0.4">
      <c r="A3912" s="3">
        <v>3910</v>
      </c>
      <c r="B3912" s="4" t="s">
        <v>3907</v>
      </c>
      <c r="C3912" s="4" t="s">
        <v>8018</v>
      </c>
      <c r="D3912" s="6">
        <v>6000</v>
      </c>
      <c r="E3912" s="6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7">
        <f t="shared" si="366"/>
        <v>3.0833333333333335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75" x14ac:dyDescent="0.4">
      <c r="A3913" s="3">
        <v>3911</v>
      </c>
      <c r="B3913" s="4" t="s">
        <v>3908</v>
      </c>
      <c r="C3913" s="4" t="s">
        <v>8019</v>
      </c>
      <c r="D3913" s="6">
        <v>8000</v>
      </c>
      <c r="E3913" s="6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7">
        <f t="shared" si="366"/>
        <v>37.412500000000001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75" x14ac:dyDescent="0.4">
      <c r="A3914" s="3">
        <v>3912</v>
      </c>
      <c r="B3914" s="4" t="s">
        <v>3909</v>
      </c>
      <c r="C3914" s="4" t="s">
        <v>8020</v>
      </c>
      <c r="D3914" s="6">
        <v>15000</v>
      </c>
      <c r="E3914" s="6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7">
        <f t="shared" si="366"/>
        <v>6.6666666666666671E-3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75" x14ac:dyDescent="0.4">
      <c r="A3915" s="3">
        <v>3913</v>
      </c>
      <c r="B3915" s="4" t="s">
        <v>3910</v>
      </c>
      <c r="C3915" s="4" t="s">
        <v>8021</v>
      </c>
      <c r="D3915" s="6">
        <v>10000</v>
      </c>
      <c r="E3915" s="6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7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75" x14ac:dyDescent="0.4">
      <c r="A3916" s="3">
        <v>3914</v>
      </c>
      <c r="B3916" s="4" t="s">
        <v>3911</v>
      </c>
      <c r="C3916" s="4" t="s">
        <v>8022</v>
      </c>
      <c r="D3916" s="6">
        <v>2500</v>
      </c>
      <c r="E3916" s="6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7">
        <f t="shared" si="366"/>
        <v>36.36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75" x14ac:dyDescent="0.4">
      <c r="A3917" s="3">
        <v>3915</v>
      </c>
      <c r="B3917" s="4" t="s">
        <v>3912</v>
      </c>
      <c r="C3917" s="4" t="s">
        <v>8023</v>
      </c>
      <c r="D3917" s="6">
        <v>1500</v>
      </c>
      <c r="E3917" s="6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7">
        <f t="shared" si="366"/>
        <v>0.33333333333333337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75" x14ac:dyDescent="0.4">
      <c r="A3918" s="3">
        <v>3916</v>
      </c>
      <c r="B3918" s="4" t="s">
        <v>3913</v>
      </c>
      <c r="C3918" s="4" t="s">
        <v>8024</v>
      </c>
      <c r="D3918" s="6">
        <v>2000</v>
      </c>
      <c r="E3918" s="6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7">
        <f t="shared" si="366"/>
        <v>0</v>
      </c>
      <c r="P3918" s="6" t="str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75" x14ac:dyDescent="0.4">
      <c r="A3919" s="3">
        <v>3917</v>
      </c>
      <c r="B3919" s="4" t="s">
        <v>3914</v>
      </c>
      <c r="C3919" s="4" t="s">
        <v>8025</v>
      </c>
      <c r="D3919" s="6">
        <v>3500</v>
      </c>
      <c r="E3919" s="6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7">
        <f t="shared" si="366"/>
        <v>0.2857142857142857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.3" x14ac:dyDescent="0.4">
      <c r="A3920" s="3">
        <v>3918</v>
      </c>
      <c r="B3920" s="4" t="s">
        <v>3915</v>
      </c>
      <c r="C3920" s="4" t="s">
        <v>8026</v>
      </c>
      <c r="D3920" s="6">
        <v>60000</v>
      </c>
      <c r="E3920" s="6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7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75" x14ac:dyDescent="0.4">
      <c r="A3921" s="3">
        <v>3919</v>
      </c>
      <c r="B3921" s="4" t="s">
        <v>3916</v>
      </c>
      <c r="C3921" s="4" t="s">
        <v>8027</v>
      </c>
      <c r="D3921" s="6">
        <v>5000</v>
      </c>
      <c r="E3921" s="6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7">
        <f t="shared" si="366"/>
        <v>1.7999999999999998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75" x14ac:dyDescent="0.4">
      <c r="A3922" s="3">
        <v>3920</v>
      </c>
      <c r="B3922" s="4" t="s">
        <v>3917</v>
      </c>
      <c r="C3922" s="4" t="s">
        <v>8028</v>
      </c>
      <c r="D3922" s="6">
        <v>2500</v>
      </c>
      <c r="E3922" s="6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7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75" x14ac:dyDescent="0.4">
      <c r="A3923" s="3">
        <v>3921</v>
      </c>
      <c r="B3923" s="4" t="s">
        <v>3918</v>
      </c>
      <c r="C3923" s="4" t="s">
        <v>8029</v>
      </c>
      <c r="D3923" s="6">
        <v>3000</v>
      </c>
      <c r="E3923" s="6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7">
        <f t="shared" si="366"/>
        <v>0</v>
      </c>
      <c r="P3923" s="6" t="str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75" x14ac:dyDescent="0.4">
      <c r="A3924" s="3">
        <v>3922</v>
      </c>
      <c r="B3924" s="4" t="s">
        <v>3919</v>
      </c>
      <c r="C3924" s="4" t="s">
        <v>8030</v>
      </c>
      <c r="D3924" s="6">
        <v>750</v>
      </c>
      <c r="E3924" s="6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7">
        <f t="shared" si="366"/>
        <v>8.1333333333333329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75" x14ac:dyDescent="0.4">
      <c r="A3925" s="3">
        <v>3923</v>
      </c>
      <c r="B3925" s="4" t="s">
        <v>3920</v>
      </c>
      <c r="C3925" s="4" t="s">
        <v>8031</v>
      </c>
      <c r="D3925" s="6">
        <v>11500</v>
      </c>
      <c r="E3925" s="6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7">
        <f t="shared" si="366"/>
        <v>12.034782608695652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75" x14ac:dyDescent="0.4">
      <c r="A3926" s="3">
        <v>3924</v>
      </c>
      <c r="B3926" s="4" t="s">
        <v>3921</v>
      </c>
      <c r="C3926" s="4" t="s">
        <v>8032</v>
      </c>
      <c r="D3926" s="6">
        <v>15000</v>
      </c>
      <c r="E3926" s="6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7">
        <f t="shared" si="366"/>
        <v>15.266666666666667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75" x14ac:dyDescent="0.4">
      <c r="A3927" s="3">
        <v>3925</v>
      </c>
      <c r="B3927" s="4" t="s">
        <v>3922</v>
      </c>
      <c r="C3927" s="4" t="s">
        <v>8033</v>
      </c>
      <c r="D3927" s="6">
        <v>150</v>
      </c>
      <c r="E3927" s="6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7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.15" x14ac:dyDescent="0.4">
      <c r="A3928" s="3">
        <v>3926</v>
      </c>
      <c r="B3928" s="4" t="s">
        <v>3923</v>
      </c>
      <c r="C3928" s="4" t="s">
        <v>8034</v>
      </c>
      <c r="D3928" s="6">
        <v>5000</v>
      </c>
      <c r="E3928" s="6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7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75" x14ac:dyDescent="0.4">
      <c r="A3929" s="3">
        <v>3927</v>
      </c>
      <c r="B3929" s="4" t="s">
        <v>3924</v>
      </c>
      <c r="C3929" s="4" t="s">
        <v>8035</v>
      </c>
      <c r="D3929" s="6">
        <v>2500</v>
      </c>
      <c r="E3929" s="6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7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75" x14ac:dyDescent="0.4">
      <c r="A3930" s="3">
        <v>3928</v>
      </c>
      <c r="B3930" s="4" t="s">
        <v>3925</v>
      </c>
      <c r="C3930" s="4" t="s">
        <v>8036</v>
      </c>
      <c r="D3930" s="6">
        <v>5000</v>
      </c>
      <c r="E3930" s="6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7">
        <f t="shared" si="366"/>
        <v>13.020000000000001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75" x14ac:dyDescent="0.4">
      <c r="A3931" s="3">
        <v>3929</v>
      </c>
      <c r="B3931" s="4" t="s">
        <v>3926</v>
      </c>
      <c r="C3931" s="4" t="s">
        <v>8037</v>
      </c>
      <c r="D3931" s="6">
        <v>20000</v>
      </c>
      <c r="E3931" s="6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7">
        <f t="shared" si="366"/>
        <v>2.2650000000000001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75" x14ac:dyDescent="0.4">
      <c r="A3932" s="3">
        <v>3930</v>
      </c>
      <c r="B3932" s="4" t="s">
        <v>3927</v>
      </c>
      <c r="C3932" s="4" t="s">
        <v>8038</v>
      </c>
      <c r="D3932" s="6">
        <v>10000</v>
      </c>
      <c r="E3932" s="6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7">
        <f t="shared" si="366"/>
        <v>0</v>
      </c>
      <c r="P3932" s="6" t="str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75" x14ac:dyDescent="0.4">
      <c r="A3933" s="3">
        <v>3931</v>
      </c>
      <c r="B3933" s="4" t="s">
        <v>3928</v>
      </c>
      <c r="C3933" s="4" t="s">
        <v>8039</v>
      </c>
      <c r="D3933" s="6">
        <v>8000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7">
        <f t="shared" si="366"/>
        <v>0</v>
      </c>
      <c r="P3933" s="6" t="str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75" x14ac:dyDescent="0.4">
      <c r="A3934" s="3">
        <v>3932</v>
      </c>
      <c r="B3934" s="4" t="s">
        <v>3929</v>
      </c>
      <c r="C3934" s="4" t="s">
        <v>8040</v>
      </c>
      <c r="D3934" s="6">
        <v>12000</v>
      </c>
      <c r="E3934" s="6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7">
        <f t="shared" si="366"/>
        <v>8.3333333333333332E-3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75" x14ac:dyDescent="0.4">
      <c r="A3935" s="3">
        <v>3933</v>
      </c>
      <c r="B3935" s="4" t="s">
        <v>3930</v>
      </c>
      <c r="C3935" s="4" t="s">
        <v>8041</v>
      </c>
      <c r="D3935" s="6">
        <v>7000</v>
      </c>
      <c r="E3935" s="6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7">
        <f t="shared" si="366"/>
        <v>15.742857142857142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75" x14ac:dyDescent="0.4">
      <c r="A3936" s="3">
        <v>3934</v>
      </c>
      <c r="B3936" s="4" t="s">
        <v>3931</v>
      </c>
      <c r="C3936" s="4" t="s">
        <v>8042</v>
      </c>
      <c r="D3936" s="6">
        <v>5000</v>
      </c>
      <c r="E3936" s="6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7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.3" x14ac:dyDescent="0.4">
      <c r="A3937" s="3">
        <v>3935</v>
      </c>
      <c r="B3937" s="4" t="s">
        <v>3932</v>
      </c>
      <c r="C3937" s="4" t="s">
        <v>8043</v>
      </c>
      <c r="D3937" s="6">
        <v>3000</v>
      </c>
      <c r="E3937" s="6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7">
        <f t="shared" si="366"/>
        <v>43.833333333333336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75" x14ac:dyDescent="0.4">
      <c r="A3938" s="3">
        <v>3936</v>
      </c>
      <c r="B3938" s="4" t="s">
        <v>3933</v>
      </c>
      <c r="C3938" s="4" t="s">
        <v>8044</v>
      </c>
      <c r="D3938" s="6">
        <v>20000</v>
      </c>
      <c r="E3938" s="6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7">
        <f t="shared" si="366"/>
        <v>0</v>
      </c>
      <c r="P3938" s="6" t="str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75" x14ac:dyDescent="0.4">
      <c r="A3939" s="3">
        <v>3937</v>
      </c>
      <c r="B3939" s="4" t="s">
        <v>3934</v>
      </c>
      <c r="C3939" s="4" t="s">
        <v>8045</v>
      </c>
      <c r="D3939" s="6">
        <v>2885</v>
      </c>
      <c r="E3939" s="6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7">
        <f t="shared" si="366"/>
        <v>86.135181975736558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75" x14ac:dyDescent="0.4">
      <c r="A3940" s="3">
        <v>3938</v>
      </c>
      <c r="B3940" s="4" t="s">
        <v>3935</v>
      </c>
      <c r="C3940" s="4" t="s">
        <v>8046</v>
      </c>
      <c r="D3940" s="6">
        <v>3255</v>
      </c>
      <c r="E3940" s="6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7">
        <f t="shared" si="366"/>
        <v>12.196620583717358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75" x14ac:dyDescent="0.4">
      <c r="A3941" s="3">
        <v>3939</v>
      </c>
      <c r="B3941" s="4" t="s">
        <v>3936</v>
      </c>
      <c r="C3941" s="4" t="s">
        <v>8047</v>
      </c>
      <c r="D3941" s="6">
        <v>5000</v>
      </c>
      <c r="E3941" s="6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7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75" x14ac:dyDescent="0.4">
      <c r="A3942" s="3">
        <v>3940</v>
      </c>
      <c r="B3942" s="4" t="s">
        <v>3937</v>
      </c>
      <c r="C3942" s="4" t="s">
        <v>8048</v>
      </c>
      <c r="D3942" s="6">
        <v>5000</v>
      </c>
      <c r="E3942" s="6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7">
        <f t="shared" si="366"/>
        <v>0.22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900000000000006" x14ac:dyDescent="0.4">
      <c r="A3943" s="3">
        <v>3941</v>
      </c>
      <c r="B3943" s="4" t="s">
        <v>3938</v>
      </c>
      <c r="C3943" s="4" t="s">
        <v>8049</v>
      </c>
      <c r="D3943" s="6">
        <v>5500</v>
      </c>
      <c r="E3943" s="6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7">
        <f t="shared" si="366"/>
        <v>0.90909090909090906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75" x14ac:dyDescent="0.4">
      <c r="A3944" s="3">
        <v>3942</v>
      </c>
      <c r="B3944" s="4" t="s">
        <v>3939</v>
      </c>
      <c r="C3944" s="4" t="s">
        <v>8050</v>
      </c>
      <c r="D3944" s="6">
        <v>1200</v>
      </c>
      <c r="E3944" s="6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7">
        <f t="shared" si="366"/>
        <v>0</v>
      </c>
      <c r="P3944" s="6" t="str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75" x14ac:dyDescent="0.4">
      <c r="A3945" s="3">
        <v>3943</v>
      </c>
      <c r="B3945" s="4" t="s">
        <v>3940</v>
      </c>
      <c r="C3945" s="4" t="s">
        <v>8051</v>
      </c>
      <c r="D3945" s="6">
        <v>5000</v>
      </c>
      <c r="E3945" s="6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7">
        <f t="shared" si="366"/>
        <v>35.64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.3" x14ac:dyDescent="0.4">
      <c r="A3946" s="3">
        <v>3944</v>
      </c>
      <c r="B3946" s="4" t="s">
        <v>3941</v>
      </c>
      <c r="C3946" s="4" t="s">
        <v>8052</v>
      </c>
      <c r="D3946" s="6">
        <v>5000</v>
      </c>
      <c r="E3946" s="6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7">
        <f t="shared" si="366"/>
        <v>0</v>
      </c>
      <c r="P3946" s="6" t="str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75" x14ac:dyDescent="0.4">
      <c r="A3947" s="3">
        <v>3945</v>
      </c>
      <c r="B3947" s="4" t="s">
        <v>3942</v>
      </c>
      <c r="C3947" s="4" t="s">
        <v>8053</v>
      </c>
      <c r="D3947" s="6">
        <v>2000</v>
      </c>
      <c r="E3947" s="6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7">
        <f t="shared" si="366"/>
        <v>0.25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.15" x14ac:dyDescent="0.4">
      <c r="A3948" s="3">
        <v>3946</v>
      </c>
      <c r="B3948" s="4" t="s">
        <v>3943</v>
      </c>
      <c r="C3948" s="4" t="s">
        <v>8054</v>
      </c>
      <c r="D3948" s="6">
        <v>6000</v>
      </c>
      <c r="E3948" s="6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7">
        <f t="shared" si="366"/>
        <v>3.25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75" x14ac:dyDescent="0.4">
      <c r="A3949" s="3">
        <v>3947</v>
      </c>
      <c r="B3949" s="4" t="s">
        <v>3944</v>
      </c>
      <c r="C3949" s="4" t="s">
        <v>8055</v>
      </c>
      <c r="D3949" s="6">
        <v>3000</v>
      </c>
      <c r="E3949" s="6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7">
        <f t="shared" si="366"/>
        <v>3.3666666666666663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75" x14ac:dyDescent="0.4">
      <c r="A3950" s="3">
        <v>3948</v>
      </c>
      <c r="B3950" s="4" t="s">
        <v>3945</v>
      </c>
      <c r="C3950" s="4" t="s">
        <v>8056</v>
      </c>
      <c r="D3950" s="6">
        <v>30000</v>
      </c>
      <c r="E3950" s="6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7">
        <f t="shared" si="366"/>
        <v>0</v>
      </c>
      <c r="P3950" s="6" t="str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.3" x14ac:dyDescent="0.4">
      <c r="A3951" s="3">
        <v>3949</v>
      </c>
      <c r="B3951" s="4" t="s">
        <v>3946</v>
      </c>
      <c r="C3951" s="4" t="s">
        <v>8057</v>
      </c>
      <c r="D3951" s="6">
        <v>10000</v>
      </c>
      <c r="E3951" s="6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7">
        <f t="shared" si="366"/>
        <v>15.770000000000001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.3" x14ac:dyDescent="0.4">
      <c r="A3952" s="3">
        <v>3950</v>
      </c>
      <c r="B3952" s="4" t="s">
        <v>3947</v>
      </c>
      <c r="C3952" s="4" t="s">
        <v>8058</v>
      </c>
      <c r="D3952" s="6">
        <v>4000</v>
      </c>
      <c r="E3952" s="6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7">
        <f t="shared" si="366"/>
        <v>0.625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75" x14ac:dyDescent="0.4">
      <c r="A3953" s="3">
        <v>3951</v>
      </c>
      <c r="B3953" s="4" t="s">
        <v>3948</v>
      </c>
      <c r="C3953" s="4" t="s">
        <v>6961</v>
      </c>
      <c r="D3953" s="6">
        <v>200000</v>
      </c>
      <c r="E3953" s="6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7">
        <f t="shared" si="366"/>
        <v>5.0000000000000001E-4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75" x14ac:dyDescent="0.4">
      <c r="A3954" s="3">
        <v>3952</v>
      </c>
      <c r="B3954" s="4" t="s">
        <v>3949</v>
      </c>
      <c r="C3954" s="4" t="s">
        <v>8059</v>
      </c>
      <c r="D3954" s="6">
        <v>26000</v>
      </c>
      <c r="E3954" s="6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7">
        <f t="shared" si="366"/>
        <v>9.6153846153846159E-2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75" x14ac:dyDescent="0.4">
      <c r="A3955" s="3">
        <v>3953</v>
      </c>
      <c r="B3955" s="4" t="s">
        <v>3950</v>
      </c>
      <c r="C3955" s="4" t="s">
        <v>8060</v>
      </c>
      <c r="D3955" s="6">
        <v>17600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7">
        <f t="shared" si="366"/>
        <v>0</v>
      </c>
      <c r="P3955" s="6" t="str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.3" x14ac:dyDescent="0.4">
      <c r="A3956" s="3">
        <v>3954</v>
      </c>
      <c r="B3956" s="4" t="s">
        <v>3951</v>
      </c>
      <c r="C3956" s="4" t="s">
        <v>8061</v>
      </c>
      <c r="D3956" s="6">
        <v>25000</v>
      </c>
      <c r="E3956" s="6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7">
        <f t="shared" si="366"/>
        <v>0</v>
      </c>
      <c r="P3956" s="6" t="str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75" x14ac:dyDescent="0.4">
      <c r="A3957" s="3">
        <v>3955</v>
      </c>
      <c r="B3957" s="4" t="s">
        <v>3952</v>
      </c>
      <c r="C3957" s="4" t="s">
        <v>8062</v>
      </c>
      <c r="D3957" s="6">
        <v>1750</v>
      </c>
      <c r="E3957" s="6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7">
        <f t="shared" si="366"/>
        <v>24.285714285714285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75" x14ac:dyDescent="0.4">
      <c r="A3958" s="3">
        <v>3956</v>
      </c>
      <c r="B3958" s="4" t="s">
        <v>3953</v>
      </c>
      <c r="C3958" s="4" t="s">
        <v>8063</v>
      </c>
      <c r="D3958" s="6">
        <v>5500</v>
      </c>
      <c r="E3958" s="6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7">
        <f t="shared" si="366"/>
        <v>0</v>
      </c>
      <c r="P3958" s="6" t="str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75" x14ac:dyDescent="0.4">
      <c r="A3959" s="3">
        <v>3957</v>
      </c>
      <c r="B3959" s="4" t="s">
        <v>3954</v>
      </c>
      <c r="C3959" s="4" t="s">
        <v>8064</v>
      </c>
      <c r="D3959" s="6">
        <v>28000</v>
      </c>
      <c r="E3959" s="6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7">
        <f t="shared" si="366"/>
        <v>2.5000000000000001E-2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75" x14ac:dyDescent="0.4">
      <c r="A3960" s="3">
        <v>3958</v>
      </c>
      <c r="B3960" s="4" t="s">
        <v>3955</v>
      </c>
      <c r="C3960" s="4" t="s">
        <v>8065</v>
      </c>
      <c r="D3960" s="6">
        <v>2000</v>
      </c>
      <c r="E3960" s="6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7">
        <f t="shared" si="366"/>
        <v>32.049999999999997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75" x14ac:dyDescent="0.4">
      <c r="A3961" s="3">
        <v>3959</v>
      </c>
      <c r="B3961" s="4" t="s">
        <v>3956</v>
      </c>
      <c r="C3961" s="4" t="s">
        <v>8066</v>
      </c>
      <c r="D3961" s="6">
        <v>1200</v>
      </c>
      <c r="E3961" s="6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7">
        <f t="shared" si="366"/>
        <v>24.333333333333336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75" x14ac:dyDescent="0.4">
      <c r="A3962" s="3">
        <v>3960</v>
      </c>
      <c r="B3962" s="4" t="s">
        <v>3957</v>
      </c>
      <c r="C3962" s="4" t="s">
        <v>8067</v>
      </c>
      <c r="D3962" s="6">
        <v>3000</v>
      </c>
      <c r="E3962" s="6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7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.3" x14ac:dyDescent="0.4">
      <c r="A3963" s="3">
        <v>3961</v>
      </c>
      <c r="B3963" s="4" t="s">
        <v>3958</v>
      </c>
      <c r="C3963" s="4" t="s">
        <v>8068</v>
      </c>
      <c r="D3963" s="6">
        <v>5000</v>
      </c>
      <c r="E3963" s="6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7">
        <f t="shared" si="366"/>
        <v>0.42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.3" x14ac:dyDescent="0.4">
      <c r="A3964" s="3">
        <v>3962</v>
      </c>
      <c r="B3964" s="4" t="s">
        <v>3959</v>
      </c>
      <c r="C3964" s="4" t="s">
        <v>8069</v>
      </c>
      <c r="D3964" s="6">
        <v>1400</v>
      </c>
      <c r="E3964" s="6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7">
        <f t="shared" si="366"/>
        <v>3.214285714285714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.3" x14ac:dyDescent="0.4">
      <c r="A3965" s="3">
        <v>3963</v>
      </c>
      <c r="B3965" s="4" t="s">
        <v>3960</v>
      </c>
      <c r="C3965" s="4" t="s">
        <v>8070</v>
      </c>
      <c r="D3965" s="6">
        <v>10000</v>
      </c>
      <c r="E3965" s="6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7">
        <f t="shared" si="366"/>
        <v>0</v>
      </c>
      <c r="P3965" s="6" t="str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75" x14ac:dyDescent="0.4">
      <c r="A3966" s="3">
        <v>3964</v>
      </c>
      <c r="B3966" s="4" t="s">
        <v>3961</v>
      </c>
      <c r="C3966" s="4" t="s">
        <v>8071</v>
      </c>
      <c r="D3966" s="6">
        <v>2000</v>
      </c>
      <c r="E3966" s="6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7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.3" x14ac:dyDescent="0.4">
      <c r="A3967" s="3">
        <v>3965</v>
      </c>
      <c r="B3967" s="4" t="s">
        <v>3962</v>
      </c>
      <c r="C3967" s="4" t="s">
        <v>8072</v>
      </c>
      <c r="D3967" s="6">
        <v>2000</v>
      </c>
      <c r="E3967" s="6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7">
        <f t="shared" si="366"/>
        <v>14.249999999999998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.3" x14ac:dyDescent="0.4">
      <c r="A3968" s="3">
        <v>3966</v>
      </c>
      <c r="B3968" s="4" t="s">
        <v>3963</v>
      </c>
      <c r="C3968" s="4" t="s">
        <v>8073</v>
      </c>
      <c r="D3968" s="6">
        <v>7500</v>
      </c>
      <c r="E3968" s="6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7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75" x14ac:dyDescent="0.4">
      <c r="A3969" s="3">
        <v>3967</v>
      </c>
      <c r="B3969" s="4" t="s">
        <v>3964</v>
      </c>
      <c r="C3969" s="4" t="s">
        <v>8074</v>
      </c>
      <c r="D3969" s="6">
        <v>1700</v>
      </c>
      <c r="E3969" s="6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7">
        <f t="shared" si="366"/>
        <v>24.117647058823529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75" x14ac:dyDescent="0.4">
      <c r="A3970" s="3">
        <v>3968</v>
      </c>
      <c r="B3970" s="4" t="s">
        <v>3965</v>
      </c>
      <c r="C3970" s="4" t="s">
        <v>8075</v>
      </c>
      <c r="D3970" s="6">
        <v>5000</v>
      </c>
      <c r="E3970" s="6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7">
        <f t="shared" si="366"/>
        <v>10.54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.3" x14ac:dyDescent="0.4">
      <c r="A3971" s="3">
        <v>3969</v>
      </c>
      <c r="B3971" s="4" t="s">
        <v>3966</v>
      </c>
      <c r="C3971" s="4" t="s">
        <v>8076</v>
      </c>
      <c r="D3971" s="6">
        <v>2825</v>
      </c>
      <c r="E3971" s="6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7">
        <f t="shared" ref="O3971:O4034" si="372">((E3971/D3971)*100)</f>
        <v>7.4690265486725664</v>
      </c>
      <c r="P3971" s="6">
        <f t="shared" ref="P3971:P4034" si="373">IF(E3971=0,"0",E3971/L3971)</f>
        <v>35.166666666666664</v>
      </c>
      <c r="Q3971" s="3" t="str">
        <f t="shared" ref="Q3971:Q4034" si="374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3" t="str">
        <f t="shared" ref="R3971:R4034" si="375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.3" x14ac:dyDescent="0.4">
      <c r="A3972" s="3">
        <v>3970</v>
      </c>
      <c r="B3972" s="4" t="s">
        <v>3967</v>
      </c>
      <c r="C3972" s="4" t="s">
        <v>8077</v>
      </c>
      <c r="D3972" s="6">
        <v>15000</v>
      </c>
      <c r="E3972" s="6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7">
        <f t="shared" si="372"/>
        <v>7.3333333333333334E-2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75" x14ac:dyDescent="0.4">
      <c r="A3973" s="3">
        <v>3971</v>
      </c>
      <c r="B3973" s="4" t="s">
        <v>3968</v>
      </c>
      <c r="C3973" s="4" t="s">
        <v>8078</v>
      </c>
      <c r="D3973" s="6">
        <v>14000</v>
      </c>
      <c r="E3973" s="6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7">
        <f t="shared" si="372"/>
        <v>0.97142857142857131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75" x14ac:dyDescent="0.4">
      <c r="A3974" s="3">
        <v>3972</v>
      </c>
      <c r="B3974" s="4" t="s">
        <v>3969</v>
      </c>
      <c r="C3974" s="4" t="s">
        <v>8079</v>
      </c>
      <c r="D3974" s="6">
        <v>1000</v>
      </c>
      <c r="E3974" s="6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7">
        <f t="shared" si="372"/>
        <v>21.099999999999998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75" x14ac:dyDescent="0.4">
      <c r="A3975" s="3">
        <v>3973</v>
      </c>
      <c r="B3975" s="4" t="s">
        <v>3970</v>
      </c>
      <c r="C3975" s="4" t="s">
        <v>8080</v>
      </c>
      <c r="D3975" s="6">
        <v>5000</v>
      </c>
      <c r="E3975" s="6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7">
        <f t="shared" si="372"/>
        <v>78.100000000000009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75" x14ac:dyDescent="0.4">
      <c r="A3976" s="3">
        <v>3974</v>
      </c>
      <c r="B3976" s="4" t="s">
        <v>3971</v>
      </c>
      <c r="C3976" s="4" t="s">
        <v>8081</v>
      </c>
      <c r="D3976" s="6">
        <v>1000</v>
      </c>
      <c r="E3976" s="6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7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75" x14ac:dyDescent="0.4">
      <c r="A3977" s="3">
        <v>3975</v>
      </c>
      <c r="B3977" s="4" t="s">
        <v>3972</v>
      </c>
      <c r="C3977" s="4" t="s">
        <v>8082</v>
      </c>
      <c r="D3977" s="6">
        <v>678</v>
      </c>
      <c r="E3977" s="6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7">
        <f t="shared" si="372"/>
        <v>0</v>
      </c>
      <c r="P3977" s="6" t="str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.3" x14ac:dyDescent="0.4">
      <c r="A3978" s="3">
        <v>3976</v>
      </c>
      <c r="B3978" s="4" t="s">
        <v>3973</v>
      </c>
      <c r="C3978" s="4" t="s">
        <v>8083</v>
      </c>
      <c r="D3978" s="6">
        <v>1300</v>
      </c>
      <c r="E3978" s="6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7">
        <f t="shared" si="372"/>
        <v>47.692307692307693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75" x14ac:dyDescent="0.4">
      <c r="A3979" s="3">
        <v>3977</v>
      </c>
      <c r="B3979" s="4" t="s">
        <v>3974</v>
      </c>
      <c r="C3979" s="4" t="s">
        <v>8084</v>
      </c>
      <c r="D3979" s="6">
        <v>90000</v>
      </c>
      <c r="E3979" s="6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7">
        <f t="shared" si="372"/>
        <v>1.4500000000000002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75" x14ac:dyDescent="0.4">
      <c r="A3980" s="3">
        <v>3978</v>
      </c>
      <c r="B3980" s="4" t="s">
        <v>3975</v>
      </c>
      <c r="C3980" s="4" t="s">
        <v>8085</v>
      </c>
      <c r="D3980" s="6">
        <v>2000</v>
      </c>
      <c r="E3980" s="6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7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75" x14ac:dyDescent="0.4">
      <c r="A3981" s="3">
        <v>3979</v>
      </c>
      <c r="B3981" s="4" t="s">
        <v>3976</v>
      </c>
      <c r="C3981" s="4" t="s">
        <v>8086</v>
      </c>
      <c r="D3981" s="6">
        <v>6000</v>
      </c>
      <c r="E3981" s="6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7">
        <f t="shared" si="372"/>
        <v>1.8333333333333333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.3" x14ac:dyDescent="0.4">
      <c r="A3982" s="3">
        <v>3980</v>
      </c>
      <c r="B3982" s="4" t="s">
        <v>3977</v>
      </c>
      <c r="C3982" s="4" t="s">
        <v>8087</v>
      </c>
      <c r="D3982" s="6">
        <v>2500</v>
      </c>
      <c r="E3982" s="6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7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75" x14ac:dyDescent="0.4">
      <c r="A3983" s="3">
        <v>3981</v>
      </c>
      <c r="B3983" s="4" t="s">
        <v>3358</v>
      </c>
      <c r="C3983" s="4" t="s">
        <v>7469</v>
      </c>
      <c r="D3983" s="6">
        <v>30000</v>
      </c>
      <c r="E3983" s="6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7">
        <f t="shared" si="372"/>
        <v>4.083333333333333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.3" x14ac:dyDescent="0.4">
      <c r="A3984" s="3">
        <v>3982</v>
      </c>
      <c r="B3984" s="4" t="s">
        <v>3978</v>
      </c>
      <c r="C3984" s="4" t="s">
        <v>8088</v>
      </c>
      <c r="D3984" s="6">
        <v>850</v>
      </c>
      <c r="E3984" s="6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7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75" x14ac:dyDescent="0.4">
      <c r="A3985" s="3">
        <v>3983</v>
      </c>
      <c r="B3985" s="4" t="s">
        <v>3979</v>
      </c>
      <c r="C3985" s="4" t="s">
        <v>8089</v>
      </c>
      <c r="D3985" s="6">
        <v>11140</v>
      </c>
      <c r="E3985" s="6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7">
        <f t="shared" si="372"/>
        <v>34.802513464991023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75" x14ac:dyDescent="0.4">
      <c r="A3986" s="3">
        <v>3984</v>
      </c>
      <c r="B3986" s="4" t="s">
        <v>3980</v>
      </c>
      <c r="C3986" s="4" t="s">
        <v>8090</v>
      </c>
      <c r="D3986" s="6">
        <v>1500</v>
      </c>
      <c r="E3986" s="6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7">
        <f t="shared" si="372"/>
        <v>6.3333333333333339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.3" x14ac:dyDescent="0.4">
      <c r="A3987" s="3">
        <v>3985</v>
      </c>
      <c r="B3987" s="4" t="s">
        <v>3981</v>
      </c>
      <c r="C3987" s="4" t="s">
        <v>8091</v>
      </c>
      <c r="D3987" s="6">
        <v>2000</v>
      </c>
      <c r="E3987" s="6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7">
        <f t="shared" si="372"/>
        <v>32.049999999999997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.3" x14ac:dyDescent="0.4">
      <c r="A3988" s="3">
        <v>3986</v>
      </c>
      <c r="B3988" s="4" t="s">
        <v>3982</v>
      </c>
      <c r="C3988" s="4" t="s">
        <v>8092</v>
      </c>
      <c r="D3988" s="6">
        <v>5000</v>
      </c>
      <c r="E3988" s="6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7">
        <f t="shared" si="372"/>
        <v>9.76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75" x14ac:dyDescent="0.4">
      <c r="A3989" s="3">
        <v>3987</v>
      </c>
      <c r="B3989" s="4" t="s">
        <v>3983</v>
      </c>
      <c r="C3989" s="4" t="s">
        <v>8093</v>
      </c>
      <c r="D3989" s="6">
        <v>400</v>
      </c>
      <c r="E3989" s="6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7">
        <f t="shared" si="372"/>
        <v>37.75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.15" x14ac:dyDescent="0.4">
      <c r="A3990" s="3">
        <v>3988</v>
      </c>
      <c r="B3990" s="4" t="s">
        <v>3984</v>
      </c>
      <c r="C3990" s="4" t="s">
        <v>8094</v>
      </c>
      <c r="D3990" s="6">
        <v>1500</v>
      </c>
      <c r="E3990" s="6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7">
        <f t="shared" si="372"/>
        <v>2.1333333333333333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.3" x14ac:dyDescent="0.4">
      <c r="A3991" s="3">
        <v>3989</v>
      </c>
      <c r="B3991" s="4" t="s">
        <v>3985</v>
      </c>
      <c r="C3991" s="4" t="s">
        <v>8095</v>
      </c>
      <c r="D3991" s="6">
        <v>3000</v>
      </c>
      <c r="E3991" s="6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7">
        <f t="shared" si="372"/>
        <v>0</v>
      </c>
      <c r="P3991" s="6" t="str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75" x14ac:dyDescent="0.4">
      <c r="A3992" s="3">
        <v>3990</v>
      </c>
      <c r="B3992" s="4" t="s">
        <v>3986</v>
      </c>
      <c r="C3992" s="4" t="s">
        <v>8096</v>
      </c>
      <c r="D3992" s="6">
        <v>1650</v>
      </c>
      <c r="E3992" s="6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7">
        <f t="shared" si="372"/>
        <v>4.1818181818181817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.15" x14ac:dyDescent="0.4">
      <c r="A3993" s="3">
        <v>3991</v>
      </c>
      <c r="B3993" s="4" t="s">
        <v>3987</v>
      </c>
      <c r="C3993" s="4" t="s">
        <v>8097</v>
      </c>
      <c r="D3993" s="6">
        <v>500</v>
      </c>
      <c r="E3993" s="6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7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75" x14ac:dyDescent="0.4">
      <c r="A3994" s="3">
        <v>3992</v>
      </c>
      <c r="B3994" s="4" t="s">
        <v>3988</v>
      </c>
      <c r="C3994" s="4" t="s">
        <v>8098</v>
      </c>
      <c r="D3994" s="6">
        <v>10000</v>
      </c>
      <c r="E3994" s="6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7">
        <f t="shared" si="372"/>
        <v>5.41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75" x14ac:dyDescent="0.4">
      <c r="A3995" s="3">
        <v>3993</v>
      </c>
      <c r="B3995" s="4" t="s">
        <v>3989</v>
      </c>
      <c r="C3995" s="4" t="s">
        <v>8099</v>
      </c>
      <c r="D3995" s="6">
        <v>50000</v>
      </c>
      <c r="E3995" s="6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7">
        <f t="shared" si="372"/>
        <v>6.0000000000000001E-3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75" x14ac:dyDescent="0.4">
      <c r="A3996" s="3">
        <v>3994</v>
      </c>
      <c r="B3996" s="4" t="s">
        <v>3990</v>
      </c>
      <c r="C3996" s="4" t="s">
        <v>8100</v>
      </c>
      <c r="D3996" s="6">
        <v>2000</v>
      </c>
      <c r="E3996" s="6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7">
        <f t="shared" si="372"/>
        <v>0.25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75" x14ac:dyDescent="0.4">
      <c r="A3997" s="3">
        <v>3995</v>
      </c>
      <c r="B3997" s="4" t="s">
        <v>3991</v>
      </c>
      <c r="C3997" s="4" t="s">
        <v>8101</v>
      </c>
      <c r="D3997" s="6">
        <v>200</v>
      </c>
      <c r="E3997" s="6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7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75" x14ac:dyDescent="0.4">
      <c r="A3998" s="3">
        <v>3996</v>
      </c>
      <c r="B3998" s="4" t="s">
        <v>3992</v>
      </c>
      <c r="C3998" s="4" t="s">
        <v>8102</v>
      </c>
      <c r="D3998" s="6">
        <v>3000</v>
      </c>
      <c r="E3998" s="6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7">
        <f t="shared" si="372"/>
        <v>16.566666666666666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75" x14ac:dyDescent="0.4">
      <c r="A3999" s="3">
        <v>3997</v>
      </c>
      <c r="B3999" s="4" t="s">
        <v>3993</v>
      </c>
      <c r="C3999" s="4" t="s">
        <v>8103</v>
      </c>
      <c r="D3999" s="6">
        <v>3000</v>
      </c>
      <c r="E3999" s="6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7">
        <f t="shared" si="372"/>
        <v>0</v>
      </c>
      <c r="P3999" s="6" t="str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75" x14ac:dyDescent="0.4">
      <c r="A4000" s="3">
        <v>3998</v>
      </c>
      <c r="B4000" s="4" t="s">
        <v>3994</v>
      </c>
      <c r="C4000" s="4" t="s">
        <v>8104</v>
      </c>
      <c r="D4000" s="6">
        <v>1250</v>
      </c>
      <c r="E4000" s="6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7">
        <f t="shared" si="372"/>
        <v>57.199999999999996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75" x14ac:dyDescent="0.4">
      <c r="A4001" s="3">
        <v>3999</v>
      </c>
      <c r="B4001" s="4" t="s">
        <v>3995</v>
      </c>
      <c r="C4001" s="4" t="s">
        <v>8105</v>
      </c>
      <c r="D4001" s="6">
        <v>7000</v>
      </c>
      <c r="E4001" s="6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7">
        <f t="shared" si="372"/>
        <v>16.514285714285716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.15" x14ac:dyDescent="0.4">
      <c r="A4002" s="3">
        <v>4000</v>
      </c>
      <c r="B4002" s="4" t="s">
        <v>3996</v>
      </c>
      <c r="C4002" s="4" t="s">
        <v>8106</v>
      </c>
      <c r="D4002" s="6">
        <v>8000</v>
      </c>
      <c r="E4002" s="6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7">
        <f t="shared" si="372"/>
        <v>0.125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.3" x14ac:dyDescent="0.4">
      <c r="A4003" s="3">
        <v>4001</v>
      </c>
      <c r="B4003" s="4" t="s">
        <v>3997</v>
      </c>
      <c r="C4003" s="4" t="s">
        <v>8107</v>
      </c>
      <c r="D4003" s="6">
        <v>1200</v>
      </c>
      <c r="E4003" s="6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7">
        <f t="shared" si="372"/>
        <v>37.75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75" x14ac:dyDescent="0.4">
      <c r="A4004" s="3">
        <v>4002</v>
      </c>
      <c r="B4004" s="4" t="s">
        <v>3998</v>
      </c>
      <c r="C4004" s="4" t="s">
        <v>8108</v>
      </c>
      <c r="D4004" s="6">
        <v>1250</v>
      </c>
      <c r="E4004" s="6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7">
        <f t="shared" si="372"/>
        <v>1.8399999999999999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75" x14ac:dyDescent="0.4">
      <c r="A4005" s="3">
        <v>4003</v>
      </c>
      <c r="B4005" s="4" t="s">
        <v>3999</v>
      </c>
      <c r="C4005" s="4" t="s">
        <v>8071</v>
      </c>
      <c r="D4005" s="6">
        <v>2000</v>
      </c>
      <c r="E4005" s="6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7">
        <f t="shared" si="372"/>
        <v>10.050000000000001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">
      <c r="A4006" s="3">
        <v>4004</v>
      </c>
      <c r="B4006" s="4" t="s">
        <v>4000</v>
      </c>
      <c r="C4006" s="4" t="s">
        <v>8109</v>
      </c>
      <c r="D4006" s="6">
        <v>500</v>
      </c>
      <c r="E4006" s="6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7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75" x14ac:dyDescent="0.4">
      <c r="A4007" s="3">
        <v>4005</v>
      </c>
      <c r="B4007" s="4" t="s">
        <v>4001</v>
      </c>
      <c r="C4007" s="4" t="s">
        <v>8110</v>
      </c>
      <c r="D4007" s="6">
        <v>3000</v>
      </c>
      <c r="E4007" s="6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7">
        <f t="shared" si="372"/>
        <v>1.3333333333333335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75" x14ac:dyDescent="0.4">
      <c r="A4008" s="3">
        <v>4006</v>
      </c>
      <c r="B4008" s="4" t="s">
        <v>4002</v>
      </c>
      <c r="C4008" s="4" t="s">
        <v>8111</v>
      </c>
      <c r="D4008" s="6">
        <v>30000</v>
      </c>
      <c r="E4008" s="6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7">
        <f t="shared" si="372"/>
        <v>6.6666666666666671E-3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75" x14ac:dyDescent="0.4">
      <c r="A4009" s="3">
        <v>4007</v>
      </c>
      <c r="B4009" s="4" t="s">
        <v>4003</v>
      </c>
      <c r="C4009" s="4" t="s">
        <v>8112</v>
      </c>
      <c r="D4009" s="6">
        <v>2000</v>
      </c>
      <c r="E4009" s="6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7">
        <f t="shared" si="372"/>
        <v>0.25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.3" x14ac:dyDescent="0.4">
      <c r="A4010" s="3">
        <v>4008</v>
      </c>
      <c r="B4010" s="4" t="s">
        <v>4004</v>
      </c>
      <c r="C4010" s="4" t="s">
        <v>8113</v>
      </c>
      <c r="D4010" s="6">
        <v>1000</v>
      </c>
      <c r="E4010" s="6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7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75" x14ac:dyDescent="0.4">
      <c r="A4011" s="3">
        <v>4009</v>
      </c>
      <c r="B4011" s="4" t="s">
        <v>4005</v>
      </c>
      <c r="C4011" s="4" t="s">
        <v>8114</v>
      </c>
      <c r="D4011" s="6">
        <v>1930</v>
      </c>
      <c r="E4011" s="6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7">
        <f t="shared" si="372"/>
        <v>3.8860103626943006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75" x14ac:dyDescent="0.4">
      <c r="A4012" s="3">
        <v>4010</v>
      </c>
      <c r="B4012" s="4" t="s">
        <v>4006</v>
      </c>
      <c r="C4012" s="4" t="s">
        <v>8115</v>
      </c>
      <c r="D4012" s="6">
        <v>7200</v>
      </c>
      <c r="E4012" s="6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7">
        <f t="shared" si="372"/>
        <v>24.194444444444443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75" x14ac:dyDescent="0.4">
      <c r="A4013" s="3">
        <v>4011</v>
      </c>
      <c r="B4013" s="4" t="s">
        <v>4007</v>
      </c>
      <c r="C4013" s="4" t="s">
        <v>8116</v>
      </c>
      <c r="D4013" s="6">
        <v>250</v>
      </c>
      <c r="E4013" s="6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7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.3" x14ac:dyDescent="0.4">
      <c r="A4014" s="3">
        <v>4012</v>
      </c>
      <c r="B4014" s="4" t="s">
        <v>4008</v>
      </c>
      <c r="C4014" s="4" t="s">
        <v>8117</v>
      </c>
      <c r="D4014" s="6">
        <v>575</v>
      </c>
      <c r="E4014" s="6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7">
        <f t="shared" si="372"/>
        <v>0</v>
      </c>
      <c r="P4014" s="6" t="str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.3" x14ac:dyDescent="0.4">
      <c r="A4015" s="3">
        <v>4013</v>
      </c>
      <c r="B4015" s="4" t="s">
        <v>4009</v>
      </c>
      <c r="C4015" s="4" t="s">
        <v>8118</v>
      </c>
      <c r="D4015" s="6">
        <v>2000</v>
      </c>
      <c r="E4015" s="6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7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75" x14ac:dyDescent="0.4">
      <c r="A4016" s="3">
        <v>4014</v>
      </c>
      <c r="B4016" s="4" t="s">
        <v>4010</v>
      </c>
      <c r="C4016" s="4" t="s">
        <v>8119</v>
      </c>
      <c r="D4016" s="6">
        <v>9000</v>
      </c>
      <c r="E4016" s="6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7">
        <f t="shared" si="372"/>
        <v>0</v>
      </c>
      <c r="P4016" s="6" t="str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75" x14ac:dyDescent="0.4">
      <c r="A4017" s="3">
        <v>4015</v>
      </c>
      <c r="B4017" s="4" t="s">
        <v>4011</v>
      </c>
      <c r="C4017" s="4" t="s">
        <v>8120</v>
      </c>
      <c r="D4017" s="6">
        <v>7000</v>
      </c>
      <c r="E4017" s="6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7">
        <f t="shared" si="372"/>
        <v>1.4285714285714287E-2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75" x14ac:dyDescent="0.4">
      <c r="A4018" s="3">
        <v>4016</v>
      </c>
      <c r="B4018" s="4" t="s">
        <v>4012</v>
      </c>
      <c r="C4018" s="4" t="s">
        <v>8121</v>
      </c>
      <c r="D4018" s="6">
        <v>500</v>
      </c>
      <c r="E4018" s="6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7">
        <f t="shared" si="372"/>
        <v>14.000000000000002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75" x14ac:dyDescent="0.4">
      <c r="A4019" s="3">
        <v>4017</v>
      </c>
      <c r="B4019" s="4" t="s">
        <v>4013</v>
      </c>
      <c r="C4019" s="4" t="s">
        <v>8122</v>
      </c>
      <c r="D4019" s="6">
        <v>10000</v>
      </c>
      <c r="E4019" s="6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7">
        <f t="shared" si="372"/>
        <v>1.05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.15" x14ac:dyDescent="0.4">
      <c r="A4020" s="3">
        <v>4018</v>
      </c>
      <c r="B4020" s="4" t="s">
        <v>4014</v>
      </c>
      <c r="C4020" s="4" t="s">
        <v>8123</v>
      </c>
      <c r="D4020" s="6">
        <v>1500</v>
      </c>
      <c r="E4020" s="6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7">
        <f t="shared" si="372"/>
        <v>8.6666666666666679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75" x14ac:dyDescent="0.4">
      <c r="A4021" s="3">
        <v>4019</v>
      </c>
      <c r="B4021" s="4" t="s">
        <v>4015</v>
      </c>
      <c r="C4021" s="4" t="s">
        <v>8124</v>
      </c>
      <c r="D4021" s="6">
        <v>3500</v>
      </c>
      <c r="E4021" s="6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7">
        <f t="shared" si="372"/>
        <v>0.82857142857142851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75" x14ac:dyDescent="0.4">
      <c r="A4022" s="3">
        <v>4020</v>
      </c>
      <c r="B4022" s="4" t="s">
        <v>4016</v>
      </c>
      <c r="C4022" s="4" t="s">
        <v>8125</v>
      </c>
      <c r="D4022" s="6">
        <v>600</v>
      </c>
      <c r="E4022" s="6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7">
        <f t="shared" si="372"/>
        <v>16.666666666666664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75" x14ac:dyDescent="0.4">
      <c r="A4023" s="3">
        <v>4021</v>
      </c>
      <c r="B4023" s="4" t="s">
        <v>4017</v>
      </c>
      <c r="C4023" s="4" t="s">
        <v>8126</v>
      </c>
      <c r="D4023" s="6">
        <v>15000</v>
      </c>
      <c r="E4023" s="6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7">
        <f t="shared" si="372"/>
        <v>0.83333333333333337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.15" x14ac:dyDescent="0.4">
      <c r="A4024" s="3">
        <v>4022</v>
      </c>
      <c r="B4024" s="4" t="s">
        <v>4018</v>
      </c>
      <c r="C4024" s="4" t="s">
        <v>8127</v>
      </c>
      <c r="D4024" s="6">
        <v>18000</v>
      </c>
      <c r="E4024" s="6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7">
        <f t="shared" si="372"/>
        <v>69.561111111111103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75" x14ac:dyDescent="0.4">
      <c r="A4025" s="3">
        <v>4023</v>
      </c>
      <c r="B4025" s="4" t="s">
        <v>4019</v>
      </c>
      <c r="C4025" s="4" t="s">
        <v>8128</v>
      </c>
      <c r="D4025" s="6">
        <v>7000</v>
      </c>
      <c r="E4025" s="6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7">
        <f t="shared" si="372"/>
        <v>0</v>
      </c>
      <c r="P4025" s="6" t="str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75" x14ac:dyDescent="0.4">
      <c r="A4026" s="3">
        <v>4024</v>
      </c>
      <c r="B4026" s="4" t="s">
        <v>4020</v>
      </c>
      <c r="C4026" s="4" t="s">
        <v>8129</v>
      </c>
      <c r="D4026" s="6">
        <v>800</v>
      </c>
      <c r="E4026" s="6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7">
        <f t="shared" si="372"/>
        <v>1.25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.3" x14ac:dyDescent="0.4">
      <c r="A4027" s="3">
        <v>4025</v>
      </c>
      <c r="B4027" s="4" t="s">
        <v>4021</v>
      </c>
      <c r="C4027" s="4" t="s">
        <v>8130</v>
      </c>
      <c r="D4027" s="6">
        <v>5000</v>
      </c>
      <c r="E4027" s="6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7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75" x14ac:dyDescent="0.4">
      <c r="A4028" s="3">
        <v>4026</v>
      </c>
      <c r="B4028" s="4" t="s">
        <v>4022</v>
      </c>
      <c r="C4028" s="4" t="s">
        <v>8131</v>
      </c>
      <c r="D4028" s="6">
        <v>4000</v>
      </c>
      <c r="E4028" s="6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7">
        <f t="shared" si="372"/>
        <v>0</v>
      </c>
      <c r="P4028" s="6" t="str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75" x14ac:dyDescent="0.4">
      <c r="A4029" s="3">
        <v>4027</v>
      </c>
      <c r="B4029" s="4" t="s">
        <v>4023</v>
      </c>
      <c r="C4029" s="4" t="s">
        <v>8132</v>
      </c>
      <c r="D4029" s="6">
        <v>3000</v>
      </c>
      <c r="E4029" s="6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7">
        <f t="shared" si="372"/>
        <v>7.166666666666667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75" x14ac:dyDescent="0.4">
      <c r="A4030" s="3">
        <v>4028</v>
      </c>
      <c r="B4030" s="4" t="s">
        <v>4024</v>
      </c>
      <c r="C4030" s="4" t="s">
        <v>8133</v>
      </c>
      <c r="D4030" s="6">
        <v>2000</v>
      </c>
      <c r="E4030" s="6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7">
        <f t="shared" si="372"/>
        <v>28.050000000000004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75" x14ac:dyDescent="0.4">
      <c r="A4031" s="3">
        <v>4029</v>
      </c>
      <c r="B4031" s="4" t="s">
        <v>4025</v>
      </c>
      <c r="C4031" s="4" t="s">
        <v>8134</v>
      </c>
      <c r="D4031" s="6">
        <v>20000</v>
      </c>
      <c r="E4031" s="6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7">
        <f t="shared" si="372"/>
        <v>0</v>
      </c>
      <c r="P4031" s="6" t="str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.3" x14ac:dyDescent="0.4">
      <c r="A4032" s="3">
        <v>4030</v>
      </c>
      <c r="B4032" s="4" t="s">
        <v>4026</v>
      </c>
      <c r="C4032" s="4" t="s">
        <v>8135</v>
      </c>
      <c r="D4032" s="6">
        <v>2500</v>
      </c>
      <c r="E4032" s="6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7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75" x14ac:dyDescent="0.4">
      <c r="A4033" s="3">
        <v>4031</v>
      </c>
      <c r="B4033" s="4" t="s">
        <v>4027</v>
      </c>
      <c r="C4033" s="4" t="s">
        <v>8136</v>
      </c>
      <c r="D4033" s="6">
        <v>5000</v>
      </c>
      <c r="E4033" s="6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7">
        <f t="shared" si="372"/>
        <v>0</v>
      </c>
      <c r="P4033" s="6" t="str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75" x14ac:dyDescent="0.4">
      <c r="A4034" s="3">
        <v>4032</v>
      </c>
      <c r="B4034" s="4" t="s">
        <v>4028</v>
      </c>
      <c r="C4034" s="4" t="s">
        <v>8137</v>
      </c>
      <c r="D4034" s="6">
        <v>6048</v>
      </c>
      <c r="E4034" s="6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7">
        <f t="shared" si="372"/>
        <v>6.8287037037037033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75" x14ac:dyDescent="0.4">
      <c r="A4035" s="3">
        <v>4033</v>
      </c>
      <c r="B4035" s="4" t="s">
        <v>4029</v>
      </c>
      <c r="C4035" s="4" t="s">
        <v>8138</v>
      </c>
      <c r="D4035" s="6">
        <v>23900</v>
      </c>
      <c r="E4035" s="6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7">
        <f t="shared" ref="O4035:O4098" si="378">((E4035/D4035)*100)</f>
        <v>25.698702928870294</v>
      </c>
      <c r="P4035" s="6">
        <f t="shared" ref="P4035:P4098" si="379">IF(E4035=0,"0",E4035/L4035)</f>
        <v>65.340319148936175</v>
      </c>
      <c r="Q4035" s="3" t="str">
        <f t="shared" ref="Q4035:Q4098" si="380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3" t="str">
        <f t="shared" ref="R4035:R4098" si="381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75" x14ac:dyDescent="0.4">
      <c r="A4036" s="3">
        <v>4034</v>
      </c>
      <c r="B4036" s="4" t="s">
        <v>4030</v>
      </c>
      <c r="C4036" s="4" t="s">
        <v>8139</v>
      </c>
      <c r="D4036" s="6">
        <v>13500</v>
      </c>
      <c r="E4036" s="6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7">
        <f t="shared" si="378"/>
        <v>1.4814814814814816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.15" x14ac:dyDescent="0.4">
      <c r="A4037" s="3">
        <v>4035</v>
      </c>
      <c r="B4037" s="4" t="s">
        <v>4031</v>
      </c>
      <c r="C4037" s="4" t="s">
        <v>8140</v>
      </c>
      <c r="D4037" s="6">
        <v>10000</v>
      </c>
      <c r="E4037" s="6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7">
        <f t="shared" si="378"/>
        <v>36.85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75" x14ac:dyDescent="0.4">
      <c r="A4038" s="3">
        <v>4036</v>
      </c>
      <c r="B4038" s="4" t="s">
        <v>4032</v>
      </c>
      <c r="C4038" s="4" t="s">
        <v>7438</v>
      </c>
      <c r="D4038" s="6">
        <v>6000</v>
      </c>
      <c r="E4038" s="6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7">
        <f t="shared" si="378"/>
        <v>47.05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.3" x14ac:dyDescent="0.4">
      <c r="A4039" s="3">
        <v>4037</v>
      </c>
      <c r="B4039" s="4" t="s">
        <v>4033</v>
      </c>
      <c r="C4039" s="4" t="s">
        <v>8141</v>
      </c>
      <c r="D4039" s="6">
        <v>700</v>
      </c>
      <c r="E4039" s="6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7">
        <f t="shared" si="378"/>
        <v>11.428571428571429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75" x14ac:dyDescent="0.4">
      <c r="A4040" s="3">
        <v>4038</v>
      </c>
      <c r="B4040" s="4" t="s">
        <v>4034</v>
      </c>
      <c r="C4040" s="4" t="s">
        <v>8142</v>
      </c>
      <c r="D4040" s="6">
        <v>2500</v>
      </c>
      <c r="E4040" s="6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7">
        <f t="shared" si="378"/>
        <v>12.04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75" x14ac:dyDescent="0.4">
      <c r="A4041" s="3">
        <v>4039</v>
      </c>
      <c r="B4041" s="4" t="s">
        <v>4035</v>
      </c>
      <c r="C4041" s="4" t="s">
        <v>8143</v>
      </c>
      <c r="D4041" s="6">
        <v>500</v>
      </c>
      <c r="E4041" s="6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7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75" x14ac:dyDescent="0.4">
      <c r="A4042" s="3">
        <v>4040</v>
      </c>
      <c r="B4042" s="4" t="s">
        <v>4036</v>
      </c>
      <c r="C4042" s="4" t="s">
        <v>8144</v>
      </c>
      <c r="D4042" s="6">
        <v>8000</v>
      </c>
      <c r="E4042" s="6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7">
        <f t="shared" si="378"/>
        <v>31.25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.15" x14ac:dyDescent="0.4">
      <c r="A4043" s="3">
        <v>4041</v>
      </c>
      <c r="B4043" s="4" t="s">
        <v>4037</v>
      </c>
      <c r="C4043" s="4" t="s">
        <v>8145</v>
      </c>
      <c r="D4043" s="6">
        <v>5000</v>
      </c>
      <c r="E4043" s="6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7">
        <f t="shared" si="378"/>
        <v>0.42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75" x14ac:dyDescent="0.4">
      <c r="A4044" s="3">
        <v>4042</v>
      </c>
      <c r="B4044" s="4" t="s">
        <v>4038</v>
      </c>
      <c r="C4044" s="4" t="s">
        <v>8146</v>
      </c>
      <c r="D4044" s="6">
        <v>10000</v>
      </c>
      <c r="E4044" s="6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7">
        <f t="shared" si="378"/>
        <v>0.21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75" x14ac:dyDescent="0.4">
      <c r="A4045" s="3">
        <v>4043</v>
      </c>
      <c r="B4045" s="4" t="s">
        <v>4039</v>
      </c>
      <c r="C4045" s="4" t="s">
        <v>8147</v>
      </c>
      <c r="D4045" s="6">
        <v>300</v>
      </c>
      <c r="E4045" s="6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7">
        <f t="shared" si="378"/>
        <v>0</v>
      </c>
      <c r="P4045" s="6" t="str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75" x14ac:dyDescent="0.4">
      <c r="A4046" s="3">
        <v>4044</v>
      </c>
      <c r="B4046" s="4" t="s">
        <v>4040</v>
      </c>
      <c r="C4046" s="4" t="s">
        <v>8148</v>
      </c>
      <c r="D4046" s="6">
        <v>600</v>
      </c>
      <c r="E4046" s="6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7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.3" x14ac:dyDescent="0.4">
      <c r="A4047" s="3">
        <v>4045</v>
      </c>
      <c r="B4047" s="4" t="s">
        <v>4041</v>
      </c>
      <c r="C4047" s="4" t="s">
        <v>8149</v>
      </c>
      <c r="D4047" s="6">
        <v>5000</v>
      </c>
      <c r="E4047" s="6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7">
        <f t="shared" si="378"/>
        <v>0.02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.3" x14ac:dyDescent="0.4">
      <c r="A4048" s="3">
        <v>4046</v>
      </c>
      <c r="B4048" s="4" t="s">
        <v>4042</v>
      </c>
      <c r="C4048" s="4" t="s">
        <v>8150</v>
      </c>
      <c r="D4048" s="6">
        <v>5600</v>
      </c>
      <c r="E4048" s="6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7">
        <f t="shared" si="378"/>
        <v>8.2142857142857135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75" x14ac:dyDescent="0.4">
      <c r="A4049" s="3">
        <v>4047</v>
      </c>
      <c r="B4049" s="4" t="s">
        <v>4043</v>
      </c>
      <c r="C4049" s="4" t="s">
        <v>8151</v>
      </c>
      <c r="D4049" s="6">
        <v>5000</v>
      </c>
      <c r="E4049" s="6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7">
        <f t="shared" si="378"/>
        <v>2.1999999999999997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.3" x14ac:dyDescent="0.4">
      <c r="A4050" s="3">
        <v>4048</v>
      </c>
      <c r="B4050" s="4" t="s">
        <v>4044</v>
      </c>
      <c r="C4050" s="4" t="s">
        <v>8152</v>
      </c>
      <c r="D4050" s="6">
        <v>17000</v>
      </c>
      <c r="E4050" s="6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7">
        <f t="shared" si="378"/>
        <v>17.652941176470588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75" x14ac:dyDescent="0.4">
      <c r="A4051" s="3">
        <v>4049</v>
      </c>
      <c r="B4051" s="4" t="s">
        <v>4045</v>
      </c>
      <c r="C4051" s="4" t="s">
        <v>8153</v>
      </c>
      <c r="D4051" s="6">
        <v>20000</v>
      </c>
      <c r="E4051" s="6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7">
        <f t="shared" si="378"/>
        <v>0.08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.3" x14ac:dyDescent="0.4">
      <c r="A4052" s="3">
        <v>4050</v>
      </c>
      <c r="B4052" s="4" t="s">
        <v>4046</v>
      </c>
      <c r="C4052" s="4" t="s">
        <v>8154</v>
      </c>
      <c r="D4052" s="6">
        <v>1500</v>
      </c>
      <c r="E4052" s="6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7">
        <f t="shared" si="378"/>
        <v>6.6666666666666666E-2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75" x14ac:dyDescent="0.4">
      <c r="A4053" s="3">
        <v>4051</v>
      </c>
      <c r="B4053" s="4" t="s">
        <v>4047</v>
      </c>
      <c r="C4053" s="4" t="s">
        <v>8155</v>
      </c>
      <c r="D4053" s="6">
        <v>500</v>
      </c>
      <c r="E4053" s="6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7">
        <f t="shared" si="378"/>
        <v>0</v>
      </c>
      <c r="P4053" s="6" t="str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.3" x14ac:dyDescent="0.4">
      <c r="A4054" s="3">
        <v>4052</v>
      </c>
      <c r="B4054" s="4" t="s">
        <v>4048</v>
      </c>
      <c r="C4054" s="4" t="s">
        <v>8156</v>
      </c>
      <c r="D4054" s="6">
        <v>3000</v>
      </c>
      <c r="E4054" s="6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7">
        <f t="shared" si="378"/>
        <v>37.533333333333339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75" x14ac:dyDescent="0.4">
      <c r="A4055" s="3">
        <v>4053</v>
      </c>
      <c r="B4055" s="4" t="s">
        <v>4049</v>
      </c>
      <c r="C4055" s="4" t="s">
        <v>8157</v>
      </c>
      <c r="D4055" s="6">
        <v>500</v>
      </c>
      <c r="E4055" s="6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7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75" x14ac:dyDescent="0.4">
      <c r="A4056" s="3">
        <v>4054</v>
      </c>
      <c r="B4056" s="4" t="s">
        <v>4050</v>
      </c>
      <c r="C4056" s="4" t="s">
        <v>8158</v>
      </c>
      <c r="D4056" s="6">
        <v>8880</v>
      </c>
      <c r="E4056" s="6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7">
        <f t="shared" si="378"/>
        <v>0</v>
      </c>
      <c r="P4056" s="6" t="str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75" x14ac:dyDescent="0.4">
      <c r="A4057" s="3">
        <v>4055</v>
      </c>
      <c r="B4057" s="4" t="s">
        <v>4051</v>
      </c>
      <c r="C4057" s="4" t="s">
        <v>8159</v>
      </c>
      <c r="D4057" s="6">
        <v>5000</v>
      </c>
      <c r="E4057" s="6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7">
        <f t="shared" si="378"/>
        <v>17.62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75" x14ac:dyDescent="0.4">
      <c r="A4058" s="3">
        <v>4056</v>
      </c>
      <c r="B4058" s="4" t="s">
        <v>4052</v>
      </c>
      <c r="C4058" s="4" t="s">
        <v>8160</v>
      </c>
      <c r="D4058" s="6">
        <v>1500</v>
      </c>
      <c r="E4058" s="6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7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.3" x14ac:dyDescent="0.4">
      <c r="A4059" s="3">
        <v>4057</v>
      </c>
      <c r="B4059" s="4" t="s">
        <v>4053</v>
      </c>
      <c r="C4059" s="4" t="s">
        <v>8161</v>
      </c>
      <c r="D4059" s="6">
        <v>3500</v>
      </c>
      <c r="E4059" s="6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7">
        <f t="shared" si="378"/>
        <v>22.142857142857142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75" x14ac:dyDescent="0.4">
      <c r="A4060" s="3">
        <v>4058</v>
      </c>
      <c r="B4060" s="4" t="s">
        <v>4054</v>
      </c>
      <c r="C4060" s="4" t="s">
        <v>8162</v>
      </c>
      <c r="D4060" s="6">
        <v>3750</v>
      </c>
      <c r="E4060" s="6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7">
        <f t="shared" si="378"/>
        <v>2.5333333333333332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75" x14ac:dyDescent="0.4">
      <c r="A4061" s="3">
        <v>4059</v>
      </c>
      <c r="B4061" s="4" t="s">
        <v>4055</v>
      </c>
      <c r="C4061" s="4" t="s">
        <v>8163</v>
      </c>
      <c r="D4061" s="6">
        <v>10000</v>
      </c>
      <c r="E4061" s="6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7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.3" x14ac:dyDescent="0.4">
      <c r="A4062" s="3">
        <v>4060</v>
      </c>
      <c r="B4062" s="4" t="s">
        <v>4056</v>
      </c>
      <c r="C4062" s="4" t="s">
        <v>8164</v>
      </c>
      <c r="D4062" s="6">
        <v>10000</v>
      </c>
      <c r="E4062" s="6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7">
        <f t="shared" si="378"/>
        <v>2.85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75" x14ac:dyDescent="0.4">
      <c r="A4063" s="3">
        <v>4061</v>
      </c>
      <c r="B4063" s="4" t="s">
        <v>4057</v>
      </c>
      <c r="C4063" s="4" t="s">
        <v>8165</v>
      </c>
      <c r="D4063" s="6">
        <v>525</v>
      </c>
      <c r="E4063" s="6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7">
        <f t="shared" si="378"/>
        <v>0</v>
      </c>
      <c r="P4063" s="6" t="str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75" x14ac:dyDescent="0.4">
      <c r="A4064" s="3">
        <v>4062</v>
      </c>
      <c r="B4064" s="4" t="s">
        <v>4058</v>
      </c>
      <c r="C4064" s="4" t="s">
        <v>8166</v>
      </c>
      <c r="D4064" s="6">
        <v>20000</v>
      </c>
      <c r="E4064" s="6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7">
        <f t="shared" si="378"/>
        <v>2.4500000000000002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75" x14ac:dyDescent="0.4">
      <c r="A4065" s="3">
        <v>4063</v>
      </c>
      <c r="B4065" s="4" t="s">
        <v>4059</v>
      </c>
      <c r="C4065" s="4" t="s">
        <v>8167</v>
      </c>
      <c r="D4065" s="6">
        <v>9500</v>
      </c>
      <c r="E4065" s="6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7">
        <f t="shared" si="378"/>
        <v>1.4210526315789473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75" x14ac:dyDescent="0.4">
      <c r="A4066" s="3">
        <v>4064</v>
      </c>
      <c r="B4066" s="4" t="s">
        <v>4060</v>
      </c>
      <c r="C4066" s="4" t="s">
        <v>8168</v>
      </c>
      <c r="D4066" s="6">
        <v>2000</v>
      </c>
      <c r="E4066" s="6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7">
        <f t="shared" si="378"/>
        <v>19.25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.15" x14ac:dyDescent="0.4">
      <c r="A4067" s="3">
        <v>4065</v>
      </c>
      <c r="B4067" s="4" t="s">
        <v>4061</v>
      </c>
      <c r="C4067" s="4" t="s">
        <v>8169</v>
      </c>
      <c r="D4067" s="6">
        <v>4000</v>
      </c>
      <c r="E4067" s="6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7">
        <f t="shared" si="378"/>
        <v>0.67500000000000004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.3" x14ac:dyDescent="0.4">
      <c r="A4068" s="3">
        <v>4066</v>
      </c>
      <c r="B4068" s="4" t="s">
        <v>4062</v>
      </c>
      <c r="C4068" s="4" t="s">
        <v>8170</v>
      </c>
      <c r="D4068" s="6">
        <v>15000</v>
      </c>
      <c r="E4068" s="6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7">
        <f t="shared" si="378"/>
        <v>0.16666666666666669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75" x14ac:dyDescent="0.4">
      <c r="A4069" s="3">
        <v>4067</v>
      </c>
      <c r="B4069" s="4" t="s">
        <v>4063</v>
      </c>
      <c r="C4069" s="4" t="s">
        <v>7998</v>
      </c>
      <c r="D4069" s="6">
        <v>5000</v>
      </c>
      <c r="E4069" s="6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7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75" x14ac:dyDescent="0.4">
      <c r="A4070" s="3">
        <v>4068</v>
      </c>
      <c r="B4070" s="4" t="s">
        <v>4064</v>
      </c>
      <c r="C4070" s="4" t="s">
        <v>8171</v>
      </c>
      <c r="D4070" s="6">
        <v>3495</v>
      </c>
      <c r="E4070" s="6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7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75" x14ac:dyDescent="0.4">
      <c r="A4071" s="3">
        <v>4069</v>
      </c>
      <c r="B4071" s="4" t="s">
        <v>4065</v>
      </c>
      <c r="C4071" s="4" t="s">
        <v>8172</v>
      </c>
      <c r="D4071" s="6">
        <v>1250</v>
      </c>
      <c r="E4071" s="6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7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75" x14ac:dyDescent="0.4">
      <c r="A4072" s="3">
        <v>4070</v>
      </c>
      <c r="B4072" s="4" t="s">
        <v>4066</v>
      </c>
      <c r="C4072" s="4" t="s">
        <v>8173</v>
      </c>
      <c r="D4072" s="6">
        <v>1000</v>
      </c>
      <c r="E4072" s="6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7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.3" x14ac:dyDescent="0.4">
      <c r="A4073" s="3">
        <v>4071</v>
      </c>
      <c r="B4073" s="4" t="s">
        <v>4067</v>
      </c>
      <c r="C4073" s="4" t="s">
        <v>8174</v>
      </c>
      <c r="D4073" s="6">
        <v>20000</v>
      </c>
      <c r="E4073" s="6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7">
        <f t="shared" si="378"/>
        <v>0</v>
      </c>
      <c r="P4073" s="6" t="str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.3" x14ac:dyDescent="0.4">
      <c r="A4074" s="3">
        <v>4072</v>
      </c>
      <c r="B4074" s="4" t="s">
        <v>4068</v>
      </c>
      <c r="C4074" s="4" t="s">
        <v>8175</v>
      </c>
      <c r="D4074" s="6">
        <v>1000</v>
      </c>
      <c r="E4074" s="6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7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75" x14ac:dyDescent="0.4">
      <c r="A4075" s="3">
        <v>4073</v>
      </c>
      <c r="B4075" s="4" t="s">
        <v>4069</v>
      </c>
      <c r="C4075" s="4" t="s">
        <v>8176</v>
      </c>
      <c r="D4075" s="6">
        <v>3500</v>
      </c>
      <c r="E4075" s="6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7">
        <f t="shared" si="378"/>
        <v>1.0571428571428572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75" x14ac:dyDescent="0.4">
      <c r="A4076" s="3">
        <v>4074</v>
      </c>
      <c r="B4076" s="4" t="s">
        <v>4070</v>
      </c>
      <c r="C4076" s="4" t="s">
        <v>8177</v>
      </c>
      <c r="D4076" s="6">
        <v>2750</v>
      </c>
      <c r="E4076" s="6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7">
        <f t="shared" si="378"/>
        <v>26.727272727272727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75" x14ac:dyDescent="0.4">
      <c r="A4077" s="3">
        <v>4075</v>
      </c>
      <c r="B4077" s="4" t="s">
        <v>4071</v>
      </c>
      <c r="C4077" s="4" t="s">
        <v>8178</v>
      </c>
      <c r="D4077" s="6">
        <v>2000</v>
      </c>
      <c r="E4077" s="6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7">
        <f t="shared" si="378"/>
        <v>28.799999999999997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75" x14ac:dyDescent="0.4">
      <c r="A4078" s="3">
        <v>4076</v>
      </c>
      <c r="B4078" s="4" t="s">
        <v>4072</v>
      </c>
      <c r="C4078" s="4" t="s">
        <v>8179</v>
      </c>
      <c r="D4078" s="6">
        <v>700</v>
      </c>
      <c r="E4078" s="6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7">
        <f t="shared" si="378"/>
        <v>0</v>
      </c>
      <c r="P4078" s="6" t="str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75" x14ac:dyDescent="0.4">
      <c r="A4079" s="3">
        <v>4077</v>
      </c>
      <c r="B4079" s="4" t="s">
        <v>4073</v>
      </c>
      <c r="C4079" s="4" t="s">
        <v>8180</v>
      </c>
      <c r="D4079" s="6">
        <v>15000</v>
      </c>
      <c r="E4079" s="6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7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75" x14ac:dyDescent="0.4">
      <c r="A4080" s="3">
        <v>4078</v>
      </c>
      <c r="B4080" s="4" t="s">
        <v>4074</v>
      </c>
      <c r="C4080" s="4" t="s">
        <v>8181</v>
      </c>
      <c r="D4080" s="6">
        <v>250</v>
      </c>
      <c r="E4080" s="6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7">
        <f t="shared" si="378"/>
        <v>0</v>
      </c>
      <c r="P4080" s="6" t="str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75" x14ac:dyDescent="0.4">
      <c r="A4081" s="3">
        <v>4079</v>
      </c>
      <c r="B4081" s="4" t="s">
        <v>4075</v>
      </c>
      <c r="C4081" s="4" t="s">
        <v>8182</v>
      </c>
      <c r="D4081" s="6">
        <v>3000</v>
      </c>
      <c r="E4081" s="6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7">
        <f t="shared" si="378"/>
        <v>0.16666666666666669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75" x14ac:dyDescent="0.4">
      <c r="A4082" s="3">
        <v>4080</v>
      </c>
      <c r="B4082" s="4" t="s">
        <v>4076</v>
      </c>
      <c r="C4082" s="4" t="s">
        <v>8183</v>
      </c>
      <c r="D4082" s="6">
        <v>3000</v>
      </c>
      <c r="E4082" s="6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7">
        <f t="shared" si="378"/>
        <v>0</v>
      </c>
      <c r="P4082" s="6" t="str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75" x14ac:dyDescent="0.4">
      <c r="A4083" s="3">
        <v>4081</v>
      </c>
      <c r="B4083" s="4" t="s">
        <v>4077</v>
      </c>
      <c r="C4083" s="4" t="s">
        <v>8184</v>
      </c>
      <c r="D4083" s="6">
        <v>2224</v>
      </c>
      <c r="E4083" s="6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7">
        <f t="shared" si="378"/>
        <v>15.737410071942445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75" x14ac:dyDescent="0.4">
      <c r="A4084" s="3">
        <v>4082</v>
      </c>
      <c r="B4084" s="4" t="s">
        <v>4078</v>
      </c>
      <c r="C4084" s="4" t="s">
        <v>8185</v>
      </c>
      <c r="D4084" s="6">
        <v>150</v>
      </c>
      <c r="E4084" s="6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7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75" x14ac:dyDescent="0.4">
      <c r="A4085" s="3">
        <v>4083</v>
      </c>
      <c r="B4085" s="4" t="s">
        <v>4079</v>
      </c>
      <c r="C4085" s="4" t="s">
        <v>8186</v>
      </c>
      <c r="D4085" s="6">
        <v>3500</v>
      </c>
      <c r="E4085" s="6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7">
        <f t="shared" si="378"/>
        <v>21.685714285714287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.3" x14ac:dyDescent="0.4">
      <c r="A4086" s="3">
        <v>4084</v>
      </c>
      <c r="B4086" s="4" t="s">
        <v>4080</v>
      </c>
      <c r="C4086" s="4" t="s">
        <v>8187</v>
      </c>
      <c r="D4086" s="6">
        <v>3000</v>
      </c>
      <c r="E4086" s="6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7">
        <f t="shared" si="378"/>
        <v>0.33333333333333337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75" x14ac:dyDescent="0.4">
      <c r="A4087" s="3">
        <v>4085</v>
      </c>
      <c r="B4087" s="4" t="s">
        <v>4081</v>
      </c>
      <c r="C4087" s="4" t="s">
        <v>8188</v>
      </c>
      <c r="D4087" s="6">
        <v>3500</v>
      </c>
      <c r="E4087" s="6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7">
        <f t="shared" si="378"/>
        <v>0.2857142857142857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75" x14ac:dyDescent="0.4">
      <c r="A4088" s="3">
        <v>4086</v>
      </c>
      <c r="B4088" s="4" t="s">
        <v>4082</v>
      </c>
      <c r="C4088" s="4" t="s">
        <v>8189</v>
      </c>
      <c r="D4088" s="6">
        <v>1000</v>
      </c>
      <c r="E4088" s="6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7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">
      <c r="A4089" s="3">
        <v>4087</v>
      </c>
      <c r="B4089" s="4" t="s">
        <v>4083</v>
      </c>
      <c r="C4089" s="4" t="s">
        <v>8190</v>
      </c>
      <c r="D4089" s="6">
        <v>9600</v>
      </c>
      <c r="E4089" s="6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7">
        <f t="shared" si="378"/>
        <v>0</v>
      </c>
      <c r="P4089" s="6" t="str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75" x14ac:dyDescent="0.4">
      <c r="A4090" s="3">
        <v>4088</v>
      </c>
      <c r="B4090" s="4" t="s">
        <v>4084</v>
      </c>
      <c r="C4090" s="4" t="s">
        <v>8191</v>
      </c>
      <c r="D4090" s="6">
        <v>2000</v>
      </c>
      <c r="E4090" s="6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7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.3" x14ac:dyDescent="0.4">
      <c r="A4091" s="3">
        <v>4089</v>
      </c>
      <c r="B4091" s="4" t="s">
        <v>4085</v>
      </c>
      <c r="C4091" s="4" t="s">
        <v>8192</v>
      </c>
      <c r="D4091" s="6">
        <v>5000</v>
      </c>
      <c r="E4091" s="6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7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75" x14ac:dyDescent="0.4">
      <c r="A4092" s="3">
        <v>4090</v>
      </c>
      <c r="B4092" s="4" t="s">
        <v>4086</v>
      </c>
      <c r="C4092" s="4" t="s">
        <v>8193</v>
      </c>
      <c r="D4092" s="6">
        <v>1000</v>
      </c>
      <c r="E4092" s="6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7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75" x14ac:dyDescent="0.4">
      <c r="A4093" s="3">
        <v>4091</v>
      </c>
      <c r="B4093" s="4" t="s">
        <v>4087</v>
      </c>
      <c r="C4093" s="4" t="s">
        <v>8194</v>
      </c>
      <c r="D4093" s="6">
        <v>1600</v>
      </c>
      <c r="E4093" s="6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7">
        <f t="shared" si="378"/>
        <v>12.75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75" x14ac:dyDescent="0.4">
      <c r="A4094" s="3">
        <v>4092</v>
      </c>
      <c r="B4094" s="4" t="s">
        <v>4088</v>
      </c>
      <c r="C4094" s="4" t="s">
        <v>8195</v>
      </c>
      <c r="D4094" s="6">
        <v>110000</v>
      </c>
      <c r="E4094" s="6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7">
        <f t="shared" si="378"/>
        <v>1.8181818181818181E-2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75" x14ac:dyDescent="0.4">
      <c r="A4095" s="3">
        <v>4093</v>
      </c>
      <c r="B4095" s="4" t="s">
        <v>4089</v>
      </c>
      <c r="C4095" s="4" t="s">
        <v>8196</v>
      </c>
      <c r="D4095" s="6">
        <v>2500</v>
      </c>
      <c r="E4095" s="6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7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75" x14ac:dyDescent="0.4">
      <c r="A4096" s="3">
        <v>4094</v>
      </c>
      <c r="B4096" s="4" t="s">
        <v>4090</v>
      </c>
      <c r="C4096" s="4" t="s">
        <v>8197</v>
      </c>
      <c r="D4096" s="6">
        <v>2000</v>
      </c>
      <c r="E4096" s="6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7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75" x14ac:dyDescent="0.4">
      <c r="A4097" s="3">
        <v>4095</v>
      </c>
      <c r="B4097" s="4" t="s">
        <v>4091</v>
      </c>
      <c r="C4097" s="4" t="s">
        <v>8198</v>
      </c>
      <c r="D4097" s="6">
        <v>30000</v>
      </c>
      <c r="E4097" s="6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7">
        <f t="shared" si="378"/>
        <v>2.666666666666667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75" x14ac:dyDescent="0.4">
      <c r="A4098" s="3">
        <v>4096</v>
      </c>
      <c r="B4098" s="4" t="s">
        <v>4092</v>
      </c>
      <c r="C4098" s="4" t="s">
        <v>8199</v>
      </c>
      <c r="D4098" s="6">
        <v>3500</v>
      </c>
      <c r="E4098" s="6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7">
        <f t="shared" si="378"/>
        <v>11.428571428571429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75" x14ac:dyDescent="0.4">
      <c r="A4099" s="3">
        <v>4097</v>
      </c>
      <c r="B4099" s="4" t="s">
        <v>4093</v>
      </c>
      <c r="C4099" s="4" t="s">
        <v>8200</v>
      </c>
      <c r="D4099" s="6">
        <v>10000</v>
      </c>
      <c r="E4099" s="6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7">
        <f t="shared" ref="O4099:O4115" si="384">((E4099/D4099)*100)</f>
        <v>0</v>
      </c>
      <c r="P4099" s="6" t="str">
        <f t="shared" ref="P4099:P4115" si="385">IF(E4099=0,"0",E4099/L4099)</f>
        <v>0</v>
      </c>
      <c r="Q4099" s="3" t="str">
        <f t="shared" ref="Q4099:Q4115" si="386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3" t="str">
        <f t="shared" ref="R4099:R4115" si="387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75" x14ac:dyDescent="0.4">
      <c r="A4100" s="3">
        <v>4098</v>
      </c>
      <c r="B4100" s="4" t="s">
        <v>4094</v>
      </c>
      <c r="C4100" s="4" t="s">
        <v>8201</v>
      </c>
      <c r="D4100" s="6">
        <v>75000</v>
      </c>
      <c r="E4100" s="6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7">
        <f t="shared" si="384"/>
        <v>0</v>
      </c>
      <c r="P4100" s="6" t="str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.3" x14ac:dyDescent="0.4">
      <c r="A4101" s="3">
        <v>4099</v>
      </c>
      <c r="B4101" s="4" t="s">
        <v>4095</v>
      </c>
      <c r="C4101" s="4" t="s">
        <v>8202</v>
      </c>
      <c r="D4101" s="6">
        <v>4500</v>
      </c>
      <c r="E4101" s="6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7">
        <f t="shared" si="384"/>
        <v>1.1111111111111112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75" x14ac:dyDescent="0.4">
      <c r="A4102" s="3">
        <v>4100</v>
      </c>
      <c r="B4102" s="4" t="s">
        <v>4096</v>
      </c>
      <c r="C4102" s="4" t="s">
        <v>8203</v>
      </c>
      <c r="D4102" s="6">
        <v>270</v>
      </c>
      <c r="E4102" s="6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7">
        <f t="shared" si="384"/>
        <v>0</v>
      </c>
      <c r="P4102" s="6" t="str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75" x14ac:dyDescent="0.4">
      <c r="A4103" s="3">
        <v>4101</v>
      </c>
      <c r="B4103" s="4" t="s">
        <v>4097</v>
      </c>
      <c r="C4103" s="4" t="s">
        <v>8204</v>
      </c>
      <c r="D4103" s="6">
        <v>600</v>
      </c>
      <c r="E4103" s="6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7">
        <f t="shared" si="384"/>
        <v>0</v>
      </c>
      <c r="P4103" s="6" t="str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75" x14ac:dyDescent="0.4">
      <c r="A4104" s="3">
        <v>4102</v>
      </c>
      <c r="B4104" s="4" t="s">
        <v>4098</v>
      </c>
      <c r="C4104" s="4" t="s">
        <v>8205</v>
      </c>
      <c r="D4104" s="6">
        <v>500</v>
      </c>
      <c r="E4104" s="6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7">
        <f t="shared" si="384"/>
        <v>27.400000000000002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75" x14ac:dyDescent="0.4">
      <c r="A4105" s="3">
        <v>4103</v>
      </c>
      <c r="B4105" s="4" t="s">
        <v>4099</v>
      </c>
      <c r="C4105" s="4" t="s">
        <v>8206</v>
      </c>
      <c r="D4105" s="6">
        <v>1000</v>
      </c>
      <c r="E4105" s="6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7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75" x14ac:dyDescent="0.4">
      <c r="A4106" s="3">
        <v>4104</v>
      </c>
      <c r="B4106" s="4" t="s">
        <v>4100</v>
      </c>
      <c r="C4106" s="4" t="s">
        <v>8207</v>
      </c>
      <c r="D4106" s="6">
        <v>3000</v>
      </c>
      <c r="E4106" s="6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7">
        <f t="shared" si="384"/>
        <v>21.366666666666667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.3" x14ac:dyDescent="0.4">
      <c r="A4107" s="3">
        <v>4105</v>
      </c>
      <c r="B4107" s="4" t="s">
        <v>4101</v>
      </c>
      <c r="C4107" s="4" t="s">
        <v>8208</v>
      </c>
      <c r="D4107" s="6">
        <v>33000</v>
      </c>
      <c r="E4107" s="6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7">
        <f t="shared" si="384"/>
        <v>6.9696969696969706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75" x14ac:dyDescent="0.4">
      <c r="A4108" s="3">
        <v>4106</v>
      </c>
      <c r="B4108" s="4" t="s">
        <v>4102</v>
      </c>
      <c r="C4108" s="4" t="s">
        <v>8209</v>
      </c>
      <c r="D4108" s="6">
        <v>5000</v>
      </c>
      <c r="E4108" s="6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7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75" x14ac:dyDescent="0.4">
      <c r="A4109" s="3">
        <v>4107</v>
      </c>
      <c r="B4109" s="4" t="s">
        <v>4103</v>
      </c>
      <c r="C4109" s="4" t="s">
        <v>8210</v>
      </c>
      <c r="D4109" s="6">
        <v>2000</v>
      </c>
      <c r="E4109" s="6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7">
        <f t="shared" si="384"/>
        <v>2.0500000000000003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75" x14ac:dyDescent="0.4">
      <c r="A4110" s="3">
        <v>4108</v>
      </c>
      <c r="B4110" s="4" t="s">
        <v>4104</v>
      </c>
      <c r="C4110" s="4" t="s">
        <v>8211</v>
      </c>
      <c r="D4110" s="6">
        <v>3000</v>
      </c>
      <c r="E4110" s="6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7">
        <f t="shared" si="384"/>
        <v>1.9666666666666666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75" x14ac:dyDescent="0.4">
      <c r="A4111" s="3">
        <v>4109</v>
      </c>
      <c r="B4111" s="4" t="s">
        <v>4105</v>
      </c>
      <c r="C4111" s="4" t="s">
        <v>8212</v>
      </c>
      <c r="D4111" s="6">
        <v>500</v>
      </c>
      <c r="E4111" s="6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7">
        <f t="shared" si="384"/>
        <v>0</v>
      </c>
      <c r="P4111" s="6" t="str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75" x14ac:dyDescent="0.4">
      <c r="A4112" s="3">
        <v>4110</v>
      </c>
      <c r="B4112" s="4" t="s">
        <v>4106</v>
      </c>
      <c r="C4112" s="4" t="s">
        <v>8213</v>
      </c>
      <c r="D4112" s="6">
        <v>300</v>
      </c>
      <c r="E4112" s="6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7">
        <f t="shared" si="384"/>
        <v>28.666666666666668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75" x14ac:dyDescent="0.4">
      <c r="A4113" s="3">
        <v>4111</v>
      </c>
      <c r="B4113" s="4" t="s">
        <v>4107</v>
      </c>
      <c r="C4113" s="4" t="s">
        <v>8214</v>
      </c>
      <c r="D4113" s="6">
        <v>3000</v>
      </c>
      <c r="E4113" s="6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7">
        <f t="shared" si="384"/>
        <v>3.1333333333333333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75" x14ac:dyDescent="0.4">
      <c r="A4114" s="3">
        <v>4112</v>
      </c>
      <c r="B4114" s="4" t="s">
        <v>4108</v>
      </c>
      <c r="C4114" s="4" t="s">
        <v>6961</v>
      </c>
      <c r="D4114" s="6">
        <v>2500</v>
      </c>
      <c r="E4114" s="6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7">
        <f t="shared" si="384"/>
        <v>0.04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75" x14ac:dyDescent="0.4">
      <c r="A4115" s="3">
        <v>4113</v>
      </c>
      <c r="B4115" s="4" t="s">
        <v>4109</v>
      </c>
      <c r="C4115" s="4" t="s">
        <v>8215</v>
      </c>
      <c r="D4115" s="6">
        <v>1500</v>
      </c>
      <c r="E4115" s="6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7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10" priority="3" operator="containsText" text="canceled">
      <formula>NOT(ISERROR(SEARCH("canceled",F1)))</formula>
    </cfRule>
    <cfRule type="containsText" dxfId="9" priority="4" operator="containsText" text="live">
      <formula>NOT(ISERROR(SEARCH("live",F1)))</formula>
    </cfRule>
    <cfRule type="containsText" dxfId="7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workbookViewId="0">
      <selection activeCell="B18" sqref="B18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8323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">
      <c r="A6" s="8" t="s">
        <v>8322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">
      <c r="A7" s="8" t="s">
        <v>8318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">
      <c r="A8" s="8" t="s">
        <v>8313</v>
      </c>
      <c r="B8" s="10">
        <v>24</v>
      </c>
      <c r="C8" s="10"/>
      <c r="D8" s="10"/>
      <c r="E8" s="10"/>
      <c r="F8" s="10">
        <v>24</v>
      </c>
    </row>
    <row r="9" spans="1:6" x14ac:dyDescent="0.4">
      <c r="A9" s="8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">
      <c r="A10" s="8" t="s">
        <v>8319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">
      <c r="A11" s="8" t="s">
        <v>8315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">
      <c r="A12" s="8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">
      <c r="A13" s="8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">
      <c r="A14" s="8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215C-DD61-4889-907A-E3A642D566BD}">
  <dimension ref="A1:F46"/>
  <sheetViews>
    <sheetView workbookViewId="0">
      <selection activeCell="D4" sqref="D4"/>
    </sheetView>
  </sheetViews>
  <sheetFormatPr defaultRowHeight="14.6" x14ac:dyDescent="0.4"/>
  <cols>
    <col min="1" max="1" width="31.3828125" bestFit="1" customWidth="1"/>
    <col min="2" max="2" width="10.765625" customWidth="1"/>
    <col min="3" max="3" width="9.15234375" customWidth="1"/>
    <col min="4" max="4" width="8.07421875" customWidth="1"/>
    <col min="5" max="5" width="10.921875" customWidth="1"/>
    <col min="6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8365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4">
      <c r="A6" s="8" t="s">
        <v>8325</v>
      </c>
      <c r="B6" s="10">
        <v>20</v>
      </c>
      <c r="C6" s="10"/>
      <c r="D6" s="10"/>
      <c r="E6" s="10"/>
      <c r="F6" s="10">
        <v>20</v>
      </c>
    </row>
    <row r="7" spans="1:6" x14ac:dyDescent="0.4">
      <c r="A7" s="8" t="s">
        <v>8326</v>
      </c>
      <c r="B7" s="10">
        <v>24</v>
      </c>
      <c r="C7" s="10"/>
      <c r="D7" s="10"/>
      <c r="E7" s="10"/>
      <c r="F7" s="10">
        <v>24</v>
      </c>
    </row>
    <row r="8" spans="1:6" x14ac:dyDescent="0.4">
      <c r="A8" s="8" t="s">
        <v>8327</v>
      </c>
      <c r="B8" s="10"/>
      <c r="C8" s="10">
        <v>40</v>
      </c>
      <c r="D8" s="10"/>
      <c r="E8" s="10"/>
      <c r="F8" s="10">
        <v>40</v>
      </c>
    </row>
    <row r="9" spans="1:6" x14ac:dyDescent="0.4">
      <c r="A9" s="8" t="s">
        <v>8328</v>
      </c>
      <c r="B9" s="10"/>
      <c r="C9" s="10"/>
      <c r="D9" s="10"/>
      <c r="E9" s="10">
        <v>40</v>
      </c>
      <c r="F9" s="10">
        <v>40</v>
      </c>
    </row>
    <row r="10" spans="1:6" x14ac:dyDescent="0.4">
      <c r="A10" s="8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4">
      <c r="A11" s="8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4">
      <c r="A12" s="8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4">
      <c r="A13" s="8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4">
      <c r="A14" s="8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4">
      <c r="A15" s="8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4">
      <c r="A16" s="8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4">
      <c r="A17" s="8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4">
      <c r="A18" s="8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4">
      <c r="A19" s="8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4">
      <c r="A20" s="8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4">
      <c r="A21" s="8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4">
      <c r="A22" s="8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4">
      <c r="A23" s="8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4">
      <c r="A24" s="8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4">
      <c r="A25" s="8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4">
      <c r="A26" s="8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4">
      <c r="A27" s="8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4">
      <c r="A28" s="8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4">
      <c r="A29" s="8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4">
      <c r="A30" s="8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4">
      <c r="A31" s="8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4">
      <c r="A32" s="8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4">
      <c r="A33" s="8" t="s">
        <v>8352</v>
      </c>
      <c r="B33" s="10"/>
      <c r="C33" s="10"/>
      <c r="D33" s="10"/>
      <c r="E33" s="10">
        <v>260</v>
      </c>
      <c r="F33" s="10">
        <v>260</v>
      </c>
    </row>
    <row r="34" spans="1:6" x14ac:dyDescent="0.4">
      <c r="A34" s="8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4">
      <c r="A35" s="8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4">
      <c r="A36" s="8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4">
      <c r="A37" s="8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4">
      <c r="A38" s="8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4">
      <c r="A39" s="8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4">
      <c r="A40" s="8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4">
      <c r="A41" s="8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4">
      <c r="A42" s="8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4">
      <c r="A43" s="8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4">
      <c r="A44" s="8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4">
      <c r="A45" s="8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4">
      <c r="A46" s="8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9F28-21D9-48DB-AC27-C63EE6A20B98}">
  <dimension ref="A1:E17"/>
  <sheetViews>
    <sheetView workbookViewId="0">
      <selection activeCell="A19" sqref="A19"/>
    </sheetView>
  </sheetViews>
  <sheetFormatPr defaultRowHeight="14.6" x14ac:dyDescent="0.4"/>
  <cols>
    <col min="1" max="1" width="16.61328125" bestFit="1" customWidth="1"/>
    <col min="2" max="2" width="15.4609375" customWidth="1"/>
    <col min="3" max="3" width="7.53515625" customWidth="1"/>
    <col min="4" max="4" width="12" customWidth="1"/>
    <col min="5" max="5" width="12.69140625" customWidth="1"/>
    <col min="6" max="6" width="10.69140625" bestFit="1" customWidth="1"/>
    <col min="7" max="7" width="17.53515625" bestFit="1" customWidth="1"/>
    <col min="8" max="8" width="16.61328125" bestFit="1" customWidth="1"/>
    <col min="9" max="9" width="17.53515625" bestFit="1" customWidth="1"/>
    <col min="10" max="10" width="21.4609375" bestFit="1" customWidth="1"/>
    <col min="11" max="11" width="22.3046875" bestFit="1" customWidth="1"/>
  </cols>
  <sheetData>
    <row r="1" spans="1:5" x14ac:dyDescent="0.4">
      <c r="A1" s="7" t="s">
        <v>8401</v>
      </c>
      <c r="B1" t="s">
        <v>8321</v>
      </c>
    </row>
    <row r="3" spans="1:5" x14ac:dyDescent="0.4">
      <c r="A3" s="7" t="s">
        <v>8368</v>
      </c>
      <c r="B3" s="7" t="s">
        <v>8320</v>
      </c>
    </row>
    <row r="4" spans="1:5" x14ac:dyDescent="0.4">
      <c r="A4" s="7" t="s">
        <v>8310</v>
      </c>
      <c r="B4" s="9" t="s">
        <v>8220</v>
      </c>
      <c r="C4" s="9" t="s">
        <v>8221</v>
      </c>
      <c r="D4" s="9" t="s">
        <v>8219</v>
      </c>
      <c r="E4" s="9" t="s">
        <v>8311</v>
      </c>
    </row>
    <row r="5" spans="1:5" x14ac:dyDescent="0.4">
      <c r="A5" s="19" t="s">
        <v>8395</v>
      </c>
      <c r="B5" s="12">
        <v>34</v>
      </c>
      <c r="C5" s="12">
        <v>149</v>
      </c>
      <c r="D5" s="12">
        <v>182</v>
      </c>
      <c r="E5" s="12">
        <v>365</v>
      </c>
    </row>
    <row r="6" spans="1:5" x14ac:dyDescent="0.4">
      <c r="A6" s="19" t="s">
        <v>8396</v>
      </c>
      <c r="B6" s="12">
        <v>27</v>
      </c>
      <c r="C6" s="12">
        <v>106</v>
      </c>
      <c r="D6" s="12">
        <v>202</v>
      </c>
      <c r="E6" s="12">
        <v>335</v>
      </c>
    </row>
    <row r="7" spans="1:5" x14ac:dyDescent="0.4">
      <c r="A7" s="19" t="s">
        <v>8397</v>
      </c>
      <c r="B7" s="12">
        <v>28</v>
      </c>
      <c r="C7" s="12">
        <v>108</v>
      </c>
      <c r="D7" s="12">
        <v>180</v>
      </c>
      <c r="E7" s="12">
        <v>316</v>
      </c>
    </row>
    <row r="8" spans="1:5" x14ac:dyDescent="0.4">
      <c r="A8" s="19" t="s">
        <v>8398</v>
      </c>
      <c r="B8" s="12">
        <v>27</v>
      </c>
      <c r="C8" s="12">
        <v>102</v>
      </c>
      <c r="D8" s="12">
        <v>192</v>
      </c>
      <c r="E8" s="12">
        <v>321</v>
      </c>
    </row>
    <row r="9" spans="1:5" x14ac:dyDescent="0.4">
      <c r="A9" s="19" t="s">
        <v>8389</v>
      </c>
      <c r="B9" s="12">
        <v>26</v>
      </c>
      <c r="C9" s="12">
        <v>126</v>
      </c>
      <c r="D9" s="12">
        <v>234</v>
      </c>
      <c r="E9" s="12">
        <v>386</v>
      </c>
    </row>
    <row r="10" spans="1:5" x14ac:dyDescent="0.4">
      <c r="A10" s="19" t="s">
        <v>8399</v>
      </c>
      <c r="B10" s="12">
        <v>27</v>
      </c>
      <c r="C10" s="12">
        <v>147</v>
      </c>
      <c r="D10" s="12">
        <v>211</v>
      </c>
      <c r="E10" s="12">
        <v>385</v>
      </c>
    </row>
    <row r="11" spans="1:5" x14ac:dyDescent="0.4">
      <c r="A11" s="19" t="s">
        <v>8390</v>
      </c>
      <c r="B11" s="12">
        <v>43</v>
      </c>
      <c r="C11" s="12">
        <v>150</v>
      </c>
      <c r="D11" s="12">
        <v>194</v>
      </c>
      <c r="E11" s="12">
        <v>387</v>
      </c>
    </row>
    <row r="12" spans="1:5" x14ac:dyDescent="0.4">
      <c r="A12" s="19" t="s">
        <v>8391</v>
      </c>
      <c r="B12" s="12">
        <v>33</v>
      </c>
      <c r="C12" s="12">
        <v>134</v>
      </c>
      <c r="D12" s="12">
        <v>166</v>
      </c>
      <c r="E12" s="12">
        <v>333</v>
      </c>
    </row>
    <row r="13" spans="1:5" x14ac:dyDescent="0.4">
      <c r="A13" s="19" t="s">
        <v>8392</v>
      </c>
      <c r="B13" s="12">
        <v>24</v>
      </c>
      <c r="C13" s="12">
        <v>127</v>
      </c>
      <c r="D13" s="12">
        <v>147</v>
      </c>
      <c r="E13" s="12">
        <v>298</v>
      </c>
    </row>
    <row r="14" spans="1:5" x14ac:dyDescent="0.4">
      <c r="A14" s="19" t="s">
        <v>8393</v>
      </c>
      <c r="B14" s="12">
        <v>20</v>
      </c>
      <c r="C14" s="12">
        <v>149</v>
      </c>
      <c r="D14" s="12">
        <v>183</v>
      </c>
      <c r="E14" s="12">
        <v>352</v>
      </c>
    </row>
    <row r="15" spans="1:5" x14ac:dyDescent="0.4">
      <c r="A15" s="19" t="s">
        <v>8394</v>
      </c>
      <c r="B15" s="12">
        <v>37</v>
      </c>
      <c r="C15" s="12">
        <v>114</v>
      </c>
      <c r="D15" s="12">
        <v>183</v>
      </c>
      <c r="E15" s="12">
        <v>334</v>
      </c>
    </row>
    <row r="16" spans="1:5" x14ac:dyDescent="0.4">
      <c r="A16" s="19" t="s">
        <v>8400</v>
      </c>
      <c r="B16" s="12">
        <v>23</v>
      </c>
      <c r="C16" s="12">
        <v>118</v>
      </c>
      <c r="D16" s="12">
        <v>111</v>
      </c>
      <c r="E16" s="12">
        <v>252</v>
      </c>
    </row>
    <row r="17" spans="1:5" x14ac:dyDescent="0.4">
      <c r="A17" s="19" t="s">
        <v>8311</v>
      </c>
      <c r="B17" s="12">
        <v>349</v>
      </c>
      <c r="C17" s="12">
        <v>1530</v>
      </c>
      <c r="D17" s="12">
        <v>2185</v>
      </c>
      <c r="E17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8782-6F9D-4077-81BC-00AF30759CD1}">
  <dimension ref="A1:H13"/>
  <sheetViews>
    <sheetView zoomScale="84" workbookViewId="0">
      <selection activeCell="A36" sqref="A36"/>
    </sheetView>
  </sheetViews>
  <sheetFormatPr defaultRowHeight="14.6" x14ac:dyDescent="0.4"/>
  <cols>
    <col min="1" max="1" width="28.921875" customWidth="1"/>
    <col min="2" max="2" width="17.15234375" customWidth="1"/>
    <col min="3" max="4" width="15.4609375" customWidth="1"/>
    <col min="5" max="5" width="14.23046875" customWidth="1"/>
    <col min="6" max="6" width="19.3828125" customWidth="1"/>
    <col min="7" max="7" width="18.84375" customWidth="1"/>
    <col min="8" max="8" width="18.69140625" customWidth="1"/>
  </cols>
  <sheetData>
    <row r="1" spans="1:8" x14ac:dyDescent="0.4">
      <c r="A1" s="14" t="s">
        <v>8369</v>
      </c>
      <c r="B1" s="15" t="s">
        <v>8370</v>
      </c>
      <c r="C1" s="15" t="s">
        <v>8371</v>
      </c>
      <c r="D1" s="15" t="s">
        <v>8372</v>
      </c>
      <c r="E1" s="15" t="s">
        <v>8373</v>
      </c>
      <c r="F1" s="15" t="s">
        <v>8374</v>
      </c>
      <c r="G1" s="15" t="s">
        <v>8375</v>
      </c>
      <c r="H1" s="15" t="s">
        <v>8376</v>
      </c>
    </row>
    <row r="2" spans="1:8" x14ac:dyDescent="0.4">
      <c r="A2" t="s">
        <v>8377</v>
      </c>
      <c r="B2">
        <f>COUNTIFS(Sheet1!F2:'Sheet1'!F4115,"successful",Sheet1!D2:'Sheet1'!D4115,"&lt;1000")</f>
        <v>322</v>
      </c>
      <c r="C2">
        <f>COUNTIFS(Sheet1!F2:'Sheet1'!F4115,"failed",Sheet1!D2:'Sheet1'!D4115,"&lt;1000")</f>
        <v>113</v>
      </c>
      <c r="D2">
        <f>COUNTIFS(Sheet1!F2:'Sheet1'!F4115,"canceled",Sheet1!D2:'Sheet1'!D4115,"&lt;1000")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">
      <c r="A3" t="s">
        <v>8378</v>
      </c>
      <c r="B3">
        <f>COUNTIFS(Sheet1!F2:'Sheet1'!F4115,"successful",Sheet1!D2:'Sheet1'!D4115,"&lt;5000")-B2</f>
        <v>932</v>
      </c>
      <c r="C3">
        <f>COUNTIFS(Sheet1!F2:'Sheet1'!F4115,"failed",Sheet1!D2:'Sheet1'!D4115,"&lt;5000")-C2</f>
        <v>420</v>
      </c>
      <c r="D3">
        <f>COUNTIFS(Sheet1!F2:'Sheet1'!F4115,"canceled",Sheet1!D2:'Sheet1'!D4115,"&lt;5000")-D2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4">
      <c r="A4" t="s">
        <v>8379</v>
      </c>
      <c r="B4">
        <f>COUNTIFS(Sheet1!F2:'Sheet1'!F4115,"successful",Sheet1!D2:'Sheet1'!D4115,"&lt;10000")-B3-B2</f>
        <v>381</v>
      </c>
      <c r="C4">
        <f>COUNTIFS(Sheet1!F2:'Sheet1'!F4115,"failed",Sheet1!D2:'Sheet1'!D4115,"&lt;10000")-C3-C2</f>
        <v>283</v>
      </c>
      <c r="D4">
        <f>COUNTIFS(Sheet1!F2:'Sheet1'!F4115,"canceled",Sheet1!D2:'Sheet1'!D4115,"&lt;10000")-D3-D2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">
      <c r="A5" t="s">
        <v>8380</v>
      </c>
      <c r="B5">
        <f>COUNTIFS(Sheet1!F2:'Sheet1'!F4115,"successful",Sheet1!D2:'Sheet1'!D4115,"&lt;15000")-B4-B3-B2</f>
        <v>168</v>
      </c>
      <c r="C5">
        <f>COUNTIFS(Sheet1!F2:'Sheet1'!F4115,"failed",Sheet1!D2:'Sheet1'!D4115,"&lt;15000")-C4-C3-C2</f>
        <v>144</v>
      </c>
      <c r="D5">
        <f>COUNTIFS(Sheet1!F2:'Sheet1'!F4115,"canceled",Sheet1!D2:'Sheet1'!D4115,"&lt;15000")-D4-D3-D2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4">
      <c r="A6" t="s">
        <v>8381</v>
      </c>
      <c r="B6">
        <f>COUNTIFS(Sheet1!F2:'Sheet1'!F4115,"successful",Sheet1!D2:'Sheet1'!D4115,"&lt;20000")-B5-B4-B3-B2</f>
        <v>94</v>
      </c>
      <c r="C6">
        <f>COUNTIFS(Sheet1!F2:'Sheet1'!F4115,"failed",Sheet1!D2:'Sheet1'!D4115,"&lt;20000")-C5-C4-C3-C2</f>
        <v>90</v>
      </c>
      <c r="D6">
        <f>COUNTIFS(Sheet1!F2:'Sheet1'!F4115,"canceled",Sheet1!D2:'Sheet1'!D4115,"&lt;20000")-D5-D4-D3-D2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">
      <c r="A7" t="s">
        <v>8382</v>
      </c>
      <c r="B7">
        <f>COUNTIFS(Sheet1!F2:'Sheet1'!F4115,"successful",Sheet1!D2:'Sheet1'!D4115,"&lt;25000")-B6-B5-B4-B3-B2</f>
        <v>62</v>
      </c>
      <c r="C7">
        <f>COUNTIFS(Sheet1!F2:'Sheet1'!F4115,"failed",Sheet1!D2:'Sheet1'!D4115,"&lt;25000")-C6-C5-C4-C3-C2</f>
        <v>72</v>
      </c>
      <c r="D7">
        <f>COUNTIFS(Sheet1!F2:'Sheet1'!F4115,"canceled",Sheet1!D2:'Sheet1'!D4115,"&lt;25000")-D6-D5-D4-D3-D2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">
      <c r="A8" t="s">
        <v>8383</v>
      </c>
      <c r="B8">
        <f>COUNTIFS(Sheet1!F2:'Sheet1'!F4115,"successful",Sheet1!D2:'Sheet1'!D4115,"&lt;30000")-B7-B6-B5-B4-B3-B2</f>
        <v>55</v>
      </c>
      <c r="C8">
        <f>COUNTIFS(Sheet1!F2:'Sheet1'!F4115,"failed",Sheet1!D2:'Sheet1'!D4115,"&lt;30000")-C7-C6-C5-C4-C3-C2</f>
        <v>64</v>
      </c>
      <c r="D8">
        <f>COUNTIFS(Sheet1!F2:'Sheet1'!F4115,"canceled",Sheet1!D2:'Sheet1'!D4115,"&lt;30000")-D7-D6-D5-D4-D3-D2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">
      <c r="A9" t="s">
        <v>8384</v>
      </c>
      <c r="B9">
        <f>COUNTIFS(Sheet1!F2:'Sheet1'!F4115,"successful",Sheet1!D2:'Sheet1'!D4115,"&lt;35000")-B8-B7-B6-B5-B4-B3-B2</f>
        <v>32</v>
      </c>
      <c r="C9">
        <f>COUNTIFS(Sheet1!F2:'Sheet1'!F4115,"failed",Sheet1!D2:'Sheet1'!D4115,"&lt;35000")-C8-C7-C6-C5-C4-C3-C2</f>
        <v>37</v>
      </c>
      <c r="D9">
        <f>COUNTIFS(Sheet1!F2:'Sheet1'!F4115,"canceled",Sheet1!D2:'Sheet1'!D4115,"&lt;35000")-D8-D7-D6-D5-D4-D3-D2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">
      <c r="A10" t="s">
        <v>8385</v>
      </c>
      <c r="B10">
        <f>COUNTIFS(Sheet1!F2:'Sheet1'!F4115,"successful",Sheet1!D2:'Sheet1'!D4115,"&lt;40000")-B9-B8-B7-B6-B5-B4-B3-B2</f>
        <v>26</v>
      </c>
      <c r="C10">
        <f>COUNTIFS(Sheet1!F2:'Sheet1'!F4115,"failed",Sheet1!D2:'Sheet1'!D4115,"&lt;40000")-C9-C8-C7-C6-C5-C4-C3-C2</f>
        <v>22</v>
      </c>
      <c r="D10">
        <f>COUNTIFS(Sheet1!F2:'Sheet1'!F4115,"canceled",Sheet1!D2:'Sheet1'!D4115,"&lt;40000")-D9-D8-D7-D6-D5-D4-D3-D2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">
      <c r="A11" t="s">
        <v>8386</v>
      </c>
      <c r="B11">
        <f>COUNTIFS(Sheet1!F2:'Sheet1'!F4115,"successful",Sheet1!D2:'Sheet1'!D4115,"&lt;45000")-B10-B9-B8-B7-B6-B5-B4-B3-B2</f>
        <v>21</v>
      </c>
      <c r="C11">
        <f>COUNTIFS(Sheet1!F2:'Sheet1'!F4115,"failed",Sheet1!D2:'Sheet1'!D4115,"&lt;45000")-C10-C9-C8-C7-C6-C5-C4-C3-C2</f>
        <v>16</v>
      </c>
      <c r="D11">
        <f>COUNTIFS(Sheet1!F2:'Sheet1'!F4115,"canceled",Sheet1!D2:'Sheet1'!D4115,"&lt;45000")-D10-D9-D8-D7-D6-D5-D4-D3-D2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">
      <c r="A12" t="s">
        <v>8387</v>
      </c>
      <c r="B12">
        <f>COUNTIFS(Sheet1!F2:'Sheet1'!F4115,"successful",Sheet1!D2:'Sheet1'!D4115,"&lt;50000")-B11-B10-B9-B8-B7-B6-B5-B4-B3-B2</f>
        <v>6</v>
      </c>
      <c r="C12">
        <f>COUNTIFS(Sheet1!F2:'Sheet1'!F4115,"failed",Sheet1!D2:'Sheet1'!D4115,"&lt;50000")-C11-C10-C9-C8-C7-C6-C5-C4-C3-C2</f>
        <v>11</v>
      </c>
      <c r="D12">
        <f>COUNTIFS(Sheet1!F2:'Sheet1'!F4115,"canceled",Sheet1!D2:'Sheet1'!D4115,"&lt;50000")-D11-D10-D9-D8-D7-D6-D5-D4-D3-D2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4">
      <c r="A13" t="s">
        <v>8388</v>
      </c>
      <c r="B13">
        <f>COUNTIFS(Sheet1!F2:'Sheet1'!F4115,"successful",Sheet1!D2:'Sheet1'!D4115,"&gt;=50000")</f>
        <v>86</v>
      </c>
      <c r="C13">
        <f>COUNTIFS(Sheet1!F2:'Sheet1'!F4115,"failed",Sheet1!D2:'Sheet1'!D4115,"&gt;=50000")</f>
        <v>258</v>
      </c>
      <c r="D13">
        <f>COUNTIFS(Sheet1!F2:'Sheet1'!F4115,"canceled",Sheet1!D2:'Sheet1'!D4115,"&gt;=50000")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Shuja Sajjad</dc:creator>
  <cp:lastModifiedBy>Shuja</cp:lastModifiedBy>
  <dcterms:created xsi:type="dcterms:W3CDTF">2017-04-20T15:17:24Z</dcterms:created>
  <dcterms:modified xsi:type="dcterms:W3CDTF">2019-11-12T06:38:58Z</dcterms:modified>
</cp:coreProperties>
</file>