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8c246762b4a926f5/Desktop/MCA 1ST SEM/LAB COURSE 1/WEEK 1/"/>
    </mc:Choice>
  </mc:AlternateContent>
  <xr:revisionPtr revIDLastSave="25" documentId="11_F25DC773A252ABDACC1048BFC99E72BA5BDE58EC" xr6:coauthVersionLast="47" xr6:coauthVersionMax="47" xr10:uidLastSave="{6E74DD99-32C5-47AD-90C0-A728BC50ED5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C12" i="1"/>
  <c r="D12" i="1"/>
  <c r="E12" i="1"/>
  <c r="F12" i="1"/>
  <c r="G12" i="1"/>
  <c r="B12" i="1"/>
  <c r="C11" i="1"/>
  <c r="D11" i="1"/>
  <c r="E11" i="1"/>
  <c r="F11" i="1"/>
  <c r="G11" i="1"/>
  <c r="B11" i="1"/>
  <c r="C10" i="1"/>
  <c r="D10" i="1"/>
  <c r="E10" i="1"/>
  <c r="F10" i="1"/>
  <c r="G10" i="1"/>
  <c r="B10" i="1"/>
  <c r="F9" i="1"/>
  <c r="G9" i="1"/>
  <c r="C9" i="1"/>
  <c r="D9" i="1"/>
  <c r="E9" i="1"/>
  <c r="B9" i="1"/>
  <c r="G6" i="1"/>
  <c r="G7" i="1"/>
  <c r="G8" i="1"/>
  <c r="G4" i="1"/>
  <c r="F5" i="1"/>
  <c r="F6" i="1"/>
  <c r="F7" i="1"/>
  <c r="F8" i="1"/>
  <c r="F4" i="1"/>
  <c r="D5" i="1"/>
  <c r="D6" i="1"/>
  <c r="D7" i="1"/>
  <c r="D8" i="1"/>
  <c r="D4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<sst xmlns="http://schemas.openxmlformats.org/spreadsheetml/2006/main" count="18" uniqueCount="18">
  <si>
    <t>LYONS INC</t>
  </si>
  <si>
    <t>ORANGE JUICE SALES</t>
  </si>
  <si>
    <t>PRODUCT</t>
  </si>
  <si>
    <t>COST 
PRICE
PER LITRE</t>
  </si>
  <si>
    <t>SELLING
PRICE</t>
  </si>
  <si>
    <t>LITRES 
SOLD</t>
  </si>
  <si>
    <t>TOTAL 
INCOME</t>
  </si>
  <si>
    <t>PROFIT</t>
  </si>
  <si>
    <t>Cascade</t>
  </si>
  <si>
    <t>Quence</t>
  </si>
  <si>
    <t>Xtra</t>
  </si>
  <si>
    <t>House
Brand</t>
  </si>
  <si>
    <t>TOTAL</t>
  </si>
  <si>
    <t>HIGHEST</t>
  </si>
  <si>
    <t>LOWEST</t>
  </si>
  <si>
    <t>SUN
Spash</t>
  </si>
  <si>
    <t>MARK UP 
PER ITEM
35%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</si>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</sst>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COST PRICE PER LITRE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AC-4D6F-89A0-882195A91F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AC-4D6F-89A0-882195A91F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AC-4D6F-89A0-882195A91F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5AC-4D6F-89A0-882195A91F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5AC-4D6F-89A0-882195A91F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Sheet1!$B$4:$B$8</c:f>
              <c:numCache>
                <c:formatCode>0.00</c:formatCode>
                <c:ptCount val="5"/>
                <c:pt idx="0">
                  <c:v>3.75</c:v>
                </c:pt>
                <c:pt idx="1">
                  <c:v>3.65</c:v>
                </c:pt>
                <c:pt idx="2">
                  <c:v>4.25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E-40D1-899F-9DA7BAC69E0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403225</xdr:colOff>
      <xdr:row>2</xdr:row>
      <xdr:rowOff>82550</xdr:rowOff>
    </xdr:from>
    <xdr:to>
      <xdr:col>15</xdr:col>
      <xdr:colOff>98425</xdr:colOff>
      <xdr:row>12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E07C9-954E-E4C3-2F1F-26EB0CD25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I2" sqref="I2"/>
    </sheetView>
  </sheetViews>
  <sheetFormatPr defaultRowHeight="14.5" x14ac:dyDescent="0.35"/>
  <cols>
    <col min="1" max="1" width="9" bestFit="1" customWidth="1"/>
    <col min="2" max="2" width="9.36328125" bestFit="1" customWidth="1"/>
    <col min="3" max="3" width="9.08984375" bestFit="1" customWidth="1"/>
    <col min="4" max="4" width="9.36328125" bestFit="1" customWidth="1"/>
    <col min="5" max="7" width="11.36328125" bestFit="1" customWidth="1"/>
  </cols>
  <sheetData>
    <row r="1" spans="1:7" ht="21" x14ac:dyDescent="0.5">
      <c r="A1" s="6" t="s">
        <v>0</v>
      </c>
      <c r="B1" s="7"/>
      <c r="C1" s="7"/>
      <c r="D1" s="7"/>
      <c r="E1" s="7"/>
      <c r="F1" s="7"/>
      <c r="G1" s="7"/>
    </row>
    <row r="2" spans="1:7" ht="15.5" x14ac:dyDescent="0.35">
      <c r="A2" s="8" t="s">
        <v>1</v>
      </c>
      <c r="B2" s="8"/>
      <c r="C2" s="8"/>
      <c r="D2" s="8"/>
      <c r="E2" s="8"/>
      <c r="F2" s="8"/>
      <c r="G2" s="8"/>
    </row>
    <row r="3" spans="1:7" ht="58" x14ac:dyDescent="0.35">
      <c r="A3" s="1" t="s">
        <v>2</v>
      </c>
      <c r="B3" s="2" t="s">
        <v>3</v>
      </c>
      <c r="C3" s="2" t="s">
        <v>16</v>
      </c>
      <c r="D3" s="2" t="s">
        <v>4</v>
      </c>
      <c r="E3" s="2" t="s">
        <v>5</v>
      </c>
      <c r="F3" s="2" t="s">
        <v>6</v>
      </c>
      <c r="G3" s="1" t="s">
        <v>7</v>
      </c>
    </row>
    <row r="4" spans="1:7" x14ac:dyDescent="0.35">
      <c r="A4" s="3" t="s">
        <v>8</v>
      </c>
      <c r="B4" s="4">
        <v>3.75</v>
      </c>
      <c r="C4" s="4">
        <f>B4*35%</f>
        <v>1.3125</v>
      </c>
      <c r="D4" s="4">
        <f>B4+C4</f>
        <v>5.0625</v>
      </c>
      <c r="E4" s="4">
        <v>234</v>
      </c>
      <c r="F4" s="4">
        <f>D4*E4</f>
        <v>1184.625</v>
      </c>
      <c r="G4" s="4">
        <f>F4-(B4*E4)</f>
        <v>307.125</v>
      </c>
    </row>
    <row r="5" spans="1:7" x14ac:dyDescent="0.35">
      <c r="A5" s="3" t="s">
        <v>9</v>
      </c>
      <c r="B5" s="4">
        <v>3.65</v>
      </c>
      <c r="C5" s="4">
        <f t="shared" ref="C5:C8" si="0">B5*35%</f>
        <v>1.2774999999999999</v>
      </c>
      <c r="D5" s="4">
        <f t="shared" ref="D5:D8" si="1">B5+C5</f>
        <v>4.9275000000000002</v>
      </c>
      <c r="E5" s="4">
        <v>345</v>
      </c>
      <c r="F5" s="4">
        <f t="shared" ref="F5:F8" si="2">D5*E5</f>
        <v>1699.9875000000002</v>
      </c>
      <c r="G5" s="4">
        <f>F5-(B5*E5)</f>
        <v>440.73750000000018</v>
      </c>
    </row>
    <row r="6" spans="1:7" x14ac:dyDescent="0.35">
      <c r="A6" s="3" t="s">
        <v>10</v>
      </c>
      <c r="B6" s="4">
        <v>4.25</v>
      </c>
      <c r="C6" s="4">
        <f t="shared" si="0"/>
        <v>1.4874999999999998</v>
      </c>
      <c r="D6" s="4">
        <f t="shared" si="1"/>
        <v>5.7374999999999998</v>
      </c>
      <c r="E6" s="4">
        <v>456</v>
      </c>
      <c r="F6" s="4">
        <f t="shared" si="2"/>
        <v>2616.2999999999997</v>
      </c>
      <c r="G6" s="4">
        <f t="shared" ref="G5:G8" si="3">F6-(B6*E6)</f>
        <v>678.29999999999973</v>
      </c>
    </row>
    <row r="7" spans="1:7" ht="29" x14ac:dyDescent="0.35">
      <c r="A7" s="5" t="s">
        <v>15</v>
      </c>
      <c r="B7" s="4">
        <v>1.5</v>
      </c>
      <c r="C7" s="4">
        <f t="shared" si="0"/>
        <v>0.52499999999999991</v>
      </c>
      <c r="D7" s="4">
        <f t="shared" si="1"/>
        <v>2.0249999999999999</v>
      </c>
      <c r="E7" s="4">
        <v>123</v>
      </c>
      <c r="F7" s="4">
        <f t="shared" si="2"/>
        <v>249.07499999999999</v>
      </c>
      <c r="G7" s="4">
        <f t="shared" si="3"/>
        <v>64.574999999999989</v>
      </c>
    </row>
    <row r="8" spans="1:7" ht="29" x14ac:dyDescent="0.35">
      <c r="A8" s="5" t="s">
        <v>11</v>
      </c>
      <c r="B8" s="4">
        <v>1.5</v>
      </c>
      <c r="C8" s="4">
        <f t="shared" si="0"/>
        <v>0.52499999999999991</v>
      </c>
      <c r="D8" s="4">
        <f t="shared" si="1"/>
        <v>2.0249999999999999</v>
      </c>
      <c r="E8" s="4">
        <v>245</v>
      </c>
      <c r="F8" s="4">
        <f t="shared" si="2"/>
        <v>496.125</v>
      </c>
      <c r="G8" s="4">
        <f t="shared" si="3"/>
        <v>128.625</v>
      </c>
    </row>
    <row r="9" spans="1:7" x14ac:dyDescent="0.35">
      <c r="A9" s="1" t="s">
        <v>12</v>
      </c>
      <c r="B9" s="4">
        <f>SUM(B4:B8)</f>
        <v>14.65</v>
      </c>
      <c r="C9" s="4">
        <f t="shared" ref="C9:E9" si="4">SUM(C4:C8)</f>
        <v>5.1274999999999995</v>
      </c>
      <c r="D9" s="4">
        <f t="shared" si="4"/>
        <v>19.777499999999996</v>
      </c>
      <c r="E9" s="4">
        <f t="shared" si="4"/>
        <v>1403</v>
      </c>
      <c r="F9" s="4">
        <f>SUM(F4:F8)</f>
        <v>6246.1125000000002</v>
      </c>
      <c r="G9" s="4">
        <f t="shared" ref="G9" si="5">SUM(G4:G8)</f>
        <v>1619.3625</v>
      </c>
    </row>
    <row r="10" spans="1:7" x14ac:dyDescent="0.35">
      <c r="A10" s="1" t="s">
        <v>13</v>
      </c>
      <c r="B10" s="4">
        <f>MAX(B4:B8)</f>
        <v>4.25</v>
      </c>
      <c r="C10" s="4">
        <f t="shared" ref="C10:G10" si="6">MAX(C4:C8)</f>
        <v>1.4874999999999998</v>
      </c>
      <c r="D10" s="4">
        <f t="shared" si="6"/>
        <v>5.7374999999999998</v>
      </c>
      <c r="E10" s="4">
        <f t="shared" si="6"/>
        <v>456</v>
      </c>
      <c r="F10" s="4">
        <f t="shared" si="6"/>
        <v>2616.2999999999997</v>
      </c>
      <c r="G10" s="4">
        <f t="shared" si="6"/>
        <v>678.29999999999973</v>
      </c>
    </row>
    <row r="11" spans="1:7" x14ac:dyDescent="0.35">
      <c r="A11" s="1" t="s">
        <v>14</v>
      </c>
      <c r="B11" s="4">
        <f>MIN(B4:B8)</f>
        <v>1.5</v>
      </c>
      <c r="C11" s="4">
        <f t="shared" ref="C11:G11" si="7">MIN(C4:C8)</f>
        <v>0.52499999999999991</v>
      </c>
      <c r="D11" s="4">
        <f t="shared" si="7"/>
        <v>2.0249999999999999</v>
      </c>
      <c r="E11" s="4">
        <f t="shared" si="7"/>
        <v>123</v>
      </c>
      <c r="F11" s="4">
        <f t="shared" si="7"/>
        <v>249.07499999999999</v>
      </c>
      <c r="G11" s="4">
        <f t="shared" si="7"/>
        <v>64.574999999999989</v>
      </c>
    </row>
    <row r="12" spans="1:7" x14ac:dyDescent="0.35">
      <c r="A12" s="1" t="s">
        <v>17</v>
      </c>
      <c r="B12" s="4">
        <f>AVERAGE(B4:B8)</f>
        <v>2.93</v>
      </c>
      <c r="C12" s="4">
        <f t="shared" ref="C12:G12" si="8">AVERAGE(C4:C8)</f>
        <v>1.0254999999999999</v>
      </c>
      <c r="D12" s="4">
        <f t="shared" si="8"/>
        <v>3.9554999999999993</v>
      </c>
      <c r="E12" s="4">
        <f t="shared" si="8"/>
        <v>280.60000000000002</v>
      </c>
      <c r="F12" s="4">
        <f t="shared" si="8"/>
        <v>1249.2225000000001</v>
      </c>
      <c r="G12" s="4">
        <f t="shared" si="8"/>
        <v>323.8725</v>
      </c>
    </row>
  </sheetData>
  <mergeCells count="2">
    <mergeCell ref="A1:G1"/>
    <mergeCell ref="A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shuja ur Rahman</dc:creator>
  <cp:lastModifiedBy>shuja ur Rahman</cp:lastModifiedBy>
  <dcterms:created xsi:type="dcterms:W3CDTF">2015-06-05T18:17:20Z</dcterms:created>
  <dcterms:modified xsi:type="dcterms:W3CDTF">2023-09-02T10:08:49Z</dcterms:modified>
</cp:coreProperties>
</file>