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hukai3264/takao/othello/player_prog/result/rate_excel/"/>
    </mc:Choice>
  </mc:AlternateContent>
  <xr:revisionPtr revIDLastSave="0" documentId="13_ncr:1_{2864A4FA-8D93-4D43-9AED-207E28CACAD7}" xr6:coauthVersionLast="40" xr6:coauthVersionMax="40" xr10:uidLastSave="{00000000-0000-0000-0000-000000000000}"/>
  <bookViews>
    <workbookView xWindow="6740" yWindow="900" windowWidth="26420" windowHeight="17440" xr2:uid="{53ED9014-DF1C-6D40-B1AB-D87422605686}"/>
  </bookViews>
  <sheets>
    <sheet name="Sheet1" sheetId="1" r:id="rId1"/>
  </sheets>
  <definedNames>
    <definedName name="_xlchart.v1.0" hidden="1">Sheet1!$M$12:$R$12</definedName>
    <definedName name="_xlchart.v1.1" hidden="1">Sheet1!$M$22:$R$22</definedName>
    <definedName name="_xlchart.v2.2" hidden="1">Sheet1!$M$12:$R$12</definedName>
    <definedName name="_xlchart.v2.3" hidden="1">Sheet1!$M$22:$R$22</definedName>
    <definedName name="init_rate" localSheetId="0">Sheet1!$A$2:$B$10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2" i="1" l="1"/>
  <c r="Q22" i="1"/>
  <c r="P22" i="1"/>
  <c r="O22" i="1"/>
  <c r="N22" i="1"/>
  <c r="M22" i="1"/>
  <c r="R14" i="1"/>
  <c r="R15" i="1"/>
  <c r="R16" i="1"/>
  <c r="R17" i="1"/>
  <c r="R18" i="1"/>
  <c r="R19" i="1"/>
  <c r="R20" i="1"/>
  <c r="R21" i="1"/>
  <c r="R13" i="1"/>
  <c r="Q14" i="1"/>
  <c r="Q15" i="1"/>
  <c r="Q16" i="1"/>
  <c r="Q17" i="1"/>
  <c r="Q18" i="1"/>
  <c r="Q19" i="1"/>
  <c r="Q20" i="1"/>
  <c r="Q21" i="1"/>
  <c r="Q13" i="1"/>
  <c r="P14" i="1"/>
  <c r="P15" i="1"/>
  <c r="P16" i="1"/>
  <c r="P17" i="1"/>
  <c r="P18" i="1"/>
  <c r="P19" i="1"/>
  <c r="P20" i="1"/>
  <c r="P21" i="1"/>
  <c r="P13" i="1"/>
  <c r="O14" i="1"/>
  <c r="O15" i="1"/>
  <c r="O16" i="1"/>
  <c r="O17" i="1"/>
  <c r="O18" i="1"/>
  <c r="O19" i="1"/>
  <c r="O20" i="1"/>
  <c r="O21" i="1"/>
  <c r="O13" i="1"/>
  <c r="N14" i="1"/>
  <c r="N15" i="1"/>
  <c r="N16" i="1"/>
  <c r="N17" i="1"/>
  <c r="N18" i="1"/>
  <c r="N19" i="1"/>
  <c r="N20" i="1"/>
  <c r="N21" i="1"/>
  <c r="N13" i="1"/>
  <c r="M14" i="1"/>
  <c r="M15" i="1"/>
  <c r="M16" i="1"/>
  <c r="M17" i="1"/>
  <c r="M18" i="1"/>
  <c r="M19" i="1"/>
  <c r="M20" i="1"/>
  <c r="M21" i="1"/>
  <c r="M13" i="1"/>
  <c r="M11" i="1"/>
  <c r="N11" i="1"/>
  <c r="O11" i="1"/>
  <c r="P11" i="1"/>
  <c r="Q11" i="1"/>
  <c r="R11" i="1"/>
  <c r="L11" i="1"/>
  <c r="L2" i="1"/>
  <c r="L3" i="1"/>
  <c r="L4" i="1"/>
  <c r="L5" i="1"/>
  <c r="L6" i="1"/>
  <c r="L7" i="1"/>
  <c r="L8" i="1"/>
  <c r="L9" i="1"/>
  <c r="L10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9F62506-7B6B-8F43-B1C1-13860FB1652E}" name="init_rate" type="6" refreshedVersion="6" background="1" saveData="1">
    <textPr codePage="10001" sourceFile="/Users/shukai3264/takao/init_rate.txt" delimiter=":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<sst xmlns="http://schemas.openxmlformats.org/spreadsheetml/2006/main" count="44" uniqueCount="20">
  <si>
    <t>Random</t>
  </si>
  <si>
    <t>Hyouka</t>
  </si>
  <si>
    <t>MC</t>
  </si>
  <si>
    <t>MCT</t>
  </si>
  <si>
    <t>EPT+MCT1750</t>
  </si>
  <si>
    <t>EPT+MCT8500</t>
  </si>
  <si>
    <t>AlphaBeta1</t>
  </si>
  <si>
    <t>AlphaBeta2</t>
  </si>
  <si>
    <t>AlphaBeta4</t>
  </si>
  <si>
    <t>seed10</t>
    <phoneticPr fontId="1"/>
  </si>
  <si>
    <t>IRO_RATE</t>
    <phoneticPr fontId="1"/>
  </si>
  <si>
    <t>initial</t>
    <phoneticPr fontId="1"/>
  </si>
  <si>
    <t>MCT</t>
    <phoneticPr fontId="1"/>
  </si>
  <si>
    <t>MC</t>
    <phoneticPr fontId="1"/>
  </si>
  <si>
    <t>Random</t>
    <phoneticPr fontId="1"/>
  </si>
  <si>
    <t>EPT+MCT1730</t>
    <phoneticPr fontId="1"/>
  </si>
  <si>
    <t>EPT+MCT8500</t>
    <phoneticPr fontId="1"/>
  </si>
  <si>
    <t>SUM</t>
    <phoneticPr fontId="1"/>
  </si>
  <si>
    <t>絶対値</t>
    <rPh sb="0" eb="1">
      <t>アタ</t>
    </rPh>
    <phoneticPr fontId="1"/>
  </si>
  <si>
    <t>ILO_RATE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</si>
</sst>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  <font>
      <sz val="11"/>
      <color theme="1"/>
      <name val="MS PGothic"/>
      <family val="2"/>
      <charset val="128"/>
    </font>
    <font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2"/>
      <color theme="1"/>
      <name val="游ゴシック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6" fillId="0" borderId="0"/>
  </cellStyleXfs>
  <cellXfs count="10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5" fillId="0" borderId="0" xfId="0" applyFont="1">
      <alignment vertical="center"/>
    </xf>
    <xf numFmtId="0" fontId="6" fillId="0" borderId="0" xfId="1"/>
    <xf numFmtId="0" fontId="7" fillId="0" borderId="0" xfId="1" applyFont="1"/>
    <xf numFmtId="0" fontId="0" fillId="0" borderId="0" xfId="0" applyNumberFormat="1" applyAlignment="1">
      <alignment horizontal="center"/>
    </xf>
  </cellXfs>
  <cellStyles count="2">
    <cellStyle name="標準" xfId="0" builtinId="0"/>
    <cellStyle name="標準 2" xfId="1" xr:uid="{F5324A62-AE5E-D541-B6A9-849DF0A4266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Sheet1!$M$12:$R$12</c:f>
              <c:strCache>
                <c:ptCount val="6"/>
                <c:pt idx="0">
                  <c:v>ILO_RATE</c:v>
                </c:pt>
                <c:pt idx="1">
                  <c:v>Random</c:v>
                </c:pt>
                <c:pt idx="2">
                  <c:v>MC</c:v>
                </c:pt>
                <c:pt idx="3">
                  <c:v>MCT</c:v>
                </c:pt>
                <c:pt idx="4">
                  <c:v>EPT+MCT1730</c:v>
                </c:pt>
                <c:pt idx="5">
                  <c:v>EPT+MCT8500</c:v>
                </c:pt>
              </c:strCache>
            </c:strRef>
          </c:cat>
          <c:val>
            <c:numRef>
              <c:f>Sheet1!$M$22:$R$22</c:f>
              <c:numCache>
                <c:formatCode>General</c:formatCode>
                <c:ptCount val="6"/>
                <c:pt idx="0">
                  <c:v>62.298358804760532</c:v>
                </c:pt>
                <c:pt idx="1">
                  <c:v>73.701884097302198</c:v>
                </c:pt>
                <c:pt idx="2">
                  <c:v>73.66313630518863</c:v>
                </c:pt>
                <c:pt idx="3">
                  <c:v>71.281855022599643</c:v>
                </c:pt>
                <c:pt idx="4">
                  <c:v>98.49479563448169</c:v>
                </c:pt>
                <c:pt idx="5">
                  <c:v>73.539871830843765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81-1040-90E5-6C59D3A79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9926927"/>
        <c:axId val="2040711055"/>
      </c:barChart>
      <c:catAx>
        <c:axId val="20399269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40711055"/>
        <c:crosses val="autoZero"/>
        <c:auto val="1"/>
        <c:lblAlgn val="ctr"/>
        <c:lblOffset val="100"/>
        <c:noMultiLvlLbl val="0"/>
      </c:catAx>
      <c:valAx>
        <c:axId val="204071105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03992692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723900</xdr:colOff>
      <xdr:row>17</xdr:row>
      <xdr:rowOff>209550</xdr:rowOff>
    </xdr:from>
    <xdr:to>
      <xdr:col>11</xdr:col>
      <xdr:colOff>533400</xdr:colOff>
      <xdr:row>28</xdr:row>
      <xdr:rowOff>158750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6AA40290-E362-9149-967C-BFDADE883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init_rate" connectionId="1" xr16:uid="{EF57E9A1-1BE4-6441-99B2-1C55A65983C4}" autoFormatId="2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CE3C3-F5CE-8E4D-B838-A43B9FEDB88B}">
  <dimension ref="A1:Y22"/>
  <sheetViews>
    <sheetView tabSelected="1" topLeftCell="K1" workbookViewId="0">
      <selection activeCell="S13" sqref="S13:S21"/>
    </sheetView>
  </sheetViews>
  <sheetFormatPr baseColWidth="10" defaultRowHeight="20"/>
  <cols>
    <col min="1" max="2" width="12.7109375" bestFit="1" customWidth="1"/>
    <col min="13" max="13" width="11.28515625" customWidth="1"/>
  </cols>
  <sheetData>
    <row r="1" spans="1:25">
      <c r="A1" s="1"/>
      <c r="B1" s="1" t="s">
        <v>9</v>
      </c>
      <c r="C1" s="1">
        <v>20</v>
      </c>
      <c r="D1" s="1">
        <v>30</v>
      </c>
      <c r="E1" s="1">
        <v>40</v>
      </c>
      <c r="F1" s="1">
        <v>50</v>
      </c>
      <c r="G1" s="1">
        <v>60</v>
      </c>
      <c r="H1" s="1">
        <v>70</v>
      </c>
      <c r="I1" s="1">
        <v>80</v>
      </c>
      <c r="J1" s="1">
        <v>90</v>
      </c>
      <c r="K1" s="1">
        <v>100</v>
      </c>
      <c r="L1" s="1" t="s">
        <v>11</v>
      </c>
      <c r="M1" t="s">
        <v>10</v>
      </c>
      <c r="N1" t="s">
        <v>14</v>
      </c>
      <c r="O1" t="s">
        <v>13</v>
      </c>
      <c r="P1" t="s">
        <v>12</v>
      </c>
      <c r="Q1" t="s">
        <v>15</v>
      </c>
      <c r="R1" t="s">
        <v>16</v>
      </c>
    </row>
    <row r="2" spans="1:25">
      <c r="A2" s="2" t="s">
        <v>0</v>
      </c>
      <c r="B2" s="1">
        <v>704.57287523450702</v>
      </c>
      <c r="C2" s="2">
        <v>716.92123879584005</v>
      </c>
      <c r="D2" s="2">
        <v>746.28656016745094</v>
      </c>
      <c r="E2" s="2">
        <v>713.06642270523503</v>
      </c>
      <c r="F2" s="2">
        <v>740.30900999185906</v>
      </c>
      <c r="G2" s="2">
        <v>750.31790390247704</v>
      </c>
      <c r="H2" s="2">
        <v>741.730501845508</v>
      </c>
      <c r="I2" s="2">
        <v>700.86035795006705</v>
      </c>
      <c r="J2" s="2">
        <v>723.40948780607403</v>
      </c>
      <c r="K2" s="2">
        <v>764.24291593622002</v>
      </c>
      <c r="L2" s="1">
        <f>(SUM(B2:K2))/10</f>
        <v>730.17172743352387</v>
      </c>
      <c r="M2" s="5">
        <v>699.86347850000004</v>
      </c>
      <c r="N2" s="1">
        <v>678.0878497766663</v>
      </c>
      <c r="O2" s="1">
        <v>677.90395784896043</v>
      </c>
      <c r="P2" s="1">
        <v>682.5101670184315</v>
      </c>
      <c r="Q2" s="8">
        <v>628.44123635465132</v>
      </c>
      <c r="R2" s="8">
        <v>677.3176790543755</v>
      </c>
      <c r="S2" s="2" t="s">
        <v>0</v>
      </c>
      <c r="T2" s="7"/>
      <c r="U2" s="7"/>
      <c r="V2" s="7"/>
      <c r="W2" s="7"/>
      <c r="X2" s="7"/>
      <c r="Y2" s="7"/>
    </row>
    <row r="3" spans="1:25">
      <c r="A3" s="2" t="s">
        <v>1</v>
      </c>
      <c r="B3" s="1">
        <v>1153.2332496618001</v>
      </c>
      <c r="C3" s="2">
        <v>1119.0245864490601</v>
      </c>
      <c r="D3" s="2">
        <v>1115.60992826246</v>
      </c>
      <c r="E3" s="2">
        <v>1117.9667754109701</v>
      </c>
      <c r="F3" s="2">
        <v>1241.8403403448699</v>
      </c>
      <c r="G3" s="2">
        <v>1180.69133209612</v>
      </c>
      <c r="H3" s="2">
        <v>1150.6095213793601</v>
      </c>
      <c r="I3" s="2">
        <v>1222.52293760262</v>
      </c>
      <c r="J3" s="2">
        <v>1144.4347879744801</v>
      </c>
      <c r="K3" s="2">
        <v>1112.7314836211399</v>
      </c>
      <c r="L3" s="1">
        <f t="shared" ref="L3:L10" si="0">(SUM(B3:K3))/10</f>
        <v>1155.866494280288</v>
      </c>
      <c r="M3" s="6">
        <v>1101.8281910000001</v>
      </c>
      <c r="N3">
        <v>1089.4059003106754</v>
      </c>
      <c r="O3">
        <v>1089.7860549936454</v>
      </c>
      <c r="P3">
        <v>1092.2658656188578</v>
      </c>
      <c r="Q3">
        <v>1064.0602975913541</v>
      </c>
      <c r="R3">
        <v>1090.5826758268613</v>
      </c>
      <c r="S3" s="2" t="s">
        <v>1</v>
      </c>
    </row>
    <row r="4" spans="1:25">
      <c r="A4" s="2" t="s">
        <v>2</v>
      </c>
      <c r="B4" s="1">
        <v>1241.4947508954299</v>
      </c>
      <c r="C4" s="2">
        <v>1203.75149898175</v>
      </c>
      <c r="D4" s="2">
        <v>1181.2968515139401</v>
      </c>
      <c r="E4" s="2">
        <v>1200.8822573196501</v>
      </c>
      <c r="F4" s="2">
        <v>1120.8330619097701</v>
      </c>
      <c r="G4" s="2">
        <v>1190.6846357347699</v>
      </c>
      <c r="H4" s="2">
        <v>1188.6373175174199</v>
      </c>
      <c r="I4" s="2">
        <v>1217.2497062965101</v>
      </c>
      <c r="J4" s="2">
        <v>1184.55172210655</v>
      </c>
      <c r="K4" s="2">
        <v>1170.3623858354599</v>
      </c>
      <c r="L4" s="1">
        <f t="shared" si="0"/>
        <v>1189.9744188111249</v>
      </c>
      <c r="M4" s="6">
        <v>1135.151965</v>
      </c>
      <c r="N4">
        <v>1125.5800936388321</v>
      </c>
      <c r="O4">
        <v>1125.4573183883454</v>
      </c>
      <c r="P4">
        <v>1127.4472241350516</v>
      </c>
      <c r="Q4">
        <v>1102.6084156368704</v>
      </c>
      <c r="R4">
        <v>1125.013500869635</v>
      </c>
      <c r="S4" s="2" t="s">
        <v>2</v>
      </c>
    </row>
    <row r="5" spans="1:25">
      <c r="A5" s="2" t="s">
        <v>3</v>
      </c>
      <c r="B5" s="1">
        <v>1315.35050403478</v>
      </c>
      <c r="C5" s="2">
        <v>1299.2798853675399</v>
      </c>
      <c r="D5" s="2">
        <v>1315.47146052883</v>
      </c>
      <c r="E5" s="2">
        <v>1293.0084965042599</v>
      </c>
      <c r="F5" s="2">
        <v>1270.42681276695</v>
      </c>
      <c r="G5" s="2">
        <v>1325.2188053239399</v>
      </c>
      <c r="H5" s="2">
        <v>1297.88903845769</v>
      </c>
      <c r="I5" s="2">
        <v>1293.4191428783599</v>
      </c>
      <c r="J5" s="2">
        <v>1315.8074771177</v>
      </c>
      <c r="K5" s="2">
        <v>1264.1714690244301</v>
      </c>
      <c r="L5" s="1">
        <f t="shared" si="0"/>
        <v>1299.004309200448</v>
      </c>
      <c r="M5" s="6">
        <v>1234.6791450000001</v>
      </c>
      <c r="N5">
        <v>1229.8758937609477</v>
      </c>
      <c r="O5">
        <v>1229.4958016014605</v>
      </c>
      <c r="P5">
        <v>1230.5771075823698</v>
      </c>
      <c r="Q5">
        <v>1216.7573700522744</v>
      </c>
      <c r="R5">
        <v>1228.7470932207593</v>
      </c>
      <c r="S5" s="2" t="s">
        <v>3</v>
      </c>
    </row>
    <row r="6" spans="1:25">
      <c r="A6" s="2" t="s">
        <v>4</v>
      </c>
      <c r="B6" s="1">
        <v>1730.8650845807199</v>
      </c>
      <c r="C6" s="2">
        <v>1782.10479320741</v>
      </c>
      <c r="D6" s="2">
        <v>1775.0942907973699</v>
      </c>
      <c r="E6" s="2">
        <v>1715.38178965208</v>
      </c>
      <c r="F6" s="2">
        <v>1770.22824619721</v>
      </c>
      <c r="G6" s="2">
        <v>1752.3540006821099</v>
      </c>
      <c r="H6" s="2">
        <v>1735.8631891053201</v>
      </c>
      <c r="I6" s="2">
        <v>1775.9004781702799</v>
      </c>
      <c r="J6" s="2">
        <v>1780.67047379889</v>
      </c>
      <c r="K6" s="2">
        <v>1736.5055295126199</v>
      </c>
      <c r="L6" s="1">
        <f t="shared" si="0"/>
        <v>1755.496787570401</v>
      </c>
      <c r="M6" s="6">
        <v>1837.968652</v>
      </c>
      <c r="N6">
        <v>1848.286074434661</v>
      </c>
      <c r="O6">
        <v>1847.3708646603359</v>
      </c>
      <c r="P6">
        <v>1845.3158635499419</v>
      </c>
      <c r="Q6">
        <v>1864.9375762936509</v>
      </c>
      <c r="R6">
        <v>1845.516406895131</v>
      </c>
      <c r="S6" s="2" t="s">
        <v>4</v>
      </c>
    </row>
    <row r="7" spans="1:25">
      <c r="A7" s="2" t="s">
        <v>5</v>
      </c>
      <c r="B7" s="1">
        <v>2102.8976239154299</v>
      </c>
      <c r="C7" s="2">
        <v>2112.9683733849101</v>
      </c>
      <c r="D7" s="2">
        <v>2071.8317085058602</v>
      </c>
      <c r="E7" s="2">
        <v>2099.7257699380998</v>
      </c>
      <c r="F7" s="2">
        <v>2040.00350485379</v>
      </c>
      <c r="G7" s="2">
        <v>2062.9379659303099</v>
      </c>
      <c r="H7" s="2">
        <v>2071.5298152773898</v>
      </c>
      <c r="I7" s="2">
        <v>2052.3197177951502</v>
      </c>
      <c r="J7" s="2">
        <v>2019.85395083307</v>
      </c>
      <c r="K7" s="2">
        <v>2064.67481196894</v>
      </c>
      <c r="L7" s="1">
        <f t="shared" si="0"/>
        <v>2069.8743242402952</v>
      </c>
      <c r="M7" s="6">
        <v>2135.2190000000001</v>
      </c>
      <c r="N7">
        <v>2152.272605136925</v>
      </c>
      <c r="O7">
        <v>2151.5147089065108</v>
      </c>
      <c r="P7">
        <v>2148.415238360084</v>
      </c>
      <c r="Q7">
        <v>2193.8959107342248</v>
      </c>
      <c r="R7">
        <v>2153.5700000515844</v>
      </c>
      <c r="S7" s="2" t="s">
        <v>5</v>
      </c>
    </row>
    <row r="8" spans="1:25">
      <c r="A8" s="2" t="s">
        <v>6</v>
      </c>
      <c r="B8" s="1">
        <v>1431.76550501164</v>
      </c>
      <c r="C8" s="2">
        <v>1508.6730739562399</v>
      </c>
      <c r="D8" s="2">
        <v>1424.4333086701299</v>
      </c>
      <c r="E8" s="2">
        <v>1506.5691996042001</v>
      </c>
      <c r="F8" s="2">
        <v>1460.5619901718601</v>
      </c>
      <c r="G8" s="2">
        <v>1476.71422339572</v>
      </c>
      <c r="H8" s="2">
        <v>1484.49790398241</v>
      </c>
      <c r="I8" s="2">
        <v>1435.08373653784</v>
      </c>
      <c r="J8" s="2">
        <v>1522.42260575363</v>
      </c>
      <c r="K8" s="2">
        <v>1537.5214693764899</v>
      </c>
      <c r="L8" s="1">
        <f t="shared" si="0"/>
        <v>1478.824301646016</v>
      </c>
      <c r="M8" s="6">
        <v>1401.975858</v>
      </c>
      <c r="N8">
        <v>1399.2330354464411</v>
      </c>
      <c r="O8">
        <v>1399.7140051656618</v>
      </c>
      <c r="P8">
        <v>1400.2725394150134</v>
      </c>
      <c r="Q8">
        <v>1398.7473513811046</v>
      </c>
      <c r="R8">
        <v>1401.2508791609941</v>
      </c>
      <c r="S8" s="2" t="s">
        <v>6</v>
      </c>
    </row>
    <row r="9" spans="1:25">
      <c r="A9" s="2" t="s">
        <v>7</v>
      </c>
      <c r="B9" s="1">
        <v>1735.0148288247001</v>
      </c>
      <c r="C9" s="2">
        <v>1766.6184472519799</v>
      </c>
      <c r="D9" s="2">
        <v>1802.40459727606</v>
      </c>
      <c r="E9" s="2">
        <v>1793.5158823904701</v>
      </c>
      <c r="F9" s="2">
        <v>1805.04200510129</v>
      </c>
      <c r="G9" s="2">
        <v>1799.5081821751301</v>
      </c>
      <c r="H9" s="2">
        <v>1790.34825453335</v>
      </c>
      <c r="I9" s="2">
        <v>1785.5628334263599</v>
      </c>
      <c r="J9" s="2">
        <v>1808.37465695266</v>
      </c>
      <c r="K9" s="2">
        <v>1781.6889315810499</v>
      </c>
      <c r="L9" s="1">
        <f t="shared" si="0"/>
        <v>1786.8078619513049</v>
      </c>
      <c r="M9" s="6">
        <v>1820.412075</v>
      </c>
      <c r="N9">
        <v>1827.8342277779857</v>
      </c>
      <c r="O9">
        <v>1828.7165432222732</v>
      </c>
      <c r="P9">
        <v>1826.8176443397249</v>
      </c>
      <c r="Q9">
        <v>1842.4980976882052</v>
      </c>
      <c r="R9">
        <v>1827.9314872930775</v>
      </c>
      <c r="S9" s="2" t="s">
        <v>7</v>
      </c>
    </row>
    <row r="10" spans="1:25">
      <c r="A10" s="2" t="s">
        <v>8</v>
      </c>
      <c r="B10" s="1">
        <v>2084.8055778409498</v>
      </c>
      <c r="C10" s="2">
        <v>1990.6581026052199</v>
      </c>
      <c r="D10" s="2">
        <v>2067.57129427785</v>
      </c>
      <c r="E10" s="2">
        <v>2059.8834064749999</v>
      </c>
      <c r="F10" s="2">
        <v>2050.75502866237</v>
      </c>
      <c r="G10" s="2">
        <v>1961.5729507593701</v>
      </c>
      <c r="H10" s="2">
        <v>2038.8944579015099</v>
      </c>
      <c r="I10" s="2">
        <v>2017.0810893427799</v>
      </c>
      <c r="J10" s="2">
        <v>2000.47483765688</v>
      </c>
      <c r="K10" s="2">
        <v>2068.1010031436199</v>
      </c>
      <c r="L10" s="1">
        <f t="shared" si="0"/>
        <v>2033.9797748665546</v>
      </c>
      <c r="M10" s="6">
        <v>2132.9016369999999</v>
      </c>
      <c r="N10">
        <v>2149.4243197168657</v>
      </c>
      <c r="O10">
        <v>2150.0407452128061</v>
      </c>
      <c r="P10">
        <v>2146.3783499805249</v>
      </c>
      <c r="Q10">
        <v>2188.0537442676641</v>
      </c>
      <c r="R10">
        <v>2150.0702776275812</v>
      </c>
      <c r="S10" s="2" t="s">
        <v>8</v>
      </c>
    </row>
    <row r="11" spans="1:25">
      <c r="A11" s="2"/>
      <c r="B11" s="1"/>
      <c r="C11" s="2"/>
      <c r="D11" s="2"/>
      <c r="E11" s="2"/>
      <c r="F11" s="2"/>
      <c r="G11" s="2"/>
      <c r="H11" s="2"/>
      <c r="I11" s="2"/>
      <c r="J11" s="2"/>
      <c r="K11" s="2" t="s">
        <v>17</v>
      </c>
      <c r="L11" s="1">
        <f>SUM(L2:L10)</f>
        <v>13499.999999999956</v>
      </c>
      <c r="M11" s="1">
        <f t="shared" ref="M11:R11" si="1">SUM(M2:M10)</f>
        <v>13500.000001500001</v>
      </c>
      <c r="N11" s="1">
        <f t="shared" si="1"/>
        <v>13500</v>
      </c>
      <c r="O11" s="1">
        <f t="shared" si="1"/>
        <v>13500</v>
      </c>
      <c r="P11" s="1">
        <f t="shared" si="1"/>
        <v>13500</v>
      </c>
      <c r="Q11" s="1">
        <f t="shared" si="1"/>
        <v>13500</v>
      </c>
      <c r="R11" s="1">
        <f t="shared" si="1"/>
        <v>13499.999999999998</v>
      </c>
    </row>
    <row r="12" spans="1:25">
      <c r="A12" s="2"/>
      <c r="B12" s="1"/>
      <c r="C12" s="2"/>
      <c r="D12" s="2"/>
      <c r="E12" s="2"/>
      <c r="F12" s="2"/>
      <c r="G12" s="2"/>
      <c r="H12" s="2"/>
      <c r="I12" s="2"/>
      <c r="J12" s="2"/>
      <c r="K12" s="2"/>
      <c r="L12" s="1"/>
      <c r="M12" t="s">
        <v>19</v>
      </c>
      <c r="N12" t="s">
        <v>14</v>
      </c>
      <c r="O12" t="s">
        <v>13</v>
      </c>
      <c r="P12" t="s">
        <v>12</v>
      </c>
      <c r="Q12" t="s">
        <v>15</v>
      </c>
      <c r="R12" t="s">
        <v>16</v>
      </c>
    </row>
    <row r="13" spans="1:2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 t="s">
        <v>18</v>
      </c>
      <c r="M13" s="4">
        <f>ABS(M2-L2)</f>
        <v>30.308248933523828</v>
      </c>
      <c r="N13">
        <f>ABS(N2-L2)</f>
        <v>52.083877656857567</v>
      </c>
      <c r="O13">
        <f>ABS(O2-L2)</f>
        <v>52.267769584563439</v>
      </c>
      <c r="P13">
        <f>ABS(P2-L2)</f>
        <v>47.661560415092367</v>
      </c>
      <c r="Q13">
        <f>ABS(Q2-L2)</f>
        <v>101.73049107887255</v>
      </c>
      <c r="R13">
        <f>ABS(R2-L2)</f>
        <v>52.854048379148367</v>
      </c>
      <c r="S13" s="2" t="s">
        <v>0</v>
      </c>
    </row>
    <row r="14" spans="1:25">
      <c r="M14" s="4">
        <f t="shared" ref="M14:M21" si="2">ABS(M3-L3)</f>
        <v>54.038303280287892</v>
      </c>
      <c r="N14">
        <f t="shared" ref="N14:N21" si="3">ABS(N3-L3)</f>
        <v>66.460593969612546</v>
      </c>
      <c r="O14">
        <f t="shared" ref="O14:O21" si="4">ABS(O3-L3)</f>
        <v>66.080439286642559</v>
      </c>
      <c r="P14">
        <f t="shared" ref="P14:P21" si="5">ABS(P3-L3)</f>
        <v>63.600628661430164</v>
      </c>
      <c r="Q14">
        <f t="shared" ref="Q14:Q21" si="6">ABS(Q3-L3)</f>
        <v>91.806196688933824</v>
      </c>
      <c r="R14">
        <f t="shared" ref="R14:R21" si="7">ABS(R3-L3)</f>
        <v>65.283818453426647</v>
      </c>
      <c r="S14" s="2" t="s">
        <v>1</v>
      </c>
    </row>
    <row r="15" spans="1:25">
      <c r="M15" s="4">
        <f t="shared" si="2"/>
        <v>54.822453811124888</v>
      </c>
      <c r="N15">
        <f t="shared" si="3"/>
        <v>64.394325172292838</v>
      </c>
      <c r="O15">
        <f t="shared" si="4"/>
        <v>64.517100422779549</v>
      </c>
      <c r="P15">
        <f t="shared" si="5"/>
        <v>62.52719467607335</v>
      </c>
      <c r="Q15">
        <f t="shared" si="6"/>
        <v>87.366003174254502</v>
      </c>
      <c r="R15">
        <f t="shared" si="7"/>
        <v>64.960917941489924</v>
      </c>
      <c r="S15" s="2" t="s">
        <v>2</v>
      </c>
    </row>
    <row r="16" spans="1:25">
      <c r="M16" s="4">
        <f t="shared" si="2"/>
        <v>64.325164200447944</v>
      </c>
      <c r="N16">
        <f t="shared" si="3"/>
        <v>69.128415439500259</v>
      </c>
      <c r="O16">
        <f t="shared" si="4"/>
        <v>69.508507598987535</v>
      </c>
      <c r="P16">
        <f t="shared" si="5"/>
        <v>68.427201618078243</v>
      </c>
      <c r="Q16">
        <f t="shared" si="6"/>
        <v>82.246939148173624</v>
      </c>
      <c r="R16">
        <f t="shared" si="7"/>
        <v>70.257215979688681</v>
      </c>
      <c r="S16" s="2" t="s">
        <v>3</v>
      </c>
    </row>
    <row r="17" spans="12:21">
      <c r="M17" s="4">
        <f t="shared" si="2"/>
        <v>82.471864429599009</v>
      </c>
      <c r="N17">
        <f t="shared" si="3"/>
        <v>92.789286864260021</v>
      </c>
      <c r="O17">
        <f t="shared" si="4"/>
        <v>91.874077089934872</v>
      </c>
      <c r="P17">
        <f t="shared" si="5"/>
        <v>89.819075979540912</v>
      </c>
      <c r="Q17">
        <f t="shared" si="6"/>
        <v>109.44078872324985</v>
      </c>
      <c r="R17">
        <f t="shared" si="7"/>
        <v>90.019619324730002</v>
      </c>
      <c r="S17" s="2" t="s">
        <v>4</v>
      </c>
    </row>
    <row r="18" spans="12:21">
      <c r="M18" s="4">
        <f t="shared" si="2"/>
        <v>65.344675759704842</v>
      </c>
      <c r="N18">
        <f t="shared" si="3"/>
        <v>82.398280896629785</v>
      </c>
      <c r="O18">
        <f t="shared" si="4"/>
        <v>81.640384666215596</v>
      </c>
      <c r="P18">
        <f t="shared" si="5"/>
        <v>78.540914119788795</v>
      </c>
      <c r="Q18">
        <f t="shared" si="6"/>
        <v>124.02158649392959</v>
      </c>
      <c r="R18">
        <f t="shared" si="7"/>
        <v>83.69567581128922</v>
      </c>
      <c r="S18" s="2" t="s">
        <v>5</v>
      </c>
      <c r="T18" s="3"/>
      <c r="U18" s="3"/>
    </row>
    <row r="19" spans="12:21">
      <c r="M19" s="4">
        <f t="shared" si="2"/>
        <v>76.848443646015994</v>
      </c>
      <c r="N19">
        <f t="shared" si="3"/>
        <v>79.591266199574875</v>
      </c>
      <c r="O19">
        <f t="shared" si="4"/>
        <v>79.110296480354236</v>
      </c>
      <c r="P19">
        <f t="shared" si="5"/>
        <v>78.551762231002613</v>
      </c>
      <c r="Q19">
        <f t="shared" si="6"/>
        <v>80.076950264911375</v>
      </c>
      <c r="R19">
        <f t="shared" si="7"/>
        <v>77.573422485021865</v>
      </c>
      <c r="S19" s="2" t="s">
        <v>6</v>
      </c>
    </row>
    <row r="20" spans="12:21">
      <c r="M20" s="4">
        <f t="shared" si="2"/>
        <v>33.604213048695101</v>
      </c>
      <c r="N20">
        <f t="shared" si="3"/>
        <v>41.026365826680831</v>
      </c>
      <c r="O20">
        <f t="shared" si="4"/>
        <v>41.908681270968373</v>
      </c>
      <c r="P20">
        <f t="shared" si="5"/>
        <v>40.009782388420035</v>
      </c>
      <c r="Q20">
        <f t="shared" si="6"/>
        <v>55.690235736900377</v>
      </c>
      <c r="R20">
        <f t="shared" si="7"/>
        <v>41.123625341772595</v>
      </c>
      <c r="S20" s="2" t="s">
        <v>7</v>
      </c>
    </row>
    <row r="21" spans="12:21">
      <c r="M21" s="4">
        <f t="shared" si="2"/>
        <v>98.921862133445302</v>
      </c>
      <c r="N21">
        <f t="shared" si="3"/>
        <v>115.4445448503111</v>
      </c>
      <c r="O21">
        <f t="shared" si="4"/>
        <v>116.06097034625145</v>
      </c>
      <c r="P21">
        <f t="shared" si="5"/>
        <v>112.39857511397031</v>
      </c>
      <c r="Q21">
        <f t="shared" si="6"/>
        <v>154.07396940110948</v>
      </c>
      <c r="R21">
        <f t="shared" si="7"/>
        <v>116.09050276102653</v>
      </c>
      <c r="S21" s="2" t="s">
        <v>8</v>
      </c>
    </row>
    <row r="22" spans="12:21">
      <c r="L22" t="s">
        <v>17</v>
      </c>
      <c r="M22" s="9">
        <f>SUM(M13:M21)/9</f>
        <v>62.298358804760532</v>
      </c>
      <c r="N22" s="4">
        <f>SUM(N13:N21)/9</f>
        <v>73.701884097302198</v>
      </c>
      <c r="O22" s="4">
        <f>SUM(O13:O21)/9</f>
        <v>73.66313630518863</v>
      </c>
      <c r="P22" s="4">
        <f>SUM(P13:P21)/9</f>
        <v>71.281855022599643</v>
      </c>
      <c r="Q22" s="4">
        <f>SUM(Q13:Q21)/9</f>
        <v>98.49479563448169</v>
      </c>
      <c r="R22" s="4">
        <f>SUM(R13:R21)/9</f>
        <v>73.539871830843765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Sheet1</vt:lpstr>
      <vt:lpstr>Sheet1!init_rate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高尾 海州</dc:creator>
  <cp:lastModifiedBy>高尾 海州</cp:lastModifiedBy>
  <dcterms:created xsi:type="dcterms:W3CDTF">2018-11-19T11:01:40Z</dcterms:created>
  <dcterms:modified xsi:type="dcterms:W3CDTF">2018-11-21T07:39:25Z</dcterms:modified>
</cp:coreProperties>
</file>