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us-my.sharepoint.com/personal/mohit_shukla_ey_com/Documents/Documents/R/MS/IPL2022/"/>
    </mc:Choice>
  </mc:AlternateContent>
  <xr:revisionPtr revIDLastSave="205" documentId="8_{2F8B9A15-ED1A-41E9-8CA9-35A5A8F80B38}" xr6:coauthVersionLast="47" xr6:coauthVersionMax="47" xr10:uidLastSave="{D434F1AE-A1D5-4A08-8C31-5B38938230CA}"/>
  <bookViews>
    <workbookView xWindow="-120" yWindow="-120" windowWidth="29040" windowHeight="15720" activeTab="3" xr2:uid="{EB21F3C9-6D67-415F-808C-D1762FE6DA34}"/>
  </bookViews>
  <sheets>
    <sheet name="Runs" sheetId="1" r:id="rId1"/>
    <sheet name="Summary" sheetId="2" r:id="rId2"/>
    <sheet name="Bat" sheetId="3" r:id="rId3"/>
    <sheet name="Bowl" sheetId="4" r:id="rId4"/>
  </sheets>
  <definedNames>
    <definedName name="_xlnm._FilterDatabase" localSheetId="2" hidden="1">Bat!$A$1:$O$157</definedName>
    <definedName name="_xlnm._FilterDatabase" localSheetId="3" hidden="1">Bowl!$A$1:$P$26</definedName>
    <definedName name="_xlnm._FilterDatabase" localSheetId="0" hidden="1">Runs!$A$1:$O$101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44518.0891666667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 a="1"/>
  <c r="O11" i="2" s="1"/>
  <c r="B9" i="2" l="1"/>
  <c r="B8" i="2"/>
  <c r="B10" i="2"/>
  <c r="B7" i="2"/>
  <c r="B6" i="2"/>
  <c r="B5" i="2"/>
  <c r="B4" i="2"/>
  <c r="B11" i="2"/>
  <c r="B3" i="2"/>
  <c r="C3" i="2"/>
  <c r="K3" i="2"/>
  <c r="E4" i="2"/>
  <c r="M4" i="2"/>
  <c r="G5" i="2"/>
  <c r="O5" i="2"/>
  <c r="I6" i="2"/>
  <c r="C7" i="2"/>
  <c r="K7" i="2"/>
  <c r="E8" i="2"/>
  <c r="M8" i="2"/>
  <c r="G9" i="2"/>
  <c r="O9" i="2"/>
  <c r="I10" i="2"/>
  <c r="C11" i="2"/>
  <c r="K11" i="2"/>
  <c r="L5" i="2"/>
  <c r="D9" i="2"/>
  <c r="L9" i="2"/>
  <c r="I3" i="2"/>
  <c r="K4" i="2"/>
  <c r="O6" i="2"/>
  <c r="E9" i="2"/>
  <c r="O10" i="2"/>
  <c r="L4" i="2"/>
  <c r="F9" i="2"/>
  <c r="D3" i="2"/>
  <c r="L3" i="2"/>
  <c r="F4" i="2"/>
  <c r="N4" i="2"/>
  <c r="D7" i="2"/>
  <c r="L7" i="2"/>
  <c r="F8" i="2"/>
  <c r="N8" i="2"/>
  <c r="D11" i="2"/>
  <c r="L11" i="2"/>
  <c r="N6" i="2"/>
  <c r="N10" i="2"/>
  <c r="M5" i="2"/>
  <c r="C8" i="2"/>
  <c r="M9" i="2"/>
  <c r="F5" i="2"/>
  <c r="L8" i="2"/>
  <c r="N9" i="2"/>
  <c r="E3" i="2"/>
  <c r="M3" i="2"/>
  <c r="G4" i="2"/>
  <c r="O4" i="2"/>
  <c r="I5" i="2"/>
  <c r="C6" i="2"/>
  <c r="K6" i="2"/>
  <c r="E7" i="2"/>
  <c r="M7" i="2"/>
  <c r="G8" i="2"/>
  <c r="O8" i="2"/>
  <c r="I9" i="2"/>
  <c r="C10" i="2"/>
  <c r="K10" i="2"/>
  <c r="E11" i="2"/>
  <c r="M11" i="2"/>
  <c r="F6" i="2"/>
  <c r="C4" i="2"/>
  <c r="G6" i="2"/>
  <c r="K8" i="2"/>
  <c r="I11" i="2"/>
  <c r="A2" i="2"/>
  <c r="B2" i="2" s="1"/>
  <c r="D4" i="2"/>
  <c r="N5" i="2"/>
  <c r="D8" i="2"/>
  <c r="F3" i="2"/>
  <c r="N3" i="2"/>
  <c r="D6" i="2"/>
  <c r="L6" i="2"/>
  <c r="F7" i="2"/>
  <c r="N7" i="2"/>
  <c r="D10" i="2"/>
  <c r="L10" i="2"/>
  <c r="F11" i="2"/>
  <c r="N11" i="2"/>
  <c r="D5" i="2"/>
  <c r="F10" i="2"/>
  <c r="E5" i="2"/>
  <c r="I7" i="2"/>
  <c r="G10" i="2"/>
  <c r="G3" i="2"/>
  <c r="O3" i="2"/>
  <c r="I4" i="2"/>
  <c r="C5" i="2"/>
  <c r="K5" i="2"/>
  <c r="E6" i="2"/>
  <c r="M6" i="2"/>
  <c r="G7" i="2"/>
  <c r="O7" i="2"/>
  <c r="I8" i="2"/>
  <c r="C9" i="2"/>
  <c r="K9" i="2"/>
  <c r="E10" i="2"/>
  <c r="M10" i="2"/>
  <c r="G11" i="2"/>
  <c r="H4" i="2" l="1"/>
  <c r="J4" i="2"/>
  <c r="J11" i="2"/>
  <c r="H11" i="2"/>
  <c r="J3" i="2"/>
  <c r="H3" i="2"/>
  <c r="H8" i="2"/>
  <c r="J8" i="2"/>
  <c r="J5" i="2"/>
  <c r="H5" i="2"/>
  <c r="H6" i="2"/>
  <c r="J6" i="2"/>
  <c r="J9" i="2"/>
  <c r="H9" i="2"/>
  <c r="H10" i="2"/>
  <c r="J10" i="2"/>
  <c r="H7" i="2"/>
  <c r="J7" i="2"/>
  <c r="M2" i="2"/>
  <c r="E2" i="2"/>
  <c r="G2" i="2"/>
  <c r="N2" i="2"/>
  <c r="L2" i="2"/>
  <c r="D2" i="2"/>
  <c r="K2" i="2"/>
  <c r="C2" i="2"/>
  <c r="O2" i="2"/>
  <c r="F2" i="2"/>
  <c r="I2" i="2"/>
  <c r="H2" i="2" l="1"/>
  <c r="J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<sst xmlns="http://schemas.openxmlformats.org/spreadsheetml/2006/main" count="909" uniqueCount="276">
  <si>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</si>
  <si>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</si>
  <si>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</si>
  <si>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</si>
  <si>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</si>
  <si>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</si>
  <si>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</si>
  <si>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</si>
  <si>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</si>
  <si>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</si>
  <si>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</si>
  <si>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JC Buttler</t>
  </si>
  <si>
    <t>KL Rahul</t>
  </si>
  <si>
    <t>103*</t>
  </si>
  <si>
    <t>DA Warner</t>
  </si>
  <si>
    <t>92*</t>
  </si>
  <si>
    <t>S Dhawan</t>
  </si>
  <si>
    <t>88*</t>
  </si>
  <si>
    <t>DJ Hooda</t>
  </si>
  <si>
    <t>Shubman Gill</t>
  </si>
  <si>
    <t>F du Plessis</t>
  </si>
  <si>
    <t>RA Tripathi</t>
  </si>
  <si>
    <t>LS Livingstone</t>
  </si>
  <si>
    <t>Abhishek Sharma</t>
  </si>
  <si>
    <t>NT Tilak Varma</t>
  </si>
  <si>
    <t>Ishan Kishan</t>
  </si>
  <si>
    <t>81*</t>
  </si>
  <si>
    <t>RD Gaikwad</t>
  </si>
  <si>
    <t>Q de Kock</t>
  </si>
  <si>
    <t>AK Markram</t>
  </si>
  <si>
    <t>68*</t>
  </si>
  <si>
    <t>SV Samson</t>
  </si>
  <si>
    <t>HH Pandya</t>
  </si>
  <si>
    <t>87*</t>
  </si>
  <si>
    <t>SS Iyer</t>
  </si>
  <si>
    <t>DA Miller</t>
  </si>
  <si>
    <t>94*</t>
  </si>
  <si>
    <t>D Padikkal</t>
  </si>
  <si>
    <t>AD Russell</t>
  </si>
  <si>
    <t>70*</t>
  </si>
  <si>
    <t>N Rana</t>
  </si>
  <si>
    <t>SA Yadav</t>
  </si>
  <si>
    <t>RR Pant</t>
  </si>
  <si>
    <t>N Pooran</t>
  </si>
  <si>
    <t>64*</t>
  </si>
  <si>
    <t>SO Hetmyer</t>
  </si>
  <si>
    <t>59*</t>
  </si>
  <si>
    <t>S Dube</t>
  </si>
  <si>
    <t>95*</t>
  </si>
  <si>
    <t>KD Karthik</t>
  </si>
  <si>
    <t>66*</t>
  </si>
  <si>
    <t>WP Saha</t>
  </si>
  <si>
    <t>AT Rayudu</t>
  </si>
  <si>
    <t>RG Sharma</t>
  </si>
  <si>
    <t>PP Shaw</t>
  </si>
  <si>
    <t>MR Marsh</t>
  </si>
  <si>
    <t>DP Conway</t>
  </si>
  <si>
    <t>V Kohli</t>
  </si>
  <si>
    <t>JM Bairstow</t>
  </si>
  <si>
    <t>RV Uthappa</t>
  </si>
  <si>
    <t>GJ Maxwell</t>
  </si>
  <si>
    <t>KS Williamson</t>
  </si>
  <si>
    <t>JM Sharma</t>
  </si>
  <si>
    <t>R Tewatia</t>
  </si>
  <si>
    <t>43*</t>
  </si>
  <si>
    <t>Shahbaz Ahmed</t>
  </si>
  <si>
    <t>R Powell</t>
  </si>
  <si>
    <t>67*</t>
  </si>
  <si>
    <t>PBB Rajapaksa</t>
  </si>
  <si>
    <t>MS Dhoni</t>
  </si>
  <si>
    <t>50*</t>
  </si>
  <si>
    <t>MA Agarwal</t>
  </si>
  <si>
    <t>KH Pandya</t>
  </si>
  <si>
    <t>VR Iyer</t>
  </si>
  <si>
    <t>RM Patidar</t>
  </si>
  <si>
    <t>AR Patel</t>
  </si>
  <si>
    <t>42*</t>
  </si>
  <si>
    <t>Team</t>
  </si>
  <si>
    <t>Rajasthan Royals</t>
  </si>
  <si>
    <t>Lucknow Super Giants</t>
  </si>
  <si>
    <t>Delhi Capitals</t>
  </si>
  <si>
    <t>Punjab Kings</t>
  </si>
  <si>
    <t>Gujarat Titans</t>
  </si>
  <si>
    <t>Royal Challengers Bangalore</t>
  </si>
  <si>
    <t>Sunrisers Hyderabad</t>
  </si>
  <si>
    <t>Mumbai Indians</t>
  </si>
  <si>
    <t>Chennai Super Kings</t>
  </si>
  <si>
    <t>Kolkata Knight Riders</t>
  </si>
  <si>
    <t>Players</t>
  </si>
  <si>
    <t>N Jagadeesan</t>
  </si>
  <si>
    <t>39*</t>
  </si>
  <si>
    <t>MM Ali</t>
  </si>
  <si>
    <t>RA Jadeja</t>
  </si>
  <si>
    <t>26*</t>
  </si>
  <si>
    <t>DJ Bravo</t>
  </si>
  <si>
    <t>D Pretorius</t>
  </si>
  <si>
    <t>MJ Santner</t>
  </si>
  <si>
    <t>CJ Jordan</t>
  </si>
  <si>
    <t>6*</t>
  </si>
  <si>
    <t>Simarjeet Singh</t>
  </si>
  <si>
    <t>3*</t>
  </si>
  <si>
    <t>M Theekshana</t>
  </si>
  <si>
    <t>7*</t>
  </si>
  <si>
    <t>Mukesh Choudhary</t>
  </si>
  <si>
    <t>-</t>
  </si>
  <si>
    <t>CSK</t>
  </si>
  <si>
    <t>Kuldeep Yadav</t>
  </si>
  <si>
    <t>16*</t>
  </si>
  <si>
    <t>SN Khan</t>
  </si>
  <si>
    <t>36*</t>
  </si>
  <si>
    <t>Lalit Yadav</t>
  </si>
  <si>
    <t>48*</t>
  </si>
  <si>
    <t>SN Thakur</t>
  </si>
  <si>
    <t>29*</t>
  </si>
  <si>
    <t>TL Seifert</t>
  </si>
  <si>
    <t>Mandeep Singh</t>
  </si>
  <si>
    <t>RV Patel</t>
  </si>
  <si>
    <t>KS Bharat</t>
  </si>
  <si>
    <t>KK Ahmed</t>
  </si>
  <si>
    <t>Mustafizur Rahman</t>
  </si>
  <si>
    <t>A Nortje</t>
  </si>
  <si>
    <t>1*</t>
  </si>
  <si>
    <t>DC</t>
  </si>
  <si>
    <t>B Sai Sudharsan</t>
  </si>
  <si>
    <t>65*</t>
  </si>
  <si>
    <t>Rashid Khan</t>
  </si>
  <si>
    <t>A Manohar</t>
  </si>
  <si>
    <t>MS Wade</t>
  </si>
  <si>
    <t>AS Joseph</t>
  </si>
  <si>
    <t>4*</t>
  </si>
  <si>
    <t>V Shankar</t>
  </si>
  <si>
    <t>LH Ferguson</t>
  </si>
  <si>
    <t>PJ Sangwan</t>
  </si>
  <si>
    <t>Yash Dayal</t>
  </si>
  <si>
    <t>GT</t>
  </si>
  <si>
    <t>RK Singh</t>
  </si>
  <si>
    <t>SW Billings</t>
  </si>
  <si>
    <t>AM Rahane</t>
  </si>
  <si>
    <t>AJ Finch</t>
  </si>
  <si>
    <t>PJ Cummins</t>
  </si>
  <si>
    <t>56*</t>
  </si>
  <si>
    <t>UT Yadav</t>
  </si>
  <si>
    <t>SP Narine</t>
  </si>
  <si>
    <t>B Indrajith</t>
  </si>
  <si>
    <t>Rasikh Salam</t>
  </si>
  <si>
    <t>SP Jackson</t>
  </si>
  <si>
    <t>Aman Hakim Khan</t>
  </si>
  <si>
    <t>A Tomar</t>
  </si>
  <si>
    <t>Harshit Rana</t>
  </si>
  <si>
    <t>Shivam Mavi</t>
  </si>
  <si>
    <t>TG Southee</t>
  </si>
  <si>
    <t>AS Roy</t>
  </si>
  <si>
    <t>CV Varun</t>
  </si>
  <si>
    <t>10*</t>
  </si>
  <si>
    <t>KKR</t>
  </si>
  <si>
    <t>140*</t>
  </si>
  <si>
    <t>E Lewis</t>
  </si>
  <si>
    <t>55*</t>
  </si>
  <si>
    <t>Mohsin Khan</t>
  </si>
  <si>
    <t>13*</t>
  </si>
  <si>
    <t>Avesh Khan</t>
  </si>
  <si>
    <t>A Badoni</t>
  </si>
  <si>
    <t>MP Stoinis</t>
  </si>
  <si>
    <t>38*</t>
  </si>
  <si>
    <t>M Vohra</t>
  </si>
  <si>
    <t>MK Pandey</t>
  </si>
  <si>
    <t>PVD Chameera</t>
  </si>
  <si>
    <t>JO Holder</t>
  </si>
  <si>
    <t>KS Sharma</t>
  </si>
  <si>
    <t>K Gowtham</t>
  </si>
  <si>
    <t>Ravi Bishnoi</t>
  </si>
  <si>
    <t>0*</t>
  </si>
  <si>
    <t>LSG</t>
  </si>
  <si>
    <t>TH David</t>
  </si>
  <si>
    <t>D Brevis</t>
  </si>
  <si>
    <t>Ramandeep Singh</t>
  </si>
  <si>
    <t>14*</t>
  </si>
  <si>
    <t>HR Shokeen</t>
  </si>
  <si>
    <t>JD Unadkat</t>
  </si>
  <si>
    <t>19*</t>
  </si>
  <si>
    <t>KA Pollard</t>
  </si>
  <si>
    <t>FA Allen</t>
  </si>
  <si>
    <t>Anmolpreet Singh</t>
  </si>
  <si>
    <t>DR Sams</t>
  </si>
  <si>
    <t>M Ashwin</t>
  </si>
  <si>
    <t>K Kartikeya</t>
  </si>
  <si>
    <t>T Stubbs</t>
  </si>
  <si>
    <t>TS Mills</t>
  </si>
  <si>
    <t>R Sanjay Yadav</t>
  </si>
  <si>
    <t>JJ Bumrah</t>
  </si>
  <si>
    <t>RP Meredith</t>
  </si>
  <si>
    <t>MI</t>
  </si>
  <si>
    <t>R Dhawan</t>
  </si>
  <si>
    <t>21*</t>
  </si>
  <si>
    <t>OF Smith</t>
  </si>
  <si>
    <t>25*</t>
  </si>
  <si>
    <t>M Shahrukh Khan</t>
  </si>
  <si>
    <t>Prabhsimran Singh</t>
  </si>
  <si>
    <t>RD Chahar</t>
  </si>
  <si>
    <t>K Rabada</t>
  </si>
  <si>
    <t>Harpreet Brar</t>
  </si>
  <si>
    <t>Arshdeep Singh</t>
  </si>
  <si>
    <t>RA Bawa</t>
  </si>
  <si>
    <t>VG Arora</t>
  </si>
  <si>
    <t>2*</t>
  </si>
  <si>
    <t>NT Ellis</t>
  </si>
  <si>
    <t>PN Mankad</t>
  </si>
  <si>
    <t>PBKS</t>
  </si>
  <si>
    <t>R Ashwin</t>
  </si>
  <si>
    <t>YBK Jaiswal</t>
  </si>
  <si>
    <t>TA Boult</t>
  </si>
  <si>
    <t>17*</t>
  </si>
  <si>
    <t>R Parag</t>
  </si>
  <si>
    <t>DJ Mitchell</t>
  </si>
  <si>
    <t>JDS Neesham</t>
  </si>
  <si>
    <t>HE van der Dussen</t>
  </si>
  <si>
    <t>12*</t>
  </si>
  <si>
    <t>KK Nair</t>
  </si>
  <si>
    <t>OC McCoy</t>
  </si>
  <si>
    <t>M Prasidh Krishna</t>
  </si>
  <si>
    <t>YS Chahal</t>
  </si>
  <si>
    <t>NA Saini</t>
  </si>
  <si>
    <t>NM Coulter-Nile</t>
  </si>
  <si>
    <t>KR Sen</t>
  </si>
  <si>
    <t>RR</t>
  </si>
  <si>
    <t>112*</t>
  </si>
  <si>
    <t>MK Lomror</t>
  </si>
  <si>
    <t>SE Rutherford</t>
  </si>
  <si>
    <t>Anuj Rawat</t>
  </si>
  <si>
    <t>Mohammed Siraj</t>
  </si>
  <si>
    <t>SS Prabhudessai</t>
  </si>
  <si>
    <t>DJ Willey</t>
  </si>
  <si>
    <t>HV Patel</t>
  </si>
  <si>
    <t>PWH de Silva</t>
  </si>
  <si>
    <t>Akash Deep</t>
  </si>
  <si>
    <t>JR Hazlewood</t>
  </si>
  <si>
    <t>RCB</t>
  </si>
  <si>
    <t>R Shepherd</t>
  </si>
  <si>
    <t>PK Garg</t>
  </si>
  <si>
    <t>Shashank Singh</t>
  </si>
  <si>
    <t>Washington Sundar</t>
  </si>
  <si>
    <t>M Jansen</t>
  </si>
  <si>
    <t>8*</t>
  </si>
  <si>
    <t>B Kumar</t>
  </si>
  <si>
    <t>SA Abbott</t>
  </si>
  <si>
    <t>Umran Malik</t>
  </si>
  <si>
    <t>Kartik Tyagi</t>
  </si>
  <si>
    <t>Abdul Samad</t>
  </si>
  <si>
    <t>J Suchith</t>
  </si>
  <si>
    <t>S Gopal</t>
  </si>
  <si>
    <t>9*</t>
  </si>
  <si>
    <t>Fazalhaq Farooqi</t>
  </si>
  <si>
    <t>SRH</t>
  </si>
  <si>
    <t>Overs</t>
  </si>
  <si>
    <t>Mdns</t>
  </si>
  <si>
    <t>Wkts</t>
  </si>
  <si>
    <t>BBI</t>
  </si>
  <si>
    <t>Econ</t>
  </si>
  <si>
    <t>Ct</t>
  </si>
  <si>
    <t>St</t>
  </si>
  <si>
    <t>PH Solanki</t>
  </si>
  <si>
    <t>AF Milne</t>
  </si>
  <si>
    <t>M Pathirana</t>
  </si>
  <si>
    <t>TU Deshpande</t>
  </si>
  <si>
    <t>C Sakariya</t>
  </si>
  <si>
    <t>KL Nagarkoti</t>
  </si>
  <si>
    <t>R Sai Kishore</t>
  </si>
  <si>
    <t>Mohammed Shami</t>
  </si>
  <si>
    <t>VR Aaron</t>
  </si>
  <si>
    <t>DG Nalkande</t>
  </si>
  <si>
    <t>AJ Tye</t>
  </si>
  <si>
    <t>M Markande</t>
  </si>
  <si>
    <t>Basil Thampi</t>
  </si>
  <si>
    <t>Sandeep Sharma</t>
  </si>
  <si>
    <t>S Kaul</t>
  </si>
  <si>
    <t>T Natarajan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</si>
</sst>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3" fillId="0" borderId="0" xfId="0" applyFont="1"/>
    <xf numFmtId="169" fontId="3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4622-1486-4685-BFEF-D7F11BEA58DC}">
  <dimension ref="A1:O51"/>
  <sheetViews>
    <sheetView showGridLines="0" zoomScaleNormal="100" workbookViewId="0">
      <selection activeCell="D43" sqref="D43"/>
    </sheetView>
  </sheetViews>
  <sheetFormatPr defaultColWidth="9.140625" defaultRowHeight="12.75" x14ac:dyDescent="0.2"/>
  <cols>
    <col min="1" max="1" width="14.7109375" style="2" bestFit="1" customWidth="1"/>
    <col min="2" max="2" width="24" style="2" bestFit="1" customWidth="1"/>
    <col min="3" max="4" width="6.42578125" style="2" bestFit="1" customWidth="1"/>
    <col min="5" max="5" width="5.85546875" style="2" bestFit="1" customWidth="1"/>
    <col min="6" max="6" width="7" style="2" bestFit="1" customWidth="1"/>
    <col min="7" max="7" width="5.28515625" style="2" bestFit="1" customWidth="1"/>
    <col min="8" max="8" width="6.28515625" style="2" bestFit="1" customWidth="1"/>
    <col min="9" max="9" width="5.140625" style="2" bestFit="1" customWidth="1"/>
    <col min="10" max="10" width="7" style="2" bestFit="1" customWidth="1"/>
    <col min="11" max="11" width="4" style="2" bestFit="1" customWidth="1"/>
    <col min="12" max="12" width="3" style="2" bestFit="1" customWidth="1"/>
    <col min="13" max="13" width="2" style="2" bestFit="1" customWidth="1"/>
    <col min="14" max="15" width="5" style="2" bestFit="1" customWidth="1"/>
    <col min="16" max="16384" width="9.140625" style="2"/>
  </cols>
  <sheetData>
    <row r="1" spans="1:15" s="1" customFormat="1" x14ac:dyDescent="0.2">
      <c r="A1" s="4" t="s">
        <v>0</v>
      </c>
      <c r="B1" s="4" t="s">
        <v>77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>
        <v>100</v>
      </c>
      <c r="L1" s="4">
        <v>50</v>
      </c>
      <c r="M1" s="4">
        <v>0</v>
      </c>
      <c r="N1" s="4" t="s">
        <v>9</v>
      </c>
      <c r="O1" s="4" t="s">
        <v>10</v>
      </c>
    </row>
    <row r="2" spans="1:15" x14ac:dyDescent="0.2">
      <c r="A2" s="2" t="s">
        <v>61</v>
      </c>
      <c r="B2" s="2" t="s">
        <v>84</v>
      </c>
      <c r="C2" s="2">
        <v>13</v>
      </c>
      <c r="D2" s="2">
        <v>13</v>
      </c>
      <c r="E2" s="2">
        <v>2</v>
      </c>
      <c r="F2" s="2">
        <v>216</v>
      </c>
      <c r="G2" s="2">
        <v>57</v>
      </c>
      <c r="H2" s="2">
        <v>19.63</v>
      </c>
      <c r="I2" s="2">
        <v>231</v>
      </c>
      <c r="J2" s="2">
        <v>93.5</v>
      </c>
      <c r="K2" s="2">
        <v>0</v>
      </c>
      <c r="L2" s="2">
        <v>1</v>
      </c>
      <c r="M2" s="2">
        <v>1</v>
      </c>
      <c r="N2" s="2">
        <v>16</v>
      </c>
      <c r="O2" s="2">
        <v>8</v>
      </c>
    </row>
    <row r="3" spans="1:15" x14ac:dyDescent="0.2">
      <c r="A3" s="2" t="s">
        <v>73</v>
      </c>
      <c r="B3" s="2" t="s">
        <v>87</v>
      </c>
      <c r="C3" s="2">
        <v>11</v>
      </c>
      <c r="D3" s="2">
        <v>11</v>
      </c>
      <c r="E3" s="2">
        <v>1</v>
      </c>
      <c r="F3" s="2">
        <v>182</v>
      </c>
      <c r="G3" s="2" t="s">
        <v>70</v>
      </c>
      <c r="H3" s="2">
        <v>18.2</v>
      </c>
      <c r="I3" s="2">
        <v>165</v>
      </c>
      <c r="J3" s="2">
        <v>110.3</v>
      </c>
      <c r="K3" s="2">
        <v>0</v>
      </c>
      <c r="L3" s="2">
        <v>1</v>
      </c>
      <c r="M3" s="2">
        <v>0</v>
      </c>
      <c r="N3" s="2">
        <v>17</v>
      </c>
      <c r="O3" s="2">
        <v>7</v>
      </c>
    </row>
    <row r="4" spans="1:15" x14ac:dyDescent="0.2">
      <c r="A4" s="2" t="s">
        <v>57</v>
      </c>
      <c r="B4" s="2" t="s">
        <v>83</v>
      </c>
      <c r="C4" s="2">
        <v>13</v>
      </c>
      <c r="D4" s="2">
        <v>13</v>
      </c>
      <c r="E4" s="2">
        <v>1</v>
      </c>
      <c r="F4" s="2">
        <v>236</v>
      </c>
      <c r="G4" s="2">
        <v>58</v>
      </c>
      <c r="H4" s="2">
        <v>19.66</v>
      </c>
      <c r="I4" s="2">
        <v>208</v>
      </c>
      <c r="J4" s="2">
        <v>113.46</v>
      </c>
      <c r="K4" s="2">
        <v>0</v>
      </c>
      <c r="L4" s="2">
        <v>1</v>
      </c>
      <c r="M4" s="2">
        <v>3</v>
      </c>
      <c r="N4" s="2">
        <v>22</v>
      </c>
      <c r="O4" s="2">
        <v>5</v>
      </c>
    </row>
    <row r="5" spans="1:15" x14ac:dyDescent="0.2">
      <c r="A5" s="2" t="s">
        <v>25</v>
      </c>
      <c r="B5" s="2" t="s">
        <v>85</v>
      </c>
      <c r="C5" s="2">
        <v>13</v>
      </c>
      <c r="D5" s="2">
        <v>13</v>
      </c>
      <c r="E5" s="2">
        <v>1</v>
      </c>
      <c r="F5" s="2">
        <v>370</v>
      </c>
      <c r="G5" s="2" t="s">
        <v>26</v>
      </c>
      <c r="H5" s="2">
        <v>30.83</v>
      </c>
      <c r="I5" s="2">
        <v>313</v>
      </c>
      <c r="J5" s="2">
        <v>118.21</v>
      </c>
      <c r="K5" s="2">
        <v>0</v>
      </c>
      <c r="L5" s="2">
        <v>3</v>
      </c>
      <c r="M5" s="2">
        <v>1</v>
      </c>
      <c r="N5" s="2">
        <v>42</v>
      </c>
      <c r="O5" s="2">
        <v>7</v>
      </c>
    </row>
    <row r="6" spans="1:15" x14ac:dyDescent="0.2">
      <c r="A6" s="2" t="s">
        <v>65</v>
      </c>
      <c r="B6" s="2" t="s">
        <v>83</v>
      </c>
      <c r="C6" s="2">
        <v>13</v>
      </c>
      <c r="D6" s="2">
        <v>10</v>
      </c>
      <c r="E6" s="2">
        <v>2</v>
      </c>
      <c r="F6" s="2">
        <v>207</v>
      </c>
      <c r="G6" s="2">
        <v>45</v>
      </c>
      <c r="H6" s="2">
        <v>25.87</v>
      </c>
      <c r="I6" s="2">
        <v>173</v>
      </c>
      <c r="J6" s="2">
        <v>119.65</v>
      </c>
      <c r="K6" s="2">
        <v>0</v>
      </c>
      <c r="L6" s="2">
        <v>0</v>
      </c>
      <c r="M6" s="2">
        <v>0</v>
      </c>
      <c r="N6" s="2">
        <v>13</v>
      </c>
      <c r="O6" s="2">
        <v>8</v>
      </c>
    </row>
    <row r="7" spans="1:15" x14ac:dyDescent="0.2">
      <c r="A7" s="2" t="s">
        <v>16</v>
      </c>
      <c r="B7" s="2" t="s">
        <v>81</v>
      </c>
      <c r="C7" s="2">
        <v>13</v>
      </c>
      <c r="D7" s="2">
        <v>13</v>
      </c>
      <c r="E7" s="2">
        <v>2</v>
      </c>
      <c r="F7" s="2">
        <v>421</v>
      </c>
      <c r="G7" s="2" t="s">
        <v>17</v>
      </c>
      <c r="H7" s="2">
        <v>38.270000000000003</v>
      </c>
      <c r="I7" s="2">
        <v>343</v>
      </c>
      <c r="J7" s="2">
        <v>122.74</v>
      </c>
      <c r="K7" s="2">
        <v>0</v>
      </c>
      <c r="L7" s="2">
        <v>3</v>
      </c>
      <c r="M7" s="2">
        <v>0</v>
      </c>
      <c r="N7" s="2">
        <v>45</v>
      </c>
      <c r="O7" s="2">
        <v>10</v>
      </c>
    </row>
    <row r="8" spans="1:15" x14ac:dyDescent="0.2">
      <c r="A8" s="2" t="s">
        <v>51</v>
      </c>
      <c r="B8" s="2" t="s">
        <v>82</v>
      </c>
      <c r="C8" s="2">
        <v>8</v>
      </c>
      <c r="D8" s="2">
        <v>8</v>
      </c>
      <c r="E8" s="2">
        <v>1</v>
      </c>
      <c r="F8" s="2">
        <v>281</v>
      </c>
      <c r="G8" s="2">
        <v>68</v>
      </c>
      <c r="H8" s="2">
        <v>40.14</v>
      </c>
      <c r="I8" s="2">
        <v>228</v>
      </c>
      <c r="J8" s="2">
        <v>123.24</v>
      </c>
      <c r="K8" s="2">
        <v>0</v>
      </c>
      <c r="L8" s="2">
        <v>3</v>
      </c>
      <c r="M8" s="2">
        <v>0</v>
      </c>
      <c r="N8" s="2">
        <v>35</v>
      </c>
      <c r="O8" s="2">
        <v>6</v>
      </c>
    </row>
    <row r="9" spans="1:15" x14ac:dyDescent="0.2">
      <c r="A9" s="2" t="s">
        <v>52</v>
      </c>
      <c r="B9" s="2" t="s">
        <v>86</v>
      </c>
      <c r="C9" s="2">
        <v>12</v>
      </c>
      <c r="D9" s="2">
        <v>10</v>
      </c>
      <c r="E9" s="2">
        <v>0</v>
      </c>
      <c r="F9" s="2">
        <v>271</v>
      </c>
      <c r="G9" s="2">
        <v>78</v>
      </c>
      <c r="H9" s="2">
        <v>27.1</v>
      </c>
      <c r="I9" s="2">
        <v>218</v>
      </c>
      <c r="J9" s="2">
        <v>124.31</v>
      </c>
      <c r="K9" s="2">
        <v>0</v>
      </c>
      <c r="L9" s="2">
        <v>1</v>
      </c>
      <c r="M9" s="2">
        <v>0</v>
      </c>
      <c r="N9" s="2">
        <v>25</v>
      </c>
      <c r="O9" s="2">
        <v>15</v>
      </c>
    </row>
    <row r="10" spans="1:15" x14ac:dyDescent="0.2">
      <c r="A10" s="2" t="s">
        <v>71</v>
      </c>
      <c r="B10" s="2" t="s">
        <v>81</v>
      </c>
      <c r="C10" s="2">
        <v>12</v>
      </c>
      <c r="D10" s="2">
        <v>11</v>
      </c>
      <c r="E10" s="2">
        <v>0</v>
      </c>
      <c r="F10" s="2">
        <v>195</v>
      </c>
      <c r="G10" s="2">
        <v>52</v>
      </c>
      <c r="H10" s="2">
        <v>17.72</v>
      </c>
      <c r="I10" s="2">
        <v>156</v>
      </c>
      <c r="J10" s="2">
        <v>125</v>
      </c>
      <c r="K10" s="2">
        <v>0</v>
      </c>
      <c r="L10" s="2">
        <v>1</v>
      </c>
      <c r="M10" s="2">
        <v>1</v>
      </c>
      <c r="N10" s="2">
        <v>23</v>
      </c>
      <c r="O10" s="2">
        <v>6</v>
      </c>
    </row>
    <row r="11" spans="1:15" x14ac:dyDescent="0.2">
      <c r="A11" s="2" t="s">
        <v>53</v>
      </c>
      <c r="B11" s="2" t="s">
        <v>85</v>
      </c>
      <c r="C11" s="2">
        <v>13</v>
      </c>
      <c r="D11" s="2">
        <v>13</v>
      </c>
      <c r="E11" s="2">
        <v>0</v>
      </c>
      <c r="F11" s="2">
        <v>266</v>
      </c>
      <c r="G11" s="2">
        <v>48</v>
      </c>
      <c r="H11" s="2">
        <v>20.46</v>
      </c>
      <c r="I11" s="2">
        <v>210</v>
      </c>
      <c r="J11" s="2">
        <v>126.66</v>
      </c>
      <c r="K11" s="2">
        <v>0</v>
      </c>
      <c r="L11" s="2">
        <v>0</v>
      </c>
      <c r="M11" s="2">
        <v>1</v>
      </c>
      <c r="N11" s="2">
        <v>28</v>
      </c>
      <c r="O11" s="2">
        <v>13</v>
      </c>
    </row>
    <row r="12" spans="1:15" x14ac:dyDescent="0.2">
      <c r="A12" s="2" t="s">
        <v>72</v>
      </c>
      <c r="B12" s="2" t="s">
        <v>79</v>
      </c>
      <c r="C12" s="2">
        <v>13</v>
      </c>
      <c r="D12" s="2">
        <v>12</v>
      </c>
      <c r="E12" s="2">
        <v>4</v>
      </c>
      <c r="F12" s="2">
        <v>183</v>
      </c>
      <c r="G12" s="2">
        <v>42</v>
      </c>
      <c r="H12" s="2">
        <v>22.87</v>
      </c>
      <c r="I12" s="2">
        <v>144</v>
      </c>
      <c r="J12" s="2">
        <v>127.08</v>
      </c>
      <c r="K12" s="2">
        <v>0</v>
      </c>
      <c r="L12" s="2">
        <v>0</v>
      </c>
      <c r="M12" s="2">
        <v>0</v>
      </c>
      <c r="N12" s="2">
        <v>16</v>
      </c>
      <c r="O12" s="2">
        <v>4</v>
      </c>
    </row>
    <row r="13" spans="1:15" x14ac:dyDescent="0.2">
      <c r="A13" s="2" t="s">
        <v>27</v>
      </c>
      <c r="B13" s="2" t="s">
        <v>86</v>
      </c>
      <c r="C13" s="2">
        <v>13</v>
      </c>
      <c r="D13" s="2">
        <v>13</v>
      </c>
      <c r="E13" s="2">
        <v>0</v>
      </c>
      <c r="F13" s="2">
        <v>366</v>
      </c>
      <c r="G13" s="2">
        <v>99</v>
      </c>
      <c r="H13" s="2">
        <v>28.15</v>
      </c>
      <c r="I13" s="2">
        <v>285</v>
      </c>
      <c r="J13" s="2">
        <v>128.41999999999999</v>
      </c>
      <c r="K13" s="2">
        <v>0</v>
      </c>
      <c r="L13" s="2">
        <v>3</v>
      </c>
      <c r="M13" s="2">
        <v>2</v>
      </c>
      <c r="N13" s="2">
        <v>33</v>
      </c>
      <c r="O13" s="2">
        <v>14</v>
      </c>
    </row>
    <row r="14" spans="1:15" x14ac:dyDescent="0.2">
      <c r="A14" s="2" t="s">
        <v>69</v>
      </c>
      <c r="B14" s="2" t="s">
        <v>86</v>
      </c>
      <c r="C14" s="2">
        <v>13</v>
      </c>
      <c r="D14" s="2">
        <v>12</v>
      </c>
      <c r="E14" s="2">
        <v>6</v>
      </c>
      <c r="F14" s="2">
        <v>206</v>
      </c>
      <c r="G14" s="2" t="s">
        <v>70</v>
      </c>
      <c r="H14" s="2">
        <v>34.33</v>
      </c>
      <c r="I14" s="2">
        <v>160</v>
      </c>
      <c r="J14" s="2">
        <v>128.75</v>
      </c>
      <c r="K14" s="2">
        <v>0</v>
      </c>
      <c r="L14" s="2">
        <v>1</v>
      </c>
      <c r="M14" s="2">
        <v>0</v>
      </c>
      <c r="N14" s="2">
        <v>20</v>
      </c>
      <c r="O14" s="2">
        <v>9</v>
      </c>
    </row>
    <row r="15" spans="1:15" x14ac:dyDescent="0.2">
      <c r="A15" s="2" t="s">
        <v>34</v>
      </c>
      <c r="B15" s="2" t="s">
        <v>87</v>
      </c>
      <c r="C15" s="2">
        <v>13</v>
      </c>
      <c r="D15" s="2">
        <v>13</v>
      </c>
      <c r="E15" s="2">
        <v>1</v>
      </c>
      <c r="F15" s="2">
        <v>351</v>
      </c>
      <c r="G15" s="2">
        <v>85</v>
      </c>
      <c r="H15" s="2">
        <v>29.25</v>
      </c>
      <c r="I15" s="2">
        <v>269</v>
      </c>
      <c r="J15" s="2">
        <v>130.47999999999999</v>
      </c>
      <c r="K15" s="2">
        <v>0</v>
      </c>
      <c r="L15" s="2">
        <v>2</v>
      </c>
      <c r="M15" s="2">
        <v>0</v>
      </c>
      <c r="N15" s="2">
        <v>37</v>
      </c>
      <c r="O15" s="2">
        <v>8</v>
      </c>
    </row>
    <row r="16" spans="1:15" x14ac:dyDescent="0.2">
      <c r="A16" s="2" t="s">
        <v>37</v>
      </c>
      <c r="B16" s="2" t="s">
        <v>78</v>
      </c>
      <c r="C16" s="2">
        <v>13</v>
      </c>
      <c r="D16" s="2">
        <v>13</v>
      </c>
      <c r="E16" s="2">
        <v>0</v>
      </c>
      <c r="F16" s="2">
        <v>334</v>
      </c>
      <c r="G16" s="2">
        <v>54</v>
      </c>
      <c r="H16" s="2">
        <v>25.69</v>
      </c>
      <c r="I16" s="2">
        <v>255</v>
      </c>
      <c r="J16" s="2">
        <v>130.97999999999999</v>
      </c>
      <c r="K16" s="2">
        <v>0</v>
      </c>
      <c r="L16" s="2">
        <v>1</v>
      </c>
      <c r="M16" s="2">
        <v>1</v>
      </c>
      <c r="N16" s="2">
        <v>38</v>
      </c>
      <c r="O16" s="2">
        <v>12</v>
      </c>
    </row>
    <row r="17" spans="1:15" x14ac:dyDescent="0.2">
      <c r="A17" s="2" t="s">
        <v>24</v>
      </c>
      <c r="B17" s="2" t="s">
        <v>85</v>
      </c>
      <c r="C17" s="2">
        <v>13</v>
      </c>
      <c r="D17" s="2">
        <v>13</v>
      </c>
      <c r="E17" s="2">
        <v>3</v>
      </c>
      <c r="F17" s="2">
        <v>376</v>
      </c>
      <c r="G17" s="2">
        <v>61</v>
      </c>
      <c r="H17" s="2">
        <v>37.6</v>
      </c>
      <c r="I17" s="2">
        <v>286</v>
      </c>
      <c r="J17" s="2">
        <v>131.46</v>
      </c>
      <c r="K17" s="2">
        <v>0</v>
      </c>
      <c r="L17" s="2">
        <v>2</v>
      </c>
      <c r="M17" s="2">
        <v>1</v>
      </c>
      <c r="N17" s="2">
        <v>28</v>
      </c>
      <c r="O17" s="2">
        <v>15</v>
      </c>
    </row>
    <row r="18" spans="1:15" x14ac:dyDescent="0.2">
      <c r="A18" s="2" t="s">
        <v>32</v>
      </c>
      <c r="B18" s="2" t="s">
        <v>82</v>
      </c>
      <c r="C18" s="2">
        <v>12</v>
      </c>
      <c r="D18" s="2">
        <v>12</v>
      </c>
      <c r="E18" s="2">
        <v>2</v>
      </c>
      <c r="F18" s="2">
        <v>351</v>
      </c>
      <c r="G18" s="2" t="s">
        <v>33</v>
      </c>
      <c r="H18" s="2">
        <v>35.1</v>
      </c>
      <c r="I18" s="2">
        <v>267</v>
      </c>
      <c r="J18" s="2">
        <v>131.46</v>
      </c>
      <c r="K18" s="2">
        <v>0</v>
      </c>
      <c r="L18" s="2">
        <v>3</v>
      </c>
      <c r="M18" s="2">
        <v>0</v>
      </c>
      <c r="N18" s="2">
        <v>37</v>
      </c>
      <c r="O18" s="2">
        <v>8</v>
      </c>
    </row>
    <row r="19" spans="1:15" x14ac:dyDescent="0.2">
      <c r="A19" s="2" t="s">
        <v>20</v>
      </c>
      <c r="B19" s="2" t="s">
        <v>83</v>
      </c>
      <c r="C19" s="2">
        <v>13</v>
      </c>
      <c r="D19" s="2">
        <v>13</v>
      </c>
      <c r="E19" s="2">
        <v>1</v>
      </c>
      <c r="F19" s="2">
        <v>399</v>
      </c>
      <c r="G19" s="2">
        <v>96</v>
      </c>
      <c r="H19" s="2">
        <v>33.25</v>
      </c>
      <c r="I19" s="2">
        <v>301</v>
      </c>
      <c r="J19" s="2">
        <v>132.55000000000001</v>
      </c>
      <c r="K19" s="2">
        <v>0</v>
      </c>
      <c r="L19" s="2">
        <v>3</v>
      </c>
      <c r="M19" s="2">
        <v>1</v>
      </c>
      <c r="N19" s="2">
        <v>41</v>
      </c>
      <c r="O19" s="2">
        <v>13</v>
      </c>
    </row>
    <row r="20" spans="1:15" x14ac:dyDescent="0.2">
      <c r="A20" s="2" t="s">
        <v>23</v>
      </c>
      <c r="B20" s="2" t="s">
        <v>84</v>
      </c>
      <c r="C20" s="2">
        <v>13</v>
      </c>
      <c r="D20" s="2">
        <v>13</v>
      </c>
      <c r="E20" s="2">
        <v>0</v>
      </c>
      <c r="F20" s="2">
        <v>383</v>
      </c>
      <c r="G20" s="2">
        <v>75</v>
      </c>
      <c r="H20" s="2">
        <v>29.46</v>
      </c>
      <c r="I20" s="2">
        <v>288</v>
      </c>
      <c r="J20" s="2">
        <v>132.97999999999999</v>
      </c>
      <c r="K20" s="2">
        <v>0</v>
      </c>
      <c r="L20" s="2">
        <v>2</v>
      </c>
      <c r="M20" s="2">
        <v>1</v>
      </c>
      <c r="N20" s="2">
        <v>42</v>
      </c>
      <c r="O20" s="2">
        <v>11</v>
      </c>
    </row>
    <row r="21" spans="1:15" x14ac:dyDescent="0.2">
      <c r="A21" s="2" t="s">
        <v>55</v>
      </c>
      <c r="B21" s="2" t="s">
        <v>80</v>
      </c>
      <c r="C21" s="2">
        <v>7</v>
      </c>
      <c r="D21" s="2">
        <v>7</v>
      </c>
      <c r="E21" s="2">
        <v>0</v>
      </c>
      <c r="F21" s="2">
        <v>251</v>
      </c>
      <c r="G21" s="2">
        <v>89</v>
      </c>
      <c r="H21" s="2">
        <v>35.85</v>
      </c>
      <c r="I21" s="2">
        <v>188</v>
      </c>
      <c r="J21" s="2">
        <v>133.51</v>
      </c>
      <c r="K21" s="2">
        <v>0</v>
      </c>
      <c r="L21" s="2">
        <v>2</v>
      </c>
      <c r="M21" s="2">
        <v>0</v>
      </c>
      <c r="N21" s="2">
        <v>19</v>
      </c>
      <c r="O21" s="2">
        <v>14</v>
      </c>
    </row>
    <row r="22" spans="1:15" x14ac:dyDescent="0.2">
      <c r="A22" s="2" t="s">
        <v>18</v>
      </c>
      <c r="B22" s="2" t="s">
        <v>79</v>
      </c>
      <c r="C22" s="2">
        <v>13</v>
      </c>
      <c r="D22" s="2">
        <v>13</v>
      </c>
      <c r="E22" s="2">
        <v>0</v>
      </c>
      <c r="F22" s="2">
        <v>406</v>
      </c>
      <c r="G22" s="2">
        <v>59</v>
      </c>
      <c r="H22" s="2">
        <v>31.23</v>
      </c>
      <c r="I22" s="2">
        <v>304</v>
      </c>
      <c r="J22" s="2">
        <v>133.55000000000001</v>
      </c>
      <c r="K22" s="2">
        <v>0</v>
      </c>
      <c r="L22" s="2">
        <v>4</v>
      </c>
      <c r="M22" s="2">
        <v>0</v>
      </c>
      <c r="N22" s="2">
        <v>35</v>
      </c>
      <c r="O22" s="2">
        <v>14</v>
      </c>
    </row>
    <row r="23" spans="1:15" x14ac:dyDescent="0.2">
      <c r="A23" s="2" t="s">
        <v>74</v>
      </c>
      <c r="B23" s="2" t="s">
        <v>83</v>
      </c>
      <c r="C23" s="2">
        <v>5</v>
      </c>
      <c r="D23" s="2">
        <v>5</v>
      </c>
      <c r="E23" s="2">
        <v>0</v>
      </c>
      <c r="F23" s="2">
        <v>163</v>
      </c>
      <c r="G23" s="2">
        <v>52</v>
      </c>
      <c r="H23" s="2">
        <v>32.6</v>
      </c>
      <c r="I23" s="2">
        <v>122</v>
      </c>
      <c r="J23" s="2">
        <v>133.6</v>
      </c>
      <c r="K23" s="2">
        <v>0</v>
      </c>
      <c r="L23" s="2">
        <v>1</v>
      </c>
      <c r="M23" s="2">
        <v>0</v>
      </c>
      <c r="N23" s="2">
        <v>11</v>
      </c>
      <c r="O23" s="2">
        <v>8</v>
      </c>
    </row>
    <row r="24" spans="1:15" x14ac:dyDescent="0.2">
      <c r="A24" s="2" t="s">
        <v>59</v>
      </c>
      <c r="B24" s="2" t="s">
        <v>86</v>
      </c>
      <c r="C24" s="2">
        <v>12</v>
      </c>
      <c r="D24" s="2">
        <v>11</v>
      </c>
      <c r="E24" s="2">
        <v>0</v>
      </c>
      <c r="F24" s="2">
        <v>230</v>
      </c>
      <c r="G24" s="2">
        <v>88</v>
      </c>
      <c r="H24" s="2">
        <v>20.9</v>
      </c>
      <c r="I24" s="2">
        <v>171</v>
      </c>
      <c r="J24" s="2">
        <v>134.5</v>
      </c>
      <c r="K24" s="2">
        <v>0</v>
      </c>
      <c r="L24" s="2">
        <v>2</v>
      </c>
      <c r="M24" s="2">
        <v>1</v>
      </c>
      <c r="N24" s="2">
        <v>19</v>
      </c>
      <c r="O24" s="2">
        <v>14</v>
      </c>
    </row>
    <row r="25" spans="1:15" x14ac:dyDescent="0.2">
      <c r="A25" s="2" t="s">
        <v>19</v>
      </c>
      <c r="B25" s="2" t="s">
        <v>82</v>
      </c>
      <c r="C25" s="2">
        <v>13</v>
      </c>
      <c r="D25" s="2">
        <v>13</v>
      </c>
      <c r="E25" s="2">
        <v>1</v>
      </c>
      <c r="F25" s="2">
        <v>402</v>
      </c>
      <c r="G25" s="2">
        <v>96</v>
      </c>
      <c r="H25" s="2">
        <v>33.5</v>
      </c>
      <c r="I25" s="2">
        <v>297</v>
      </c>
      <c r="J25" s="2">
        <v>135.35</v>
      </c>
      <c r="K25" s="2">
        <v>0</v>
      </c>
      <c r="L25" s="2">
        <v>4</v>
      </c>
      <c r="M25" s="2">
        <v>2</v>
      </c>
      <c r="N25" s="2">
        <v>43</v>
      </c>
      <c r="O25" s="2">
        <v>9</v>
      </c>
    </row>
    <row r="26" spans="1:15" x14ac:dyDescent="0.2">
      <c r="A26" s="2" t="s">
        <v>12</v>
      </c>
      <c r="B26" s="2" t="s">
        <v>79</v>
      </c>
      <c r="C26" s="2">
        <v>13</v>
      </c>
      <c r="D26" s="2">
        <v>13</v>
      </c>
      <c r="E26" s="2">
        <v>2</v>
      </c>
      <c r="F26" s="2">
        <v>469</v>
      </c>
      <c r="G26" s="2" t="s">
        <v>13</v>
      </c>
      <c r="H26" s="2">
        <v>42.63</v>
      </c>
      <c r="I26" s="2">
        <v>346</v>
      </c>
      <c r="J26" s="2">
        <v>135.54</v>
      </c>
      <c r="K26" s="2">
        <v>2</v>
      </c>
      <c r="L26" s="2">
        <v>2</v>
      </c>
      <c r="M26" s="2">
        <v>3</v>
      </c>
      <c r="N26" s="2">
        <v>39</v>
      </c>
      <c r="O26" s="2">
        <v>21</v>
      </c>
    </row>
    <row r="27" spans="1:15" x14ac:dyDescent="0.2">
      <c r="A27" s="2" t="s">
        <v>35</v>
      </c>
      <c r="B27" s="2" t="s">
        <v>82</v>
      </c>
      <c r="C27" s="2">
        <v>13</v>
      </c>
      <c r="D27" s="2">
        <v>13</v>
      </c>
      <c r="E27" s="2">
        <v>7</v>
      </c>
      <c r="F27" s="2">
        <v>347</v>
      </c>
      <c r="G27" s="2" t="s">
        <v>36</v>
      </c>
      <c r="H27" s="2">
        <v>57.83</v>
      </c>
      <c r="I27" s="2">
        <v>255</v>
      </c>
      <c r="J27" s="2">
        <v>136.07</v>
      </c>
      <c r="K27" s="2">
        <v>0</v>
      </c>
      <c r="L27" s="2">
        <v>1</v>
      </c>
      <c r="M27" s="2">
        <v>0</v>
      </c>
      <c r="N27" s="2">
        <v>26</v>
      </c>
      <c r="O27" s="2">
        <v>14</v>
      </c>
    </row>
    <row r="28" spans="1:15" x14ac:dyDescent="0.2">
      <c r="A28" s="2" t="s">
        <v>28</v>
      </c>
      <c r="B28" s="2" t="s">
        <v>79</v>
      </c>
      <c r="C28" s="2">
        <v>13</v>
      </c>
      <c r="D28" s="2">
        <v>13</v>
      </c>
      <c r="E28" s="2">
        <v>0</v>
      </c>
      <c r="F28" s="2">
        <v>362</v>
      </c>
      <c r="G28" s="2">
        <v>80</v>
      </c>
      <c r="H28" s="2">
        <v>27.84</v>
      </c>
      <c r="I28" s="2">
        <v>266</v>
      </c>
      <c r="J28" s="2">
        <v>136.09</v>
      </c>
      <c r="K28" s="2">
        <v>0</v>
      </c>
      <c r="L28" s="2">
        <v>3</v>
      </c>
      <c r="M28" s="2">
        <v>0</v>
      </c>
      <c r="N28" s="2">
        <v>37</v>
      </c>
      <c r="O28" s="2">
        <v>12</v>
      </c>
    </row>
    <row r="29" spans="1:15" x14ac:dyDescent="0.2">
      <c r="A29" s="2" t="s">
        <v>40</v>
      </c>
      <c r="B29" s="2" t="s">
        <v>87</v>
      </c>
      <c r="C29" s="2">
        <v>13</v>
      </c>
      <c r="D29" s="2">
        <v>13</v>
      </c>
      <c r="E29" s="2">
        <v>1</v>
      </c>
      <c r="F29" s="2">
        <v>319</v>
      </c>
      <c r="G29" s="2">
        <v>57</v>
      </c>
      <c r="H29" s="2">
        <v>26.58</v>
      </c>
      <c r="I29" s="2">
        <v>229</v>
      </c>
      <c r="J29" s="2">
        <v>139.30000000000001</v>
      </c>
      <c r="K29" s="2">
        <v>0</v>
      </c>
      <c r="L29" s="2">
        <v>2</v>
      </c>
      <c r="M29" s="2">
        <v>1</v>
      </c>
      <c r="N29" s="2">
        <v>20</v>
      </c>
      <c r="O29" s="2">
        <v>22</v>
      </c>
    </row>
    <row r="30" spans="1:15" x14ac:dyDescent="0.2">
      <c r="A30" s="2" t="s">
        <v>29</v>
      </c>
      <c r="B30" s="2" t="s">
        <v>84</v>
      </c>
      <c r="C30" s="2">
        <v>13</v>
      </c>
      <c r="D30" s="2">
        <v>11</v>
      </c>
      <c r="E30" s="2">
        <v>4</v>
      </c>
      <c r="F30" s="2">
        <v>360</v>
      </c>
      <c r="G30" s="2" t="s">
        <v>30</v>
      </c>
      <c r="H30" s="2">
        <v>51.42</v>
      </c>
      <c r="I30" s="2">
        <v>257</v>
      </c>
      <c r="J30" s="2">
        <v>140.07</v>
      </c>
      <c r="K30" s="2">
        <v>0</v>
      </c>
      <c r="L30" s="2">
        <v>3</v>
      </c>
      <c r="M30" s="2">
        <v>0</v>
      </c>
      <c r="N30" s="2">
        <v>23</v>
      </c>
      <c r="O30" s="2">
        <v>19</v>
      </c>
    </row>
    <row r="31" spans="1:15" x14ac:dyDescent="0.2">
      <c r="A31" s="2" t="s">
        <v>58</v>
      </c>
      <c r="B31" s="2" t="s">
        <v>81</v>
      </c>
      <c r="C31" s="2">
        <v>10</v>
      </c>
      <c r="D31" s="2">
        <v>10</v>
      </c>
      <c r="E31" s="2">
        <v>0</v>
      </c>
      <c r="F31" s="2">
        <v>230</v>
      </c>
      <c r="G31" s="2">
        <v>66</v>
      </c>
      <c r="H31" s="2">
        <v>23</v>
      </c>
      <c r="I31" s="2">
        <v>160</v>
      </c>
      <c r="J31" s="2">
        <v>143.75</v>
      </c>
      <c r="K31" s="2">
        <v>0</v>
      </c>
      <c r="L31" s="2">
        <v>2</v>
      </c>
      <c r="M31" s="2">
        <v>0</v>
      </c>
      <c r="N31" s="2">
        <v>29</v>
      </c>
      <c r="O31" s="2">
        <v>9</v>
      </c>
    </row>
    <row r="32" spans="1:15" x14ac:dyDescent="0.2">
      <c r="A32" s="2" t="s">
        <v>41</v>
      </c>
      <c r="B32" s="2" t="s">
        <v>85</v>
      </c>
      <c r="C32" s="2">
        <v>8</v>
      </c>
      <c r="D32" s="2">
        <v>8</v>
      </c>
      <c r="E32" s="2">
        <v>1</v>
      </c>
      <c r="F32" s="2">
        <v>303</v>
      </c>
      <c r="G32" s="2" t="s">
        <v>30</v>
      </c>
      <c r="H32" s="2">
        <v>43.28</v>
      </c>
      <c r="I32" s="2">
        <v>208</v>
      </c>
      <c r="J32" s="2">
        <v>145.66999999999999</v>
      </c>
      <c r="K32" s="2">
        <v>0</v>
      </c>
      <c r="L32" s="2">
        <v>3</v>
      </c>
      <c r="M32" s="2">
        <v>0</v>
      </c>
      <c r="N32" s="2">
        <v>23</v>
      </c>
      <c r="O32" s="2">
        <v>16</v>
      </c>
    </row>
    <row r="33" spans="1:15" x14ac:dyDescent="0.2">
      <c r="A33" s="2" t="s">
        <v>75</v>
      </c>
      <c r="B33" s="2" t="s">
        <v>80</v>
      </c>
      <c r="C33" s="2">
        <v>12</v>
      </c>
      <c r="D33" s="2">
        <v>9</v>
      </c>
      <c r="E33" s="2">
        <v>5</v>
      </c>
      <c r="F33" s="2">
        <v>163</v>
      </c>
      <c r="G33" s="2" t="s">
        <v>76</v>
      </c>
      <c r="H33" s="2">
        <v>40.75</v>
      </c>
      <c r="I33" s="2">
        <v>110</v>
      </c>
      <c r="J33" s="2">
        <v>148.18</v>
      </c>
      <c r="K33" s="2">
        <v>0</v>
      </c>
      <c r="L33" s="2">
        <v>0</v>
      </c>
      <c r="M33" s="2">
        <v>0</v>
      </c>
      <c r="N33" s="2">
        <v>12</v>
      </c>
      <c r="O33" s="2">
        <v>8</v>
      </c>
    </row>
    <row r="34" spans="1:15" x14ac:dyDescent="0.2">
      <c r="A34" s="2" t="s">
        <v>11</v>
      </c>
      <c r="B34" s="2" t="s">
        <v>78</v>
      </c>
      <c r="C34" s="2">
        <v>13</v>
      </c>
      <c r="D34" s="2">
        <v>13</v>
      </c>
      <c r="E34" s="2">
        <v>1</v>
      </c>
      <c r="F34" s="2">
        <v>627</v>
      </c>
      <c r="G34" s="2">
        <v>116</v>
      </c>
      <c r="H34" s="2">
        <v>52.25</v>
      </c>
      <c r="I34" s="2">
        <v>423</v>
      </c>
      <c r="J34" s="2">
        <v>148.22</v>
      </c>
      <c r="K34" s="2">
        <v>3</v>
      </c>
      <c r="L34" s="2">
        <v>3</v>
      </c>
      <c r="M34" s="2">
        <v>0</v>
      </c>
      <c r="N34" s="2">
        <v>56</v>
      </c>
      <c r="O34" s="2">
        <v>37</v>
      </c>
    </row>
    <row r="35" spans="1:15" x14ac:dyDescent="0.2">
      <c r="A35" s="2" t="s">
        <v>56</v>
      </c>
      <c r="B35" s="2" t="s">
        <v>86</v>
      </c>
      <c r="C35" s="2">
        <v>6</v>
      </c>
      <c r="D35" s="2">
        <v>6</v>
      </c>
      <c r="E35" s="2">
        <v>1</v>
      </c>
      <c r="F35" s="2">
        <v>236</v>
      </c>
      <c r="G35" s="2">
        <v>87</v>
      </c>
      <c r="H35" s="2">
        <v>47.2</v>
      </c>
      <c r="I35" s="2">
        <v>159</v>
      </c>
      <c r="J35" s="2">
        <v>148.41999999999999</v>
      </c>
      <c r="K35" s="2">
        <v>0</v>
      </c>
      <c r="L35" s="2">
        <v>3</v>
      </c>
      <c r="M35" s="2">
        <v>1</v>
      </c>
      <c r="N35" s="2">
        <v>21</v>
      </c>
      <c r="O35" s="2">
        <v>11</v>
      </c>
    </row>
    <row r="36" spans="1:15" x14ac:dyDescent="0.2">
      <c r="A36" s="2" t="s">
        <v>43</v>
      </c>
      <c r="B36" s="2" t="s">
        <v>84</v>
      </c>
      <c r="C36" s="2">
        <v>13</v>
      </c>
      <c r="D36" s="2">
        <v>12</v>
      </c>
      <c r="E36" s="2">
        <v>5</v>
      </c>
      <c r="F36" s="2">
        <v>301</v>
      </c>
      <c r="G36" s="2" t="s">
        <v>44</v>
      </c>
      <c r="H36" s="2">
        <v>43</v>
      </c>
      <c r="I36" s="2">
        <v>202</v>
      </c>
      <c r="J36" s="2">
        <v>149</v>
      </c>
      <c r="K36" s="2">
        <v>0</v>
      </c>
      <c r="L36" s="2">
        <v>2</v>
      </c>
      <c r="M36" s="2">
        <v>1</v>
      </c>
      <c r="N36" s="2">
        <v>16</v>
      </c>
      <c r="O36" s="2">
        <v>21</v>
      </c>
    </row>
    <row r="37" spans="1:15" x14ac:dyDescent="0.2">
      <c r="A37" s="2" t="s">
        <v>63</v>
      </c>
      <c r="B37" s="2" t="s">
        <v>82</v>
      </c>
      <c r="C37" s="2">
        <v>13</v>
      </c>
      <c r="D37" s="2">
        <v>11</v>
      </c>
      <c r="E37" s="2">
        <v>5</v>
      </c>
      <c r="F37" s="2">
        <v>215</v>
      </c>
      <c r="G37" s="2" t="s">
        <v>64</v>
      </c>
      <c r="H37" s="2">
        <v>35.83</v>
      </c>
      <c r="I37" s="2">
        <v>144</v>
      </c>
      <c r="J37" s="2">
        <v>149.30000000000001</v>
      </c>
      <c r="K37" s="2">
        <v>0</v>
      </c>
      <c r="L37" s="2">
        <v>0</v>
      </c>
      <c r="M37" s="2">
        <v>0</v>
      </c>
      <c r="N37" s="2">
        <v>22</v>
      </c>
      <c r="O37" s="2">
        <v>9</v>
      </c>
    </row>
    <row r="38" spans="1:15" x14ac:dyDescent="0.2">
      <c r="A38" s="2" t="s">
        <v>14</v>
      </c>
      <c r="B38" s="2" t="s">
        <v>80</v>
      </c>
      <c r="C38" s="2">
        <v>11</v>
      </c>
      <c r="D38" s="2">
        <v>11</v>
      </c>
      <c r="E38" s="2">
        <v>3</v>
      </c>
      <c r="F38" s="2">
        <v>427</v>
      </c>
      <c r="G38" s="2" t="s">
        <v>15</v>
      </c>
      <c r="H38" s="2">
        <v>53.37</v>
      </c>
      <c r="I38" s="2">
        <v>281</v>
      </c>
      <c r="J38" s="2">
        <v>151.94999999999999</v>
      </c>
      <c r="K38" s="2">
        <v>0</v>
      </c>
      <c r="L38" s="2">
        <v>5</v>
      </c>
      <c r="M38" s="2">
        <v>1</v>
      </c>
      <c r="N38" s="2">
        <v>51</v>
      </c>
      <c r="O38" s="2">
        <v>15</v>
      </c>
    </row>
    <row r="39" spans="1:15" x14ac:dyDescent="0.2">
      <c r="A39" s="2" t="s">
        <v>31</v>
      </c>
      <c r="B39" s="2" t="s">
        <v>78</v>
      </c>
      <c r="C39" s="2">
        <v>13</v>
      </c>
      <c r="D39" s="2">
        <v>13</v>
      </c>
      <c r="E39" s="2">
        <v>1</v>
      </c>
      <c r="F39" s="2">
        <v>359</v>
      </c>
      <c r="G39" s="2">
        <v>55</v>
      </c>
      <c r="H39" s="2">
        <v>29.91</v>
      </c>
      <c r="I39" s="2">
        <v>234</v>
      </c>
      <c r="J39" s="2">
        <v>153.41</v>
      </c>
      <c r="K39" s="2">
        <v>0</v>
      </c>
      <c r="L39" s="2">
        <v>2</v>
      </c>
      <c r="M39" s="2">
        <v>0</v>
      </c>
      <c r="N39" s="2">
        <v>33</v>
      </c>
      <c r="O39" s="2">
        <v>21</v>
      </c>
    </row>
    <row r="40" spans="1:15" x14ac:dyDescent="0.2">
      <c r="A40" s="2" t="s">
        <v>66</v>
      </c>
      <c r="B40" s="2" t="s">
        <v>80</v>
      </c>
      <c r="C40" s="2">
        <v>13</v>
      </c>
      <c r="D40" s="2">
        <v>11</v>
      </c>
      <c r="E40" s="2">
        <v>2</v>
      </c>
      <c r="F40" s="2">
        <v>207</v>
      </c>
      <c r="G40" s="2" t="s">
        <v>67</v>
      </c>
      <c r="H40" s="2">
        <v>23</v>
      </c>
      <c r="I40" s="2">
        <v>133</v>
      </c>
      <c r="J40" s="2">
        <v>155.63</v>
      </c>
      <c r="K40" s="2">
        <v>0</v>
      </c>
      <c r="L40" s="2">
        <v>1</v>
      </c>
      <c r="M40" s="2">
        <v>2</v>
      </c>
      <c r="N40" s="2">
        <v>9</v>
      </c>
      <c r="O40" s="2">
        <v>18</v>
      </c>
    </row>
    <row r="41" spans="1:15" x14ac:dyDescent="0.2">
      <c r="A41" s="2" t="s">
        <v>47</v>
      </c>
      <c r="B41" s="2" t="s">
        <v>86</v>
      </c>
      <c r="C41" s="2">
        <v>11</v>
      </c>
      <c r="D41" s="2">
        <v>11</v>
      </c>
      <c r="E41" s="2">
        <v>1</v>
      </c>
      <c r="F41" s="2">
        <v>289</v>
      </c>
      <c r="G41" s="2" t="s">
        <v>48</v>
      </c>
      <c r="H41" s="2">
        <v>28.9</v>
      </c>
      <c r="I41" s="2">
        <v>185</v>
      </c>
      <c r="J41" s="2">
        <v>156.21</v>
      </c>
      <c r="K41" s="2">
        <v>0</v>
      </c>
      <c r="L41" s="2">
        <v>2</v>
      </c>
      <c r="M41" s="2">
        <v>1</v>
      </c>
      <c r="N41" s="2">
        <v>22</v>
      </c>
      <c r="O41" s="2">
        <v>16</v>
      </c>
    </row>
    <row r="42" spans="1:15" x14ac:dyDescent="0.2">
      <c r="A42" s="2" t="s">
        <v>42</v>
      </c>
      <c r="B42" s="2" t="s">
        <v>80</v>
      </c>
      <c r="C42" s="2">
        <v>13</v>
      </c>
      <c r="D42" s="2">
        <v>12</v>
      </c>
      <c r="E42" s="2">
        <v>2</v>
      </c>
      <c r="F42" s="2">
        <v>301</v>
      </c>
      <c r="G42" s="2">
        <v>44</v>
      </c>
      <c r="H42" s="2">
        <v>30.1</v>
      </c>
      <c r="I42" s="2">
        <v>191</v>
      </c>
      <c r="J42" s="2">
        <v>157.59</v>
      </c>
      <c r="K42" s="2">
        <v>0</v>
      </c>
      <c r="L42" s="2">
        <v>0</v>
      </c>
      <c r="M42" s="2">
        <v>0</v>
      </c>
      <c r="N42" s="2">
        <v>31</v>
      </c>
      <c r="O42" s="2">
        <v>15</v>
      </c>
    </row>
    <row r="43" spans="1:15" x14ac:dyDescent="0.2">
      <c r="A43" s="2" t="s">
        <v>62</v>
      </c>
      <c r="B43" s="2" t="s">
        <v>81</v>
      </c>
      <c r="C43" s="2">
        <v>11</v>
      </c>
      <c r="D43" s="2">
        <v>9</v>
      </c>
      <c r="E43" s="2">
        <v>2</v>
      </c>
      <c r="F43" s="2">
        <v>215</v>
      </c>
      <c r="G43" s="2">
        <v>44</v>
      </c>
      <c r="H43" s="2">
        <v>30.71</v>
      </c>
      <c r="I43" s="2">
        <v>136</v>
      </c>
      <c r="J43" s="2">
        <v>158.08000000000001</v>
      </c>
      <c r="K43" s="2">
        <v>0</v>
      </c>
      <c r="L43" s="2">
        <v>0</v>
      </c>
      <c r="M43" s="2">
        <v>0</v>
      </c>
      <c r="N43" s="2">
        <v>19</v>
      </c>
      <c r="O43" s="2">
        <v>11</v>
      </c>
    </row>
    <row r="44" spans="1:15" x14ac:dyDescent="0.2">
      <c r="A44" s="2" t="s">
        <v>68</v>
      </c>
      <c r="B44" s="2" t="s">
        <v>81</v>
      </c>
      <c r="C44" s="2">
        <v>9</v>
      </c>
      <c r="D44" s="2">
        <v>9</v>
      </c>
      <c r="E44" s="2">
        <v>0</v>
      </c>
      <c r="F44" s="2">
        <v>206</v>
      </c>
      <c r="G44" s="2">
        <v>43</v>
      </c>
      <c r="H44" s="2">
        <v>22.88</v>
      </c>
      <c r="I44" s="2">
        <v>129</v>
      </c>
      <c r="J44" s="2">
        <v>159.68</v>
      </c>
      <c r="K44" s="2">
        <v>0</v>
      </c>
      <c r="L44" s="2">
        <v>0</v>
      </c>
      <c r="M44" s="2">
        <v>0</v>
      </c>
      <c r="N44" s="2">
        <v>16</v>
      </c>
      <c r="O44" s="2">
        <v>13</v>
      </c>
    </row>
    <row r="45" spans="1:15" x14ac:dyDescent="0.2">
      <c r="A45" s="2" t="s">
        <v>54</v>
      </c>
      <c r="B45" s="2" t="s">
        <v>80</v>
      </c>
      <c r="C45" s="2">
        <v>9</v>
      </c>
      <c r="D45" s="2">
        <v>9</v>
      </c>
      <c r="E45" s="2">
        <v>0</v>
      </c>
      <c r="F45" s="2">
        <v>259</v>
      </c>
      <c r="G45" s="2">
        <v>61</v>
      </c>
      <c r="H45" s="2">
        <v>28.77</v>
      </c>
      <c r="I45" s="2">
        <v>162</v>
      </c>
      <c r="J45" s="2">
        <v>159.87</v>
      </c>
      <c r="K45" s="2">
        <v>0</v>
      </c>
      <c r="L45" s="2">
        <v>2</v>
      </c>
      <c r="M45" s="2">
        <v>1</v>
      </c>
      <c r="N45" s="2">
        <v>35</v>
      </c>
      <c r="O45" s="2">
        <v>9</v>
      </c>
    </row>
    <row r="46" spans="1:15" x14ac:dyDescent="0.2">
      <c r="A46" s="2" t="s">
        <v>21</v>
      </c>
      <c r="B46" s="2" t="s">
        <v>84</v>
      </c>
      <c r="C46" s="2">
        <v>13</v>
      </c>
      <c r="D46" s="2">
        <v>13</v>
      </c>
      <c r="E46" s="2">
        <v>3</v>
      </c>
      <c r="F46" s="2">
        <v>393</v>
      </c>
      <c r="G46" s="2">
        <v>76</v>
      </c>
      <c r="H46" s="2">
        <v>39.299999999999997</v>
      </c>
      <c r="I46" s="2">
        <v>243</v>
      </c>
      <c r="J46" s="2">
        <v>161.72</v>
      </c>
      <c r="K46" s="2">
        <v>0</v>
      </c>
      <c r="L46" s="2">
        <v>3</v>
      </c>
      <c r="M46" s="2">
        <v>2</v>
      </c>
      <c r="N46" s="2">
        <v>39</v>
      </c>
      <c r="O46" s="2">
        <v>19</v>
      </c>
    </row>
    <row r="47" spans="1:15" x14ac:dyDescent="0.2">
      <c r="A47" s="2" t="s">
        <v>45</v>
      </c>
      <c r="B47" s="2" t="s">
        <v>78</v>
      </c>
      <c r="C47" s="2">
        <v>11</v>
      </c>
      <c r="D47" s="2">
        <v>11</v>
      </c>
      <c r="E47" s="2">
        <v>7</v>
      </c>
      <c r="F47" s="2">
        <v>291</v>
      </c>
      <c r="G47" s="2" t="s">
        <v>46</v>
      </c>
      <c r="H47" s="2">
        <v>72.75</v>
      </c>
      <c r="I47" s="2">
        <v>175</v>
      </c>
      <c r="J47" s="2">
        <v>166.28</v>
      </c>
      <c r="K47" s="2">
        <v>0</v>
      </c>
      <c r="L47" s="2">
        <v>1</v>
      </c>
      <c r="M47" s="2">
        <v>0</v>
      </c>
      <c r="N47" s="2">
        <v>18</v>
      </c>
      <c r="O47" s="2">
        <v>21</v>
      </c>
    </row>
    <row r="48" spans="1:15" x14ac:dyDescent="0.2">
      <c r="A48" s="2" t="s">
        <v>60</v>
      </c>
      <c r="B48" s="2" t="s">
        <v>83</v>
      </c>
      <c r="C48" s="2">
        <v>10</v>
      </c>
      <c r="D48" s="2">
        <v>10</v>
      </c>
      <c r="E48" s="2">
        <v>1</v>
      </c>
      <c r="F48" s="2">
        <v>228</v>
      </c>
      <c r="G48" s="2">
        <v>55</v>
      </c>
      <c r="H48" s="2">
        <v>25.33</v>
      </c>
      <c r="I48" s="2">
        <v>137</v>
      </c>
      <c r="J48" s="2">
        <v>166.42</v>
      </c>
      <c r="K48" s="2">
        <v>0</v>
      </c>
      <c r="L48" s="2">
        <v>1</v>
      </c>
      <c r="M48" s="2">
        <v>1</v>
      </c>
      <c r="N48" s="2">
        <v>25</v>
      </c>
      <c r="O48" s="2">
        <v>10</v>
      </c>
    </row>
    <row r="49" spans="1:15" x14ac:dyDescent="0.2">
      <c r="A49" s="2" t="s">
        <v>22</v>
      </c>
      <c r="B49" s="2" t="s">
        <v>81</v>
      </c>
      <c r="C49" s="2">
        <v>13</v>
      </c>
      <c r="D49" s="2">
        <v>13</v>
      </c>
      <c r="E49" s="2">
        <v>1</v>
      </c>
      <c r="F49" s="2">
        <v>388</v>
      </c>
      <c r="G49" s="2">
        <v>70</v>
      </c>
      <c r="H49" s="2">
        <v>32.33</v>
      </c>
      <c r="I49" s="2">
        <v>218</v>
      </c>
      <c r="J49" s="2">
        <v>177.98</v>
      </c>
      <c r="K49" s="2">
        <v>0</v>
      </c>
      <c r="L49" s="2">
        <v>4</v>
      </c>
      <c r="M49" s="2">
        <v>0</v>
      </c>
      <c r="N49" s="2">
        <v>27</v>
      </c>
      <c r="O49" s="2">
        <v>29</v>
      </c>
    </row>
    <row r="50" spans="1:15" x14ac:dyDescent="0.2">
      <c r="A50" s="2" t="s">
        <v>38</v>
      </c>
      <c r="B50" s="2" t="s">
        <v>87</v>
      </c>
      <c r="C50" s="2">
        <v>13</v>
      </c>
      <c r="D50" s="2">
        <v>11</v>
      </c>
      <c r="E50" s="2">
        <v>3</v>
      </c>
      <c r="F50" s="2">
        <v>330</v>
      </c>
      <c r="G50" s="2" t="s">
        <v>39</v>
      </c>
      <c r="H50" s="2">
        <v>41.25</v>
      </c>
      <c r="I50" s="2">
        <v>181</v>
      </c>
      <c r="J50" s="2">
        <v>182.32</v>
      </c>
      <c r="K50" s="2">
        <v>0</v>
      </c>
      <c r="L50" s="2">
        <v>1</v>
      </c>
      <c r="M50" s="2">
        <v>2</v>
      </c>
      <c r="N50" s="2">
        <v>18</v>
      </c>
      <c r="O50" s="2">
        <v>32</v>
      </c>
    </row>
    <row r="51" spans="1:15" x14ac:dyDescent="0.2">
      <c r="A51" s="2" t="s">
        <v>49</v>
      </c>
      <c r="B51" s="2" t="s">
        <v>83</v>
      </c>
      <c r="C51" s="2">
        <v>13</v>
      </c>
      <c r="D51" s="2">
        <v>13</v>
      </c>
      <c r="E51" s="2">
        <v>8</v>
      </c>
      <c r="F51" s="2">
        <v>285</v>
      </c>
      <c r="G51" s="2" t="s">
        <v>50</v>
      </c>
      <c r="H51" s="2">
        <v>57</v>
      </c>
      <c r="I51" s="2">
        <v>148</v>
      </c>
      <c r="J51" s="2">
        <v>192.56</v>
      </c>
      <c r="K51" s="2">
        <v>0</v>
      </c>
      <c r="L51" s="2">
        <v>1</v>
      </c>
      <c r="M51" s="2">
        <v>1</v>
      </c>
      <c r="N51" s="2">
        <v>22</v>
      </c>
      <c r="O51" s="2">
        <v>21</v>
      </c>
    </row>
  </sheetData>
  <autoFilter ref="A1:O101" xr:uid="{26E04622-1486-4685-BFEF-D7F11BEA58DC}">
    <sortState xmlns:xlrd2="http://schemas.microsoft.com/office/spreadsheetml/2017/richdata2" ref="A2:O101">
      <sortCondition ref="J1:J101"/>
    </sortState>
  </autoFilter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3A23-6BD1-4D12-8380-EE5B30872037}">
  <dimension ref="A1:O11"/>
  <sheetViews>
    <sheetView showGridLines="0" workbookViewId="0">
      <selection activeCell="G3" sqref="G3"/>
    </sheetView>
  </sheetViews>
  <sheetFormatPr defaultColWidth="9.140625" defaultRowHeight="12.75" x14ac:dyDescent="0.2"/>
  <cols>
    <col min="1" max="1" width="24" style="2" bestFit="1" customWidth="1"/>
    <col min="2" max="2" width="6.5703125" style="2" bestFit="1" customWidth="1"/>
    <col min="3" max="4" width="4.140625" style="2" bestFit="1" customWidth="1"/>
    <col min="5" max="5" width="3.5703125" style="2" bestFit="1" customWidth="1"/>
    <col min="6" max="6" width="5" style="2" bestFit="1" customWidth="1"/>
    <col min="7" max="7" width="4" style="2" bestFit="1" customWidth="1"/>
    <col min="8" max="8" width="5.42578125" style="2" bestFit="1" customWidth="1"/>
    <col min="9" max="9" width="5" style="2" bestFit="1" customWidth="1"/>
    <col min="10" max="10" width="6.42578125" style="2" bestFit="1" customWidth="1"/>
    <col min="11" max="11" width="4" style="2" bestFit="1" customWidth="1"/>
    <col min="12" max="12" width="3" style="2" bestFit="1" customWidth="1"/>
    <col min="13" max="13" width="2" style="2" bestFit="1" customWidth="1"/>
    <col min="14" max="14" width="4" style="2" bestFit="1" customWidth="1"/>
    <col min="15" max="15" width="3" style="2" bestFit="1" customWidth="1"/>
    <col min="16" max="16384" width="9.140625" style="2"/>
  </cols>
  <sheetData>
    <row r="1" spans="1:15" x14ac:dyDescent="0.2">
      <c r="A1" s="4" t="s">
        <v>77</v>
      </c>
      <c r="B1" s="5" t="s">
        <v>88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>
        <v>100</v>
      </c>
      <c r="L1" s="5">
        <v>50</v>
      </c>
      <c r="M1" s="5">
        <v>0</v>
      </c>
      <c r="N1" s="5" t="s">
        <v>9</v>
      </c>
      <c r="O1" s="5" t="s">
        <v>10</v>
      </c>
    </row>
    <row r="2" spans="1:15" x14ac:dyDescent="0.2">
      <c r="A2" s="2" t="str" cm="1">
        <f t="array" ref="A2:A11">_xlfn._xlws.SORT(_xlfn.UNIQUE(Runs!B2:B51))</f>
        <v>Chennai Super Kings</v>
      </c>
      <c r="B2" s="2">
        <f>COUNTIFS(Runs!$B:$B,$A2)</f>
        <v>6</v>
      </c>
      <c r="C2" s="2">
        <f>SUMIFS(Runs!C:C,Runs!$B:$B,$A2)</f>
        <v>67</v>
      </c>
      <c r="D2" s="2">
        <f>SUMIFS(Runs!D:D,Runs!$B:$B,$A2)</f>
        <v>63</v>
      </c>
      <c r="E2" s="2">
        <f>SUMIFS(Runs!E:E,Runs!$B:$B,$A2)</f>
        <v>8</v>
      </c>
      <c r="F2" s="2">
        <f>SUMIFS(Runs!F:F,Runs!$B:$B,$A2)</f>
        <v>1598</v>
      </c>
      <c r="G2" s="2">
        <f>_xlfn.MAXIFS(Runs!G:G,Runs!$B:$B,$A2)</f>
        <v>99</v>
      </c>
      <c r="H2" s="3">
        <f t="shared" ref="H2:H11" si="0">F2/(D2-E2)</f>
        <v>29.054545454545455</v>
      </c>
      <c r="I2" s="2">
        <f>SUMIFS(Runs!I:I,Runs!$B:$B,$A2)</f>
        <v>1178</v>
      </c>
      <c r="J2" s="3">
        <f t="shared" ref="J2:J11" si="1">F2/I2*100</f>
        <v>135.65365025466895</v>
      </c>
      <c r="K2" s="2">
        <f>SUMIFS(Runs!K:K,Runs!$B:$B,$A2)</f>
        <v>0</v>
      </c>
      <c r="L2" s="2">
        <f>SUMIFS(Runs!L:L,Runs!$B:$B,$A2)</f>
        <v>12</v>
      </c>
      <c r="M2" s="2">
        <f>SUMIFS(Runs!M:M,Runs!$B:$B,$A2)</f>
        <v>5</v>
      </c>
      <c r="N2" s="2">
        <f>SUMIFS(Runs!N:N,Runs!$B:$B,$A2)</f>
        <v>140</v>
      </c>
      <c r="O2" s="2">
        <f>SUMIFS(Runs!O:O,Runs!$B:$B,$A2)</f>
        <v>79</v>
      </c>
    </row>
    <row r="3" spans="1:15" x14ac:dyDescent="0.2">
      <c r="A3" s="2" t="str">
        <v>Delhi Capitals</v>
      </c>
      <c r="B3" s="2">
        <f>COUNTIFS(Runs!$B:$B,$A3)</f>
        <v>6</v>
      </c>
      <c r="C3" s="2">
        <f>SUMIFS(Runs!C:C,Runs!$B:$B,$A3)</f>
        <v>65</v>
      </c>
      <c r="D3" s="2">
        <f>SUMIFS(Runs!D:D,Runs!$B:$B,$A3)</f>
        <v>59</v>
      </c>
      <c r="E3" s="2">
        <f>SUMIFS(Runs!E:E,Runs!$B:$B,$A3)</f>
        <v>12</v>
      </c>
      <c r="F3" s="2">
        <f>SUMIFS(Runs!F:F,Runs!$B:$B,$A3)</f>
        <v>1608</v>
      </c>
      <c r="G3" s="2">
        <f>_xlfn.MAXIFS(Runs!G:G,Runs!$B:$B,$A3)</f>
        <v>89</v>
      </c>
      <c r="H3" s="3">
        <f t="shared" si="0"/>
        <v>34.212765957446805</v>
      </c>
      <c r="I3" s="2">
        <f>SUMIFS(Runs!I:I,Runs!$B:$B,$A3)</f>
        <v>1065</v>
      </c>
      <c r="J3" s="3">
        <f t="shared" si="1"/>
        <v>150.98591549295776</v>
      </c>
      <c r="K3" s="2">
        <f>SUMIFS(Runs!K:K,Runs!$B:$B,$A3)</f>
        <v>0</v>
      </c>
      <c r="L3" s="2">
        <f>SUMIFS(Runs!L:L,Runs!$B:$B,$A3)</f>
        <v>10</v>
      </c>
      <c r="M3" s="2">
        <f>SUMIFS(Runs!M:M,Runs!$B:$B,$A3)</f>
        <v>4</v>
      </c>
      <c r="N3" s="2">
        <f>SUMIFS(Runs!N:N,Runs!$B:$B,$A3)</f>
        <v>157</v>
      </c>
      <c r="O3" s="2">
        <f>SUMIFS(Runs!O:O,Runs!$B:$B,$A3)</f>
        <v>79</v>
      </c>
    </row>
    <row r="4" spans="1:15" x14ac:dyDescent="0.2">
      <c r="A4" s="2" t="str">
        <v>Gujarat Titans</v>
      </c>
      <c r="B4" s="2">
        <f>COUNTIFS(Runs!$B:$B,$A4)</f>
        <v>5</v>
      </c>
      <c r="C4" s="2">
        <f>SUMIFS(Runs!C:C,Runs!$B:$B,$A4)</f>
        <v>59</v>
      </c>
      <c r="D4" s="2">
        <f>SUMIFS(Runs!D:D,Runs!$B:$B,$A4)</f>
        <v>57</v>
      </c>
      <c r="E4" s="2">
        <f>SUMIFS(Runs!E:E,Runs!$B:$B,$A4)</f>
        <v>16</v>
      </c>
      <c r="F4" s="2">
        <f>SUMIFS(Runs!F:F,Runs!$B:$B,$A4)</f>
        <v>1596</v>
      </c>
      <c r="G4" s="2">
        <f>_xlfn.MAXIFS(Runs!G:G,Runs!$B:$B,$A4)</f>
        <v>96</v>
      </c>
      <c r="H4" s="3">
        <f t="shared" si="0"/>
        <v>38.926829268292686</v>
      </c>
      <c r="I4" s="2">
        <f>SUMIFS(Runs!I:I,Runs!$B:$B,$A4)</f>
        <v>1191</v>
      </c>
      <c r="J4" s="3">
        <f t="shared" si="1"/>
        <v>134.00503778337531</v>
      </c>
      <c r="K4" s="2">
        <f>SUMIFS(Runs!K:K,Runs!$B:$B,$A4)</f>
        <v>0</v>
      </c>
      <c r="L4" s="2">
        <f>SUMIFS(Runs!L:L,Runs!$B:$B,$A4)</f>
        <v>11</v>
      </c>
      <c r="M4" s="2">
        <f>SUMIFS(Runs!M:M,Runs!$B:$B,$A4)</f>
        <v>2</v>
      </c>
      <c r="N4" s="2">
        <f>SUMIFS(Runs!N:N,Runs!$B:$B,$A4)</f>
        <v>163</v>
      </c>
      <c r="O4" s="2">
        <f>SUMIFS(Runs!O:O,Runs!$B:$B,$A4)</f>
        <v>46</v>
      </c>
    </row>
    <row r="5" spans="1:15" x14ac:dyDescent="0.2">
      <c r="A5" s="2" t="str">
        <v>Kolkata Knight Riders</v>
      </c>
      <c r="B5" s="2">
        <f>COUNTIFS(Runs!$B:$B,$A5)</f>
        <v>4</v>
      </c>
      <c r="C5" s="2">
        <f>SUMIFS(Runs!C:C,Runs!$B:$B,$A5)</f>
        <v>50</v>
      </c>
      <c r="D5" s="2">
        <f>SUMIFS(Runs!D:D,Runs!$B:$B,$A5)</f>
        <v>48</v>
      </c>
      <c r="E5" s="2">
        <f>SUMIFS(Runs!E:E,Runs!$B:$B,$A5)</f>
        <v>6</v>
      </c>
      <c r="F5" s="2">
        <f>SUMIFS(Runs!F:F,Runs!$B:$B,$A5)</f>
        <v>1182</v>
      </c>
      <c r="G5" s="2">
        <f>_xlfn.MAXIFS(Runs!G:G,Runs!$B:$B,$A5)</f>
        <v>85</v>
      </c>
      <c r="H5" s="3">
        <f t="shared" si="0"/>
        <v>28.142857142857142</v>
      </c>
      <c r="I5" s="2">
        <f>SUMIFS(Runs!I:I,Runs!$B:$B,$A5)</f>
        <v>844</v>
      </c>
      <c r="J5" s="3">
        <f t="shared" si="1"/>
        <v>140.04739336492889</v>
      </c>
      <c r="K5" s="2">
        <f>SUMIFS(Runs!K:K,Runs!$B:$B,$A5)</f>
        <v>0</v>
      </c>
      <c r="L5" s="2">
        <f>SUMIFS(Runs!L:L,Runs!$B:$B,$A5)</f>
        <v>6</v>
      </c>
      <c r="M5" s="2">
        <f>SUMIFS(Runs!M:M,Runs!$B:$B,$A5)</f>
        <v>3</v>
      </c>
      <c r="N5" s="2">
        <f>SUMIFS(Runs!N:N,Runs!$B:$B,$A5)</f>
        <v>92</v>
      </c>
      <c r="O5" s="2">
        <f>SUMIFS(Runs!O:O,Runs!$B:$B,$A5)</f>
        <v>69</v>
      </c>
    </row>
    <row r="6" spans="1:15" x14ac:dyDescent="0.2">
      <c r="A6" s="2" t="str">
        <v>Lucknow Super Giants</v>
      </c>
      <c r="B6" s="2">
        <f>COUNTIFS(Runs!$B:$B,$A6)</f>
        <v>4</v>
      </c>
      <c r="C6" s="2">
        <f>SUMIFS(Runs!C:C,Runs!$B:$B,$A6)</f>
        <v>52</v>
      </c>
      <c r="D6" s="2">
        <f>SUMIFS(Runs!D:D,Runs!$B:$B,$A6)</f>
        <v>51</v>
      </c>
      <c r="E6" s="2">
        <f>SUMIFS(Runs!E:E,Runs!$B:$B,$A6)</f>
        <v>6</v>
      </c>
      <c r="F6" s="2">
        <f>SUMIFS(Runs!F:F,Runs!$B:$B,$A6)</f>
        <v>1420</v>
      </c>
      <c r="G6" s="2">
        <f>_xlfn.MAXIFS(Runs!G:G,Runs!$B:$B,$A6)</f>
        <v>80</v>
      </c>
      <c r="H6" s="3">
        <f t="shared" si="0"/>
        <v>31.555555555555557</v>
      </c>
      <c r="I6" s="2">
        <f>SUMIFS(Runs!I:I,Runs!$B:$B,$A6)</f>
        <v>1060</v>
      </c>
      <c r="J6" s="3">
        <f t="shared" si="1"/>
        <v>133.96226415094338</v>
      </c>
      <c r="K6" s="2">
        <f>SUMIFS(Runs!K:K,Runs!$B:$B,$A6)</f>
        <v>2</v>
      </c>
      <c r="L6" s="2">
        <f>SUMIFS(Runs!L:L,Runs!$B:$B,$A6)</f>
        <v>9</v>
      </c>
      <c r="M6" s="2">
        <f>SUMIFS(Runs!M:M,Runs!$B:$B,$A6)</f>
        <v>3</v>
      </c>
      <c r="N6" s="2">
        <f>SUMIFS(Runs!N:N,Runs!$B:$B,$A6)</f>
        <v>127</v>
      </c>
      <c r="O6" s="2">
        <f>SUMIFS(Runs!O:O,Runs!$B:$B,$A6)</f>
        <v>51</v>
      </c>
    </row>
    <row r="7" spans="1:15" x14ac:dyDescent="0.2">
      <c r="A7" s="2" t="str">
        <v>Mumbai Indians</v>
      </c>
      <c r="B7" s="2">
        <f>COUNTIFS(Runs!$B:$B,$A7)</f>
        <v>4</v>
      </c>
      <c r="C7" s="2">
        <f>SUMIFS(Runs!C:C,Runs!$B:$B,$A7)</f>
        <v>47</v>
      </c>
      <c r="D7" s="2">
        <f>SUMIFS(Runs!D:D,Runs!$B:$B,$A7)</f>
        <v>47</v>
      </c>
      <c r="E7" s="2">
        <f>SUMIFS(Runs!E:E,Runs!$B:$B,$A7)</f>
        <v>5</v>
      </c>
      <c r="F7" s="2">
        <f>SUMIFS(Runs!F:F,Runs!$B:$B,$A7)</f>
        <v>1315</v>
      </c>
      <c r="G7" s="2">
        <f>_xlfn.MAXIFS(Runs!G:G,Runs!$B:$B,$A7)</f>
        <v>61</v>
      </c>
      <c r="H7" s="3">
        <f t="shared" si="0"/>
        <v>31.30952380952381</v>
      </c>
      <c r="I7" s="2">
        <f>SUMIFS(Runs!I:I,Runs!$B:$B,$A7)</f>
        <v>1017</v>
      </c>
      <c r="J7" s="3">
        <f t="shared" si="1"/>
        <v>129.30186823992133</v>
      </c>
      <c r="K7" s="2">
        <f>SUMIFS(Runs!K:K,Runs!$B:$B,$A7)</f>
        <v>0</v>
      </c>
      <c r="L7" s="2">
        <f>SUMIFS(Runs!L:L,Runs!$B:$B,$A7)</f>
        <v>8</v>
      </c>
      <c r="M7" s="2">
        <f>SUMIFS(Runs!M:M,Runs!$B:$B,$A7)</f>
        <v>3</v>
      </c>
      <c r="N7" s="2">
        <f>SUMIFS(Runs!N:N,Runs!$B:$B,$A7)</f>
        <v>121</v>
      </c>
      <c r="O7" s="2">
        <f>SUMIFS(Runs!O:O,Runs!$B:$B,$A7)</f>
        <v>51</v>
      </c>
    </row>
    <row r="8" spans="1:15" x14ac:dyDescent="0.2">
      <c r="A8" s="2" t="str">
        <v>Punjab Kings</v>
      </c>
      <c r="B8" s="2">
        <f>COUNTIFS(Runs!$B:$B,$A8)</f>
        <v>6</v>
      </c>
      <c r="C8" s="2">
        <f>SUMIFS(Runs!C:C,Runs!$B:$B,$A8)</f>
        <v>68</v>
      </c>
      <c r="D8" s="2">
        <f>SUMIFS(Runs!D:D,Runs!$B:$B,$A8)</f>
        <v>65</v>
      </c>
      <c r="E8" s="2">
        <f>SUMIFS(Runs!E:E,Runs!$B:$B,$A8)</f>
        <v>5</v>
      </c>
      <c r="F8" s="2">
        <f>SUMIFS(Runs!F:F,Runs!$B:$B,$A8)</f>
        <v>1655</v>
      </c>
      <c r="G8" s="2">
        <f>_xlfn.MAXIFS(Runs!G:G,Runs!$B:$B,$A8)</f>
        <v>70</v>
      </c>
      <c r="H8" s="3">
        <f t="shared" si="0"/>
        <v>27.583333333333332</v>
      </c>
      <c r="I8" s="2">
        <f>SUMIFS(Runs!I:I,Runs!$B:$B,$A8)</f>
        <v>1142</v>
      </c>
      <c r="J8" s="3">
        <f t="shared" si="1"/>
        <v>144.92119089316989</v>
      </c>
      <c r="K8" s="2">
        <f>SUMIFS(Runs!K:K,Runs!$B:$B,$A8)</f>
        <v>0</v>
      </c>
      <c r="L8" s="2">
        <f>SUMIFS(Runs!L:L,Runs!$B:$B,$A8)</f>
        <v>10</v>
      </c>
      <c r="M8" s="2">
        <f>SUMIFS(Runs!M:M,Runs!$B:$B,$A8)</f>
        <v>1</v>
      </c>
      <c r="N8" s="2">
        <f>SUMIFS(Runs!N:N,Runs!$B:$B,$A8)</f>
        <v>159</v>
      </c>
      <c r="O8" s="2">
        <f>SUMIFS(Runs!O:O,Runs!$B:$B,$A8)</f>
        <v>78</v>
      </c>
    </row>
    <row r="9" spans="1:15" x14ac:dyDescent="0.2">
      <c r="A9" s="2" t="str">
        <v>Rajasthan Royals</v>
      </c>
      <c r="B9" s="2">
        <f>COUNTIFS(Runs!$B:$B,$A9)</f>
        <v>4</v>
      </c>
      <c r="C9" s="2">
        <f>SUMIFS(Runs!C:C,Runs!$B:$B,$A9)</f>
        <v>50</v>
      </c>
      <c r="D9" s="2">
        <f>SUMIFS(Runs!D:D,Runs!$B:$B,$A9)</f>
        <v>50</v>
      </c>
      <c r="E9" s="2">
        <f>SUMIFS(Runs!E:E,Runs!$B:$B,$A9)</f>
        <v>9</v>
      </c>
      <c r="F9" s="2">
        <f>SUMIFS(Runs!F:F,Runs!$B:$B,$A9)</f>
        <v>1611</v>
      </c>
      <c r="G9" s="2">
        <f>_xlfn.MAXIFS(Runs!G:G,Runs!$B:$B,$A9)</f>
        <v>116</v>
      </c>
      <c r="H9" s="3">
        <f t="shared" si="0"/>
        <v>39.292682926829265</v>
      </c>
      <c r="I9" s="2">
        <f>SUMIFS(Runs!I:I,Runs!$B:$B,$A9)</f>
        <v>1087</v>
      </c>
      <c r="J9" s="3">
        <f t="shared" si="1"/>
        <v>148.20607175712973</v>
      </c>
      <c r="K9" s="2">
        <f>SUMIFS(Runs!K:K,Runs!$B:$B,$A9)</f>
        <v>3</v>
      </c>
      <c r="L9" s="2">
        <f>SUMIFS(Runs!L:L,Runs!$B:$B,$A9)</f>
        <v>7</v>
      </c>
      <c r="M9" s="2">
        <f>SUMIFS(Runs!M:M,Runs!$B:$B,$A9)</f>
        <v>1</v>
      </c>
      <c r="N9" s="2">
        <f>SUMIFS(Runs!N:N,Runs!$B:$B,$A9)</f>
        <v>145</v>
      </c>
      <c r="O9" s="2">
        <f>SUMIFS(Runs!O:O,Runs!$B:$B,$A9)</f>
        <v>91</v>
      </c>
    </row>
    <row r="10" spans="1:15" x14ac:dyDescent="0.2">
      <c r="A10" s="2" t="str">
        <v>Royal Challengers Bangalore</v>
      </c>
      <c r="B10" s="2">
        <f>COUNTIFS(Runs!$B:$B,$A10)</f>
        <v>6</v>
      </c>
      <c r="C10" s="2">
        <f>SUMIFS(Runs!C:C,Runs!$B:$B,$A10)</f>
        <v>67</v>
      </c>
      <c r="D10" s="2">
        <f>SUMIFS(Runs!D:D,Runs!$B:$B,$A10)</f>
        <v>64</v>
      </c>
      <c r="E10" s="2">
        <f>SUMIFS(Runs!E:E,Runs!$B:$B,$A10)</f>
        <v>13</v>
      </c>
      <c r="F10" s="2">
        <f>SUMIFS(Runs!F:F,Runs!$B:$B,$A10)</f>
        <v>1518</v>
      </c>
      <c r="G10" s="2">
        <f>_xlfn.MAXIFS(Runs!G:G,Runs!$B:$B,$A10)</f>
        <v>96</v>
      </c>
      <c r="H10" s="3">
        <f t="shared" si="0"/>
        <v>29.764705882352942</v>
      </c>
      <c r="I10" s="2">
        <f>SUMIFS(Runs!I:I,Runs!$B:$B,$A10)</f>
        <v>1089</v>
      </c>
      <c r="J10" s="3">
        <f t="shared" si="1"/>
        <v>139.39393939393941</v>
      </c>
      <c r="K10" s="2">
        <f>SUMIFS(Runs!K:K,Runs!$B:$B,$A10)</f>
        <v>0</v>
      </c>
      <c r="L10" s="2">
        <f>SUMIFS(Runs!L:L,Runs!$B:$B,$A10)</f>
        <v>7</v>
      </c>
      <c r="M10" s="2">
        <f>SUMIFS(Runs!M:M,Runs!$B:$B,$A10)</f>
        <v>6</v>
      </c>
      <c r="N10" s="2">
        <f>SUMIFS(Runs!N:N,Runs!$B:$B,$A10)</f>
        <v>134</v>
      </c>
      <c r="O10" s="2">
        <f>SUMIFS(Runs!O:O,Runs!$B:$B,$A10)</f>
        <v>65</v>
      </c>
    </row>
    <row r="11" spans="1:15" x14ac:dyDescent="0.2">
      <c r="A11" s="2" t="str">
        <v>Sunrisers Hyderabad</v>
      </c>
      <c r="B11" s="2">
        <f>COUNTIFS(Runs!$B:$B,$A11)</f>
        <v>5</v>
      </c>
      <c r="C11" s="2">
        <f>SUMIFS(Runs!C:C,Runs!$B:$B,$A11)</f>
        <v>65</v>
      </c>
      <c r="D11" s="2">
        <f>SUMIFS(Runs!D:D,Runs!$B:$B,$A11)</f>
        <v>62</v>
      </c>
      <c r="E11" s="2">
        <f>SUMIFS(Runs!E:E,Runs!$B:$B,$A11)</f>
        <v>14</v>
      </c>
      <c r="F11" s="2">
        <f>SUMIFS(Runs!F:F,Runs!$B:$B,$A11)</f>
        <v>1653</v>
      </c>
      <c r="G11" s="2">
        <f>_xlfn.MAXIFS(Runs!G:G,Runs!$B:$B,$A11)</f>
        <v>76</v>
      </c>
      <c r="H11" s="3">
        <f t="shared" si="0"/>
        <v>34.4375</v>
      </c>
      <c r="I11" s="2">
        <f>SUMIFS(Runs!I:I,Runs!$B:$B,$A11)</f>
        <v>1221</v>
      </c>
      <c r="J11" s="3">
        <f t="shared" si="1"/>
        <v>135.38083538083538</v>
      </c>
      <c r="K11" s="2">
        <f>SUMIFS(Runs!K:K,Runs!$B:$B,$A11)</f>
        <v>0</v>
      </c>
      <c r="L11" s="2">
        <f>SUMIFS(Runs!L:L,Runs!$B:$B,$A11)</f>
        <v>11</v>
      </c>
      <c r="M11" s="2">
        <f>SUMIFS(Runs!M:M,Runs!$B:$B,$A11)</f>
        <v>5</v>
      </c>
      <c r="N11" s="2">
        <f>SUMIFS(Runs!N:N,Runs!$B:$B,$A11)</f>
        <v>136</v>
      </c>
      <c r="O11" s="2">
        <f>SUMIFS(Runs!O:O,Runs!$B:$B,$A11)</f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15D8-CCBB-4493-8188-722AF08DA185}">
  <dimension ref="A1:O175"/>
  <sheetViews>
    <sheetView topLeftCell="A64" workbookViewId="0">
      <selection activeCell="A84" sqref="A84"/>
    </sheetView>
  </sheetViews>
  <sheetFormatPr defaultRowHeight="15" x14ac:dyDescent="0.25"/>
  <cols>
    <col min="1" max="1" width="17.42578125" bestFit="1" customWidth="1"/>
    <col min="2" max="2" width="6.42578125" bestFit="1" customWidth="1"/>
    <col min="3" max="3" width="6.5703125" bestFit="1" customWidth="1"/>
    <col min="4" max="4" width="5.7109375" bestFit="1" customWidth="1"/>
    <col min="5" max="5" width="7.140625" bestFit="1" customWidth="1"/>
    <col min="6" max="6" width="5.28515625" bestFit="1" customWidth="1"/>
    <col min="7" max="7" width="6.140625" bestFit="1" customWidth="1"/>
    <col min="8" max="8" width="5.140625" bestFit="1" customWidth="1"/>
    <col min="9" max="9" width="6.85546875" bestFit="1" customWidth="1"/>
    <col min="10" max="10" width="3.85546875" bestFit="1" customWidth="1"/>
    <col min="11" max="11" width="2.85546875" bestFit="1" customWidth="1"/>
    <col min="12" max="12" width="1.85546875" bestFit="1" customWidth="1"/>
    <col min="13" max="14" width="4.85546875" bestFit="1" customWidth="1"/>
    <col min="15" max="15" width="7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100</v>
      </c>
      <c r="K1">
        <v>50</v>
      </c>
      <c r="L1">
        <v>0</v>
      </c>
      <c r="M1" t="s">
        <v>9</v>
      </c>
      <c r="N1" t="s">
        <v>10</v>
      </c>
      <c r="O1" t="s">
        <v>77</v>
      </c>
    </row>
    <row r="2" spans="1:15" x14ac:dyDescent="0.25">
      <c r="A2" t="s">
        <v>11</v>
      </c>
      <c r="B2">
        <v>17</v>
      </c>
      <c r="C2">
        <v>17</v>
      </c>
      <c r="D2">
        <v>2</v>
      </c>
      <c r="E2">
        <v>863</v>
      </c>
      <c r="F2">
        <v>116</v>
      </c>
      <c r="G2">
        <v>57.53</v>
      </c>
      <c r="H2">
        <v>579</v>
      </c>
      <c r="I2">
        <v>149.05000000000001</v>
      </c>
      <c r="J2">
        <v>4</v>
      </c>
      <c r="K2">
        <v>4</v>
      </c>
      <c r="L2">
        <v>0</v>
      </c>
      <c r="M2">
        <v>83</v>
      </c>
      <c r="N2">
        <v>45</v>
      </c>
      <c r="O2" t="s">
        <v>224</v>
      </c>
    </row>
    <row r="3" spans="1:15" x14ac:dyDescent="0.25">
      <c r="A3" t="s">
        <v>12</v>
      </c>
      <c r="B3">
        <v>15</v>
      </c>
      <c r="C3">
        <v>15</v>
      </c>
      <c r="D3">
        <v>3</v>
      </c>
      <c r="E3">
        <v>616</v>
      </c>
      <c r="F3" t="s">
        <v>13</v>
      </c>
      <c r="G3">
        <v>51.33</v>
      </c>
      <c r="H3">
        <v>455</v>
      </c>
      <c r="I3">
        <v>135.38</v>
      </c>
      <c r="J3">
        <v>2</v>
      </c>
      <c r="K3">
        <v>4</v>
      </c>
      <c r="L3">
        <v>3</v>
      </c>
      <c r="M3">
        <v>45</v>
      </c>
      <c r="N3">
        <v>30</v>
      </c>
      <c r="O3" t="s">
        <v>172</v>
      </c>
    </row>
    <row r="4" spans="1:15" x14ac:dyDescent="0.25">
      <c r="A4" t="s">
        <v>28</v>
      </c>
      <c r="B4">
        <v>15</v>
      </c>
      <c r="C4">
        <v>15</v>
      </c>
      <c r="D4">
        <v>1</v>
      </c>
      <c r="E4">
        <v>508</v>
      </c>
      <c r="F4" t="s">
        <v>155</v>
      </c>
      <c r="G4">
        <v>36.28</v>
      </c>
      <c r="H4">
        <v>341</v>
      </c>
      <c r="I4">
        <v>148.97</v>
      </c>
      <c r="J4">
        <v>1</v>
      </c>
      <c r="K4">
        <v>3</v>
      </c>
      <c r="L4">
        <v>0</v>
      </c>
      <c r="M4">
        <v>47</v>
      </c>
      <c r="N4">
        <v>23</v>
      </c>
      <c r="O4" t="s">
        <v>172</v>
      </c>
    </row>
    <row r="5" spans="1:15" x14ac:dyDescent="0.25">
      <c r="A5" t="s">
        <v>32</v>
      </c>
      <c r="B5">
        <v>15</v>
      </c>
      <c r="C5">
        <v>15</v>
      </c>
      <c r="D5">
        <v>4</v>
      </c>
      <c r="E5">
        <v>487</v>
      </c>
      <c r="F5" t="s">
        <v>33</v>
      </c>
      <c r="G5">
        <v>44.27</v>
      </c>
      <c r="H5">
        <v>371</v>
      </c>
      <c r="I5">
        <v>131.26</v>
      </c>
      <c r="J5">
        <v>0</v>
      </c>
      <c r="K5">
        <v>4</v>
      </c>
      <c r="L5">
        <v>0</v>
      </c>
      <c r="M5">
        <v>49</v>
      </c>
      <c r="N5">
        <v>12</v>
      </c>
      <c r="O5" t="s">
        <v>134</v>
      </c>
    </row>
    <row r="6" spans="1:15" x14ac:dyDescent="0.25">
      <c r="A6" t="s">
        <v>19</v>
      </c>
      <c r="B6">
        <v>16</v>
      </c>
      <c r="C6">
        <v>16</v>
      </c>
      <c r="D6">
        <v>2</v>
      </c>
      <c r="E6">
        <v>483</v>
      </c>
      <c r="F6">
        <v>96</v>
      </c>
      <c r="G6">
        <v>34.5</v>
      </c>
      <c r="H6">
        <v>365</v>
      </c>
      <c r="I6">
        <v>132.32</v>
      </c>
      <c r="J6">
        <v>0</v>
      </c>
      <c r="K6">
        <v>4</v>
      </c>
      <c r="L6">
        <v>2</v>
      </c>
      <c r="M6">
        <v>51</v>
      </c>
      <c r="N6">
        <v>11</v>
      </c>
      <c r="O6" t="s">
        <v>134</v>
      </c>
    </row>
    <row r="7" spans="1:15" x14ac:dyDescent="0.25">
      <c r="A7" t="s">
        <v>35</v>
      </c>
      <c r="B7">
        <v>16</v>
      </c>
      <c r="C7">
        <v>16</v>
      </c>
      <c r="D7">
        <v>9</v>
      </c>
      <c r="E7">
        <v>481</v>
      </c>
      <c r="F7" t="s">
        <v>36</v>
      </c>
      <c r="G7">
        <v>68.709999999999994</v>
      </c>
      <c r="H7">
        <v>337</v>
      </c>
      <c r="I7">
        <v>142.72</v>
      </c>
      <c r="J7">
        <v>0</v>
      </c>
      <c r="K7">
        <v>2</v>
      </c>
      <c r="L7">
        <v>0</v>
      </c>
      <c r="M7">
        <v>32</v>
      </c>
      <c r="N7">
        <v>23</v>
      </c>
      <c r="O7" t="s">
        <v>134</v>
      </c>
    </row>
    <row r="8" spans="1:15" x14ac:dyDescent="0.25">
      <c r="A8" t="s">
        <v>20</v>
      </c>
      <c r="B8">
        <v>16</v>
      </c>
      <c r="C8">
        <v>16</v>
      </c>
      <c r="D8">
        <v>1</v>
      </c>
      <c r="E8">
        <v>468</v>
      </c>
      <c r="F8">
        <v>96</v>
      </c>
      <c r="G8">
        <v>31.2</v>
      </c>
      <c r="H8">
        <v>367</v>
      </c>
      <c r="I8">
        <v>127.52</v>
      </c>
      <c r="J8">
        <v>0</v>
      </c>
      <c r="K8">
        <v>3</v>
      </c>
      <c r="L8">
        <v>2</v>
      </c>
      <c r="M8">
        <v>49</v>
      </c>
      <c r="N8">
        <v>13</v>
      </c>
      <c r="O8" t="s">
        <v>236</v>
      </c>
    </row>
    <row r="9" spans="1:15" x14ac:dyDescent="0.25">
      <c r="A9" t="s">
        <v>16</v>
      </c>
      <c r="B9">
        <v>14</v>
      </c>
      <c r="C9">
        <v>14</v>
      </c>
      <c r="D9">
        <v>2</v>
      </c>
      <c r="E9">
        <v>460</v>
      </c>
      <c r="F9" t="s">
        <v>17</v>
      </c>
      <c r="G9">
        <v>38.33</v>
      </c>
      <c r="H9">
        <v>375</v>
      </c>
      <c r="I9">
        <v>122.66</v>
      </c>
      <c r="J9">
        <v>0</v>
      </c>
      <c r="K9">
        <v>3</v>
      </c>
      <c r="L9">
        <v>0</v>
      </c>
      <c r="M9">
        <v>47</v>
      </c>
      <c r="N9">
        <v>12</v>
      </c>
      <c r="O9" t="s">
        <v>207</v>
      </c>
    </row>
    <row r="10" spans="1:15" x14ac:dyDescent="0.25">
      <c r="A10" t="s">
        <v>31</v>
      </c>
      <c r="B10">
        <v>17</v>
      </c>
      <c r="C10">
        <v>17</v>
      </c>
      <c r="D10">
        <v>1</v>
      </c>
      <c r="E10">
        <v>458</v>
      </c>
      <c r="F10">
        <v>55</v>
      </c>
      <c r="G10">
        <v>28.62</v>
      </c>
      <c r="H10">
        <v>312</v>
      </c>
      <c r="I10">
        <v>146.79</v>
      </c>
      <c r="J10">
        <v>0</v>
      </c>
      <c r="K10">
        <v>2</v>
      </c>
      <c r="L10">
        <v>0</v>
      </c>
      <c r="M10">
        <v>43</v>
      </c>
      <c r="N10">
        <v>26</v>
      </c>
      <c r="O10" t="s">
        <v>224</v>
      </c>
    </row>
    <row r="11" spans="1:15" x14ac:dyDescent="0.25">
      <c r="A11" t="s">
        <v>18</v>
      </c>
      <c r="B11">
        <v>15</v>
      </c>
      <c r="C11">
        <v>14</v>
      </c>
      <c r="D11">
        <v>0</v>
      </c>
      <c r="E11">
        <v>451</v>
      </c>
      <c r="F11">
        <v>59</v>
      </c>
      <c r="G11">
        <v>32.21</v>
      </c>
      <c r="H11">
        <v>330</v>
      </c>
      <c r="I11">
        <v>136.66</v>
      </c>
      <c r="J11">
        <v>0</v>
      </c>
      <c r="K11">
        <v>4</v>
      </c>
      <c r="L11">
        <v>0</v>
      </c>
      <c r="M11">
        <v>36</v>
      </c>
      <c r="N11">
        <v>18</v>
      </c>
      <c r="O11" t="s">
        <v>172</v>
      </c>
    </row>
    <row r="12" spans="1:15" x14ac:dyDescent="0.25">
      <c r="A12" t="s">
        <v>22</v>
      </c>
      <c r="B12">
        <v>14</v>
      </c>
      <c r="C12">
        <v>14</v>
      </c>
      <c r="D12">
        <v>2</v>
      </c>
      <c r="E12">
        <v>437</v>
      </c>
      <c r="F12">
        <v>70</v>
      </c>
      <c r="G12">
        <v>36.409999999999997</v>
      </c>
      <c r="H12">
        <v>240</v>
      </c>
      <c r="I12">
        <v>182.08</v>
      </c>
      <c r="J12">
        <v>0</v>
      </c>
      <c r="K12">
        <v>4</v>
      </c>
      <c r="L12">
        <v>0</v>
      </c>
      <c r="M12">
        <v>29</v>
      </c>
      <c r="N12">
        <v>34</v>
      </c>
      <c r="O12" t="s">
        <v>207</v>
      </c>
    </row>
    <row r="13" spans="1:15" x14ac:dyDescent="0.25">
      <c r="A13" t="s">
        <v>14</v>
      </c>
      <c r="B13">
        <v>12</v>
      </c>
      <c r="C13">
        <v>12</v>
      </c>
      <c r="D13">
        <v>3</v>
      </c>
      <c r="E13">
        <v>432</v>
      </c>
      <c r="F13" t="s">
        <v>15</v>
      </c>
      <c r="G13">
        <v>48</v>
      </c>
      <c r="H13">
        <v>287</v>
      </c>
      <c r="I13">
        <v>150.52000000000001</v>
      </c>
      <c r="J13">
        <v>0</v>
      </c>
      <c r="K13">
        <v>5</v>
      </c>
      <c r="L13">
        <v>1</v>
      </c>
      <c r="M13">
        <v>52</v>
      </c>
      <c r="N13">
        <v>15</v>
      </c>
      <c r="O13" t="s">
        <v>122</v>
      </c>
    </row>
    <row r="14" spans="1:15" x14ac:dyDescent="0.25">
      <c r="A14" t="s">
        <v>23</v>
      </c>
      <c r="B14">
        <v>14</v>
      </c>
      <c r="C14">
        <v>14</v>
      </c>
      <c r="D14">
        <v>0</v>
      </c>
      <c r="E14">
        <v>426</v>
      </c>
      <c r="F14">
        <v>75</v>
      </c>
      <c r="G14">
        <v>30.42</v>
      </c>
      <c r="H14">
        <v>320</v>
      </c>
      <c r="I14">
        <v>133.12</v>
      </c>
      <c r="J14">
        <v>0</v>
      </c>
      <c r="K14">
        <v>2</v>
      </c>
      <c r="L14">
        <v>1</v>
      </c>
      <c r="M14">
        <v>47</v>
      </c>
      <c r="N14">
        <v>13</v>
      </c>
      <c r="O14" t="s">
        <v>252</v>
      </c>
    </row>
    <row r="15" spans="1:15" x14ac:dyDescent="0.25">
      <c r="A15" t="s">
        <v>25</v>
      </c>
      <c r="B15">
        <v>14</v>
      </c>
      <c r="C15">
        <v>14</v>
      </c>
      <c r="D15">
        <v>1</v>
      </c>
      <c r="E15">
        <v>418</v>
      </c>
      <c r="F15" t="s">
        <v>26</v>
      </c>
      <c r="G15">
        <v>32.15</v>
      </c>
      <c r="H15">
        <v>348</v>
      </c>
      <c r="I15">
        <v>120.11</v>
      </c>
      <c r="J15">
        <v>0</v>
      </c>
      <c r="K15">
        <v>3</v>
      </c>
      <c r="L15">
        <v>1</v>
      </c>
      <c r="M15">
        <v>45</v>
      </c>
      <c r="N15">
        <v>11</v>
      </c>
      <c r="O15" t="s">
        <v>191</v>
      </c>
    </row>
    <row r="16" spans="1:15" x14ac:dyDescent="0.25">
      <c r="A16" t="s">
        <v>21</v>
      </c>
      <c r="B16">
        <v>14</v>
      </c>
      <c r="C16">
        <v>14</v>
      </c>
      <c r="D16">
        <v>3</v>
      </c>
      <c r="E16">
        <v>413</v>
      </c>
      <c r="F16">
        <v>76</v>
      </c>
      <c r="G16">
        <v>37.54</v>
      </c>
      <c r="H16">
        <v>261</v>
      </c>
      <c r="I16">
        <v>158.22999999999999</v>
      </c>
      <c r="J16">
        <v>0</v>
      </c>
      <c r="K16">
        <v>3</v>
      </c>
      <c r="L16">
        <v>2</v>
      </c>
      <c r="M16">
        <v>40</v>
      </c>
      <c r="N16">
        <v>20</v>
      </c>
      <c r="O16" t="s">
        <v>252</v>
      </c>
    </row>
    <row r="17" spans="1:15" x14ac:dyDescent="0.25">
      <c r="A17" t="s">
        <v>34</v>
      </c>
      <c r="B17">
        <v>14</v>
      </c>
      <c r="C17">
        <v>14</v>
      </c>
      <c r="D17">
        <v>1</v>
      </c>
      <c r="E17">
        <v>401</v>
      </c>
      <c r="F17">
        <v>85</v>
      </c>
      <c r="G17">
        <v>30.84</v>
      </c>
      <c r="H17">
        <v>298</v>
      </c>
      <c r="I17">
        <v>134.56</v>
      </c>
      <c r="J17">
        <v>0</v>
      </c>
      <c r="K17">
        <v>3</v>
      </c>
      <c r="L17">
        <v>0</v>
      </c>
      <c r="M17">
        <v>41</v>
      </c>
      <c r="N17">
        <v>11</v>
      </c>
      <c r="O17" t="s">
        <v>154</v>
      </c>
    </row>
    <row r="18" spans="1:15" x14ac:dyDescent="0.25">
      <c r="A18" t="s">
        <v>24</v>
      </c>
      <c r="B18">
        <v>14</v>
      </c>
      <c r="C18">
        <v>14</v>
      </c>
      <c r="D18">
        <v>3</v>
      </c>
      <c r="E18">
        <v>397</v>
      </c>
      <c r="F18">
        <v>61</v>
      </c>
      <c r="G18">
        <v>36.090000000000003</v>
      </c>
      <c r="H18">
        <v>303</v>
      </c>
      <c r="I18">
        <v>131.02000000000001</v>
      </c>
      <c r="J18">
        <v>0</v>
      </c>
      <c r="K18">
        <v>2</v>
      </c>
      <c r="L18">
        <v>1</v>
      </c>
      <c r="M18">
        <v>29</v>
      </c>
      <c r="N18">
        <v>16</v>
      </c>
      <c r="O18" t="s">
        <v>191</v>
      </c>
    </row>
    <row r="19" spans="1:15" x14ac:dyDescent="0.25">
      <c r="A19" t="s">
        <v>29</v>
      </c>
      <c r="B19">
        <v>14</v>
      </c>
      <c r="C19">
        <v>12</v>
      </c>
      <c r="D19">
        <v>4</v>
      </c>
      <c r="E19">
        <v>381</v>
      </c>
      <c r="F19" t="s">
        <v>30</v>
      </c>
      <c r="G19">
        <v>47.62</v>
      </c>
      <c r="H19">
        <v>274</v>
      </c>
      <c r="I19">
        <v>139.05000000000001</v>
      </c>
      <c r="J19">
        <v>0</v>
      </c>
      <c r="K19">
        <v>3</v>
      </c>
      <c r="L19">
        <v>0</v>
      </c>
      <c r="M19">
        <v>25</v>
      </c>
      <c r="N19">
        <v>19</v>
      </c>
      <c r="O19" t="s">
        <v>252</v>
      </c>
    </row>
    <row r="20" spans="1:15" x14ac:dyDescent="0.25">
      <c r="A20" t="s">
        <v>37</v>
      </c>
      <c r="B20">
        <v>17</v>
      </c>
      <c r="C20">
        <v>17</v>
      </c>
      <c r="D20">
        <v>0</v>
      </c>
      <c r="E20">
        <v>376</v>
      </c>
      <c r="F20">
        <v>54</v>
      </c>
      <c r="G20">
        <v>22.11</v>
      </c>
      <c r="H20">
        <v>306</v>
      </c>
      <c r="I20">
        <v>122.87</v>
      </c>
      <c r="J20">
        <v>0</v>
      </c>
      <c r="K20">
        <v>1</v>
      </c>
      <c r="L20">
        <v>1</v>
      </c>
      <c r="M20">
        <v>40</v>
      </c>
      <c r="N20">
        <v>14</v>
      </c>
      <c r="O20" t="s">
        <v>224</v>
      </c>
    </row>
    <row r="21" spans="1:15" x14ac:dyDescent="0.25">
      <c r="A21" t="s">
        <v>27</v>
      </c>
      <c r="B21">
        <v>14</v>
      </c>
      <c r="C21">
        <v>14</v>
      </c>
      <c r="D21">
        <v>0</v>
      </c>
      <c r="E21">
        <v>368</v>
      </c>
      <c r="F21">
        <v>99</v>
      </c>
      <c r="G21">
        <v>26.28</v>
      </c>
      <c r="H21">
        <v>291</v>
      </c>
      <c r="I21">
        <v>126.46</v>
      </c>
      <c r="J21">
        <v>0</v>
      </c>
      <c r="K21">
        <v>3</v>
      </c>
      <c r="L21">
        <v>2</v>
      </c>
      <c r="M21">
        <v>33</v>
      </c>
      <c r="N21">
        <v>14</v>
      </c>
      <c r="O21" t="s">
        <v>105</v>
      </c>
    </row>
    <row r="22" spans="1:15" x14ac:dyDescent="0.25">
      <c r="A22" t="s">
        <v>40</v>
      </c>
      <c r="B22">
        <v>14</v>
      </c>
      <c r="C22">
        <v>14</v>
      </c>
      <c r="D22">
        <v>1</v>
      </c>
      <c r="E22">
        <v>361</v>
      </c>
      <c r="F22">
        <v>57</v>
      </c>
      <c r="G22">
        <v>27.76</v>
      </c>
      <c r="H22">
        <v>251</v>
      </c>
      <c r="I22">
        <v>143.82</v>
      </c>
      <c r="J22">
        <v>0</v>
      </c>
      <c r="K22">
        <v>2</v>
      </c>
      <c r="L22">
        <v>1</v>
      </c>
      <c r="M22">
        <v>29</v>
      </c>
      <c r="N22">
        <v>22</v>
      </c>
      <c r="O22" t="s">
        <v>154</v>
      </c>
    </row>
    <row r="23" spans="1:15" x14ac:dyDescent="0.25">
      <c r="A23" t="s">
        <v>57</v>
      </c>
      <c r="B23">
        <v>16</v>
      </c>
      <c r="C23">
        <v>16</v>
      </c>
      <c r="D23">
        <v>1</v>
      </c>
      <c r="E23">
        <v>341</v>
      </c>
      <c r="F23">
        <v>73</v>
      </c>
      <c r="G23">
        <v>22.73</v>
      </c>
      <c r="H23">
        <v>294</v>
      </c>
      <c r="I23">
        <v>115.98</v>
      </c>
      <c r="J23">
        <v>0</v>
      </c>
      <c r="K23">
        <v>2</v>
      </c>
      <c r="L23">
        <v>3</v>
      </c>
      <c r="M23">
        <v>32</v>
      </c>
      <c r="N23">
        <v>8</v>
      </c>
      <c r="O23" t="s">
        <v>236</v>
      </c>
    </row>
    <row r="24" spans="1:15" x14ac:dyDescent="0.25">
      <c r="A24" t="s">
        <v>42</v>
      </c>
      <c r="B24">
        <v>14</v>
      </c>
      <c r="C24">
        <v>13</v>
      </c>
      <c r="D24">
        <v>2</v>
      </c>
      <c r="E24">
        <v>340</v>
      </c>
      <c r="F24">
        <v>44</v>
      </c>
      <c r="G24">
        <v>30.9</v>
      </c>
      <c r="H24">
        <v>224</v>
      </c>
      <c r="I24">
        <v>151.78</v>
      </c>
      <c r="J24">
        <v>0</v>
      </c>
      <c r="K24">
        <v>0</v>
      </c>
      <c r="L24">
        <v>0</v>
      </c>
      <c r="M24">
        <v>35</v>
      </c>
      <c r="N24">
        <v>16</v>
      </c>
      <c r="O24" t="s">
        <v>122</v>
      </c>
    </row>
    <row r="25" spans="1:15" x14ac:dyDescent="0.25">
      <c r="A25" t="s">
        <v>38</v>
      </c>
      <c r="B25">
        <v>14</v>
      </c>
      <c r="C25">
        <v>12</v>
      </c>
      <c r="D25">
        <v>3</v>
      </c>
      <c r="E25">
        <v>335</v>
      </c>
      <c r="F25" t="s">
        <v>39</v>
      </c>
      <c r="G25">
        <v>37.22</v>
      </c>
      <c r="H25">
        <v>192</v>
      </c>
      <c r="I25">
        <v>174.47</v>
      </c>
      <c r="J25">
        <v>0</v>
      </c>
      <c r="K25">
        <v>1</v>
      </c>
      <c r="L25">
        <v>2</v>
      </c>
      <c r="M25">
        <v>18</v>
      </c>
      <c r="N25">
        <v>32</v>
      </c>
      <c r="O25" t="s">
        <v>154</v>
      </c>
    </row>
    <row r="26" spans="1:15" x14ac:dyDescent="0.25">
      <c r="A26" t="s">
        <v>74</v>
      </c>
      <c r="B26">
        <v>8</v>
      </c>
      <c r="C26">
        <v>7</v>
      </c>
      <c r="D26">
        <v>1</v>
      </c>
      <c r="E26">
        <v>333</v>
      </c>
      <c r="F26" t="s">
        <v>225</v>
      </c>
      <c r="G26">
        <v>55.5</v>
      </c>
      <c r="H26">
        <v>218</v>
      </c>
      <c r="I26">
        <v>152.75</v>
      </c>
      <c r="J26">
        <v>1</v>
      </c>
      <c r="K26">
        <v>2</v>
      </c>
      <c r="L26">
        <v>0</v>
      </c>
      <c r="M26">
        <v>27</v>
      </c>
      <c r="N26">
        <v>18</v>
      </c>
      <c r="O26" t="s">
        <v>236</v>
      </c>
    </row>
    <row r="27" spans="1:15" x14ac:dyDescent="0.25">
      <c r="A27" t="s">
        <v>49</v>
      </c>
      <c r="B27">
        <v>16</v>
      </c>
      <c r="C27">
        <v>16</v>
      </c>
      <c r="D27">
        <v>10</v>
      </c>
      <c r="E27">
        <v>330</v>
      </c>
      <c r="F27" t="s">
        <v>50</v>
      </c>
      <c r="G27">
        <v>55</v>
      </c>
      <c r="H27">
        <v>180</v>
      </c>
      <c r="I27">
        <v>183.33</v>
      </c>
      <c r="J27">
        <v>0</v>
      </c>
      <c r="K27">
        <v>1</v>
      </c>
      <c r="L27">
        <v>1</v>
      </c>
      <c r="M27">
        <v>27</v>
      </c>
      <c r="N27">
        <v>22</v>
      </c>
      <c r="O27" t="s">
        <v>236</v>
      </c>
    </row>
    <row r="28" spans="1:15" x14ac:dyDescent="0.25">
      <c r="A28" t="s">
        <v>51</v>
      </c>
      <c r="B28">
        <v>11</v>
      </c>
      <c r="C28">
        <v>11</v>
      </c>
      <c r="D28">
        <v>1</v>
      </c>
      <c r="E28">
        <v>317</v>
      </c>
      <c r="F28">
        <v>68</v>
      </c>
      <c r="G28">
        <v>31.7</v>
      </c>
      <c r="H28">
        <v>259</v>
      </c>
      <c r="I28">
        <v>122.39</v>
      </c>
      <c r="J28">
        <v>0</v>
      </c>
      <c r="K28">
        <v>3</v>
      </c>
      <c r="L28">
        <v>1</v>
      </c>
      <c r="M28">
        <v>40</v>
      </c>
      <c r="N28">
        <v>7</v>
      </c>
      <c r="O28" t="s">
        <v>134</v>
      </c>
    </row>
    <row r="29" spans="1:15" x14ac:dyDescent="0.25">
      <c r="A29" t="s">
        <v>45</v>
      </c>
      <c r="B29">
        <v>15</v>
      </c>
      <c r="C29">
        <v>15</v>
      </c>
      <c r="D29">
        <v>8</v>
      </c>
      <c r="E29">
        <v>314</v>
      </c>
      <c r="F29" t="s">
        <v>46</v>
      </c>
      <c r="G29">
        <v>44.85</v>
      </c>
      <c r="H29">
        <v>204</v>
      </c>
      <c r="I29">
        <v>153.91999999999999</v>
      </c>
      <c r="J29">
        <v>0</v>
      </c>
      <c r="K29">
        <v>1</v>
      </c>
      <c r="L29">
        <v>0</v>
      </c>
      <c r="M29">
        <v>21</v>
      </c>
      <c r="N29">
        <v>21</v>
      </c>
      <c r="O29" t="s">
        <v>224</v>
      </c>
    </row>
    <row r="30" spans="1:15" x14ac:dyDescent="0.25">
      <c r="A30" t="s">
        <v>43</v>
      </c>
      <c r="B30">
        <v>14</v>
      </c>
      <c r="C30">
        <v>13</v>
      </c>
      <c r="D30">
        <v>5</v>
      </c>
      <c r="E30">
        <v>306</v>
      </c>
      <c r="F30" t="s">
        <v>44</v>
      </c>
      <c r="G30">
        <v>38.25</v>
      </c>
      <c r="H30">
        <v>212</v>
      </c>
      <c r="I30">
        <v>144.33000000000001</v>
      </c>
      <c r="J30">
        <v>0</v>
      </c>
      <c r="K30">
        <v>2</v>
      </c>
      <c r="L30">
        <v>1</v>
      </c>
      <c r="M30">
        <v>16</v>
      </c>
      <c r="N30">
        <v>21</v>
      </c>
      <c r="O30" t="s">
        <v>252</v>
      </c>
    </row>
    <row r="31" spans="1:15" x14ac:dyDescent="0.25">
      <c r="A31" t="s">
        <v>41</v>
      </c>
      <c r="B31">
        <v>8</v>
      </c>
      <c r="C31">
        <v>8</v>
      </c>
      <c r="D31">
        <v>1</v>
      </c>
      <c r="E31">
        <v>303</v>
      </c>
      <c r="F31" t="s">
        <v>30</v>
      </c>
      <c r="G31">
        <v>43.28</v>
      </c>
      <c r="H31">
        <v>208</v>
      </c>
      <c r="I31">
        <v>145.66999999999999</v>
      </c>
      <c r="J31">
        <v>0</v>
      </c>
      <c r="K31">
        <v>3</v>
      </c>
      <c r="L31">
        <v>0</v>
      </c>
      <c r="M31">
        <v>23</v>
      </c>
      <c r="N31">
        <v>16</v>
      </c>
      <c r="O31" t="s">
        <v>191</v>
      </c>
    </row>
    <row r="32" spans="1:15" x14ac:dyDescent="0.25">
      <c r="A32" t="s">
        <v>60</v>
      </c>
      <c r="B32">
        <v>13</v>
      </c>
      <c r="C32">
        <v>13</v>
      </c>
      <c r="D32">
        <v>2</v>
      </c>
      <c r="E32">
        <v>301</v>
      </c>
      <c r="F32">
        <v>55</v>
      </c>
      <c r="G32">
        <v>27.36</v>
      </c>
      <c r="H32">
        <v>178</v>
      </c>
      <c r="I32">
        <v>169.1</v>
      </c>
      <c r="J32">
        <v>0</v>
      </c>
      <c r="K32">
        <v>1</v>
      </c>
      <c r="L32">
        <v>1</v>
      </c>
      <c r="M32">
        <v>31</v>
      </c>
      <c r="N32">
        <v>15</v>
      </c>
      <c r="O32" t="s">
        <v>236</v>
      </c>
    </row>
    <row r="33" spans="1:15" x14ac:dyDescent="0.25">
      <c r="A33" t="s">
        <v>47</v>
      </c>
      <c r="B33">
        <v>11</v>
      </c>
      <c r="C33">
        <v>11</v>
      </c>
      <c r="D33">
        <v>1</v>
      </c>
      <c r="E33">
        <v>289</v>
      </c>
      <c r="F33" t="s">
        <v>48</v>
      </c>
      <c r="G33">
        <v>28.9</v>
      </c>
      <c r="H33">
        <v>185</v>
      </c>
      <c r="I33">
        <v>156.21</v>
      </c>
      <c r="J33">
        <v>0</v>
      </c>
      <c r="K33">
        <v>2</v>
      </c>
      <c r="L33">
        <v>1</v>
      </c>
      <c r="M33">
        <v>22</v>
      </c>
      <c r="N33">
        <v>16</v>
      </c>
      <c r="O33" t="s">
        <v>105</v>
      </c>
    </row>
    <row r="34" spans="1:15" x14ac:dyDescent="0.25">
      <c r="A34" t="s">
        <v>54</v>
      </c>
      <c r="B34">
        <v>10</v>
      </c>
      <c r="C34">
        <v>10</v>
      </c>
      <c r="D34">
        <v>0</v>
      </c>
      <c r="E34">
        <v>283</v>
      </c>
      <c r="F34">
        <v>61</v>
      </c>
      <c r="G34">
        <v>28.3</v>
      </c>
      <c r="H34">
        <v>185</v>
      </c>
      <c r="I34">
        <v>152.97</v>
      </c>
      <c r="J34">
        <v>0</v>
      </c>
      <c r="K34">
        <v>2</v>
      </c>
      <c r="L34">
        <v>1</v>
      </c>
      <c r="M34">
        <v>37</v>
      </c>
      <c r="N34">
        <v>10</v>
      </c>
      <c r="O34" t="s">
        <v>122</v>
      </c>
    </row>
    <row r="35" spans="1:15" x14ac:dyDescent="0.25">
      <c r="A35" t="s">
        <v>52</v>
      </c>
      <c r="B35">
        <v>13</v>
      </c>
      <c r="C35">
        <v>11</v>
      </c>
      <c r="D35">
        <v>0</v>
      </c>
      <c r="E35">
        <v>274</v>
      </c>
      <c r="F35">
        <v>78</v>
      </c>
      <c r="G35">
        <v>24.9</v>
      </c>
      <c r="H35">
        <v>224</v>
      </c>
      <c r="I35">
        <v>122.32</v>
      </c>
      <c r="J35">
        <v>0</v>
      </c>
      <c r="K35">
        <v>1</v>
      </c>
      <c r="L35">
        <v>0</v>
      </c>
      <c r="M35">
        <v>25</v>
      </c>
      <c r="N35">
        <v>15</v>
      </c>
      <c r="O35" t="s">
        <v>105</v>
      </c>
    </row>
    <row r="36" spans="1:15" x14ac:dyDescent="0.25">
      <c r="A36" t="s">
        <v>53</v>
      </c>
      <c r="B36">
        <v>14</v>
      </c>
      <c r="C36">
        <v>14</v>
      </c>
      <c r="D36">
        <v>0</v>
      </c>
      <c r="E36">
        <v>268</v>
      </c>
      <c r="F36">
        <v>48</v>
      </c>
      <c r="G36">
        <v>19.14</v>
      </c>
      <c r="H36">
        <v>223</v>
      </c>
      <c r="I36">
        <v>120.17</v>
      </c>
      <c r="J36">
        <v>0</v>
      </c>
      <c r="K36">
        <v>0</v>
      </c>
      <c r="L36">
        <v>1</v>
      </c>
      <c r="M36">
        <v>28</v>
      </c>
      <c r="N36">
        <v>13</v>
      </c>
      <c r="O36" t="s">
        <v>191</v>
      </c>
    </row>
    <row r="37" spans="1:15" x14ac:dyDescent="0.25">
      <c r="A37" t="s">
        <v>209</v>
      </c>
      <c r="B37">
        <v>10</v>
      </c>
      <c r="C37">
        <v>10</v>
      </c>
      <c r="D37">
        <v>0</v>
      </c>
      <c r="E37">
        <v>258</v>
      </c>
      <c r="F37">
        <v>68</v>
      </c>
      <c r="G37">
        <v>25.8</v>
      </c>
      <c r="H37">
        <v>194</v>
      </c>
      <c r="I37">
        <v>132.97999999999999</v>
      </c>
      <c r="J37">
        <v>0</v>
      </c>
      <c r="K37">
        <v>2</v>
      </c>
      <c r="L37">
        <v>0</v>
      </c>
      <c r="M37">
        <v>28</v>
      </c>
      <c r="N37">
        <v>10</v>
      </c>
      <c r="O37" t="s">
        <v>224</v>
      </c>
    </row>
    <row r="38" spans="1:15" x14ac:dyDescent="0.25">
      <c r="A38" t="s">
        <v>58</v>
      </c>
      <c r="B38">
        <v>11</v>
      </c>
      <c r="C38">
        <v>11</v>
      </c>
      <c r="D38">
        <v>0</v>
      </c>
      <c r="E38">
        <v>253</v>
      </c>
      <c r="F38">
        <v>66</v>
      </c>
      <c r="G38">
        <v>23</v>
      </c>
      <c r="H38">
        <v>175</v>
      </c>
      <c r="I38">
        <v>144.57</v>
      </c>
      <c r="J38">
        <v>0</v>
      </c>
      <c r="K38">
        <v>2</v>
      </c>
      <c r="L38">
        <v>0</v>
      </c>
      <c r="M38">
        <v>34</v>
      </c>
      <c r="N38">
        <v>9</v>
      </c>
      <c r="O38" t="s">
        <v>207</v>
      </c>
    </row>
    <row r="39" spans="1:15" x14ac:dyDescent="0.25">
      <c r="A39" t="s">
        <v>56</v>
      </c>
      <c r="B39">
        <v>7</v>
      </c>
      <c r="C39">
        <v>7</v>
      </c>
      <c r="D39">
        <v>1</v>
      </c>
      <c r="E39">
        <v>252</v>
      </c>
      <c r="F39">
        <v>87</v>
      </c>
      <c r="G39">
        <v>42</v>
      </c>
      <c r="H39">
        <v>173</v>
      </c>
      <c r="I39">
        <v>145.66</v>
      </c>
      <c r="J39">
        <v>0</v>
      </c>
      <c r="K39">
        <v>3</v>
      </c>
      <c r="L39">
        <v>1</v>
      </c>
      <c r="M39">
        <v>22</v>
      </c>
      <c r="N39">
        <v>12</v>
      </c>
      <c r="O39" t="s">
        <v>105</v>
      </c>
    </row>
    <row r="40" spans="1:15" x14ac:dyDescent="0.25">
      <c r="A40" t="s">
        <v>55</v>
      </c>
      <c r="B40">
        <v>8</v>
      </c>
      <c r="C40">
        <v>8</v>
      </c>
      <c r="D40">
        <v>0</v>
      </c>
      <c r="E40">
        <v>251</v>
      </c>
      <c r="F40">
        <v>89</v>
      </c>
      <c r="G40">
        <v>31.37</v>
      </c>
      <c r="H40">
        <v>189</v>
      </c>
      <c r="I40">
        <v>132.80000000000001</v>
      </c>
      <c r="J40">
        <v>0</v>
      </c>
      <c r="K40">
        <v>2</v>
      </c>
      <c r="L40">
        <v>1</v>
      </c>
      <c r="M40">
        <v>19</v>
      </c>
      <c r="N40">
        <v>14</v>
      </c>
      <c r="O40" t="s">
        <v>122</v>
      </c>
    </row>
    <row r="41" spans="1:15" x14ac:dyDescent="0.25">
      <c r="A41" t="s">
        <v>66</v>
      </c>
      <c r="B41">
        <v>14</v>
      </c>
      <c r="C41">
        <v>12</v>
      </c>
      <c r="D41">
        <v>2</v>
      </c>
      <c r="E41">
        <v>250</v>
      </c>
      <c r="F41" t="s">
        <v>67</v>
      </c>
      <c r="G41">
        <v>25</v>
      </c>
      <c r="H41">
        <v>167</v>
      </c>
      <c r="I41">
        <v>149.69999999999999</v>
      </c>
      <c r="J41">
        <v>0</v>
      </c>
      <c r="K41">
        <v>1</v>
      </c>
      <c r="L41">
        <v>2</v>
      </c>
      <c r="M41">
        <v>10</v>
      </c>
      <c r="N41">
        <v>22</v>
      </c>
      <c r="O41" t="s">
        <v>122</v>
      </c>
    </row>
    <row r="42" spans="1:15" x14ac:dyDescent="0.25">
      <c r="A42" t="s">
        <v>91</v>
      </c>
      <c r="B42">
        <v>10</v>
      </c>
      <c r="C42">
        <v>10</v>
      </c>
      <c r="D42">
        <v>0</v>
      </c>
      <c r="E42">
        <v>244</v>
      </c>
      <c r="F42">
        <v>93</v>
      </c>
      <c r="G42">
        <v>24.4</v>
      </c>
      <c r="H42">
        <v>177</v>
      </c>
      <c r="I42">
        <v>137.85</v>
      </c>
      <c r="J42">
        <v>0</v>
      </c>
      <c r="K42">
        <v>1</v>
      </c>
      <c r="L42">
        <v>2</v>
      </c>
      <c r="M42">
        <v>24</v>
      </c>
      <c r="N42">
        <v>11</v>
      </c>
      <c r="O42" t="s">
        <v>105</v>
      </c>
    </row>
    <row r="43" spans="1:15" x14ac:dyDescent="0.25">
      <c r="A43" t="s">
        <v>62</v>
      </c>
      <c r="B43">
        <v>12</v>
      </c>
      <c r="C43">
        <v>10</v>
      </c>
      <c r="D43">
        <v>2</v>
      </c>
      <c r="E43">
        <v>234</v>
      </c>
      <c r="F43">
        <v>44</v>
      </c>
      <c r="G43">
        <v>29.25</v>
      </c>
      <c r="H43">
        <v>143</v>
      </c>
      <c r="I43">
        <v>163.63</v>
      </c>
      <c r="J43">
        <v>0</v>
      </c>
      <c r="K43">
        <v>0</v>
      </c>
      <c r="L43">
        <v>0</v>
      </c>
      <c r="M43">
        <v>22</v>
      </c>
      <c r="N43">
        <v>12</v>
      </c>
      <c r="O43" t="s">
        <v>207</v>
      </c>
    </row>
    <row r="44" spans="1:15" x14ac:dyDescent="0.25">
      <c r="A44" t="s">
        <v>69</v>
      </c>
      <c r="B44">
        <v>14</v>
      </c>
      <c r="C44">
        <v>13</v>
      </c>
      <c r="D44">
        <v>6</v>
      </c>
      <c r="E44">
        <v>232</v>
      </c>
      <c r="F44" t="s">
        <v>70</v>
      </c>
      <c r="G44">
        <v>33.14</v>
      </c>
      <c r="H44">
        <v>188</v>
      </c>
      <c r="I44">
        <v>123.4</v>
      </c>
      <c r="J44">
        <v>0</v>
      </c>
      <c r="K44">
        <v>1</v>
      </c>
      <c r="L44">
        <v>0</v>
      </c>
      <c r="M44">
        <v>21</v>
      </c>
      <c r="N44">
        <v>10</v>
      </c>
      <c r="O44" t="s">
        <v>105</v>
      </c>
    </row>
    <row r="45" spans="1:15" x14ac:dyDescent="0.25">
      <c r="A45" t="s">
        <v>59</v>
      </c>
      <c r="B45">
        <v>12</v>
      </c>
      <c r="C45">
        <v>11</v>
      </c>
      <c r="D45">
        <v>0</v>
      </c>
      <c r="E45">
        <v>230</v>
      </c>
      <c r="F45">
        <v>88</v>
      </c>
      <c r="G45">
        <v>20.9</v>
      </c>
      <c r="H45">
        <v>171</v>
      </c>
      <c r="I45">
        <v>134.5</v>
      </c>
      <c r="J45">
        <v>0</v>
      </c>
      <c r="K45">
        <v>2</v>
      </c>
      <c r="L45">
        <v>1</v>
      </c>
      <c r="M45">
        <v>19</v>
      </c>
      <c r="N45">
        <v>14</v>
      </c>
      <c r="O45" t="s">
        <v>105</v>
      </c>
    </row>
    <row r="46" spans="1:15" x14ac:dyDescent="0.25">
      <c r="A46" t="s">
        <v>65</v>
      </c>
      <c r="B46">
        <v>16</v>
      </c>
      <c r="C46">
        <v>11</v>
      </c>
      <c r="D46">
        <v>3</v>
      </c>
      <c r="E46">
        <v>219</v>
      </c>
      <c r="F46">
        <v>45</v>
      </c>
      <c r="G46">
        <v>27.37</v>
      </c>
      <c r="H46">
        <v>181</v>
      </c>
      <c r="I46">
        <v>120.99</v>
      </c>
      <c r="J46">
        <v>0</v>
      </c>
      <c r="K46">
        <v>0</v>
      </c>
      <c r="L46">
        <v>0</v>
      </c>
      <c r="M46">
        <v>14</v>
      </c>
      <c r="N46">
        <v>9</v>
      </c>
      <c r="O46" t="s">
        <v>236</v>
      </c>
    </row>
    <row r="47" spans="1:15" x14ac:dyDescent="0.25">
      <c r="A47" t="s">
        <v>63</v>
      </c>
      <c r="B47">
        <v>16</v>
      </c>
      <c r="C47">
        <v>12</v>
      </c>
      <c r="D47">
        <v>5</v>
      </c>
      <c r="E47">
        <v>217</v>
      </c>
      <c r="F47" t="s">
        <v>64</v>
      </c>
      <c r="G47">
        <v>31</v>
      </c>
      <c r="H47">
        <v>147</v>
      </c>
      <c r="I47">
        <v>147.61000000000001</v>
      </c>
      <c r="J47">
        <v>0</v>
      </c>
      <c r="K47">
        <v>0</v>
      </c>
      <c r="L47">
        <v>0</v>
      </c>
      <c r="M47">
        <v>22</v>
      </c>
      <c r="N47">
        <v>9</v>
      </c>
      <c r="O47" t="s">
        <v>134</v>
      </c>
    </row>
    <row r="48" spans="1:15" x14ac:dyDescent="0.25">
      <c r="A48" t="s">
        <v>61</v>
      </c>
      <c r="B48">
        <v>13</v>
      </c>
      <c r="C48">
        <v>13</v>
      </c>
      <c r="D48">
        <v>2</v>
      </c>
      <c r="E48">
        <v>216</v>
      </c>
      <c r="F48">
        <v>57</v>
      </c>
      <c r="G48">
        <v>19.63</v>
      </c>
      <c r="H48">
        <v>231</v>
      </c>
      <c r="I48">
        <v>93.5</v>
      </c>
      <c r="J48">
        <v>0</v>
      </c>
      <c r="K48">
        <v>1</v>
      </c>
      <c r="L48">
        <v>1</v>
      </c>
      <c r="M48">
        <v>16</v>
      </c>
      <c r="N48">
        <v>8</v>
      </c>
      <c r="O48" t="s">
        <v>252</v>
      </c>
    </row>
    <row r="49" spans="1:15" x14ac:dyDescent="0.25">
      <c r="A49" t="s">
        <v>68</v>
      </c>
      <c r="B49">
        <v>9</v>
      </c>
      <c r="C49">
        <v>9</v>
      </c>
      <c r="D49">
        <v>0</v>
      </c>
      <c r="E49">
        <v>206</v>
      </c>
      <c r="F49">
        <v>43</v>
      </c>
      <c r="G49">
        <v>22.88</v>
      </c>
      <c r="H49">
        <v>129</v>
      </c>
      <c r="I49">
        <v>159.68</v>
      </c>
      <c r="J49">
        <v>0</v>
      </c>
      <c r="K49">
        <v>0</v>
      </c>
      <c r="L49">
        <v>0</v>
      </c>
      <c r="M49">
        <v>16</v>
      </c>
      <c r="N49">
        <v>13</v>
      </c>
      <c r="O49" t="s">
        <v>207</v>
      </c>
    </row>
    <row r="50" spans="1:15" x14ac:dyDescent="0.25">
      <c r="A50" t="s">
        <v>71</v>
      </c>
      <c r="B50">
        <v>13</v>
      </c>
      <c r="C50">
        <v>12</v>
      </c>
      <c r="D50">
        <v>0</v>
      </c>
      <c r="E50">
        <v>196</v>
      </c>
      <c r="F50">
        <v>52</v>
      </c>
      <c r="G50">
        <v>16.329999999999998</v>
      </c>
      <c r="H50">
        <v>160</v>
      </c>
      <c r="I50">
        <v>122.5</v>
      </c>
      <c r="J50">
        <v>0</v>
      </c>
      <c r="K50">
        <v>1</v>
      </c>
      <c r="L50">
        <v>1</v>
      </c>
      <c r="M50">
        <v>23</v>
      </c>
      <c r="N50">
        <v>6</v>
      </c>
      <c r="O50" t="s">
        <v>207</v>
      </c>
    </row>
    <row r="51" spans="1:15" x14ac:dyDescent="0.25">
      <c r="A51" t="s">
        <v>208</v>
      </c>
      <c r="B51">
        <v>17</v>
      </c>
      <c r="C51">
        <v>12</v>
      </c>
      <c r="D51">
        <v>5</v>
      </c>
      <c r="E51">
        <v>191</v>
      </c>
      <c r="F51">
        <v>50</v>
      </c>
      <c r="G51">
        <v>27.28</v>
      </c>
      <c r="H51">
        <v>135</v>
      </c>
      <c r="I51">
        <v>141.47999999999999</v>
      </c>
      <c r="J51">
        <v>0</v>
      </c>
      <c r="K51">
        <v>1</v>
      </c>
      <c r="L51">
        <v>0</v>
      </c>
      <c r="M51">
        <v>14</v>
      </c>
      <c r="N51">
        <v>9</v>
      </c>
      <c r="O51" t="s">
        <v>224</v>
      </c>
    </row>
    <row r="52" spans="1:15" x14ac:dyDescent="0.25">
      <c r="A52" t="s">
        <v>173</v>
      </c>
      <c r="B52">
        <v>8</v>
      </c>
      <c r="C52">
        <v>8</v>
      </c>
      <c r="D52">
        <v>3</v>
      </c>
      <c r="E52">
        <v>186</v>
      </c>
      <c r="F52">
        <v>46</v>
      </c>
      <c r="G52">
        <v>37.200000000000003</v>
      </c>
      <c r="H52">
        <v>86</v>
      </c>
      <c r="I52">
        <v>216.27</v>
      </c>
      <c r="J52">
        <v>0</v>
      </c>
      <c r="K52">
        <v>0</v>
      </c>
      <c r="L52">
        <v>0</v>
      </c>
      <c r="M52">
        <v>12</v>
      </c>
      <c r="N52">
        <v>16</v>
      </c>
      <c r="O52" t="s">
        <v>191</v>
      </c>
    </row>
    <row r="53" spans="1:15" x14ac:dyDescent="0.25">
      <c r="A53" t="s">
        <v>72</v>
      </c>
      <c r="B53">
        <v>14</v>
      </c>
      <c r="C53">
        <v>13</v>
      </c>
      <c r="D53">
        <v>4</v>
      </c>
      <c r="E53">
        <v>183</v>
      </c>
      <c r="F53">
        <v>42</v>
      </c>
      <c r="G53">
        <v>20.329999999999998</v>
      </c>
      <c r="H53">
        <v>145</v>
      </c>
      <c r="I53">
        <v>126.2</v>
      </c>
      <c r="J53">
        <v>0</v>
      </c>
      <c r="K53">
        <v>0</v>
      </c>
      <c r="L53">
        <v>1</v>
      </c>
      <c r="M53">
        <v>16</v>
      </c>
      <c r="N53">
        <v>4</v>
      </c>
      <c r="O53" t="s">
        <v>172</v>
      </c>
    </row>
    <row r="54" spans="1:15" x14ac:dyDescent="0.25">
      <c r="A54" t="s">
        <v>212</v>
      </c>
      <c r="B54">
        <v>17</v>
      </c>
      <c r="C54">
        <v>14</v>
      </c>
      <c r="D54">
        <v>3</v>
      </c>
      <c r="E54">
        <v>183</v>
      </c>
      <c r="F54" t="s">
        <v>140</v>
      </c>
      <c r="G54">
        <v>16.63</v>
      </c>
      <c r="H54">
        <v>132</v>
      </c>
      <c r="I54">
        <v>138.63</v>
      </c>
      <c r="J54">
        <v>0</v>
      </c>
      <c r="K54">
        <v>1</v>
      </c>
      <c r="L54">
        <v>0</v>
      </c>
      <c r="M54">
        <v>11</v>
      </c>
      <c r="N54">
        <v>10</v>
      </c>
      <c r="O54" t="s">
        <v>224</v>
      </c>
    </row>
    <row r="55" spans="1:15" x14ac:dyDescent="0.25">
      <c r="A55" t="s">
        <v>75</v>
      </c>
      <c r="B55">
        <v>13</v>
      </c>
      <c r="C55">
        <v>10</v>
      </c>
      <c r="D55">
        <v>6</v>
      </c>
      <c r="E55">
        <v>182</v>
      </c>
      <c r="F55" t="s">
        <v>76</v>
      </c>
      <c r="G55">
        <v>45.5</v>
      </c>
      <c r="H55">
        <v>120</v>
      </c>
      <c r="I55">
        <v>151.66</v>
      </c>
      <c r="J55">
        <v>0</v>
      </c>
      <c r="K55">
        <v>0</v>
      </c>
      <c r="L55">
        <v>0</v>
      </c>
      <c r="M55">
        <v>12</v>
      </c>
      <c r="N55">
        <v>10</v>
      </c>
      <c r="O55" t="s">
        <v>122</v>
      </c>
    </row>
    <row r="56" spans="1:15" x14ac:dyDescent="0.25">
      <c r="A56" t="s">
        <v>73</v>
      </c>
      <c r="B56">
        <v>12</v>
      </c>
      <c r="C56">
        <v>12</v>
      </c>
      <c r="D56">
        <v>1</v>
      </c>
      <c r="E56">
        <v>182</v>
      </c>
      <c r="F56" t="s">
        <v>70</v>
      </c>
      <c r="G56">
        <v>16.54</v>
      </c>
      <c r="H56">
        <v>169</v>
      </c>
      <c r="I56">
        <v>107.69</v>
      </c>
      <c r="J56">
        <v>0</v>
      </c>
      <c r="K56">
        <v>1</v>
      </c>
      <c r="L56">
        <v>1</v>
      </c>
      <c r="M56">
        <v>17</v>
      </c>
      <c r="N56">
        <v>7</v>
      </c>
      <c r="O56" t="s">
        <v>154</v>
      </c>
    </row>
    <row r="57" spans="1:15" x14ac:dyDescent="0.25">
      <c r="A57" t="s">
        <v>135</v>
      </c>
      <c r="B57">
        <v>7</v>
      </c>
      <c r="C57">
        <v>7</v>
      </c>
      <c r="D57">
        <v>2</v>
      </c>
      <c r="E57">
        <v>174</v>
      </c>
      <c r="F57" t="s">
        <v>76</v>
      </c>
      <c r="G57">
        <v>34.799999999999997</v>
      </c>
      <c r="H57">
        <v>117</v>
      </c>
      <c r="I57">
        <v>148.71</v>
      </c>
      <c r="J57">
        <v>0</v>
      </c>
      <c r="K57">
        <v>0</v>
      </c>
      <c r="L57">
        <v>0</v>
      </c>
      <c r="M57">
        <v>17</v>
      </c>
      <c r="N57">
        <v>7</v>
      </c>
      <c r="O57" t="s">
        <v>154</v>
      </c>
    </row>
    <row r="58" spans="1:15" x14ac:dyDescent="0.25">
      <c r="A58" t="s">
        <v>136</v>
      </c>
      <c r="B58">
        <v>8</v>
      </c>
      <c r="C58">
        <v>8</v>
      </c>
      <c r="D58">
        <v>1</v>
      </c>
      <c r="E58">
        <v>169</v>
      </c>
      <c r="F58">
        <v>36</v>
      </c>
      <c r="G58">
        <v>24.14</v>
      </c>
      <c r="H58">
        <v>138</v>
      </c>
      <c r="I58">
        <v>122.46</v>
      </c>
      <c r="J58">
        <v>0</v>
      </c>
      <c r="K58">
        <v>0</v>
      </c>
      <c r="L58">
        <v>0</v>
      </c>
      <c r="M58">
        <v>9</v>
      </c>
      <c r="N58">
        <v>10</v>
      </c>
      <c r="O58" t="s">
        <v>154</v>
      </c>
    </row>
    <row r="59" spans="1:15" x14ac:dyDescent="0.25">
      <c r="A59" t="s">
        <v>110</v>
      </c>
      <c r="B59">
        <v>12</v>
      </c>
      <c r="C59">
        <v>8</v>
      </c>
      <c r="D59">
        <v>1</v>
      </c>
      <c r="E59">
        <v>161</v>
      </c>
      <c r="F59" t="s">
        <v>111</v>
      </c>
      <c r="G59">
        <v>23</v>
      </c>
      <c r="H59">
        <v>146</v>
      </c>
      <c r="I59">
        <v>110.27</v>
      </c>
      <c r="J59">
        <v>0</v>
      </c>
      <c r="K59">
        <v>0</v>
      </c>
      <c r="L59">
        <v>0</v>
      </c>
      <c r="M59">
        <v>11</v>
      </c>
      <c r="N59">
        <v>7</v>
      </c>
      <c r="O59" t="s">
        <v>122</v>
      </c>
    </row>
    <row r="60" spans="1:15" x14ac:dyDescent="0.25">
      <c r="A60" t="s">
        <v>161</v>
      </c>
      <c r="B60">
        <v>13</v>
      </c>
      <c r="C60">
        <v>11</v>
      </c>
      <c r="D60">
        <v>3</v>
      </c>
      <c r="E60">
        <v>161</v>
      </c>
      <c r="F60">
        <v>54</v>
      </c>
      <c r="G60">
        <v>20.12</v>
      </c>
      <c r="H60">
        <v>130</v>
      </c>
      <c r="I60">
        <v>123.84</v>
      </c>
      <c r="J60">
        <v>0</v>
      </c>
      <c r="K60">
        <v>1</v>
      </c>
      <c r="L60">
        <v>1</v>
      </c>
      <c r="M60">
        <v>11</v>
      </c>
      <c r="N60">
        <v>7</v>
      </c>
      <c r="O60" t="s">
        <v>172</v>
      </c>
    </row>
    <row r="61" spans="1:15" x14ac:dyDescent="0.25">
      <c r="A61" t="s">
        <v>174</v>
      </c>
      <c r="B61">
        <v>7</v>
      </c>
      <c r="C61">
        <v>7</v>
      </c>
      <c r="D61">
        <v>0</v>
      </c>
      <c r="E61">
        <v>161</v>
      </c>
      <c r="F61">
        <v>49</v>
      </c>
      <c r="G61">
        <v>23</v>
      </c>
      <c r="H61">
        <v>113</v>
      </c>
      <c r="I61">
        <v>142.47</v>
      </c>
      <c r="J61">
        <v>0</v>
      </c>
      <c r="K61">
        <v>0</v>
      </c>
      <c r="L61">
        <v>0</v>
      </c>
      <c r="M61">
        <v>14</v>
      </c>
      <c r="N61">
        <v>11</v>
      </c>
      <c r="O61" t="s">
        <v>191</v>
      </c>
    </row>
    <row r="62" spans="1:15" x14ac:dyDescent="0.25">
      <c r="A62" t="s">
        <v>127</v>
      </c>
      <c r="B62">
        <v>10</v>
      </c>
      <c r="C62">
        <v>10</v>
      </c>
      <c r="D62">
        <v>0</v>
      </c>
      <c r="E62">
        <v>157</v>
      </c>
      <c r="F62">
        <v>35</v>
      </c>
      <c r="G62">
        <v>15.7</v>
      </c>
      <c r="H62">
        <v>138</v>
      </c>
      <c r="I62">
        <v>113.76</v>
      </c>
      <c r="J62">
        <v>0</v>
      </c>
      <c r="K62">
        <v>0</v>
      </c>
      <c r="L62">
        <v>0</v>
      </c>
      <c r="M62">
        <v>23</v>
      </c>
      <c r="N62">
        <v>2</v>
      </c>
      <c r="O62" t="s">
        <v>134</v>
      </c>
    </row>
    <row r="63" spans="1:15" x14ac:dyDescent="0.25">
      <c r="A63" t="s">
        <v>162</v>
      </c>
      <c r="B63">
        <v>11</v>
      </c>
      <c r="C63">
        <v>10</v>
      </c>
      <c r="D63">
        <v>2</v>
      </c>
      <c r="E63">
        <v>156</v>
      </c>
      <c r="F63" t="s">
        <v>163</v>
      </c>
      <c r="G63">
        <v>19.5</v>
      </c>
      <c r="H63">
        <v>106</v>
      </c>
      <c r="I63">
        <v>147.16</v>
      </c>
      <c r="J63">
        <v>0</v>
      </c>
      <c r="K63">
        <v>0</v>
      </c>
      <c r="L63">
        <v>1</v>
      </c>
      <c r="M63">
        <v>7</v>
      </c>
      <c r="N63">
        <v>13</v>
      </c>
      <c r="O63" t="s">
        <v>172</v>
      </c>
    </row>
    <row r="64" spans="1:15" x14ac:dyDescent="0.25">
      <c r="A64" t="s">
        <v>123</v>
      </c>
      <c r="B64">
        <v>5</v>
      </c>
      <c r="C64">
        <v>5</v>
      </c>
      <c r="D64">
        <v>1</v>
      </c>
      <c r="E64">
        <v>145</v>
      </c>
      <c r="F64" t="s">
        <v>124</v>
      </c>
      <c r="G64">
        <v>36.25</v>
      </c>
      <c r="H64">
        <v>114</v>
      </c>
      <c r="I64">
        <v>127.19</v>
      </c>
      <c r="J64">
        <v>0</v>
      </c>
      <c r="K64">
        <v>1</v>
      </c>
      <c r="L64">
        <v>0</v>
      </c>
      <c r="M64">
        <v>14</v>
      </c>
      <c r="N64">
        <v>3</v>
      </c>
      <c r="O64" t="s">
        <v>134</v>
      </c>
    </row>
    <row r="65" spans="1:15" x14ac:dyDescent="0.25">
      <c r="A65" t="s">
        <v>180</v>
      </c>
      <c r="B65">
        <v>11</v>
      </c>
      <c r="C65">
        <v>11</v>
      </c>
      <c r="D65">
        <v>1</v>
      </c>
      <c r="E65">
        <v>144</v>
      </c>
      <c r="F65">
        <v>25</v>
      </c>
      <c r="G65">
        <v>14.4</v>
      </c>
      <c r="H65">
        <v>134</v>
      </c>
      <c r="I65">
        <v>107.46</v>
      </c>
      <c r="J65">
        <v>0</v>
      </c>
      <c r="K65">
        <v>0</v>
      </c>
      <c r="L65">
        <v>1</v>
      </c>
      <c r="M65">
        <v>6</v>
      </c>
      <c r="N65">
        <v>9</v>
      </c>
      <c r="O65" t="s">
        <v>191</v>
      </c>
    </row>
    <row r="66" spans="1:15" x14ac:dyDescent="0.25">
      <c r="A66" t="s">
        <v>137</v>
      </c>
      <c r="B66">
        <v>7</v>
      </c>
      <c r="C66">
        <v>7</v>
      </c>
      <c r="D66">
        <v>0</v>
      </c>
      <c r="E66">
        <v>133</v>
      </c>
      <c r="F66">
        <v>44</v>
      </c>
      <c r="G66">
        <v>19</v>
      </c>
      <c r="H66">
        <v>128</v>
      </c>
      <c r="I66">
        <v>103.9</v>
      </c>
      <c r="J66">
        <v>0</v>
      </c>
      <c r="K66">
        <v>0</v>
      </c>
      <c r="L66">
        <v>0</v>
      </c>
      <c r="M66">
        <v>14</v>
      </c>
      <c r="N66">
        <v>4</v>
      </c>
      <c r="O66" t="s">
        <v>154</v>
      </c>
    </row>
    <row r="67" spans="1:15" x14ac:dyDescent="0.25">
      <c r="A67" t="s">
        <v>228</v>
      </c>
      <c r="B67">
        <v>8</v>
      </c>
      <c r="C67">
        <v>8</v>
      </c>
      <c r="D67">
        <v>0</v>
      </c>
      <c r="E67">
        <v>129</v>
      </c>
      <c r="F67">
        <v>66</v>
      </c>
      <c r="G67">
        <v>16.12</v>
      </c>
      <c r="H67">
        <v>118</v>
      </c>
      <c r="I67">
        <v>109.32</v>
      </c>
      <c r="J67">
        <v>0</v>
      </c>
      <c r="K67">
        <v>1</v>
      </c>
      <c r="L67">
        <v>3</v>
      </c>
      <c r="M67">
        <v>10</v>
      </c>
      <c r="N67">
        <v>7</v>
      </c>
      <c r="O67" t="s">
        <v>236</v>
      </c>
    </row>
    <row r="68" spans="1:15" x14ac:dyDescent="0.25">
      <c r="A68" t="s">
        <v>112</v>
      </c>
      <c r="B68">
        <v>14</v>
      </c>
      <c r="C68">
        <v>10</v>
      </c>
      <c r="D68">
        <v>2</v>
      </c>
      <c r="E68">
        <v>120</v>
      </c>
      <c r="F68" t="s">
        <v>113</v>
      </c>
      <c r="G68">
        <v>15</v>
      </c>
      <c r="H68">
        <v>87</v>
      </c>
      <c r="I68">
        <v>137.93</v>
      </c>
      <c r="J68">
        <v>0</v>
      </c>
      <c r="K68">
        <v>0</v>
      </c>
      <c r="L68">
        <v>0</v>
      </c>
      <c r="M68">
        <v>7</v>
      </c>
      <c r="N68">
        <v>7</v>
      </c>
      <c r="O68" t="s">
        <v>122</v>
      </c>
    </row>
    <row r="69" spans="1:15" x14ac:dyDescent="0.25">
      <c r="A69" t="s">
        <v>196</v>
      </c>
      <c r="B69">
        <v>8</v>
      </c>
      <c r="C69">
        <v>8</v>
      </c>
      <c r="D69">
        <v>1</v>
      </c>
      <c r="E69">
        <v>117</v>
      </c>
      <c r="F69">
        <v>26</v>
      </c>
      <c r="G69">
        <v>16.71</v>
      </c>
      <c r="H69">
        <v>108</v>
      </c>
      <c r="I69">
        <v>108.33</v>
      </c>
      <c r="J69">
        <v>0</v>
      </c>
      <c r="K69">
        <v>0</v>
      </c>
      <c r="L69">
        <v>1</v>
      </c>
      <c r="M69">
        <v>4</v>
      </c>
      <c r="N69">
        <v>9</v>
      </c>
      <c r="O69" t="s">
        <v>207</v>
      </c>
    </row>
    <row r="70" spans="1:15" x14ac:dyDescent="0.25">
      <c r="A70" t="s">
        <v>92</v>
      </c>
      <c r="B70">
        <v>10</v>
      </c>
      <c r="C70">
        <v>10</v>
      </c>
      <c r="D70">
        <v>4</v>
      </c>
      <c r="E70">
        <v>116</v>
      </c>
      <c r="F70" t="s">
        <v>93</v>
      </c>
      <c r="G70">
        <v>19.329999999999998</v>
      </c>
      <c r="H70">
        <v>98</v>
      </c>
      <c r="I70">
        <v>118.36</v>
      </c>
      <c r="J70">
        <v>0</v>
      </c>
      <c r="K70">
        <v>0</v>
      </c>
      <c r="L70">
        <v>2</v>
      </c>
      <c r="M70">
        <v>6</v>
      </c>
      <c r="N70">
        <v>5</v>
      </c>
      <c r="O70" t="s">
        <v>105</v>
      </c>
    </row>
    <row r="71" spans="1:15" x14ac:dyDescent="0.25">
      <c r="A71" t="s">
        <v>126</v>
      </c>
      <c r="B71">
        <v>8</v>
      </c>
      <c r="C71">
        <v>7</v>
      </c>
      <c r="D71">
        <v>1</v>
      </c>
      <c r="E71">
        <v>108</v>
      </c>
      <c r="F71">
        <v>43</v>
      </c>
      <c r="G71">
        <v>18</v>
      </c>
      <c r="H71">
        <v>75</v>
      </c>
      <c r="I71">
        <v>144</v>
      </c>
      <c r="J71">
        <v>0</v>
      </c>
      <c r="K71">
        <v>0</v>
      </c>
      <c r="L71">
        <v>1</v>
      </c>
      <c r="M71">
        <v>14</v>
      </c>
      <c r="N71">
        <v>3</v>
      </c>
      <c r="O71" t="s">
        <v>134</v>
      </c>
    </row>
    <row r="72" spans="1:15" x14ac:dyDescent="0.25">
      <c r="A72" t="s">
        <v>240</v>
      </c>
      <c r="B72">
        <v>9</v>
      </c>
      <c r="C72">
        <v>7</v>
      </c>
      <c r="D72">
        <v>0</v>
      </c>
      <c r="E72">
        <v>101</v>
      </c>
      <c r="F72">
        <v>40</v>
      </c>
      <c r="G72">
        <v>14.42</v>
      </c>
      <c r="H72">
        <v>69</v>
      </c>
      <c r="I72">
        <v>146.37</v>
      </c>
      <c r="J72">
        <v>0</v>
      </c>
      <c r="K72">
        <v>0</v>
      </c>
      <c r="L72">
        <v>0</v>
      </c>
      <c r="M72">
        <v>9</v>
      </c>
      <c r="N72">
        <v>3</v>
      </c>
      <c r="O72" t="s">
        <v>252</v>
      </c>
    </row>
    <row r="73" spans="1:15" x14ac:dyDescent="0.25">
      <c r="A73" t="s">
        <v>108</v>
      </c>
      <c r="B73">
        <v>6</v>
      </c>
      <c r="C73">
        <v>5</v>
      </c>
      <c r="D73">
        <v>2</v>
      </c>
      <c r="E73">
        <v>91</v>
      </c>
      <c r="F73" t="s">
        <v>109</v>
      </c>
      <c r="G73">
        <v>30.33</v>
      </c>
      <c r="H73">
        <v>67</v>
      </c>
      <c r="I73">
        <v>135.82</v>
      </c>
      <c r="J73">
        <v>0</v>
      </c>
      <c r="K73">
        <v>0</v>
      </c>
      <c r="L73">
        <v>0</v>
      </c>
      <c r="M73">
        <v>9</v>
      </c>
      <c r="N73">
        <v>2</v>
      </c>
      <c r="O73" t="s">
        <v>122</v>
      </c>
    </row>
    <row r="74" spans="1:15" x14ac:dyDescent="0.25">
      <c r="A74" t="s">
        <v>125</v>
      </c>
      <c r="B74">
        <v>16</v>
      </c>
      <c r="C74">
        <v>8</v>
      </c>
      <c r="D74">
        <v>4</v>
      </c>
      <c r="E74">
        <v>91</v>
      </c>
      <c r="F74">
        <v>40</v>
      </c>
      <c r="G74">
        <v>22.75</v>
      </c>
      <c r="H74">
        <v>44</v>
      </c>
      <c r="I74">
        <v>206.81</v>
      </c>
      <c r="J74">
        <v>0</v>
      </c>
      <c r="K74">
        <v>0</v>
      </c>
      <c r="L74">
        <v>3</v>
      </c>
      <c r="M74">
        <v>3</v>
      </c>
      <c r="N74">
        <v>9</v>
      </c>
      <c r="O74" t="s">
        <v>134</v>
      </c>
    </row>
    <row r="75" spans="1:15" x14ac:dyDescent="0.25">
      <c r="A75" t="s">
        <v>165</v>
      </c>
      <c r="B75">
        <v>6</v>
      </c>
      <c r="C75">
        <v>6</v>
      </c>
      <c r="D75">
        <v>0</v>
      </c>
      <c r="E75">
        <v>88</v>
      </c>
      <c r="F75">
        <v>38</v>
      </c>
      <c r="G75">
        <v>14.66</v>
      </c>
      <c r="H75">
        <v>80</v>
      </c>
      <c r="I75">
        <v>110</v>
      </c>
      <c r="J75">
        <v>0</v>
      </c>
      <c r="K75">
        <v>0</v>
      </c>
      <c r="L75">
        <v>0</v>
      </c>
      <c r="M75">
        <v>9</v>
      </c>
      <c r="N75">
        <v>2</v>
      </c>
      <c r="O75" t="s">
        <v>172</v>
      </c>
    </row>
    <row r="76" spans="1:15" x14ac:dyDescent="0.25">
      <c r="A76" t="s">
        <v>138</v>
      </c>
      <c r="B76">
        <v>5</v>
      </c>
      <c r="C76">
        <v>5</v>
      </c>
      <c r="D76">
        <v>0</v>
      </c>
      <c r="E76">
        <v>86</v>
      </c>
      <c r="F76">
        <v>58</v>
      </c>
      <c r="G76">
        <v>17.2</v>
      </c>
      <c r="H76">
        <v>61</v>
      </c>
      <c r="I76">
        <v>140.97999999999999</v>
      </c>
      <c r="J76">
        <v>0</v>
      </c>
      <c r="K76">
        <v>1</v>
      </c>
      <c r="L76">
        <v>0</v>
      </c>
      <c r="M76">
        <v>10</v>
      </c>
      <c r="N76">
        <v>3</v>
      </c>
      <c r="O76" t="s">
        <v>154</v>
      </c>
    </row>
    <row r="77" spans="1:15" x14ac:dyDescent="0.25">
      <c r="A77" t="s">
        <v>226</v>
      </c>
      <c r="B77">
        <v>7</v>
      </c>
      <c r="C77">
        <v>5</v>
      </c>
      <c r="D77">
        <v>0</v>
      </c>
      <c r="E77">
        <v>86</v>
      </c>
      <c r="F77">
        <v>42</v>
      </c>
      <c r="G77">
        <v>17.2</v>
      </c>
      <c r="H77">
        <v>57</v>
      </c>
      <c r="I77">
        <v>150.87</v>
      </c>
      <c r="J77">
        <v>0</v>
      </c>
      <c r="K77">
        <v>0</v>
      </c>
      <c r="L77">
        <v>0</v>
      </c>
      <c r="M77">
        <v>7</v>
      </c>
      <c r="N77">
        <v>4</v>
      </c>
      <c r="O77" t="s">
        <v>236</v>
      </c>
    </row>
    <row r="78" spans="1:15" x14ac:dyDescent="0.25">
      <c r="A78" t="s">
        <v>198</v>
      </c>
      <c r="B78">
        <v>13</v>
      </c>
      <c r="C78">
        <v>8</v>
      </c>
      <c r="D78">
        <v>2</v>
      </c>
      <c r="E78">
        <v>77</v>
      </c>
      <c r="F78" t="s">
        <v>195</v>
      </c>
      <c r="G78">
        <v>12.83</v>
      </c>
      <c r="H78">
        <v>68</v>
      </c>
      <c r="I78">
        <v>113.23</v>
      </c>
      <c r="J78">
        <v>0</v>
      </c>
      <c r="K78">
        <v>0</v>
      </c>
      <c r="L78">
        <v>2</v>
      </c>
      <c r="M78">
        <v>7</v>
      </c>
      <c r="N78">
        <v>4</v>
      </c>
      <c r="O78" t="s">
        <v>207</v>
      </c>
    </row>
    <row r="79" spans="1:15" x14ac:dyDescent="0.25">
      <c r="A79" t="s">
        <v>156</v>
      </c>
      <c r="B79">
        <v>6</v>
      </c>
      <c r="C79">
        <v>5</v>
      </c>
      <c r="D79">
        <v>2</v>
      </c>
      <c r="E79">
        <v>73</v>
      </c>
      <c r="F79" t="s">
        <v>157</v>
      </c>
      <c r="G79">
        <v>24.33</v>
      </c>
      <c r="H79">
        <v>56</v>
      </c>
      <c r="I79">
        <v>130.35</v>
      </c>
      <c r="J79">
        <v>0</v>
      </c>
      <c r="K79">
        <v>1</v>
      </c>
      <c r="L79">
        <v>0</v>
      </c>
      <c r="M79">
        <v>8</v>
      </c>
      <c r="N79">
        <v>3</v>
      </c>
      <c r="O79" t="s">
        <v>172</v>
      </c>
    </row>
    <row r="80" spans="1:15" x14ac:dyDescent="0.25">
      <c r="A80" t="s">
        <v>142</v>
      </c>
      <c r="B80">
        <v>14</v>
      </c>
      <c r="C80">
        <v>10</v>
      </c>
      <c r="D80">
        <v>2</v>
      </c>
      <c r="E80">
        <v>71</v>
      </c>
      <c r="F80">
        <v>22</v>
      </c>
      <c r="G80">
        <v>8.8699999999999992</v>
      </c>
      <c r="H80">
        <v>40</v>
      </c>
      <c r="I80">
        <v>177.5</v>
      </c>
      <c r="J80">
        <v>0</v>
      </c>
      <c r="K80">
        <v>0</v>
      </c>
      <c r="L80">
        <v>3</v>
      </c>
      <c r="M80">
        <v>6</v>
      </c>
      <c r="N80">
        <v>6</v>
      </c>
      <c r="O80" t="s">
        <v>154</v>
      </c>
    </row>
    <row r="81" spans="1:15" x14ac:dyDescent="0.25">
      <c r="A81" t="s">
        <v>239</v>
      </c>
      <c r="B81">
        <v>10</v>
      </c>
      <c r="C81">
        <v>5</v>
      </c>
      <c r="D81">
        <v>1</v>
      </c>
      <c r="E81">
        <v>69</v>
      </c>
      <c r="F81" t="s">
        <v>195</v>
      </c>
      <c r="G81">
        <v>17.25</v>
      </c>
      <c r="H81">
        <v>47</v>
      </c>
      <c r="I81">
        <v>146.80000000000001</v>
      </c>
      <c r="J81">
        <v>0</v>
      </c>
      <c r="K81">
        <v>0</v>
      </c>
      <c r="L81">
        <v>0</v>
      </c>
      <c r="M81">
        <v>5</v>
      </c>
      <c r="N81">
        <v>4</v>
      </c>
      <c r="O81" t="s">
        <v>252</v>
      </c>
    </row>
    <row r="82" spans="1:15" x14ac:dyDescent="0.25">
      <c r="A82" t="s">
        <v>230</v>
      </c>
      <c r="B82">
        <v>5</v>
      </c>
      <c r="C82">
        <v>5</v>
      </c>
      <c r="D82">
        <v>0</v>
      </c>
      <c r="E82">
        <v>67</v>
      </c>
      <c r="F82">
        <v>34</v>
      </c>
      <c r="G82">
        <v>13.4</v>
      </c>
      <c r="H82">
        <v>59</v>
      </c>
      <c r="I82">
        <v>113.55</v>
      </c>
      <c r="J82">
        <v>0</v>
      </c>
      <c r="K82">
        <v>0</v>
      </c>
      <c r="L82">
        <v>0</v>
      </c>
      <c r="M82">
        <v>7</v>
      </c>
      <c r="N82">
        <v>2</v>
      </c>
      <c r="O82" t="s">
        <v>236</v>
      </c>
    </row>
    <row r="83" spans="1:15" x14ac:dyDescent="0.25">
      <c r="A83" t="s">
        <v>139</v>
      </c>
      <c r="B83">
        <v>5</v>
      </c>
      <c r="C83">
        <v>5</v>
      </c>
      <c r="D83">
        <v>1</v>
      </c>
      <c r="E83">
        <v>63</v>
      </c>
      <c r="F83" t="s">
        <v>140</v>
      </c>
      <c r="G83">
        <v>15.75</v>
      </c>
      <c r="H83">
        <v>24</v>
      </c>
      <c r="I83">
        <v>262.5</v>
      </c>
      <c r="J83">
        <v>0</v>
      </c>
      <c r="K83">
        <v>1</v>
      </c>
      <c r="L83">
        <v>2</v>
      </c>
      <c r="M83">
        <v>5</v>
      </c>
      <c r="N83">
        <v>6</v>
      </c>
      <c r="O83" t="s">
        <v>154</v>
      </c>
    </row>
    <row r="84" spans="1:15" x14ac:dyDescent="0.25">
      <c r="A84" t="s">
        <v>178</v>
      </c>
      <c r="B84">
        <v>5</v>
      </c>
      <c r="C84">
        <v>5</v>
      </c>
      <c r="D84">
        <v>2</v>
      </c>
      <c r="E84">
        <v>59</v>
      </c>
      <c r="F84" t="s">
        <v>179</v>
      </c>
      <c r="G84">
        <v>19.66</v>
      </c>
      <c r="H84">
        <v>37</v>
      </c>
      <c r="I84">
        <v>159.44999999999999</v>
      </c>
      <c r="J84">
        <v>0</v>
      </c>
      <c r="K84">
        <v>0</v>
      </c>
      <c r="L84">
        <v>0</v>
      </c>
      <c r="M84">
        <v>4</v>
      </c>
      <c r="N84">
        <v>3</v>
      </c>
      <c r="O84" t="s">
        <v>191</v>
      </c>
    </row>
    <row r="85" spans="1:15" x14ac:dyDescent="0.25">
      <c r="A85" t="s">
        <v>167</v>
      </c>
      <c r="B85">
        <v>12</v>
      </c>
      <c r="C85">
        <v>8</v>
      </c>
      <c r="D85">
        <v>2</v>
      </c>
      <c r="E85">
        <v>58</v>
      </c>
      <c r="F85">
        <v>16</v>
      </c>
      <c r="G85">
        <v>9.66</v>
      </c>
      <c r="H85">
        <v>44</v>
      </c>
      <c r="I85">
        <v>131.81</v>
      </c>
      <c r="J85">
        <v>0</v>
      </c>
      <c r="K85">
        <v>0</v>
      </c>
      <c r="L85">
        <v>0</v>
      </c>
      <c r="M85">
        <v>2</v>
      </c>
      <c r="N85">
        <v>6</v>
      </c>
      <c r="O85" t="s">
        <v>172</v>
      </c>
    </row>
    <row r="86" spans="1:15" x14ac:dyDescent="0.25">
      <c r="A86" t="s">
        <v>237</v>
      </c>
      <c r="B86">
        <v>3</v>
      </c>
      <c r="C86">
        <v>3</v>
      </c>
      <c r="D86">
        <v>1</v>
      </c>
      <c r="E86">
        <v>58</v>
      </c>
      <c r="F86" t="s">
        <v>93</v>
      </c>
      <c r="G86">
        <v>29</v>
      </c>
      <c r="H86">
        <v>41</v>
      </c>
      <c r="I86">
        <v>141.46</v>
      </c>
      <c r="J86">
        <v>0</v>
      </c>
      <c r="K86">
        <v>0</v>
      </c>
      <c r="L86">
        <v>0</v>
      </c>
      <c r="M86">
        <v>2</v>
      </c>
      <c r="N86">
        <v>5</v>
      </c>
      <c r="O86" t="s">
        <v>252</v>
      </c>
    </row>
    <row r="87" spans="1:15" x14ac:dyDescent="0.25">
      <c r="A87" t="s">
        <v>141</v>
      </c>
      <c r="B87">
        <v>12</v>
      </c>
      <c r="C87">
        <v>7</v>
      </c>
      <c r="D87">
        <v>3</v>
      </c>
      <c r="E87">
        <v>55</v>
      </c>
      <c r="F87">
        <v>21</v>
      </c>
      <c r="G87">
        <v>13.75</v>
      </c>
      <c r="H87">
        <v>40</v>
      </c>
      <c r="I87">
        <v>137.5</v>
      </c>
      <c r="J87">
        <v>0</v>
      </c>
      <c r="K87">
        <v>0</v>
      </c>
      <c r="L87">
        <v>2</v>
      </c>
      <c r="M87">
        <v>4</v>
      </c>
      <c r="N87">
        <v>4</v>
      </c>
      <c r="O87" t="s">
        <v>154</v>
      </c>
    </row>
    <row r="88" spans="1:15" x14ac:dyDescent="0.25">
      <c r="A88" t="s">
        <v>194</v>
      </c>
      <c r="B88">
        <v>6</v>
      </c>
      <c r="C88">
        <v>6</v>
      </c>
      <c r="D88">
        <v>3</v>
      </c>
      <c r="E88">
        <v>51</v>
      </c>
      <c r="F88" t="s">
        <v>195</v>
      </c>
      <c r="G88">
        <v>17</v>
      </c>
      <c r="H88">
        <v>44</v>
      </c>
      <c r="I88">
        <v>115.9</v>
      </c>
      <c r="J88">
        <v>0</v>
      </c>
      <c r="K88">
        <v>0</v>
      </c>
      <c r="L88">
        <v>1</v>
      </c>
      <c r="M88">
        <v>1</v>
      </c>
      <c r="N88">
        <v>5</v>
      </c>
      <c r="O88" t="s">
        <v>207</v>
      </c>
    </row>
    <row r="89" spans="1:15" x14ac:dyDescent="0.25">
      <c r="A89" t="s">
        <v>106</v>
      </c>
      <c r="B89">
        <v>14</v>
      </c>
      <c r="C89">
        <v>7</v>
      </c>
      <c r="D89">
        <v>6</v>
      </c>
      <c r="E89">
        <v>48</v>
      </c>
      <c r="F89" t="s">
        <v>107</v>
      </c>
      <c r="G89">
        <v>48</v>
      </c>
      <c r="H89">
        <v>52</v>
      </c>
      <c r="I89">
        <v>92.3</v>
      </c>
      <c r="J89">
        <v>0</v>
      </c>
      <c r="K89">
        <v>0</v>
      </c>
      <c r="L89">
        <v>0</v>
      </c>
      <c r="M89">
        <v>3</v>
      </c>
      <c r="N89">
        <v>2</v>
      </c>
      <c r="O89" t="s">
        <v>122</v>
      </c>
    </row>
    <row r="90" spans="1:15" x14ac:dyDescent="0.25">
      <c r="A90" t="s">
        <v>199</v>
      </c>
      <c r="B90">
        <v>13</v>
      </c>
      <c r="C90">
        <v>8</v>
      </c>
      <c r="D90">
        <v>3</v>
      </c>
      <c r="E90">
        <v>48</v>
      </c>
      <c r="F90">
        <v>25</v>
      </c>
      <c r="G90">
        <v>9.6</v>
      </c>
      <c r="H90">
        <v>43</v>
      </c>
      <c r="I90">
        <v>111.62</v>
      </c>
      <c r="J90">
        <v>0</v>
      </c>
      <c r="K90">
        <v>0</v>
      </c>
      <c r="L90">
        <v>0</v>
      </c>
      <c r="M90">
        <v>5</v>
      </c>
      <c r="N90">
        <v>2</v>
      </c>
      <c r="O90" t="s">
        <v>207</v>
      </c>
    </row>
    <row r="91" spans="1:15" x14ac:dyDescent="0.25">
      <c r="A91" t="s">
        <v>238</v>
      </c>
      <c r="B91">
        <v>2</v>
      </c>
      <c r="C91">
        <v>2</v>
      </c>
      <c r="D91">
        <v>0</v>
      </c>
      <c r="E91">
        <v>46</v>
      </c>
      <c r="F91">
        <v>42</v>
      </c>
      <c r="G91">
        <v>23</v>
      </c>
      <c r="H91">
        <v>33</v>
      </c>
      <c r="I91">
        <v>139.38999999999999</v>
      </c>
      <c r="J91">
        <v>0</v>
      </c>
      <c r="K91">
        <v>0</v>
      </c>
      <c r="L91">
        <v>0</v>
      </c>
      <c r="M91">
        <v>4</v>
      </c>
      <c r="N91">
        <v>2</v>
      </c>
      <c r="O91" t="s">
        <v>252</v>
      </c>
    </row>
    <row r="92" spans="1:15" x14ac:dyDescent="0.25">
      <c r="A92" t="s">
        <v>175</v>
      </c>
      <c r="B92">
        <v>5</v>
      </c>
      <c r="C92">
        <v>4</v>
      </c>
      <c r="D92">
        <v>2</v>
      </c>
      <c r="E92">
        <v>45</v>
      </c>
      <c r="F92" t="s">
        <v>176</v>
      </c>
      <c r="G92">
        <v>22.5</v>
      </c>
      <c r="H92">
        <v>40</v>
      </c>
      <c r="I92">
        <v>112.5</v>
      </c>
      <c r="J92">
        <v>0</v>
      </c>
      <c r="K92">
        <v>0</v>
      </c>
      <c r="L92">
        <v>0</v>
      </c>
      <c r="M92">
        <v>3</v>
      </c>
      <c r="N92">
        <v>1</v>
      </c>
      <c r="O92" t="s">
        <v>191</v>
      </c>
    </row>
    <row r="93" spans="1:15" x14ac:dyDescent="0.25">
      <c r="A93" t="s">
        <v>95</v>
      </c>
      <c r="B93">
        <v>6</v>
      </c>
      <c r="C93">
        <v>5</v>
      </c>
      <c r="D93">
        <v>1</v>
      </c>
      <c r="E93">
        <v>44</v>
      </c>
      <c r="F93">
        <v>22</v>
      </c>
      <c r="G93">
        <v>11</v>
      </c>
      <c r="H93">
        <v>28</v>
      </c>
      <c r="I93">
        <v>157.13999999999999</v>
      </c>
      <c r="J93">
        <v>0</v>
      </c>
      <c r="K93">
        <v>0</v>
      </c>
      <c r="L93">
        <v>1</v>
      </c>
      <c r="M93">
        <v>3</v>
      </c>
      <c r="N93">
        <v>3</v>
      </c>
      <c r="O93" t="s">
        <v>105</v>
      </c>
    </row>
    <row r="94" spans="1:15" x14ac:dyDescent="0.25">
      <c r="A94" t="s">
        <v>166</v>
      </c>
      <c r="B94">
        <v>12</v>
      </c>
      <c r="C94">
        <v>8</v>
      </c>
      <c r="D94">
        <v>4</v>
      </c>
      <c r="E94">
        <v>43</v>
      </c>
      <c r="F94">
        <v>17</v>
      </c>
      <c r="G94">
        <v>10.75</v>
      </c>
      <c r="H94">
        <v>28</v>
      </c>
      <c r="I94">
        <v>153.57</v>
      </c>
      <c r="J94">
        <v>0</v>
      </c>
      <c r="K94">
        <v>0</v>
      </c>
      <c r="L94">
        <v>2</v>
      </c>
      <c r="M94">
        <v>3</v>
      </c>
      <c r="N94">
        <v>3</v>
      </c>
      <c r="O94" t="s">
        <v>172</v>
      </c>
    </row>
    <row r="95" spans="1:15" x14ac:dyDescent="0.25">
      <c r="A95" t="s">
        <v>177</v>
      </c>
      <c r="B95">
        <v>5</v>
      </c>
      <c r="C95">
        <v>3</v>
      </c>
      <c r="D95">
        <v>1</v>
      </c>
      <c r="E95">
        <v>43</v>
      </c>
      <c r="F95">
        <v>25</v>
      </c>
      <c r="G95">
        <v>21.5</v>
      </c>
      <c r="H95">
        <v>48</v>
      </c>
      <c r="I95">
        <v>89.58</v>
      </c>
      <c r="J95">
        <v>0</v>
      </c>
      <c r="K95">
        <v>0</v>
      </c>
      <c r="L95">
        <v>0</v>
      </c>
      <c r="M95">
        <v>5</v>
      </c>
      <c r="N95">
        <v>0</v>
      </c>
      <c r="O95" t="s">
        <v>191</v>
      </c>
    </row>
    <row r="96" spans="1:15" x14ac:dyDescent="0.25">
      <c r="A96" t="s">
        <v>232</v>
      </c>
      <c r="B96">
        <v>15</v>
      </c>
      <c r="C96">
        <v>8</v>
      </c>
      <c r="D96">
        <v>3</v>
      </c>
      <c r="E96">
        <v>43</v>
      </c>
      <c r="F96">
        <v>11</v>
      </c>
      <c r="G96">
        <v>8.6</v>
      </c>
      <c r="H96">
        <v>39</v>
      </c>
      <c r="I96">
        <v>110.25</v>
      </c>
      <c r="J96">
        <v>0</v>
      </c>
      <c r="K96">
        <v>0</v>
      </c>
      <c r="L96">
        <v>1</v>
      </c>
      <c r="M96">
        <v>4</v>
      </c>
      <c r="N96">
        <v>2</v>
      </c>
      <c r="O96" t="s">
        <v>236</v>
      </c>
    </row>
    <row r="97" spans="1:15" x14ac:dyDescent="0.25">
      <c r="A97" t="s">
        <v>89</v>
      </c>
      <c r="B97">
        <v>2</v>
      </c>
      <c r="C97">
        <v>2</v>
      </c>
      <c r="D97">
        <v>1</v>
      </c>
      <c r="E97">
        <v>40</v>
      </c>
      <c r="F97" t="s">
        <v>90</v>
      </c>
      <c r="G97">
        <v>40</v>
      </c>
      <c r="H97">
        <v>37</v>
      </c>
      <c r="I97">
        <v>108.1</v>
      </c>
      <c r="J97">
        <v>0</v>
      </c>
      <c r="K97">
        <v>0</v>
      </c>
      <c r="L97">
        <v>0</v>
      </c>
      <c r="M97">
        <v>3</v>
      </c>
      <c r="N97">
        <v>1</v>
      </c>
      <c r="O97" t="s">
        <v>105</v>
      </c>
    </row>
    <row r="98" spans="1:15" x14ac:dyDescent="0.25">
      <c r="A98" t="s">
        <v>210</v>
      </c>
      <c r="B98">
        <v>16</v>
      </c>
      <c r="C98">
        <v>8</v>
      </c>
      <c r="D98">
        <v>6</v>
      </c>
      <c r="E98">
        <v>40</v>
      </c>
      <c r="F98" t="s">
        <v>211</v>
      </c>
      <c r="G98">
        <v>20</v>
      </c>
      <c r="H98">
        <v>29</v>
      </c>
      <c r="I98">
        <v>137.93</v>
      </c>
      <c r="J98">
        <v>0</v>
      </c>
      <c r="K98">
        <v>0</v>
      </c>
      <c r="L98">
        <v>0</v>
      </c>
      <c r="M98">
        <v>2</v>
      </c>
      <c r="N98">
        <v>1</v>
      </c>
      <c r="O98" t="s">
        <v>224</v>
      </c>
    </row>
    <row r="99" spans="1:15" x14ac:dyDescent="0.25">
      <c r="A99" t="s">
        <v>183</v>
      </c>
      <c r="B99">
        <v>11</v>
      </c>
      <c r="C99">
        <v>10</v>
      </c>
      <c r="D99">
        <v>3</v>
      </c>
      <c r="E99">
        <v>38</v>
      </c>
      <c r="F99">
        <v>15</v>
      </c>
      <c r="G99">
        <v>5.42</v>
      </c>
      <c r="H99">
        <v>36</v>
      </c>
      <c r="I99">
        <v>105.55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191</v>
      </c>
    </row>
    <row r="100" spans="1:15" x14ac:dyDescent="0.25">
      <c r="A100" t="s">
        <v>233</v>
      </c>
      <c r="B100">
        <v>16</v>
      </c>
      <c r="C100">
        <v>7</v>
      </c>
      <c r="D100">
        <v>0</v>
      </c>
      <c r="E100">
        <v>38</v>
      </c>
      <c r="F100">
        <v>18</v>
      </c>
      <c r="G100">
        <v>5.42</v>
      </c>
      <c r="H100">
        <v>43</v>
      </c>
      <c r="I100">
        <v>88.37</v>
      </c>
      <c r="J100">
        <v>0</v>
      </c>
      <c r="K100">
        <v>0</v>
      </c>
      <c r="L100">
        <v>2</v>
      </c>
      <c r="M100">
        <v>4</v>
      </c>
      <c r="N100">
        <v>1</v>
      </c>
      <c r="O100" t="s">
        <v>236</v>
      </c>
    </row>
    <row r="101" spans="1:15" x14ac:dyDescent="0.25">
      <c r="A101" t="s">
        <v>192</v>
      </c>
      <c r="B101">
        <v>6</v>
      </c>
      <c r="C101">
        <v>4</v>
      </c>
      <c r="D101">
        <v>2</v>
      </c>
      <c r="E101">
        <v>37</v>
      </c>
      <c r="F101" t="s">
        <v>193</v>
      </c>
      <c r="G101">
        <v>18.5</v>
      </c>
      <c r="H101">
        <v>40</v>
      </c>
      <c r="I101">
        <v>92.5</v>
      </c>
      <c r="J101">
        <v>0</v>
      </c>
      <c r="K101">
        <v>0</v>
      </c>
      <c r="L101">
        <v>0</v>
      </c>
      <c r="M101">
        <v>4</v>
      </c>
      <c r="N101">
        <v>2</v>
      </c>
      <c r="O101" t="s">
        <v>207</v>
      </c>
    </row>
    <row r="102" spans="1:15" x14ac:dyDescent="0.25">
      <c r="A102" t="s">
        <v>213</v>
      </c>
      <c r="B102">
        <v>2</v>
      </c>
      <c r="C102">
        <v>2</v>
      </c>
      <c r="D102">
        <v>0</v>
      </c>
      <c r="E102">
        <v>33</v>
      </c>
      <c r="F102">
        <v>17</v>
      </c>
      <c r="G102">
        <v>16.5</v>
      </c>
      <c r="H102">
        <v>44</v>
      </c>
      <c r="I102">
        <v>75</v>
      </c>
      <c r="J102">
        <v>0</v>
      </c>
      <c r="K102">
        <v>0</v>
      </c>
      <c r="L102">
        <v>0</v>
      </c>
      <c r="M102">
        <v>1</v>
      </c>
      <c r="N102">
        <v>0</v>
      </c>
      <c r="O102" t="s">
        <v>224</v>
      </c>
    </row>
    <row r="103" spans="1:15" x14ac:dyDescent="0.25">
      <c r="A103" t="s">
        <v>227</v>
      </c>
      <c r="B103">
        <v>3</v>
      </c>
      <c r="C103">
        <v>2</v>
      </c>
      <c r="D103">
        <v>0</v>
      </c>
      <c r="E103">
        <v>33</v>
      </c>
      <c r="F103">
        <v>28</v>
      </c>
      <c r="G103">
        <v>16.5</v>
      </c>
      <c r="H103">
        <v>50</v>
      </c>
      <c r="I103">
        <v>66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236</v>
      </c>
    </row>
    <row r="104" spans="1:15" x14ac:dyDescent="0.25">
      <c r="A104" t="s">
        <v>214</v>
      </c>
      <c r="B104">
        <v>2</v>
      </c>
      <c r="C104">
        <v>2</v>
      </c>
      <c r="D104">
        <v>0</v>
      </c>
      <c r="E104">
        <v>31</v>
      </c>
      <c r="F104">
        <v>17</v>
      </c>
      <c r="G104">
        <v>15.5</v>
      </c>
      <c r="H104">
        <v>27</v>
      </c>
      <c r="I104">
        <v>114.81</v>
      </c>
      <c r="J104">
        <v>0</v>
      </c>
      <c r="K104">
        <v>0</v>
      </c>
      <c r="L104">
        <v>0</v>
      </c>
      <c r="M104">
        <v>3</v>
      </c>
      <c r="N104">
        <v>0</v>
      </c>
      <c r="O104" t="s">
        <v>224</v>
      </c>
    </row>
    <row r="105" spans="1:15" x14ac:dyDescent="0.25">
      <c r="A105" t="s">
        <v>229</v>
      </c>
      <c r="B105">
        <v>15</v>
      </c>
      <c r="C105">
        <v>5</v>
      </c>
      <c r="D105">
        <v>3</v>
      </c>
      <c r="E105">
        <v>30</v>
      </c>
      <c r="F105" t="s">
        <v>176</v>
      </c>
      <c r="G105">
        <v>15</v>
      </c>
      <c r="H105">
        <v>33</v>
      </c>
      <c r="I105">
        <v>90.9</v>
      </c>
      <c r="J105">
        <v>0</v>
      </c>
      <c r="K105">
        <v>0</v>
      </c>
      <c r="L105">
        <v>0</v>
      </c>
      <c r="M105">
        <v>5</v>
      </c>
      <c r="N105">
        <v>0</v>
      </c>
      <c r="O105" t="s">
        <v>236</v>
      </c>
    </row>
    <row r="106" spans="1:15" x14ac:dyDescent="0.25">
      <c r="A106" t="s">
        <v>114</v>
      </c>
      <c r="B106">
        <v>2</v>
      </c>
      <c r="C106">
        <v>2</v>
      </c>
      <c r="D106">
        <v>0</v>
      </c>
      <c r="E106">
        <v>24</v>
      </c>
      <c r="F106">
        <v>21</v>
      </c>
      <c r="G106">
        <v>12</v>
      </c>
      <c r="H106">
        <v>19</v>
      </c>
      <c r="I106">
        <v>126.31</v>
      </c>
      <c r="J106">
        <v>0</v>
      </c>
      <c r="K106">
        <v>0</v>
      </c>
      <c r="L106">
        <v>0</v>
      </c>
      <c r="M106">
        <v>4</v>
      </c>
      <c r="N106">
        <v>0</v>
      </c>
      <c r="O106" t="s">
        <v>122</v>
      </c>
    </row>
    <row r="107" spans="1:15" x14ac:dyDescent="0.25">
      <c r="A107" t="s">
        <v>243</v>
      </c>
      <c r="B107">
        <v>14</v>
      </c>
      <c r="C107">
        <v>6</v>
      </c>
      <c r="D107">
        <v>3</v>
      </c>
      <c r="E107">
        <v>24</v>
      </c>
      <c r="F107">
        <v>8</v>
      </c>
      <c r="G107">
        <v>8</v>
      </c>
      <c r="H107">
        <v>26</v>
      </c>
      <c r="I107">
        <v>92.3</v>
      </c>
      <c r="J107">
        <v>0</v>
      </c>
      <c r="K107">
        <v>0</v>
      </c>
      <c r="L107">
        <v>0</v>
      </c>
      <c r="M107">
        <v>3</v>
      </c>
      <c r="N107">
        <v>0</v>
      </c>
      <c r="O107" t="s">
        <v>252</v>
      </c>
    </row>
    <row r="108" spans="1:15" x14ac:dyDescent="0.25">
      <c r="A108" t="s">
        <v>94</v>
      </c>
      <c r="B108">
        <v>10</v>
      </c>
      <c r="C108">
        <v>6</v>
      </c>
      <c r="D108">
        <v>4</v>
      </c>
      <c r="E108">
        <v>23</v>
      </c>
      <c r="F108">
        <v>12</v>
      </c>
      <c r="G108">
        <v>11.5</v>
      </c>
      <c r="H108">
        <v>24</v>
      </c>
      <c r="I108">
        <v>95.83</v>
      </c>
      <c r="J108">
        <v>0</v>
      </c>
      <c r="K108">
        <v>0</v>
      </c>
      <c r="L108">
        <v>1</v>
      </c>
      <c r="M108">
        <v>1</v>
      </c>
      <c r="N108">
        <v>1</v>
      </c>
      <c r="O108" t="s">
        <v>105</v>
      </c>
    </row>
    <row r="109" spans="1:15" x14ac:dyDescent="0.25">
      <c r="A109" t="s">
        <v>145</v>
      </c>
      <c r="B109">
        <v>5</v>
      </c>
      <c r="C109">
        <v>5</v>
      </c>
      <c r="D109">
        <v>1</v>
      </c>
      <c r="E109">
        <v>23</v>
      </c>
      <c r="F109">
        <v>8</v>
      </c>
      <c r="G109">
        <v>5.75</v>
      </c>
      <c r="H109">
        <v>26</v>
      </c>
      <c r="I109">
        <v>88.46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</row>
    <row r="110" spans="1:15" x14ac:dyDescent="0.25">
      <c r="A110" t="s">
        <v>158</v>
      </c>
      <c r="B110">
        <v>9</v>
      </c>
      <c r="C110">
        <v>3</v>
      </c>
      <c r="D110">
        <v>2</v>
      </c>
      <c r="E110">
        <v>23</v>
      </c>
      <c r="F110" t="s">
        <v>159</v>
      </c>
      <c r="G110">
        <v>23</v>
      </c>
      <c r="H110">
        <v>16</v>
      </c>
      <c r="I110">
        <v>143.75</v>
      </c>
      <c r="J110">
        <v>0</v>
      </c>
      <c r="K110">
        <v>0</v>
      </c>
      <c r="L110">
        <v>0</v>
      </c>
      <c r="M110">
        <v>2</v>
      </c>
      <c r="N110">
        <v>1</v>
      </c>
      <c r="O110" t="s">
        <v>172</v>
      </c>
    </row>
    <row r="111" spans="1:15" x14ac:dyDescent="0.25">
      <c r="A111" t="s">
        <v>96</v>
      </c>
      <c r="B111">
        <v>6</v>
      </c>
      <c r="C111">
        <v>4</v>
      </c>
      <c r="D111">
        <v>2</v>
      </c>
      <c r="E111">
        <v>22</v>
      </c>
      <c r="F111">
        <v>11</v>
      </c>
      <c r="G111">
        <v>11</v>
      </c>
      <c r="H111">
        <v>27</v>
      </c>
      <c r="I111">
        <v>81.48</v>
      </c>
      <c r="J111">
        <v>0</v>
      </c>
      <c r="K111">
        <v>0</v>
      </c>
      <c r="L111">
        <v>0</v>
      </c>
      <c r="M111">
        <v>3</v>
      </c>
      <c r="N111">
        <v>0</v>
      </c>
      <c r="O111" t="s">
        <v>105</v>
      </c>
    </row>
    <row r="112" spans="1:15" x14ac:dyDescent="0.25">
      <c r="A112" t="s">
        <v>160</v>
      </c>
      <c r="B112">
        <v>13</v>
      </c>
      <c r="C112">
        <v>4</v>
      </c>
      <c r="D112">
        <v>3</v>
      </c>
      <c r="E112">
        <v>22</v>
      </c>
      <c r="F112">
        <v>12</v>
      </c>
      <c r="G112">
        <v>22</v>
      </c>
      <c r="H112">
        <v>13</v>
      </c>
      <c r="I112">
        <v>169.23</v>
      </c>
      <c r="J112">
        <v>0</v>
      </c>
      <c r="K112">
        <v>0</v>
      </c>
      <c r="L112">
        <v>0</v>
      </c>
      <c r="M112">
        <v>0</v>
      </c>
      <c r="N112">
        <v>3</v>
      </c>
      <c r="O112" t="s">
        <v>172</v>
      </c>
    </row>
    <row r="113" spans="1:15" x14ac:dyDescent="0.25">
      <c r="A113" t="s">
        <v>200</v>
      </c>
      <c r="B113">
        <v>5</v>
      </c>
      <c r="C113">
        <v>3</v>
      </c>
      <c r="D113">
        <v>0</v>
      </c>
      <c r="E113">
        <v>22</v>
      </c>
      <c r="F113">
        <v>14</v>
      </c>
      <c r="G113">
        <v>7.33</v>
      </c>
      <c r="H113">
        <v>25</v>
      </c>
      <c r="I113">
        <v>88</v>
      </c>
      <c r="J113">
        <v>0</v>
      </c>
      <c r="K113">
        <v>0</v>
      </c>
      <c r="L113">
        <v>0</v>
      </c>
      <c r="M113">
        <v>1</v>
      </c>
      <c r="N113">
        <v>2</v>
      </c>
      <c r="O113" t="s">
        <v>207</v>
      </c>
    </row>
    <row r="114" spans="1:15" x14ac:dyDescent="0.25">
      <c r="A114" t="s">
        <v>215</v>
      </c>
      <c r="B114">
        <v>3</v>
      </c>
      <c r="C114">
        <v>3</v>
      </c>
      <c r="D114">
        <v>1</v>
      </c>
      <c r="E114">
        <v>22</v>
      </c>
      <c r="F114" t="s">
        <v>216</v>
      </c>
      <c r="G114">
        <v>11</v>
      </c>
      <c r="H114">
        <v>24</v>
      </c>
      <c r="I114">
        <v>91.66</v>
      </c>
      <c r="J114">
        <v>0</v>
      </c>
      <c r="K114">
        <v>0</v>
      </c>
      <c r="L114">
        <v>0</v>
      </c>
      <c r="M114">
        <v>2</v>
      </c>
      <c r="N114">
        <v>0</v>
      </c>
      <c r="O114" t="s">
        <v>224</v>
      </c>
    </row>
    <row r="115" spans="1:15" x14ac:dyDescent="0.25">
      <c r="A115" t="s">
        <v>143</v>
      </c>
      <c r="B115">
        <v>3</v>
      </c>
      <c r="C115">
        <v>3</v>
      </c>
      <c r="D115">
        <v>0</v>
      </c>
      <c r="E115">
        <v>21</v>
      </c>
      <c r="F115">
        <v>15</v>
      </c>
      <c r="G115">
        <v>7</v>
      </c>
      <c r="H115">
        <v>30</v>
      </c>
      <c r="I115">
        <v>70</v>
      </c>
      <c r="J115">
        <v>0</v>
      </c>
      <c r="K115">
        <v>0</v>
      </c>
      <c r="L115">
        <v>1</v>
      </c>
      <c r="M115">
        <v>2</v>
      </c>
      <c r="N115">
        <v>0</v>
      </c>
      <c r="O115" t="s">
        <v>154</v>
      </c>
    </row>
    <row r="116" spans="1:15" x14ac:dyDescent="0.25">
      <c r="A116" t="s">
        <v>201</v>
      </c>
      <c r="B116">
        <v>14</v>
      </c>
      <c r="C116">
        <v>6</v>
      </c>
      <c r="D116">
        <v>3</v>
      </c>
      <c r="E116">
        <v>21</v>
      </c>
      <c r="F116" t="s">
        <v>153</v>
      </c>
      <c r="G116">
        <v>7</v>
      </c>
      <c r="H116">
        <v>29</v>
      </c>
      <c r="I116">
        <v>72.41</v>
      </c>
      <c r="J116">
        <v>0</v>
      </c>
      <c r="K116">
        <v>0</v>
      </c>
      <c r="L116">
        <v>2</v>
      </c>
      <c r="M116">
        <v>3</v>
      </c>
      <c r="N116">
        <v>0</v>
      </c>
      <c r="O116" t="s">
        <v>207</v>
      </c>
    </row>
    <row r="117" spans="1:15" x14ac:dyDescent="0.25">
      <c r="A117" t="s">
        <v>130</v>
      </c>
      <c r="B117">
        <v>4</v>
      </c>
      <c r="C117">
        <v>4</v>
      </c>
      <c r="D117">
        <v>0</v>
      </c>
      <c r="E117">
        <v>19</v>
      </c>
      <c r="F117">
        <v>13</v>
      </c>
      <c r="G117">
        <v>4.75</v>
      </c>
      <c r="H117">
        <v>35</v>
      </c>
      <c r="I117">
        <v>54.28</v>
      </c>
      <c r="J117">
        <v>0</v>
      </c>
      <c r="K117">
        <v>0</v>
      </c>
      <c r="L117">
        <v>1</v>
      </c>
      <c r="M117">
        <v>1</v>
      </c>
      <c r="N117">
        <v>0</v>
      </c>
      <c r="O117" t="s">
        <v>134</v>
      </c>
    </row>
    <row r="118" spans="1:15" x14ac:dyDescent="0.25">
      <c r="A118" t="s">
        <v>164</v>
      </c>
      <c r="B118">
        <v>2</v>
      </c>
      <c r="C118">
        <v>1</v>
      </c>
      <c r="D118">
        <v>0</v>
      </c>
      <c r="E118">
        <v>19</v>
      </c>
      <c r="F118">
        <v>19</v>
      </c>
      <c r="G118">
        <v>19</v>
      </c>
      <c r="H118">
        <v>11</v>
      </c>
      <c r="I118">
        <v>172.72</v>
      </c>
      <c r="J118">
        <v>0</v>
      </c>
      <c r="K118">
        <v>0</v>
      </c>
      <c r="L118">
        <v>0</v>
      </c>
      <c r="M118">
        <v>1</v>
      </c>
      <c r="N118">
        <v>2</v>
      </c>
      <c r="O118" t="s">
        <v>172</v>
      </c>
    </row>
    <row r="119" spans="1:15" x14ac:dyDescent="0.25">
      <c r="A119" t="s">
        <v>115</v>
      </c>
      <c r="B119">
        <v>3</v>
      </c>
      <c r="C119">
        <v>3</v>
      </c>
      <c r="D119">
        <v>0</v>
      </c>
      <c r="E119">
        <v>18</v>
      </c>
      <c r="F119">
        <v>18</v>
      </c>
      <c r="G119">
        <v>6</v>
      </c>
      <c r="H119">
        <v>23</v>
      </c>
      <c r="I119">
        <v>78.260000000000005</v>
      </c>
      <c r="J119">
        <v>0</v>
      </c>
      <c r="K119">
        <v>0</v>
      </c>
      <c r="L119">
        <v>2</v>
      </c>
      <c r="M119">
        <v>4</v>
      </c>
      <c r="N119">
        <v>0</v>
      </c>
      <c r="O119" t="s">
        <v>122</v>
      </c>
    </row>
    <row r="120" spans="1:15" x14ac:dyDescent="0.25">
      <c r="A120" t="s">
        <v>231</v>
      </c>
      <c r="B120">
        <v>4</v>
      </c>
      <c r="C120">
        <v>2</v>
      </c>
      <c r="D120">
        <v>0</v>
      </c>
      <c r="E120">
        <v>18</v>
      </c>
      <c r="F120">
        <v>18</v>
      </c>
      <c r="G120">
        <v>9</v>
      </c>
      <c r="H120">
        <v>30</v>
      </c>
      <c r="I120">
        <v>60</v>
      </c>
      <c r="J120">
        <v>0</v>
      </c>
      <c r="K120">
        <v>0</v>
      </c>
      <c r="L120">
        <v>1</v>
      </c>
      <c r="M120">
        <v>3</v>
      </c>
      <c r="N120">
        <v>0</v>
      </c>
      <c r="O120" t="s">
        <v>236</v>
      </c>
    </row>
    <row r="121" spans="1:15" x14ac:dyDescent="0.25">
      <c r="A121" t="s">
        <v>235</v>
      </c>
      <c r="B121">
        <v>12</v>
      </c>
      <c r="C121">
        <v>5</v>
      </c>
      <c r="D121">
        <v>5</v>
      </c>
      <c r="E121">
        <v>18</v>
      </c>
      <c r="F121" t="s">
        <v>102</v>
      </c>
      <c r="G121" t="s">
        <v>104</v>
      </c>
      <c r="H121">
        <v>26</v>
      </c>
      <c r="I121">
        <v>69.23</v>
      </c>
      <c r="J121">
        <v>0</v>
      </c>
      <c r="K121">
        <v>0</v>
      </c>
      <c r="L121">
        <v>0</v>
      </c>
      <c r="M121">
        <v>1</v>
      </c>
      <c r="N121">
        <v>0</v>
      </c>
      <c r="O121" t="s">
        <v>236</v>
      </c>
    </row>
    <row r="122" spans="1:15" x14ac:dyDescent="0.25">
      <c r="A122" t="s">
        <v>217</v>
      </c>
      <c r="B122">
        <v>3</v>
      </c>
      <c r="C122">
        <v>2</v>
      </c>
      <c r="D122">
        <v>0</v>
      </c>
      <c r="E122">
        <v>16</v>
      </c>
      <c r="F122">
        <v>13</v>
      </c>
      <c r="G122">
        <v>8</v>
      </c>
      <c r="H122">
        <v>18</v>
      </c>
      <c r="I122">
        <v>88.88</v>
      </c>
      <c r="J122">
        <v>0</v>
      </c>
      <c r="K122">
        <v>0</v>
      </c>
      <c r="L122">
        <v>0</v>
      </c>
      <c r="M122">
        <v>1</v>
      </c>
      <c r="N122">
        <v>0</v>
      </c>
      <c r="O122" t="s">
        <v>224</v>
      </c>
    </row>
    <row r="123" spans="1:15" x14ac:dyDescent="0.25">
      <c r="A123" t="s">
        <v>197</v>
      </c>
      <c r="B123">
        <v>1</v>
      </c>
      <c r="C123">
        <v>1</v>
      </c>
      <c r="D123">
        <v>0</v>
      </c>
      <c r="E123">
        <v>14</v>
      </c>
      <c r="F123">
        <v>14</v>
      </c>
      <c r="G123">
        <v>14</v>
      </c>
      <c r="H123">
        <v>11</v>
      </c>
      <c r="I123">
        <v>127.27</v>
      </c>
      <c r="J123">
        <v>0</v>
      </c>
      <c r="K123">
        <v>0</v>
      </c>
      <c r="L123">
        <v>0</v>
      </c>
      <c r="M123">
        <v>2</v>
      </c>
      <c r="N123">
        <v>0</v>
      </c>
      <c r="O123" t="s">
        <v>207</v>
      </c>
    </row>
    <row r="124" spans="1:15" x14ac:dyDescent="0.25">
      <c r="A124" t="s">
        <v>182</v>
      </c>
      <c r="B124">
        <v>2</v>
      </c>
      <c r="C124">
        <v>2</v>
      </c>
      <c r="D124">
        <v>0</v>
      </c>
      <c r="E124">
        <v>13</v>
      </c>
      <c r="F124">
        <v>8</v>
      </c>
      <c r="G124">
        <v>6.5</v>
      </c>
      <c r="H124">
        <v>13</v>
      </c>
      <c r="I124">
        <v>100</v>
      </c>
      <c r="J124">
        <v>0</v>
      </c>
      <c r="K124">
        <v>0</v>
      </c>
      <c r="L124">
        <v>0</v>
      </c>
      <c r="M124">
        <v>1</v>
      </c>
      <c r="N124">
        <v>0</v>
      </c>
      <c r="O124" t="s">
        <v>191</v>
      </c>
    </row>
    <row r="125" spans="1:15" x14ac:dyDescent="0.25">
      <c r="A125" t="s">
        <v>152</v>
      </c>
      <c r="B125">
        <v>11</v>
      </c>
      <c r="C125">
        <v>4</v>
      </c>
      <c r="D125">
        <v>4</v>
      </c>
      <c r="E125">
        <v>12</v>
      </c>
      <c r="F125" t="s">
        <v>153</v>
      </c>
      <c r="G125" t="s">
        <v>104</v>
      </c>
      <c r="H125">
        <v>18</v>
      </c>
      <c r="I125">
        <v>66.66</v>
      </c>
      <c r="J125">
        <v>0</v>
      </c>
      <c r="K125">
        <v>0</v>
      </c>
      <c r="L125">
        <v>0</v>
      </c>
      <c r="M125">
        <v>2</v>
      </c>
      <c r="N125">
        <v>0</v>
      </c>
      <c r="O125" t="s">
        <v>154</v>
      </c>
    </row>
    <row r="126" spans="1:15" x14ac:dyDescent="0.25">
      <c r="A126" t="s">
        <v>184</v>
      </c>
      <c r="B126">
        <v>8</v>
      </c>
      <c r="C126">
        <v>5</v>
      </c>
      <c r="D126">
        <v>2</v>
      </c>
      <c r="E126">
        <v>12</v>
      </c>
      <c r="F126">
        <v>6</v>
      </c>
      <c r="G126">
        <v>4</v>
      </c>
      <c r="H126">
        <v>14</v>
      </c>
      <c r="I126">
        <v>85.71</v>
      </c>
      <c r="J126">
        <v>0</v>
      </c>
      <c r="K126">
        <v>0</v>
      </c>
      <c r="L126">
        <v>1</v>
      </c>
      <c r="M126">
        <v>1</v>
      </c>
      <c r="N126">
        <v>1</v>
      </c>
      <c r="O126" t="s">
        <v>191</v>
      </c>
    </row>
    <row r="127" spans="1:15" x14ac:dyDescent="0.25">
      <c r="A127" t="s">
        <v>97</v>
      </c>
      <c r="B127">
        <v>4</v>
      </c>
      <c r="C127">
        <v>2</v>
      </c>
      <c r="D127">
        <v>1</v>
      </c>
      <c r="E127">
        <v>11</v>
      </c>
      <c r="F127" t="s">
        <v>98</v>
      </c>
      <c r="G127">
        <v>11</v>
      </c>
      <c r="H127">
        <v>8</v>
      </c>
      <c r="I127">
        <v>137.5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105</v>
      </c>
    </row>
    <row r="128" spans="1:15" x14ac:dyDescent="0.25">
      <c r="A128" t="s">
        <v>202</v>
      </c>
      <c r="B128">
        <v>2</v>
      </c>
      <c r="C128">
        <v>2</v>
      </c>
      <c r="D128">
        <v>0</v>
      </c>
      <c r="E128">
        <v>11</v>
      </c>
      <c r="F128">
        <v>11</v>
      </c>
      <c r="G128">
        <v>5.5</v>
      </c>
      <c r="H128">
        <v>14</v>
      </c>
      <c r="I128">
        <v>78.569999999999993</v>
      </c>
      <c r="J128">
        <v>0</v>
      </c>
      <c r="K128">
        <v>0</v>
      </c>
      <c r="L128">
        <v>1</v>
      </c>
      <c r="M128">
        <v>1</v>
      </c>
      <c r="N128">
        <v>0</v>
      </c>
      <c r="O128" t="s">
        <v>207</v>
      </c>
    </row>
    <row r="129" spans="1:15" x14ac:dyDescent="0.25">
      <c r="A129" t="s">
        <v>241</v>
      </c>
      <c r="B129">
        <v>8</v>
      </c>
      <c r="C129">
        <v>3</v>
      </c>
      <c r="D129">
        <v>2</v>
      </c>
      <c r="E129">
        <v>9</v>
      </c>
      <c r="F129" t="s">
        <v>242</v>
      </c>
      <c r="G129">
        <v>9</v>
      </c>
      <c r="H129">
        <v>7</v>
      </c>
      <c r="I129">
        <v>128.57</v>
      </c>
      <c r="J129">
        <v>0</v>
      </c>
      <c r="K129">
        <v>0</v>
      </c>
      <c r="L129">
        <v>0</v>
      </c>
      <c r="M129">
        <v>0</v>
      </c>
      <c r="N129">
        <v>1</v>
      </c>
      <c r="O129" t="s">
        <v>252</v>
      </c>
    </row>
    <row r="130" spans="1:15" x14ac:dyDescent="0.25">
      <c r="A130" t="s">
        <v>249</v>
      </c>
      <c r="B130">
        <v>1</v>
      </c>
      <c r="C130">
        <v>1</v>
      </c>
      <c r="D130">
        <v>1</v>
      </c>
      <c r="E130">
        <v>9</v>
      </c>
      <c r="F130" t="s">
        <v>250</v>
      </c>
      <c r="G130" t="s">
        <v>104</v>
      </c>
      <c r="H130">
        <v>7</v>
      </c>
      <c r="I130">
        <v>128.57</v>
      </c>
      <c r="J130">
        <v>0</v>
      </c>
      <c r="K130">
        <v>0</v>
      </c>
      <c r="L130">
        <v>0</v>
      </c>
      <c r="M130">
        <v>2</v>
      </c>
      <c r="N130">
        <v>0</v>
      </c>
      <c r="O130" t="s">
        <v>252</v>
      </c>
    </row>
    <row r="131" spans="1:15" x14ac:dyDescent="0.25">
      <c r="A131" t="s">
        <v>117</v>
      </c>
      <c r="B131">
        <v>2</v>
      </c>
      <c r="C131">
        <v>2</v>
      </c>
      <c r="D131">
        <v>0</v>
      </c>
      <c r="E131">
        <v>8</v>
      </c>
      <c r="F131">
        <v>8</v>
      </c>
      <c r="G131">
        <v>4</v>
      </c>
      <c r="H131">
        <v>7</v>
      </c>
      <c r="I131">
        <v>114.28</v>
      </c>
      <c r="J131">
        <v>0</v>
      </c>
      <c r="K131">
        <v>0</v>
      </c>
      <c r="L131">
        <v>1</v>
      </c>
      <c r="M131">
        <v>2</v>
      </c>
      <c r="N131">
        <v>0</v>
      </c>
      <c r="O131" t="s">
        <v>122</v>
      </c>
    </row>
    <row r="132" spans="1:15" x14ac:dyDescent="0.25">
      <c r="A132" t="s">
        <v>181</v>
      </c>
      <c r="B132">
        <v>1</v>
      </c>
      <c r="C132">
        <v>1</v>
      </c>
      <c r="D132">
        <v>0</v>
      </c>
      <c r="E132">
        <v>8</v>
      </c>
      <c r="F132">
        <v>8</v>
      </c>
      <c r="G132">
        <v>8</v>
      </c>
      <c r="H132">
        <v>7</v>
      </c>
      <c r="I132">
        <v>114.28</v>
      </c>
      <c r="J132">
        <v>0</v>
      </c>
      <c r="K132">
        <v>0</v>
      </c>
      <c r="L132">
        <v>0</v>
      </c>
      <c r="M132">
        <v>1</v>
      </c>
      <c r="N132">
        <v>0</v>
      </c>
      <c r="O132" t="s">
        <v>191</v>
      </c>
    </row>
    <row r="133" spans="1:15" x14ac:dyDescent="0.25">
      <c r="A133" t="s">
        <v>218</v>
      </c>
      <c r="B133">
        <v>7</v>
      </c>
      <c r="C133">
        <v>1</v>
      </c>
      <c r="D133">
        <v>0</v>
      </c>
      <c r="E133">
        <v>8</v>
      </c>
      <c r="F133">
        <v>8</v>
      </c>
      <c r="G133">
        <v>8</v>
      </c>
      <c r="H133">
        <v>5</v>
      </c>
      <c r="I133">
        <v>160</v>
      </c>
      <c r="J133">
        <v>0</v>
      </c>
      <c r="K133">
        <v>0</v>
      </c>
      <c r="L133">
        <v>0</v>
      </c>
      <c r="M133">
        <v>0</v>
      </c>
      <c r="N133">
        <v>1</v>
      </c>
      <c r="O133" t="s">
        <v>224</v>
      </c>
    </row>
    <row r="134" spans="1:15" x14ac:dyDescent="0.25">
      <c r="A134" t="s">
        <v>99</v>
      </c>
      <c r="B134">
        <v>6</v>
      </c>
      <c r="C134">
        <v>3</v>
      </c>
      <c r="D134">
        <v>2</v>
      </c>
      <c r="E134">
        <v>7</v>
      </c>
      <c r="F134" t="s">
        <v>100</v>
      </c>
      <c r="G134">
        <v>7</v>
      </c>
      <c r="H134">
        <v>8</v>
      </c>
      <c r="I134">
        <v>87.5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105</v>
      </c>
    </row>
    <row r="135" spans="1:15" x14ac:dyDescent="0.25">
      <c r="A135" t="s">
        <v>101</v>
      </c>
      <c r="B135">
        <v>9</v>
      </c>
      <c r="C135">
        <v>2</v>
      </c>
      <c r="D135">
        <v>1</v>
      </c>
      <c r="E135">
        <v>7</v>
      </c>
      <c r="F135" t="s">
        <v>102</v>
      </c>
      <c r="G135">
        <v>7</v>
      </c>
      <c r="H135">
        <v>7</v>
      </c>
      <c r="I135">
        <v>100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105</v>
      </c>
    </row>
    <row r="136" spans="1:15" x14ac:dyDescent="0.25">
      <c r="A136" t="s">
        <v>144</v>
      </c>
      <c r="B136">
        <v>2</v>
      </c>
      <c r="C136">
        <v>1</v>
      </c>
      <c r="D136">
        <v>0</v>
      </c>
      <c r="E136">
        <v>7</v>
      </c>
      <c r="F136">
        <v>7</v>
      </c>
      <c r="G136">
        <v>7</v>
      </c>
      <c r="H136">
        <v>6</v>
      </c>
      <c r="I136">
        <v>116.66</v>
      </c>
      <c r="J136">
        <v>0</v>
      </c>
      <c r="K136">
        <v>0</v>
      </c>
      <c r="L136">
        <v>0</v>
      </c>
      <c r="M136">
        <v>1</v>
      </c>
      <c r="N136">
        <v>0</v>
      </c>
      <c r="O136" t="s">
        <v>154</v>
      </c>
    </row>
    <row r="137" spans="1:15" x14ac:dyDescent="0.25">
      <c r="A137" t="s">
        <v>244</v>
      </c>
      <c r="B137">
        <v>1</v>
      </c>
      <c r="C137">
        <v>1</v>
      </c>
      <c r="D137">
        <v>0</v>
      </c>
      <c r="E137">
        <v>7</v>
      </c>
      <c r="F137">
        <v>7</v>
      </c>
      <c r="G137">
        <v>7</v>
      </c>
      <c r="H137">
        <v>5</v>
      </c>
      <c r="I137">
        <v>140</v>
      </c>
      <c r="J137">
        <v>0</v>
      </c>
      <c r="K137">
        <v>0</v>
      </c>
      <c r="L137">
        <v>0</v>
      </c>
      <c r="M137">
        <v>0</v>
      </c>
      <c r="N137">
        <v>1</v>
      </c>
      <c r="O137" t="s">
        <v>252</v>
      </c>
    </row>
    <row r="138" spans="1:15" x14ac:dyDescent="0.25">
      <c r="A138" t="s">
        <v>246</v>
      </c>
      <c r="B138">
        <v>2</v>
      </c>
      <c r="C138">
        <v>2</v>
      </c>
      <c r="D138">
        <v>0</v>
      </c>
      <c r="E138">
        <v>7</v>
      </c>
      <c r="F138">
        <v>7</v>
      </c>
      <c r="G138">
        <v>3.5</v>
      </c>
      <c r="H138">
        <v>6</v>
      </c>
      <c r="I138">
        <v>116.66</v>
      </c>
      <c r="J138">
        <v>0</v>
      </c>
      <c r="K138">
        <v>0</v>
      </c>
      <c r="L138">
        <v>1</v>
      </c>
      <c r="M138">
        <v>1</v>
      </c>
      <c r="N138">
        <v>0</v>
      </c>
      <c r="O138" t="s">
        <v>252</v>
      </c>
    </row>
    <row r="139" spans="1:15" x14ac:dyDescent="0.25">
      <c r="A139" t="s">
        <v>103</v>
      </c>
      <c r="B139">
        <v>13</v>
      </c>
      <c r="C139">
        <v>2</v>
      </c>
      <c r="D139">
        <v>1</v>
      </c>
      <c r="E139">
        <v>6</v>
      </c>
      <c r="F139">
        <v>4</v>
      </c>
      <c r="G139">
        <v>6</v>
      </c>
      <c r="H139">
        <v>6</v>
      </c>
      <c r="I139">
        <v>100</v>
      </c>
      <c r="J139">
        <v>0</v>
      </c>
      <c r="K139">
        <v>0</v>
      </c>
      <c r="L139">
        <v>0</v>
      </c>
      <c r="M139">
        <v>1</v>
      </c>
      <c r="N139">
        <v>0</v>
      </c>
      <c r="O139" t="s">
        <v>105</v>
      </c>
    </row>
    <row r="140" spans="1:15" x14ac:dyDescent="0.25">
      <c r="A140" t="s">
        <v>116</v>
      </c>
      <c r="B140">
        <v>2</v>
      </c>
      <c r="C140">
        <v>1</v>
      </c>
      <c r="D140">
        <v>0</v>
      </c>
      <c r="E140">
        <v>6</v>
      </c>
      <c r="F140">
        <v>6</v>
      </c>
      <c r="G140">
        <v>6</v>
      </c>
      <c r="H140">
        <v>3</v>
      </c>
      <c r="I140">
        <v>200</v>
      </c>
      <c r="J140">
        <v>0</v>
      </c>
      <c r="K140">
        <v>0</v>
      </c>
      <c r="L140">
        <v>0</v>
      </c>
      <c r="M140">
        <v>0</v>
      </c>
      <c r="N140">
        <v>1</v>
      </c>
      <c r="O140" t="s">
        <v>122</v>
      </c>
    </row>
    <row r="141" spans="1:15" x14ac:dyDescent="0.25">
      <c r="A141" t="s">
        <v>219</v>
      </c>
      <c r="B141">
        <v>17</v>
      </c>
      <c r="C141">
        <v>3</v>
      </c>
      <c r="D141">
        <v>2</v>
      </c>
      <c r="E141">
        <v>6</v>
      </c>
      <c r="F141" t="s">
        <v>129</v>
      </c>
      <c r="G141">
        <v>6</v>
      </c>
      <c r="H141">
        <v>12</v>
      </c>
      <c r="I141">
        <v>50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224</v>
      </c>
    </row>
    <row r="142" spans="1:15" x14ac:dyDescent="0.25">
      <c r="A142" t="s">
        <v>128</v>
      </c>
      <c r="B142">
        <v>9</v>
      </c>
      <c r="C142">
        <v>3</v>
      </c>
      <c r="D142">
        <v>2</v>
      </c>
      <c r="E142">
        <v>5</v>
      </c>
      <c r="F142" t="s">
        <v>129</v>
      </c>
      <c r="G142">
        <v>5</v>
      </c>
      <c r="H142">
        <v>7</v>
      </c>
      <c r="I142">
        <v>71.42</v>
      </c>
      <c r="J142">
        <v>0</v>
      </c>
      <c r="K142">
        <v>0</v>
      </c>
      <c r="L142">
        <v>1</v>
      </c>
      <c r="M142">
        <v>0</v>
      </c>
      <c r="N142">
        <v>0</v>
      </c>
      <c r="O142" t="s">
        <v>134</v>
      </c>
    </row>
    <row r="143" spans="1:15" x14ac:dyDescent="0.25">
      <c r="A143" t="s">
        <v>131</v>
      </c>
      <c r="B143">
        <v>13</v>
      </c>
      <c r="C143">
        <v>3</v>
      </c>
      <c r="D143">
        <v>1</v>
      </c>
      <c r="E143">
        <v>5</v>
      </c>
      <c r="F143">
        <v>5</v>
      </c>
      <c r="G143">
        <v>2.5</v>
      </c>
      <c r="H143">
        <v>4</v>
      </c>
      <c r="I143">
        <v>125</v>
      </c>
      <c r="J143">
        <v>0</v>
      </c>
      <c r="K143">
        <v>0</v>
      </c>
      <c r="L143">
        <v>1</v>
      </c>
      <c r="M143">
        <v>1</v>
      </c>
      <c r="N143">
        <v>0</v>
      </c>
      <c r="O143" t="s">
        <v>134</v>
      </c>
    </row>
    <row r="144" spans="1:15" x14ac:dyDescent="0.25">
      <c r="A144" t="s">
        <v>146</v>
      </c>
      <c r="B144">
        <v>1</v>
      </c>
      <c r="C144">
        <v>1</v>
      </c>
      <c r="D144">
        <v>0</v>
      </c>
      <c r="E144">
        <v>5</v>
      </c>
      <c r="F144">
        <v>5</v>
      </c>
      <c r="G144">
        <v>5</v>
      </c>
      <c r="H144">
        <v>3</v>
      </c>
      <c r="I144">
        <v>166.66</v>
      </c>
      <c r="J144">
        <v>0</v>
      </c>
      <c r="K144">
        <v>0</v>
      </c>
      <c r="L144">
        <v>0</v>
      </c>
      <c r="M144">
        <v>1</v>
      </c>
      <c r="N144">
        <v>0</v>
      </c>
      <c r="O144" t="s">
        <v>154</v>
      </c>
    </row>
    <row r="145" spans="1:15" x14ac:dyDescent="0.25">
      <c r="A145" t="s">
        <v>203</v>
      </c>
      <c r="B145">
        <v>5</v>
      </c>
      <c r="C145">
        <v>4</v>
      </c>
      <c r="D145">
        <v>2</v>
      </c>
      <c r="E145">
        <v>5</v>
      </c>
      <c r="F145" t="s">
        <v>204</v>
      </c>
      <c r="G145">
        <v>2.5</v>
      </c>
      <c r="H145">
        <v>13</v>
      </c>
      <c r="I145">
        <v>38.46</v>
      </c>
      <c r="J145">
        <v>0</v>
      </c>
      <c r="K145">
        <v>0</v>
      </c>
      <c r="L145">
        <v>1</v>
      </c>
      <c r="M145">
        <v>0</v>
      </c>
      <c r="N145">
        <v>0</v>
      </c>
      <c r="O145" t="s">
        <v>207</v>
      </c>
    </row>
    <row r="146" spans="1:15" x14ac:dyDescent="0.25">
      <c r="A146" t="s">
        <v>220</v>
      </c>
      <c r="B146">
        <v>17</v>
      </c>
      <c r="C146">
        <v>2</v>
      </c>
      <c r="D146">
        <v>1</v>
      </c>
      <c r="E146">
        <v>5</v>
      </c>
      <c r="F146">
        <v>5</v>
      </c>
      <c r="G146">
        <v>5</v>
      </c>
      <c r="H146">
        <v>8</v>
      </c>
      <c r="I146">
        <v>62.5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224</v>
      </c>
    </row>
    <row r="147" spans="1:15" x14ac:dyDescent="0.25">
      <c r="A147" t="s">
        <v>147</v>
      </c>
      <c r="B147">
        <v>1</v>
      </c>
      <c r="C147">
        <v>1</v>
      </c>
      <c r="D147">
        <v>0</v>
      </c>
      <c r="E147">
        <v>4</v>
      </c>
      <c r="F147">
        <v>4</v>
      </c>
      <c r="G147">
        <v>4</v>
      </c>
      <c r="H147">
        <v>8</v>
      </c>
      <c r="I147">
        <v>50</v>
      </c>
      <c r="J147">
        <v>0</v>
      </c>
      <c r="K147">
        <v>0</v>
      </c>
      <c r="L147">
        <v>0</v>
      </c>
      <c r="M147">
        <v>1</v>
      </c>
      <c r="N147">
        <v>0</v>
      </c>
      <c r="O147" t="s">
        <v>154</v>
      </c>
    </row>
    <row r="148" spans="1:15" x14ac:dyDescent="0.25">
      <c r="A148" t="s">
        <v>168</v>
      </c>
      <c r="B148">
        <v>1</v>
      </c>
      <c r="C148">
        <v>1</v>
      </c>
      <c r="D148">
        <v>0</v>
      </c>
      <c r="E148">
        <v>4</v>
      </c>
      <c r="F148">
        <v>4</v>
      </c>
      <c r="G148">
        <v>4</v>
      </c>
      <c r="H148">
        <v>4</v>
      </c>
      <c r="I148">
        <v>100</v>
      </c>
      <c r="J148">
        <v>0</v>
      </c>
      <c r="K148">
        <v>0</v>
      </c>
      <c r="L148">
        <v>0</v>
      </c>
      <c r="M148">
        <v>1</v>
      </c>
      <c r="N148">
        <v>0</v>
      </c>
      <c r="O148" t="s">
        <v>172</v>
      </c>
    </row>
    <row r="149" spans="1:15" x14ac:dyDescent="0.25">
      <c r="A149" t="s">
        <v>206</v>
      </c>
      <c r="B149">
        <v>1</v>
      </c>
      <c r="C149">
        <v>1</v>
      </c>
      <c r="D149">
        <v>1</v>
      </c>
      <c r="E149">
        <v>4</v>
      </c>
      <c r="F149" t="s">
        <v>129</v>
      </c>
      <c r="G149" t="s">
        <v>104</v>
      </c>
      <c r="H149">
        <v>1</v>
      </c>
      <c r="I149">
        <v>400</v>
      </c>
      <c r="J149">
        <v>0</v>
      </c>
      <c r="K149">
        <v>0</v>
      </c>
      <c r="L149">
        <v>0</v>
      </c>
      <c r="M149">
        <v>1</v>
      </c>
      <c r="N149">
        <v>0</v>
      </c>
      <c r="O149" t="s">
        <v>207</v>
      </c>
    </row>
    <row r="150" spans="1:15" x14ac:dyDescent="0.25">
      <c r="A150" t="s">
        <v>245</v>
      </c>
      <c r="B150">
        <v>14</v>
      </c>
      <c r="C150">
        <v>4</v>
      </c>
      <c r="D150">
        <v>3</v>
      </c>
      <c r="E150">
        <v>4</v>
      </c>
      <c r="F150" t="s">
        <v>100</v>
      </c>
      <c r="G150">
        <v>4</v>
      </c>
      <c r="H150">
        <v>8</v>
      </c>
      <c r="I150">
        <v>50</v>
      </c>
      <c r="J150">
        <v>0</v>
      </c>
      <c r="K150">
        <v>0</v>
      </c>
      <c r="L150">
        <v>1</v>
      </c>
      <c r="M150">
        <v>0</v>
      </c>
      <c r="N150">
        <v>0</v>
      </c>
      <c r="O150" t="s">
        <v>252</v>
      </c>
    </row>
    <row r="151" spans="1:15" x14ac:dyDescent="0.25">
      <c r="A151" t="s">
        <v>247</v>
      </c>
      <c r="B151">
        <v>2</v>
      </c>
      <c r="C151">
        <v>2</v>
      </c>
      <c r="D151">
        <v>0</v>
      </c>
      <c r="E151">
        <v>4</v>
      </c>
      <c r="F151">
        <v>4</v>
      </c>
      <c r="G151">
        <v>2</v>
      </c>
      <c r="H151">
        <v>7</v>
      </c>
      <c r="I151">
        <v>57.14</v>
      </c>
      <c r="J151">
        <v>0</v>
      </c>
      <c r="K151">
        <v>0</v>
      </c>
      <c r="L151">
        <v>1</v>
      </c>
      <c r="M151">
        <v>0</v>
      </c>
      <c r="N151">
        <v>0</v>
      </c>
      <c r="O151" t="s">
        <v>252</v>
      </c>
    </row>
    <row r="152" spans="1:15" x14ac:dyDescent="0.25">
      <c r="A152" t="s">
        <v>119</v>
      </c>
      <c r="B152">
        <v>8</v>
      </c>
      <c r="C152">
        <v>1</v>
      </c>
      <c r="D152">
        <v>1</v>
      </c>
      <c r="E152">
        <v>3</v>
      </c>
      <c r="F152" t="s">
        <v>100</v>
      </c>
      <c r="G152" t="s">
        <v>104</v>
      </c>
      <c r="H152">
        <v>5</v>
      </c>
      <c r="I152">
        <v>60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122</v>
      </c>
    </row>
    <row r="153" spans="1:15" x14ac:dyDescent="0.25">
      <c r="A153" t="s">
        <v>149</v>
      </c>
      <c r="B153">
        <v>6</v>
      </c>
      <c r="C153">
        <v>3</v>
      </c>
      <c r="D153">
        <v>1</v>
      </c>
      <c r="E153">
        <v>3</v>
      </c>
      <c r="F153">
        <v>2</v>
      </c>
      <c r="G153">
        <v>1.5</v>
      </c>
      <c r="H153">
        <v>7</v>
      </c>
      <c r="I153">
        <v>42.85</v>
      </c>
      <c r="J153">
        <v>0</v>
      </c>
      <c r="K153">
        <v>0</v>
      </c>
      <c r="L153">
        <v>1</v>
      </c>
      <c r="M153">
        <v>0</v>
      </c>
      <c r="N153">
        <v>0</v>
      </c>
      <c r="O153" t="s">
        <v>154</v>
      </c>
    </row>
    <row r="154" spans="1:15" x14ac:dyDescent="0.25">
      <c r="A154" t="s">
        <v>185</v>
      </c>
      <c r="B154">
        <v>4</v>
      </c>
      <c r="C154">
        <v>1</v>
      </c>
      <c r="D154">
        <v>0</v>
      </c>
      <c r="E154">
        <v>3</v>
      </c>
      <c r="F154">
        <v>3</v>
      </c>
      <c r="G154">
        <v>3</v>
      </c>
      <c r="H154">
        <v>5</v>
      </c>
      <c r="I154">
        <v>60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191</v>
      </c>
    </row>
    <row r="155" spans="1:15" x14ac:dyDescent="0.25">
      <c r="A155" t="s">
        <v>132</v>
      </c>
      <c r="B155">
        <v>3</v>
      </c>
      <c r="C155">
        <v>1</v>
      </c>
      <c r="D155">
        <v>0</v>
      </c>
      <c r="E155">
        <v>2</v>
      </c>
      <c r="F155">
        <v>2</v>
      </c>
      <c r="G155">
        <v>2</v>
      </c>
      <c r="H155">
        <v>5</v>
      </c>
      <c r="I155">
        <v>40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134</v>
      </c>
    </row>
    <row r="156" spans="1:15" x14ac:dyDescent="0.25">
      <c r="A156" t="s">
        <v>148</v>
      </c>
      <c r="B156">
        <v>2</v>
      </c>
      <c r="C156">
        <v>2</v>
      </c>
      <c r="D156">
        <v>1</v>
      </c>
      <c r="E156">
        <v>2</v>
      </c>
      <c r="F156">
        <v>2</v>
      </c>
      <c r="G156">
        <v>2</v>
      </c>
      <c r="H156">
        <v>2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154</v>
      </c>
    </row>
    <row r="157" spans="1:15" x14ac:dyDescent="0.25">
      <c r="A157" t="s">
        <v>150</v>
      </c>
      <c r="B157">
        <v>9</v>
      </c>
      <c r="C157">
        <v>5</v>
      </c>
      <c r="D157">
        <v>1</v>
      </c>
      <c r="E157">
        <v>2</v>
      </c>
      <c r="F157" t="s">
        <v>121</v>
      </c>
      <c r="G157">
        <v>0.5</v>
      </c>
      <c r="H157">
        <v>12</v>
      </c>
      <c r="I157">
        <v>16.66</v>
      </c>
      <c r="J157">
        <v>0</v>
      </c>
      <c r="K157">
        <v>0</v>
      </c>
      <c r="L157">
        <v>3</v>
      </c>
      <c r="M157">
        <v>0</v>
      </c>
      <c r="N157">
        <v>0</v>
      </c>
      <c r="O157" t="s">
        <v>154</v>
      </c>
    </row>
    <row r="158" spans="1:15" x14ac:dyDescent="0.25">
      <c r="A158" t="s">
        <v>186</v>
      </c>
      <c r="B158">
        <v>2</v>
      </c>
      <c r="C158">
        <v>2</v>
      </c>
      <c r="D158">
        <v>0</v>
      </c>
      <c r="E158">
        <v>2</v>
      </c>
      <c r="F158">
        <v>2</v>
      </c>
      <c r="G158">
        <v>1</v>
      </c>
      <c r="H158">
        <v>4</v>
      </c>
      <c r="I158">
        <v>50</v>
      </c>
      <c r="J158">
        <v>0</v>
      </c>
      <c r="K158">
        <v>0</v>
      </c>
      <c r="L158">
        <v>1</v>
      </c>
      <c r="M158">
        <v>0</v>
      </c>
      <c r="N158">
        <v>0</v>
      </c>
      <c r="O158" t="s">
        <v>191</v>
      </c>
    </row>
    <row r="159" spans="1:15" x14ac:dyDescent="0.25">
      <c r="A159" t="s">
        <v>221</v>
      </c>
      <c r="B159">
        <v>2</v>
      </c>
      <c r="C159">
        <v>1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100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224</v>
      </c>
    </row>
    <row r="160" spans="1:15" x14ac:dyDescent="0.25">
      <c r="A160" t="s">
        <v>248</v>
      </c>
      <c r="B160">
        <v>5</v>
      </c>
      <c r="C160">
        <v>2</v>
      </c>
      <c r="D160">
        <v>0</v>
      </c>
      <c r="E160">
        <v>2</v>
      </c>
      <c r="F160">
        <v>2</v>
      </c>
      <c r="G160">
        <v>1</v>
      </c>
      <c r="H160">
        <v>8</v>
      </c>
      <c r="I160">
        <v>25</v>
      </c>
      <c r="J160">
        <v>0</v>
      </c>
      <c r="K160">
        <v>0</v>
      </c>
      <c r="L160">
        <v>1</v>
      </c>
      <c r="M160">
        <v>0</v>
      </c>
      <c r="N160">
        <v>0</v>
      </c>
      <c r="O160" t="s">
        <v>252</v>
      </c>
    </row>
    <row r="161" spans="1:15" x14ac:dyDescent="0.25">
      <c r="A161" t="s">
        <v>251</v>
      </c>
      <c r="B161">
        <v>3</v>
      </c>
      <c r="C161">
        <v>1</v>
      </c>
      <c r="D161">
        <v>1</v>
      </c>
      <c r="E161">
        <v>2</v>
      </c>
      <c r="F161" t="s">
        <v>204</v>
      </c>
      <c r="G161" t="s">
        <v>104</v>
      </c>
      <c r="H161">
        <v>8</v>
      </c>
      <c r="I161">
        <v>25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252</v>
      </c>
    </row>
    <row r="162" spans="1:15" x14ac:dyDescent="0.25">
      <c r="A162" t="s">
        <v>120</v>
      </c>
      <c r="B162">
        <v>6</v>
      </c>
      <c r="C162">
        <v>1</v>
      </c>
      <c r="D162">
        <v>1</v>
      </c>
      <c r="E162">
        <v>1</v>
      </c>
      <c r="F162" t="s">
        <v>121</v>
      </c>
      <c r="G162" t="s">
        <v>104</v>
      </c>
      <c r="H162">
        <v>6</v>
      </c>
      <c r="I162">
        <v>16.66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122</v>
      </c>
    </row>
    <row r="163" spans="1:15" x14ac:dyDescent="0.25">
      <c r="A163" t="s">
        <v>222</v>
      </c>
      <c r="B163">
        <v>1</v>
      </c>
      <c r="C163">
        <v>1</v>
      </c>
      <c r="D163">
        <v>1</v>
      </c>
      <c r="E163">
        <v>1</v>
      </c>
      <c r="F163" t="s">
        <v>121</v>
      </c>
      <c r="G163" t="s">
        <v>104</v>
      </c>
      <c r="H163">
        <v>2</v>
      </c>
      <c r="I163">
        <v>50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224</v>
      </c>
    </row>
    <row r="164" spans="1:15" x14ac:dyDescent="0.25">
      <c r="A164" t="s">
        <v>118</v>
      </c>
      <c r="B164">
        <v>10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 t="s">
        <v>122</v>
      </c>
    </row>
    <row r="165" spans="1:15" x14ac:dyDescent="0.25">
      <c r="A165" t="s">
        <v>133</v>
      </c>
      <c r="B165">
        <v>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 t="s">
        <v>134</v>
      </c>
    </row>
    <row r="166" spans="1:15" x14ac:dyDescent="0.25">
      <c r="A166" t="s">
        <v>151</v>
      </c>
      <c r="B166">
        <v>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 t="s">
        <v>154</v>
      </c>
    </row>
    <row r="167" spans="1:15" x14ac:dyDescent="0.25">
      <c r="A167" t="s">
        <v>169</v>
      </c>
      <c r="B167">
        <v>4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 t="s">
        <v>172</v>
      </c>
    </row>
    <row r="168" spans="1:15" x14ac:dyDescent="0.25">
      <c r="A168" t="s">
        <v>170</v>
      </c>
      <c r="B168">
        <v>14</v>
      </c>
      <c r="C168">
        <v>1</v>
      </c>
      <c r="D168">
        <v>1</v>
      </c>
      <c r="E168">
        <v>0</v>
      </c>
      <c r="F168" t="s">
        <v>171</v>
      </c>
      <c r="G168" t="s">
        <v>104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172</v>
      </c>
    </row>
    <row r="169" spans="1:15" x14ac:dyDescent="0.25">
      <c r="A169" t="s">
        <v>187</v>
      </c>
      <c r="B169">
        <v>5</v>
      </c>
      <c r="C169">
        <v>2</v>
      </c>
      <c r="D169">
        <v>1</v>
      </c>
      <c r="E169">
        <v>0</v>
      </c>
      <c r="F169" t="s">
        <v>171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 t="s">
        <v>191</v>
      </c>
    </row>
    <row r="170" spans="1:15" x14ac:dyDescent="0.25">
      <c r="A170" t="s">
        <v>188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 t="s">
        <v>191</v>
      </c>
    </row>
    <row r="171" spans="1:15" x14ac:dyDescent="0.25">
      <c r="A171" t="s">
        <v>189</v>
      </c>
      <c r="B171">
        <v>14</v>
      </c>
      <c r="C171">
        <v>6</v>
      </c>
      <c r="D171">
        <v>4</v>
      </c>
      <c r="E171">
        <v>0</v>
      </c>
      <c r="F171" t="s">
        <v>171</v>
      </c>
      <c r="G171">
        <v>0</v>
      </c>
      <c r="H171">
        <v>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 t="s">
        <v>191</v>
      </c>
    </row>
    <row r="172" spans="1:15" x14ac:dyDescent="0.25">
      <c r="A172" t="s">
        <v>190</v>
      </c>
      <c r="B172">
        <v>8</v>
      </c>
      <c r="C172">
        <v>1</v>
      </c>
      <c r="D172">
        <v>1</v>
      </c>
      <c r="E172">
        <v>0</v>
      </c>
      <c r="F172" t="s">
        <v>171</v>
      </c>
      <c r="G172" t="s">
        <v>104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191</v>
      </c>
    </row>
    <row r="173" spans="1:15" x14ac:dyDescent="0.25">
      <c r="A173" t="s">
        <v>205</v>
      </c>
      <c r="B173">
        <v>2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 t="s">
        <v>207</v>
      </c>
    </row>
    <row r="174" spans="1:15" x14ac:dyDescent="0.25">
      <c r="A174" t="s">
        <v>223</v>
      </c>
      <c r="B174">
        <v>7</v>
      </c>
      <c r="C174">
        <v>1</v>
      </c>
      <c r="D174">
        <v>1</v>
      </c>
      <c r="E174">
        <v>0</v>
      </c>
      <c r="F174" t="s">
        <v>171</v>
      </c>
      <c r="G174" t="s">
        <v>104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224</v>
      </c>
    </row>
    <row r="175" spans="1:15" x14ac:dyDescent="0.25">
      <c r="A175" t="s">
        <v>234</v>
      </c>
      <c r="B175">
        <v>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 t="s">
        <v>236</v>
      </c>
    </row>
  </sheetData>
  <autoFilter ref="A1:O157" xr:uid="{3A2215D8-CCBB-4493-8188-722AF08DA185}">
    <sortState xmlns:xlrd2="http://schemas.microsoft.com/office/spreadsheetml/2017/richdata2" ref="A2:O175">
      <sortCondition descending="1" ref="E1:E157"/>
    </sortState>
  </autoFilter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6988-FB17-4859-9F9A-23D319003B62}">
  <dimension ref="A1:P126"/>
  <sheetViews>
    <sheetView tabSelected="1" workbookViewId="0"/>
  </sheetViews>
  <sheetFormatPr defaultRowHeight="15" x14ac:dyDescent="0.25"/>
  <cols>
    <col min="1" max="1" width="18.28515625" bestFit="1" customWidth="1"/>
    <col min="2" max="2" width="6.85546875" bestFit="1" customWidth="1"/>
    <col min="3" max="3" width="7" bestFit="1" customWidth="1"/>
    <col min="4" max="4" width="8.42578125" bestFit="1" customWidth="1"/>
    <col min="5" max="5" width="8.28515625" bestFit="1" customWidth="1"/>
    <col min="6" max="6" width="7.5703125" bestFit="1" customWidth="1"/>
    <col min="7" max="7" width="7.85546875" bestFit="1" customWidth="1"/>
    <col min="8" max="8" width="7.140625" style="8" bestFit="1" customWidth="1"/>
    <col min="9" max="9" width="6.7109375" bestFit="1" customWidth="1"/>
    <col min="10" max="10" width="7.42578125" bestFit="1" customWidth="1"/>
    <col min="11" max="11" width="5.42578125" bestFit="1" customWidth="1"/>
    <col min="12" max="13" width="2" bestFit="1" customWidth="1"/>
    <col min="14" max="14" width="5.140625" bestFit="1" customWidth="1"/>
    <col min="15" max="15" width="5" bestFit="1" customWidth="1"/>
    <col min="16" max="16" width="8.140625" bestFit="1" customWidth="1"/>
  </cols>
  <sheetData>
    <row r="1" spans="1:16" s="6" customFormat="1" x14ac:dyDescent="0.25">
      <c r="A1" s="6" t="s">
        <v>0</v>
      </c>
      <c r="B1" s="6" t="s">
        <v>1</v>
      </c>
      <c r="C1" s="6" t="s">
        <v>2</v>
      </c>
      <c r="D1" s="6" t="s">
        <v>253</v>
      </c>
      <c r="E1" s="6" t="s">
        <v>254</v>
      </c>
      <c r="F1" s="6" t="s">
        <v>4</v>
      </c>
      <c r="G1" s="6" t="s">
        <v>255</v>
      </c>
      <c r="H1" s="7" t="s">
        <v>256</v>
      </c>
      <c r="I1" s="6" t="s">
        <v>6</v>
      </c>
      <c r="J1" s="6" t="s">
        <v>257</v>
      </c>
      <c r="K1" s="6" t="s">
        <v>8</v>
      </c>
      <c r="L1" s="6">
        <v>4</v>
      </c>
      <c r="M1" s="6">
        <v>5</v>
      </c>
      <c r="N1" s="6" t="s">
        <v>258</v>
      </c>
      <c r="O1" s="6" t="s">
        <v>259</v>
      </c>
      <c r="P1" s="6" t="s">
        <v>77</v>
      </c>
    </row>
    <row r="2" spans="1:16" x14ac:dyDescent="0.25">
      <c r="A2" t="s">
        <v>260</v>
      </c>
      <c r="B2">
        <v>2</v>
      </c>
      <c r="C2">
        <v>2</v>
      </c>
      <c r="D2">
        <v>6</v>
      </c>
      <c r="E2">
        <v>0</v>
      </c>
      <c r="F2">
        <v>38</v>
      </c>
      <c r="G2">
        <v>2</v>
      </c>
      <c r="H2" s="8">
        <v>44612</v>
      </c>
      <c r="I2">
        <v>19</v>
      </c>
      <c r="J2">
        <v>6.33</v>
      </c>
      <c r="K2">
        <v>18</v>
      </c>
      <c r="L2">
        <v>0</v>
      </c>
      <c r="M2">
        <v>0</v>
      </c>
      <c r="N2">
        <v>0</v>
      </c>
      <c r="O2">
        <v>0</v>
      </c>
      <c r="P2" t="s">
        <v>105</v>
      </c>
    </row>
    <row r="3" spans="1:16" x14ac:dyDescent="0.25">
      <c r="A3" t="s">
        <v>91</v>
      </c>
      <c r="B3">
        <v>10</v>
      </c>
      <c r="C3">
        <v>10</v>
      </c>
      <c r="D3">
        <v>23.5</v>
      </c>
      <c r="E3">
        <v>0</v>
      </c>
      <c r="F3">
        <v>158</v>
      </c>
      <c r="G3">
        <v>8</v>
      </c>
      <c r="H3" s="8">
        <v>44633</v>
      </c>
      <c r="I3">
        <v>19.75</v>
      </c>
      <c r="J3">
        <v>6.62</v>
      </c>
      <c r="K3">
        <v>17.8</v>
      </c>
      <c r="L3">
        <v>0</v>
      </c>
      <c r="M3">
        <v>0</v>
      </c>
      <c r="N3">
        <v>5</v>
      </c>
      <c r="O3">
        <v>0</v>
      </c>
      <c r="P3" t="s">
        <v>105</v>
      </c>
    </row>
    <row r="4" spans="1:16" x14ac:dyDescent="0.25">
      <c r="A4" t="s">
        <v>96</v>
      </c>
      <c r="B4">
        <v>6</v>
      </c>
      <c r="C4">
        <v>6</v>
      </c>
      <c r="D4">
        <v>19</v>
      </c>
      <c r="E4">
        <v>0</v>
      </c>
      <c r="F4">
        <v>130</v>
      </c>
      <c r="G4">
        <v>4</v>
      </c>
      <c r="H4" s="8">
        <v>44576</v>
      </c>
      <c r="I4">
        <v>32.5</v>
      </c>
      <c r="J4">
        <v>6.84</v>
      </c>
      <c r="K4">
        <v>28.5</v>
      </c>
      <c r="L4">
        <v>0</v>
      </c>
      <c r="M4">
        <v>0</v>
      </c>
      <c r="N4">
        <v>2</v>
      </c>
      <c r="O4">
        <v>0</v>
      </c>
      <c r="P4" t="s">
        <v>105</v>
      </c>
    </row>
    <row r="5" spans="1:16" x14ac:dyDescent="0.25">
      <c r="A5" t="s">
        <v>101</v>
      </c>
      <c r="B5">
        <v>9</v>
      </c>
      <c r="C5">
        <v>9</v>
      </c>
      <c r="D5">
        <v>35</v>
      </c>
      <c r="E5">
        <v>0</v>
      </c>
      <c r="F5">
        <v>261</v>
      </c>
      <c r="G5">
        <v>12</v>
      </c>
      <c r="H5" s="8">
        <v>12145</v>
      </c>
      <c r="I5">
        <v>21.75</v>
      </c>
      <c r="J5">
        <v>7.45</v>
      </c>
      <c r="K5">
        <v>17.5</v>
      </c>
      <c r="L5">
        <v>1</v>
      </c>
      <c r="M5">
        <v>0</v>
      </c>
      <c r="N5">
        <v>0</v>
      </c>
      <c r="O5">
        <v>0</v>
      </c>
      <c r="P5" t="s">
        <v>105</v>
      </c>
    </row>
    <row r="6" spans="1:16" x14ac:dyDescent="0.25">
      <c r="A6" t="s">
        <v>92</v>
      </c>
      <c r="B6">
        <v>10</v>
      </c>
      <c r="C6">
        <v>10</v>
      </c>
      <c r="D6">
        <v>33</v>
      </c>
      <c r="E6">
        <v>0</v>
      </c>
      <c r="F6">
        <v>248</v>
      </c>
      <c r="G6">
        <v>5</v>
      </c>
      <c r="H6" s="8">
        <v>14305</v>
      </c>
      <c r="I6">
        <v>49.6</v>
      </c>
      <c r="J6">
        <v>7.51</v>
      </c>
      <c r="K6">
        <v>39.6</v>
      </c>
      <c r="L6">
        <v>0</v>
      </c>
      <c r="M6">
        <v>0</v>
      </c>
      <c r="N6">
        <v>7</v>
      </c>
      <c r="O6">
        <v>0</v>
      </c>
      <c r="P6" t="s">
        <v>105</v>
      </c>
    </row>
    <row r="7" spans="1:16" x14ac:dyDescent="0.25">
      <c r="A7" t="s">
        <v>261</v>
      </c>
      <c r="B7">
        <v>1</v>
      </c>
      <c r="C7">
        <v>1</v>
      </c>
      <c r="D7">
        <v>2.2999999999999998</v>
      </c>
      <c r="E7">
        <v>0</v>
      </c>
      <c r="F7">
        <v>19</v>
      </c>
      <c r="G7">
        <v>0</v>
      </c>
      <c r="H7" s="8" t="s">
        <v>104</v>
      </c>
      <c r="I7" t="s">
        <v>104</v>
      </c>
      <c r="J7">
        <v>7.6</v>
      </c>
      <c r="K7" t="s">
        <v>104</v>
      </c>
      <c r="L7">
        <v>0</v>
      </c>
      <c r="M7">
        <v>0</v>
      </c>
      <c r="N7">
        <v>0</v>
      </c>
      <c r="O7">
        <v>0</v>
      </c>
      <c r="P7" t="s">
        <v>105</v>
      </c>
    </row>
    <row r="8" spans="1:16" x14ac:dyDescent="0.25">
      <c r="A8" t="s">
        <v>262</v>
      </c>
      <c r="B8">
        <v>2</v>
      </c>
      <c r="C8">
        <v>2</v>
      </c>
      <c r="D8">
        <v>6.5</v>
      </c>
      <c r="E8">
        <v>0</v>
      </c>
      <c r="F8">
        <v>52</v>
      </c>
      <c r="G8">
        <v>2</v>
      </c>
      <c r="H8" s="8">
        <v>44616</v>
      </c>
      <c r="I8">
        <v>26</v>
      </c>
      <c r="J8">
        <v>7.6</v>
      </c>
      <c r="K8">
        <v>20.5</v>
      </c>
      <c r="L8">
        <v>0</v>
      </c>
      <c r="M8">
        <v>0</v>
      </c>
      <c r="N8">
        <v>1</v>
      </c>
      <c r="O8">
        <v>0</v>
      </c>
      <c r="P8" t="s">
        <v>105</v>
      </c>
    </row>
    <row r="9" spans="1:16" x14ac:dyDescent="0.25">
      <c r="A9" t="s">
        <v>99</v>
      </c>
      <c r="B9">
        <v>6</v>
      </c>
      <c r="C9">
        <v>6</v>
      </c>
      <c r="D9">
        <v>18</v>
      </c>
      <c r="E9">
        <v>0</v>
      </c>
      <c r="F9">
        <v>138</v>
      </c>
      <c r="G9">
        <v>4</v>
      </c>
      <c r="H9" s="8">
        <v>44619</v>
      </c>
      <c r="I9">
        <v>34.5</v>
      </c>
      <c r="J9">
        <v>7.66</v>
      </c>
      <c r="K9">
        <v>27</v>
      </c>
      <c r="L9">
        <v>0</v>
      </c>
      <c r="M9">
        <v>0</v>
      </c>
      <c r="N9">
        <v>1</v>
      </c>
      <c r="O9">
        <v>0</v>
      </c>
      <c r="P9" t="s">
        <v>105</v>
      </c>
    </row>
    <row r="10" spans="1:16" x14ac:dyDescent="0.25">
      <c r="A10" t="s">
        <v>94</v>
      </c>
      <c r="B10">
        <v>10</v>
      </c>
      <c r="C10">
        <v>10</v>
      </c>
      <c r="D10">
        <v>34.200000000000003</v>
      </c>
      <c r="E10">
        <v>1</v>
      </c>
      <c r="F10">
        <v>299</v>
      </c>
      <c r="G10">
        <v>16</v>
      </c>
      <c r="H10" s="8">
        <v>44640</v>
      </c>
      <c r="I10">
        <v>18.68</v>
      </c>
      <c r="J10">
        <v>8.6999999999999993</v>
      </c>
      <c r="K10">
        <v>12.8</v>
      </c>
      <c r="L10">
        <v>0</v>
      </c>
      <c r="M10">
        <v>0</v>
      </c>
      <c r="N10">
        <v>3</v>
      </c>
      <c r="O10">
        <v>0</v>
      </c>
      <c r="P10" t="s">
        <v>105</v>
      </c>
    </row>
    <row r="11" spans="1:16" x14ac:dyDescent="0.25">
      <c r="A11" t="s">
        <v>263</v>
      </c>
      <c r="B11">
        <v>2</v>
      </c>
      <c r="C11">
        <v>2</v>
      </c>
      <c r="D11">
        <v>7</v>
      </c>
      <c r="E11">
        <v>0</v>
      </c>
      <c r="F11">
        <v>63</v>
      </c>
      <c r="G11">
        <v>1</v>
      </c>
      <c r="H11" s="8">
        <v>14611</v>
      </c>
      <c r="I11">
        <v>63</v>
      </c>
      <c r="J11">
        <v>9</v>
      </c>
      <c r="K11">
        <v>42</v>
      </c>
      <c r="L11">
        <v>0</v>
      </c>
      <c r="M11">
        <v>0</v>
      </c>
      <c r="N11">
        <v>1</v>
      </c>
      <c r="O11">
        <v>0</v>
      </c>
      <c r="P11" t="s">
        <v>105</v>
      </c>
    </row>
    <row r="12" spans="1:16" x14ac:dyDescent="0.25">
      <c r="A12" t="s">
        <v>103</v>
      </c>
      <c r="B12">
        <v>13</v>
      </c>
      <c r="C12">
        <v>13</v>
      </c>
      <c r="D12">
        <v>45.3</v>
      </c>
      <c r="E12">
        <v>0</v>
      </c>
      <c r="F12">
        <v>424</v>
      </c>
      <c r="G12">
        <v>16</v>
      </c>
      <c r="H12" s="8">
        <v>16893</v>
      </c>
      <c r="I12">
        <v>26.5</v>
      </c>
      <c r="J12">
        <v>9.31</v>
      </c>
      <c r="K12">
        <v>17</v>
      </c>
      <c r="L12">
        <v>1</v>
      </c>
      <c r="M12">
        <v>0</v>
      </c>
      <c r="N12">
        <v>3</v>
      </c>
      <c r="O12">
        <v>0</v>
      </c>
      <c r="P12" t="s">
        <v>105</v>
      </c>
    </row>
    <row r="13" spans="1:16" x14ac:dyDescent="0.25">
      <c r="A13" t="s">
        <v>95</v>
      </c>
      <c r="B13">
        <v>6</v>
      </c>
      <c r="C13">
        <v>6</v>
      </c>
      <c r="D13">
        <v>21</v>
      </c>
      <c r="E13">
        <v>0</v>
      </c>
      <c r="F13">
        <v>210</v>
      </c>
      <c r="G13">
        <v>6</v>
      </c>
      <c r="H13" s="8">
        <v>10990</v>
      </c>
      <c r="I13">
        <v>35</v>
      </c>
      <c r="J13">
        <v>10</v>
      </c>
      <c r="K13">
        <v>21</v>
      </c>
      <c r="L13">
        <v>0</v>
      </c>
      <c r="M13">
        <v>0</v>
      </c>
      <c r="N13">
        <v>2</v>
      </c>
      <c r="O13">
        <v>0</v>
      </c>
      <c r="P13" t="s">
        <v>105</v>
      </c>
    </row>
    <row r="14" spans="1:16" x14ac:dyDescent="0.25">
      <c r="A14" t="s">
        <v>97</v>
      </c>
      <c r="B14">
        <v>4</v>
      </c>
      <c r="C14">
        <v>4</v>
      </c>
      <c r="D14">
        <v>12.5</v>
      </c>
      <c r="E14">
        <v>0</v>
      </c>
      <c r="F14">
        <v>135</v>
      </c>
      <c r="G14">
        <v>2</v>
      </c>
      <c r="H14" s="8">
        <v>44615</v>
      </c>
      <c r="I14">
        <v>67.5</v>
      </c>
      <c r="J14">
        <v>10.51</v>
      </c>
      <c r="K14">
        <v>38.5</v>
      </c>
      <c r="L14">
        <v>0</v>
      </c>
      <c r="M14">
        <v>0</v>
      </c>
      <c r="N14">
        <v>4</v>
      </c>
      <c r="O14">
        <v>0</v>
      </c>
      <c r="P14" t="s">
        <v>105</v>
      </c>
    </row>
    <row r="15" spans="1:16" x14ac:dyDescent="0.25">
      <c r="A15" t="s">
        <v>47</v>
      </c>
      <c r="B15">
        <v>11</v>
      </c>
      <c r="C15">
        <v>2</v>
      </c>
      <c r="D15">
        <v>2</v>
      </c>
      <c r="E15">
        <v>0</v>
      </c>
      <c r="F15">
        <v>36</v>
      </c>
      <c r="G15">
        <v>0</v>
      </c>
      <c r="H15" s="8" t="s">
        <v>104</v>
      </c>
      <c r="I15" t="s">
        <v>104</v>
      </c>
      <c r="J15">
        <v>18</v>
      </c>
      <c r="K15" t="s">
        <v>104</v>
      </c>
      <c r="L15">
        <v>0</v>
      </c>
      <c r="M15">
        <v>0</v>
      </c>
      <c r="N15">
        <v>6</v>
      </c>
      <c r="O15">
        <v>0</v>
      </c>
      <c r="P15" t="s">
        <v>105</v>
      </c>
    </row>
    <row r="16" spans="1:16" x14ac:dyDescent="0.25">
      <c r="A16" t="s">
        <v>75</v>
      </c>
      <c r="B16">
        <v>13</v>
      </c>
      <c r="C16">
        <v>13</v>
      </c>
      <c r="D16">
        <v>43</v>
      </c>
      <c r="E16">
        <v>0</v>
      </c>
      <c r="F16">
        <v>321</v>
      </c>
      <c r="G16">
        <v>6</v>
      </c>
      <c r="H16" s="8">
        <v>44602</v>
      </c>
      <c r="I16">
        <v>53.5</v>
      </c>
      <c r="J16">
        <v>7.46</v>
      </c>
      <c r="K16">
        <v>43</v>
      </c>
      <c r="L16">
        <v>0</v>
      </c>
      <c r="M16">
        <v>0</v>
      </c>
      <c r="N16">
        <v>8</v>
      </c>
      <c r="O16">
        <v>0</v>
      </c>
      <c r="P16" t="s">
        <v>122</v>
      </c>
    </row>
    <row r="17" spans="1:16" x14ac:dyDescent="0.25">
      <c r="A17" t="s">
        <v>119</v>
      </c>
      <c r="B17">
        <v>8</v>
      </c>
      <c r="C17">
        <v>8</v>
      </c>
      <c r="D17">
        <v>32</v>
      </c>
      <c r="E17">
        <v>0</v>
      </c>
      <c r="F17">
        <v>244</v>
      </c>
      <c r="G17">
        <v>8</v>
      </c>
      <c r="H17" s="8">
        <v>44638</v>
      </c>
      <c r="I17">
        <v>30.5</v>
      </c>
      <c r="J17">
        <v>7.62</v>
      </c>
      <c r="K17">
        <v>24</v>
      </c>
      <c r="L17">
        <v>0</v>
      </c>
      <c r="M17">
        <v>0</v>
      </c>
      <c r="N17">
        <v>1</v>
      </c>
      <c r="O17">
        <v>0</v>
      </c>
      <c r="P17" t="s">
        <v>122</v>
      </c>
    </row>
    <row r="18" spans="1:16" x14ac:dyDescent="0.25">
      <c r="A18" t="s">
        <v>264</v>
      </c>
      <c r="B18">
        <v>3</v>
      </c>
      <c r="C18">
        <v>3</v>
      </c>
      <c r="D18">
        <v>11</v>
      </c>
      <c r="E18">
        <v>0</v>
      </c>
      <c r="F18">
        <v>84</v>
      </c>
      <c r="G18">
        <v>3</v>
      </c>
      <c r="H18" s="8">
        <v>44615</v>
      </c>
      <c r="I18">
        <v>28</v>
      </c>
      <c r="J18">
        <v>7.63</v>
      </c>
      <c r="K18">
        <v>22</v>
      </c>
      <c r="L18">
        <v>0</v>
      </c>
      <c r="M18">
        <v>0</v>
      </c>
      <c r="N18">
        <v>2</v>
      </c>
      <c r="O18">
        <v>0</v>
      </c>
      <c r="P18" t="s">
        <v>122</v>
      </c>
    </row>
    <row r="19" spans="1:16" x14ac:dyDescent="0.25">
      <c r="A19" t="s">
        <v>118</v>
      </c>
      <c r="B19">
        <v>10</v>
      </c>
      <c r="C19">
        <v>10</v>
      </c>
      <c r="D19">
        <v>39.1</v>
      </c>
      <c r="E19">
        <v>0</v>
      </c>
      <c r="F19">
        <v>315</v>
      </c>
      <c r="G19">
        <v>16</v>
      </c>
      <c r="H19" s="8">
        <v>44645</v>
      </c>
      <c r="I19">
        <v>19.68</v>
      </c>
      <c r="J19">
        <v>8.0399999999999991</v>
      </c>
      <c r="K19">
        <v>14.6</v>
      </c>
      <c r="L19">
        <v>0</v>
      </c>
      <c r="M19">
        <v>0</v>
      </c>
      <c r="N19">
        <v>0</v>
      </c>
      <c r="O19">
        <v>0</v>
      </c>
      <c r="P19" t="s">
        <v>122</v>
      </c>
    </row>
    <row r="20" spans="1:16" x14ac:dyDescent="0.25">
      <c r="A20" t="s">
        <v>110</v>
      </c>
      <c r="B20">
        <v>12</v>
      </c>
      <c r="C20">
        <v>8</v>
      </c>
      <c r="D20">
        <v>18</v>
      </c>
      <c r="E20">
        <v>0</v>
      </c>
      <c r="F20">
        <v>150</v>
      </c>
      <c r="G20">
        <v>4</v>
      </c>
      <c r="H20" s="8">
        <v>44603</v>
      </c>
      <c r="I20">
        <v>37.5</v>
      </c>
      <c r="J20">
        <v>8.33</v>
      </c>
      <c r="K20">
        <v>27</v>
      </c>
      <c r="L20">
        <v>0</v>
      </c>
      <c r="M20">
        <v>0</v>
      </c>
      <c r="N20">
        <v>6</v>
      </c>
      <c r="O20">
        <v>0</v>
      </c>
      <c r="P20" t="s">
        <v>122</v>
      </c>
    </row>
    <row r="21" spans="1:16" x14ac:dyDescent="0.25">
      <c r="A21" t="s">
        <v>106</v>
      </c>
      <c r="B21">
        <v>14</v>
      </c>
      <c r="C21">
        <v>14</v>
      </c>
      <c r="D21">
        <v>49.4</v>
      </c>
      <c r="E21">
        <v>0</v>
      </c>
      <c r="F21">
        <v>419</v>
      </c>
      <c r="G21">
        <v>21</v>
      </c>
      <c r="H21" s="8">
        <v>44665</v>
      </c>
      <c r="I21">
        <v>19.95</v>
      </c>
      <c r="J21">
        <v>8.43</v>
      </c>
      <c r="K21">
        <v>14.1</v>
      </c>
      <c r="L21">
        <v>2</v>
      </c>
      <c r="M21">
        <v>0</v>
      </c>
      <c r="N21">
        <v>5</v>
      </c>
      <c r="O21">
        <v>0</v>
      </c>
      <c r="P21" t="s">
        <v>122</v>
      </c>
    </row>
    <row r="22" spans="1:16" x14ac:dyDescent="0.25">
      <c r="A22" t="s">
        <v>55</v>
      </c>
      <c r="B22">
        <v>8</v>
      </c>
      <c r="C22">
        <v>4</v>
      </c>
      <c r="D22">
        <v>12</v>
      </c>
      <c r="E22">
        <v>0</v>
      </c>
      <c r="F22">
        <v>102</v>
      </c>
      <c r="G22">
        <v>4</v>
      </c>
      <c r="H22" s="8">
        <v>44617</v>
      </c>
      <c r="I22">
        <v>25.5</v>
      </c>
      <c r="J22">
        <v>8.5</v>
      </c>
      <c r="K22">
        <v>18</v>
      </c>
      <c r="L22">
        <v>0</v>
      </c>
      <c r="M22">
        <v>0</v>
      </c>
      <c r="N22">
        <v>0</v>
      </c>
      <c r="O22">
        <v>0</v>
      </c>
      <c r="P22" t="s">
        <v>122</v>
      </c>
    </row>
    <row r="23" spans="1:16" x14ac:dyDescent="0.25">
      <c r="A23" t="s">
        <v>120</v>
      </c>
      <c r="B23">
        <v>6</v>
      </c>
      <c r="C23">
        <v>6</v>
      </c>
      <c r="D23">
        <v>22.2</v>
      </c>
      <c r="E23">
        <v>0</v>
      </c>
      <c r="F23">
        <v>217</v>
      </c>
      <c r="G23">
        <v>9</v>
      </c>
      <c r="H23" s="8">
        <v>15401</v>
      </c>
      <c r="I23">
        <v>24.11</v>
      </c>
      <c r="J23">
        <v>9.7100000000000009</v>
      </c>
      <c r="K23">
        <v>14.8</v>
      </c>
      <c r="L23">
        <v>0</v>
      </c>
      <c r="M23">
        <v>0</v>
      </c>
      <c r="N23">
        <v>2</v>
      </c>
      <c r="O23">
        <v>0</v>
      </c>
      <c r="P23" t="s">
        <v>122</v>
      </c>
    </row>
    <row r="24" spans="1:16" x14ac:dyDescent="0.25">
      <c r="A24" t="s">
        <v>112</v>
      </c>
      <c r="B24">
        <v>14</v>
      </c>
      <c r="C24">
        <v>14</v>
      </c>
      <c r="D24">
        <v>48.2</v>
      </c>
      <c r="E24">
        <v>1</v>
      </c>
      <c r="F24">
        <v>473</v>
      </c>
      <c r="G24">
        <v>15</v>
      </c>
      <c r="H24" s="8">
        <v>13241</v>
      </c>
      <c r="I24">
        <v>31.53</v>
      </c>
      <c r="J24">
        <v>9.7799999999999994</v>
      </c>
      <c r="K24">
        <v>19.3</v>
      </c>
      <c r="L24">
        <v>1</v>
      </c>
      <c r="M24">
        <v>0</v>
      </c>
      <c r="N24">
        <v>7</v>
      </c>
      <c r="O24">
        <v>0</v>
      </c>
      <c r="P24" t="s">
        <v>122</v>
      </c>
    </row>
    <row r="25" spans="1:16" x14ac:dyDescent="0.25">
      <c r="A25" t="s">
        <v>265</v>
      </c>
      <c r="B25">
        <v>1</v>
      </c>
      <c r="C25">
        <v>1</v>
      </c>
      <c r="D25">
        <v>2</v>
      </c>
      <c r="E25">
        <v>0</v>
      </c>
      <c r="F25">
        <v>29</v>
      </c>
      <c r="G25">
        <v>0</v>
      </c>
      <c r="H25" s="8" t="s">
        <v>104</v>
      </c>
      <c r="I25" t="s">
        <v>104</v>
      </c>
      <c r="J25">
        <v>14.5</v>
      </c>
      <c r="K25" t="s">
        <v>104</v>
      </c>
      <c r="L25">
        <v>0</v>
      </c>
      <c r="M25">
        <v>0</v>
      </c>
      <c r="N25">
        <v>0</v>
      </c>
      <c r="O25">
        <v>0</v>
      </c>
      <c r="P25" t="s">
        <v>122</v>
      </c>
    </row>
    <row r="26" spans="1:16" x14ac:dyDescent="0.25">
      <c r="A26" t="s">
        <v>66</v>
      </c>
      <c r="B26">
        <v>14</v>
      </c>
      <c r="C26">
        <v>1</v>
      </c>
      <c r="D26">
        <v>1</v>
      </c>
      <c r="E26">
        <v>0</v>
      </c>
      <c r="F26">
        <v>17</v>
      </c>
      <c r="G26">
        <v>0</v>
      </c>
      <c r="H26" s="8" t="s">
        <v>104</v>
      </c>
      <c r="I26" t="s">
        <v>104</v>
      </c>
      <c r="J26">
        <v>17</v>
      </c>
      <c r="K26" t="s">
        <v>104</v>
      </c>
      <c r="L26">
        <v>0</v>
      </c>
      <c r="M26">
        <v>0</v>
      </c>
      <c r="N26">
        <v>10</v>
      </c>
      <c r="O26">
        <v>0</v>
      </c>
      <c r="P26" t="s">
        <v>122</v>
      </c>
    </row>
    <row r="27" spans="1:16" x14ac:dyDescent="0.25">
      <c r="A27" t="s">
        <v>125</v>
      </c>
      <c r="B27">
        <v>16</v>
      </c>
      <c r="C27">
        <v>16</v>
      </c>
      <c r="D27">
        <v>63.5</v>
      </c>
      <c r="E27">
        <v>0</v>
      </c>
      <c r="F27">
        <v>421</v>
      </c>
      <c r="G27">
        <v>19</v>
      </c>
      <c r="H27" s="8">
        <v>44675</v>
      </c>
      <c r="I27">
        <v>22.15</v>
      </c>
      <c r="J27">
        <v>6.59</v>
      </c>
      <c r="K27">
        <v>20.100000000000001</v>
      </c>
      <c r="L27">
        <v>1</v>
      </c>
      <c r="M27">
        <v>0</v>
      </c>
      <c r="N27">
        <v>7</v>
      </c>
      <c r="O27">
        <v>0</v>
      </c>
      <c r="P27" t="s">
        <v>134</v>
      </c>
    </row>
    <row r="28" spans="1:16" x14ac:dyDescent="0.25">
      <c r="A28" t="s">
        <v>132</v>
      </c>
      <c r="B28">
        <v>3</v>
      </c>
      <c r="C28">
        <v>3</v>
      </c>
      <c r="D28">
        <v>9</v>
      </c>
      <c r="E28">
        <v>0</v>
      </c>
      <c r="F28">
        <v>65</v>
      </c>
      <c r="G28">
        <v>3</v>
      </c>
      <c r="H28" s="8">
        <v>44611</v>
      </c>
      <c r="I28">
        <v>21.66</v>
      </c>
      <c r="J28">
        <v>7.22</v>
      </c>
      <c r="K28">
        <v>18</v>
      </c>
      <c r="L28">
        <v>0</v>
      </c>
      <c r="M28">
        <v>0</v>
      </c>
      <c r="N28">
        <v>1</v>
      </c>
      <c r="O28">
        <v>0</v>
      </c>
      <c r="P28" t="s">
        <v>134</v>
      </c>
    </row>
    <row r="29" spans="1:16" x14ac:dyDescent="0.25">
      <c r="A29" t="s">
        <v>32</v>
      </c>
      <c r="B29">
        <v>15</v>
      </c>
      <c r="C29">
        <v>10</v>
      </c>
      <c r="D29">
        <v>30.3</v>
      </c>
      <c r="E29">
        <v>0</v>
      </c>
      <c r="F29">
        <v>222</v>
      </c>
      <c r="G29">
        <v>8</v>
      </c>
      <c r="H29" s="8">
        <v>44637</v>
      </c>
      <c r="I29">
        <v>27.75</v>
      </c>
      <c r="J29">
        <v>7.27</v>
      </c>
      <c r="K29">
        <v>22.8</v>
      </c>
      <c r="L29">
        <v>0</v>
      </c>
      <c r="M29">
        <v>0</v>
      </c>
      <c r="N29">
        <v>4</v>
      </c>
      <c r="O29">
        <v>0</v>
      </c>
      <c r="P29" t="s">
        <v>134</v>
      </c>
    </row>
    <row r="30" spans="1:16" x14ac:dyDescent="0.25">
      <c r="A30" t="s">
        <v>266</v>
      </c>
      <c r="B30">
        <v>5</v>
      </c>
      <c r="C30">
        <v>5</v>
      </c>
      <c r="D30">
        <v>16</v>
      </c>
      <c r="E30">
        <v>0</v>
      </c>
      <c r="F30">
        <v>121</v>
      </c>
      <c r="G30">
        <v>6</v>
      </c>
      <c r="H30" s="8">
        <v>44599</v>
      </c>
      <c r="I30">
        <v>20.16</v>
      </c>
      <c r="J30">
        <v>7.56</v>
      </c>
      <c r="K30">
        <v>16</v>
      </c>
      <c r="L30">
        <v>0</v>
      </c>
      <c r="M30">
        <v>0</v>
      </c>
      <c r="N30">
        <v>3</v>
      </c>
      <c r="O30">
        <v>0</v>
      </c>
      <c r="P30" t="s">
        <v>134</v>
      </c>
    </row>
    <row r="31" spans="1:16" x14ac:dyDescent="0.25">
      <c r="A31" t="s">
        <v>267</v>
      </c>
      <c r="B31">
        <v>16</v>
      </c>
      <c r="C31">
        <v>16</v>
      </c>
      <c r="D31">
        <v>61</v>
      </c>
      <c r="E31">
        <v>0</v>
      </c>
      <c r="F31">
        <v>488</v>
      </c>
      <c r="G31">
        <v>20</v>
      </c>
      <c r="H31" s="8">
        <v>44645</v>
      </c>
      <c r="I31">
        <v>24.4</v>
      </c>
      <c r="J31">
        <v>8</v>
      </c>
      <c r="K31">
        <v>18.3</v>
      </c>
      <c r="L31">
        <v>0</v>
      </c>
      <c r="M31">
        <v>0</v>
      </c>
      <c r="N31">
        <v>3</v>
      </c>
      <c r="O31">
        <v>0</v>
      </c>
      <c r="P31" t="s">
        <v>134</v>
      </c>
    </row>
    <row r="32" spans="1:16" x14ac:dyDescent="0.25">
      <c r="A32" t="s">
        <v>128</v>
      </c>
      <c r="B32">
        <v>9</v>
      </c>
      <c r="C32">
        <v>9</v>
      </c>
      <c r="D32">
        <v>30</v>
      </c>
      <c r="E32">
        <v>0</v>
      </c>
      <c r="F32">
        <v>264</v>
      </c>
      <c r="G32">
        <v>7</v>
      </c>
      <c r="H32" s="8">
        <v>12451</v>
      </c>
      <c r="I32">
        <v>37.71</v>
      </c>
      <c r="J32">
        <v>8.8000000000000007</v>
      </c>
      <c r="K32">
        <v>25.7</v>
      </c>
      <c r="L32">
        <v>0</v>
      </c>
      <c r="M32">
        <v>0</v>
      </c>
      <c r="N32">
        <v>1</v>
      </c>
      <c r="O32">
        <v>0</v>
      </c>
      <c r="P32" t="s">
        <v>134</v>
      </c>
    </row>
    <row r="33" spans="1:16" x14ac:dyDescent="0.25">
      <c r="A33" t="s">
        <v>131</v>
      </c>
      <c r="B33">
        <v>13</v>
      </c>
      <c r="C33">
        <v>13</v>
      </c>
      <c r="D33">
        <v>47.4</v>
      </c>
      <c r="E33">
        <v>0</v>
      </c>
      <c r="F33">
        <v>427</v>
      </c>
      <c r="G33">
        <v>12</v>
      </c>
      <c r="H33" s="8">
        <v>44679</v>
      </c>
      <c r="I33">
        <v>35.58</v>
      </c>
      <c r="J33">
        <v>8.9499999999999993</v>
      </c>
      <c r="K33">
        <v>23.8</v>
      </c>
      <c r="L33">
        <v>1</v>
      </c>
      <c r="M33">
        <v>0</v>
      </c>
      <c r="N33">
        <v>2</v>
      </c>
      <c r="O33">
        <v>0</v>
      </c>
      <c r="P33" t="s">
        <v>134</v>
      </c>
    </row>
    <row r="34" spans="1:16" x14ac:dyDescent="0.25">
      <c r="A34" t="s">
        <v>133</v>
      </c>
      <c r="B34">
        <v>9</v>
      </c>
      <c r="C34">
        <v>9</v>
      </c>
      <c r="D34">
        <v>32</v>
      </c>
      <c r="E34">
        <v>0</v>
      </c>
      <c r="F34">
        <v>296</v>
      </c>
      <c r="G34">
        <v>11</v>
      </c>
      <c r="H34" s="8">
        <v>14671</v>
      </c>
      <c r="I34">
        <v>26.9</v>
      </c>
      <c r="J34">
        <v>9.25</v>
      </c>
      <c r="K34">
        <v>17.399999999999999</v>
      </c>
      <c r="L34">
        <v>0</v>
      </c>
      <c r="M34">
        <v>0</v>
      </c>
      <c r="N34">
        <v>1</v>
      </c>
      <c r="O34">
        <v>0</v>
      </c>
      <c r="P34" t="s">
        <v>134</v>
      </c>
    </row>
    <row r="35" spans="1:16" x14ac:dyDescent="0.25">
      <c r="A35" t="s">
        <v>130</v>
      </c>
      <c r="B35">
        <v>4</v>
      </c>
      <c r="C35">
        <v>2</v>
      </c>
      <c r="D35">
        <v>1.3</v>
      </c>
      <c r="E35">
        <v>0</v>
      </c>
      <c r="F35">
        <v>15</v>
      </c>
      <c r="G35">
        <v>0</v>
      </c>
      <c r="H35" s="8" t="s">
        <v>104</v>
      </c>
      <c r="I35" t="s">
        <v>104</v>
      </c>
      <c r="J35">
        <v>10</v>
      </c>
      <c r="K35" t="s">
        <v>104</v>
      </c>
      <c r="L35">
        <v>0</v>
      </c>
      <c r="M35">
        <v>0</v>
      </c>
      <c r="N35">
        <v>3</v>
      </c>
      <c r="O35">
        <v>0</v>
      </c>
      <c r="P35" t="s">
        <v>134</v>
      </c>
    </row>
    <row r="36" spans="1:16" x14ac:dyDescent="0.25">
      <c r="A36" t="s">
        <v>268</v>
      </c>
      <c r="B36">
        <v>2</v>
      </c>
      <c r="C36">
        <v>2</v>
      </c>
      <c r="D36">
        <v>5</v>
      </c>
      <c r="E36">
        <v>0</v>
      </c>
      <c r="F36">
        <v>52</v>
      </c>
      <c r="G36">
        <v>2</v>
      </c>
      <c r="H36" s="8">
        <v>16469</v>
      </c>
      <c r="I36">
        <v>26</v>
      </c>
      <c r="J36">
        <v>10.4</v>
      </c>
      <c r="K36">
        <v>15</v>
      </c>
      <c r="L36">
        <v>0</v>
      </c>
      <c r="M36">
        <v>0</v>
      </c>
      <c r="N36">
        <v>0</v>
      </c>
      <c r="O36">
        <v>0</v>
      </c>
      <c r="P36" t="s">
        <v>134</v>
      </c>
    </row>
    <row r="37" spans="1:16" x14ac:dyDescent="0.25">
      <c r="A37" t="s">
        <v>269</v>
      </c>
      <c r="B37">
        <v>2</v>
      </c>
      <c r="C37">
        <v>2</v>
      </c>
      <c r="D37">
        <v>5.0999999999999996</v>
      </c>
      <c r="E37">
        <v>0</v>
      </c>
      <c r="F37">
        <v>59</v>
      </c>
      <c r="G37">
        <v>2</v>
      </c>
      <c r="H37" s="8">
        <v>13547</v>
      </c>
      <c r="I37">
        <v>29.5</v>
      </c>
      <c r="J37">
        <v>11.41</v>
      </c>
      <c r="K37">
        <v>15.5</v>
      </c>
      <c r="L37">
        <v>0</v>
      </c>
      <c r="M37">
        <v>0</v>
      </c>
      <c r="N37">
        <v>0</v>
      </c>
      <c r="O37">
        <v>0</v>
      </c>
      <c r="P37" t="s">
        <v>134</v>
      </c>
    </row>
    <row r="38" spans="1:16" x14ac:dyDescent="0.25">
      <c r="A38" t="s">
        <v>63</v>
      </c>
      <c r="B38">
        <v>16</v>
      </c>
      <c r="C38">
        <v>5</v>
      </c>
      <c r="D38">
        <v>6</v>
      </c>
      <c r="E38">
        <v>0</v>
      </c>
      <c r="F38">
        <v>76</v>
      </c>
      <c r="G38">
        <v>0</v>
      </c>
      <c r="H38" s="8" t="s">
        <v>104</v>
      </c>
      <c r="I38" t="s">
        <v>104</v>
      </c>
      <c r="J38">
        <v>12.66</v>
      </c>
      <c r="K38" t="s">
        <v>104</v>
      </c>
      <c r="L38">
        <v>0</v>
      </c>
      <c r="M38">
        <v>0</v>
      </c>
      <c r="N38">
        <v>5</v>
      </c>
      <c r="O38">
        <v>0</v>
      </c>
      <c r="P38" t="s">
        <v>134</v>
      </c>
    </row>
    <row r="39" spans="1:16" x14ac:dyDescent="0.25">
      <c r="A39" t="s">
        <v>142</v>
      </c>
      <c r="B39">
        <v>14</v>
      </c>
      <c r="C39">
        <v>14</v>
      </c>
      <c r="D39">
        <v>56</v>
      </c>
      <c r="E39">
        <v>0</v>
      </c>
      <c r="F39">
        <v>312</v>
      </c>
      <c r="G39">
        <v>9</v>
      </c>
      <c r="H39" s="8">
        <v>44613</v>
      </c>
      <c r="I39">
        <v>34.659999999999997</v>
      </c>
      <c r="J39">
        <v>5.57</v>
      </c>
      <c r="K39">
        <v>37.299999999999997</v>
      </c>
      <c r="L39">
        <v>0</v>
      </c>
      <c r="M39">
        <v>0</v>
      </c>
      <c r="N39">
        <v>3</v>
      </c>
      <c r="O39">
        <v>0</v>
      </c>
      <c r="P39" t="s">
        <v>154</v>
      </c>
    </row>
    <row r="40" spans="1:16" x14ac:dyDescent="0.25">
      <c r="A40" t="s">
        <v>144</v>
      </c>
      <c r="B40">
        <v>2</v>
      </c>
      <c r="C40">
        <v>2</v>
      </c>
      <c r="D40">
        <v>4</v>
      </c>
      <c r="E40">
        <v>0</v>
      </c>
      <c r="F40">
        <v>28</v>
      </c>
      <c r="G40">
        <v>0</v>
      </c>
      <c r="H40" s="8" t="s">
        <v>104</v>
      </c>
      <c r="I40" t="s">
        <v>104</v>
      </c>
      <c r="J40">
        <v>7</v>
      </c>
      <c r="K40" t="s">
        <v>104</v>
      </c>
      <c r="L40">
        <v>0</v>
      </c>
      <c r="M40">
        <v>0</v>
      </c>
      <c r="N40">
        <v>0</v>
      </c>
      <c r="O40">
        <v>0</v>
      </c>
      <c r="P40" t="s">
        <v>154</v>
      </c>
    </row>
    <row r="41" spans="1:16" x14ac:dyDescent="0.25">
      <c r="A41" t="s">
        <v>34</v>
      </c>
      <c r="B41">
        <v>14</v>
      </c>
      <c r="C41">
        <v>1</v>
      </c>
      <c r="D41">
        <v>1</v>
      </c>
      <c r="E41">
        <v>0</v>
      </c>
      <c r="F41">
        <v>7</v>
      </c>
      <c r="G41">
        <v>0</v>
      </c>
      <c r="H41" s="8" t="s">
        <v>104</v>
      </c>
      <c r="I41" t="s">
        <v>104</v>
      </c>
      <c r="J41">
        <v>7</v>
      </c>
      <c r="K41" t="s">
        <v>104</v>
      </c>
      <c r="L41">
        <v>0</v>
      </c>
      <c r="M41">
        <v>0</v>
      </c>
      <c r="N41">
        <v>5</v>
      </c>
      <c r="O41">
        <v>0</v>
      </c>
      <c r="P41" t="s">
        <v>154</v>
      </c>
    </row>
    <row r="42" spans="1:16" x14ac:dyDescent="0.25">
      <c r="A42" t="s">
        <v>141</v>
      </c>
      <c r="B42">
        <v>12</v>
      </c>
      <c r="C42">
        <v>12</v>
      </c>
      <c r="D42">
        <v>48</v>
      </c>
      <c r="E42">
        <v>2</v>
      </c>
      <c r="F42">
        <v>339</v>
      </c>
      <c r="G42">
        <v>16</v>
      </c>
      <c r="H42" s="8">
        <v>44674</v>
      </c>
      <c r="I42">
        <v>21.18</v>
      </c>
      <c r="J42">
        <v>7.06</v>
      </c>
      <c r="K42">
        <v>18</v>
      </c>
      <c r="L42">
        <v>1</v>
      </c>
      <c r="M42">
        <v>0</v>
      </c>
      <c r="N42">
        <v>5</v>
      </c>
      <c r="O42">
        <v>0</v>
      </c>
      <c r="P42" t="s">
        <v>154</v>
      </c>
    </row>
    <row r="43" spans="1:16" x14ac:dyDescent="0.25">
      <c r="A43" t="s">
        <v>150</v>
      </c>
      <c r="B43">
        <v>9</v>
      </c>
      <c r="C43">
        <v>9</v>
      </c>
      <c r="D43">
        <v>35</v>
      </c>
      <c r="E43">
        <v>0</v>
      </c>
      <c r="F43">
        <v>275</v>
      </c>
      <c r="G43">
        <v>14</v>
      </c>
      <c r="H43" s="8">
        <v>44640</v>
      </c>
      <c r="I43">
        <v>19.64</v>
      </c>
      <c r="J43">
        <v>7.85</v>
      </c>
      <c r="K43">
        <v>15</v>
      </c>
      <c r="L43">
        <v>0</v>
      </c>
      <c r="M43">
        <v>0</v>
      </c>
      <c r="N43">
        <v>4</v>
      </c>
      <c r="O43">
        <v>0</v>
      </c>
      <c r="P43" t="s">
        <v>154</v>
      </c>
    </row>
    <row r="44" spans="1:16" x14ac:dyDescent="0.25">
      <c r="A44" t="s">
        <v>151</v>
      </c>
      <c r="B44">
        <v>2</v>
      </c>
      <c r="C44">
        <v>2</v>
      </c>
      <c r="D44">
        <v>7</v>
      </c>
      <c r="E44">
        <v>0</v>
      </c>
      <c r="F44">
        <v>55</v>
      </c>
      <c r="G44">
        <v>1</v>
      </c>
      <c r="H44" s="8">
        <v>44589</v>
      </c>
      <c r="I44">
        <v>55</v>
      </c>
      <c r="J44">
        <v>7.85</v>
      </c>
      <c r="K44">
        <v>42</v>
      </c>
      <c r="L44">
        <v>0</v>
      </c>
      <c r="M44">
        <v>0</v>
      </c>
      <c r="N44">
        <v>1</v>
      </c>
      <c r="O44">
        <v>0</v>
      </c>
      <c r="P44" t="s">
        <v>154</v>
      </c>
    </row>
    <row r="45" spans="1:16" x14ac:dyDescent="0.25">
      <c r="A45" t="s">
        <v>152</v>
      </c>
      <c r="B45">
        <v>11</v>
      </c>
      <c r="C45">
        <v>11</v>
      </c>
      <c r="D45">
        <v>39</v>
      </c>
      <c r="E45">
        <v>0</v>
      </c>
      <c r="F45">
        <v>332</v>
      </c>
      <c r="G45">
        <v>6</v>
      </c>
      <c r="H45" s="8">
        <v>44583</v>
      </c>
      <c r="I45">
        <v>55.33</v>
      </c>
      <c r="J45">
        <v>8.51</v>
      </c>
      <c r="K45">
        <v>39</v>
      </c>
      <c r="L45">
        <v>0</v>
      </c>
      <c r="M45">
        <v>0</v>
      </c>
      <c r="N45">
        <v>2</v>
      </c>
      <c r="O45">
        <v>0</v>
      </c>
      <c r="P45" t="s">
        <v>154</v>
      </c>
    </row>
    <row r="46" spans="1:16" x14ac:dyDescent="0.25">
      <c r="A46" t="s">
        <v>38</v>
      </c>
      <c r="B46">
        <v>14</v>
      </c>
      <c r="C46">
        <v>13</v>
      </c>
      <c r="D46">
        <v>28.1</v>
      </c>
      <c r="E46">
        <v>0</v>
      </c>
      <c r="F46">
        <v>278</v>
      </c>
      <c r="G46">
        <v>17</v>
      </c>
      <c r="H46" s="8">
        <v>44656</v>
      </c>
      <c r="I46">
        <v>16.350000000000001</v>
      </c>
      <c r="J46">
        <v>9.86</v>
      </c>
      <c r="K46">
        <v>9.9</v>
      </c>
      <c r="L46">
        <v>1</v>
      </c>
      <c r="M46">
        <v>0</v>
      </c>
      <c r="N46">
        <v>2</v>
      </c>
      <c r="O46">
        <v>0</v>
      </c>
      <c r="P46" t="s">
        <v>154</v>
      </c>
    </row>
    <row r="47" spans="1:16" x14ac:dyDescent="0.25">
      <c r="A47" t="s">
        <v>148</v>
      </c>
      <c r="B47">
        <v>2</v>
      </c>
      <c r="C47">
        <v>2</v>
      </c>
      <c r="D47">
        <v>5</v>
      </c>
      <c r="E47">
        <v>0</v>
      </c>
      <c r="F47">
        <v>51</v>
      </c>
      <c r="G47">
        <v>1</v>
      </c>
      <c r="H47" s="8">
        <v>44585</v>
      </c>
      <c r="I47">
        <v>51</v>
      </c>
      <c r="J47">
        <v>10.199999999999999</v>
      </c>
      <c r="K47">
        <v>30</v>
      </c>
      <c r="L47">
        <v>0</v>
      </c>
      <c r="M47">
        <v>0</v>
      </c>
      <c r="N47">
        <v>0</v>
      </c>
      <c r="O47">
        <v>0</v>
      </c>
      <c r="P47" t="s">
        <v>154</v>
      </c>
    </row>
    <row r="48" spans="1:16" x14ac:dyDescent="0.25">
      <c r="A48" t="s">
        <v>149</v>
      </c>
      <c r="B48">
        <v>6</v>
      </c>
      <c r="C48">
        <v>6</v>
      </c>
      <c r="D48">
        <v>22</v>
      </c>
      <c r="E48">
        <v>0</v>
      </c>
      <c r="F48">
        <v>227</v>
      </c>
      <c r="G48">
        <v>5</v>
      </c>
      <c r="H48" s="8">
        <v>12055</v>
      </c>
      <c r="I48">
        <v>45.4</v>
      </c>
      <c r="J48">
        <v>10.31</v>
      </c>
      <c r="K48">
        <v>26.4</v>
      </c>
      <c r="L48">
        <v>0</v>
      </c>
      <c r="M48">
        <v>0</v>
      </c>
      <c r="N48">
        <v>4</v>
      </c>
      <c r="O48">
        <v>0</v>
      </c>
      <c r="P48" t="s">
        <v>154</v>
      </c>
    </row>
    <row r="49" spans="1:16" x14ac:dyDescent="0.25">
      <c r="A49" t="s">
        <v>139</v>
      </c>
      <c r="B49">
        <v>5</v>
      </c>
      <c r="C49">
        <v>5</v>
      </c>
      <c r="D49">
        <v>19.5</v>
      </c>
      <c r="E49">
        <v>0</v>
      </c>
      <c r="F49">
        <v>212</v>
      </c>
      <c r="G49">
        <v>7</v>
      </c>
      <c r="H49" s="8">
        <v>44642</v>
      </c>
      <c r="I49">
        <v>30.28</v>
      </c>
      <c r="J49">
        <v>10.68</v>
      </c>
      <c r="K49">
        <v>17</v>
      </c>
      <c r="L49">
        <v>0</v>
      </c>
      <c r="M49">
        <v>0</v>
      </c>
      <c r="N49">
        <v>1</v>
      </c>
      <c r="O49">
        <v>0</v>
      </c>
      <c r="P49" t="s">
        <v>154</v>
      </c>
    </row>
    <row r="50" spans="1:16" x14ac:dyDescent="0.25">
      <c r="A50" t="s">
        <v>73</v>
      </c>
      <c r="B50">
        <v>12</v>
      </c>
      <c r="C50">
        <v>4</v>
      </c>
      <c r="D50">
        <v>4</v>
      </c>
      <c r="E50">
        <v>0</v>
      </c>
      <c r="F50">
        <v>46</v>
      </c>
      <c r="G50">
        <v>0</v>
      </c>
      <c r="H50" s="8" t="s">
        <v>104</v>
      </c>
      <c r="I50" t="s">
        <v>104</v>
      </c>
      <c r="J50">
        <v>11.5</v>
      </c>
      <c r="K50" t="s">
        <v>104</v>
      </c>
      <c r="L50">
        <v>0</v>
      </c>
      <c r="M50">
        <v>0</v>
      </c>
      <c r="N50">
        <v>4</v>
      </c>
      <c r="O50">
        <v>0</v>
      </c>
      <c r="P50" t="s">
        <v>154</v>
      </c>
    </row>
    <row r="51" spans="1:16" x14ac:dyDescent="0.25">
      <c r="A51" t="s">
        <v>40</v>
      </c>
      <c r="B51">
        <v>14</v>
      </c>
      <c r="C51">
        <v>2</v>
      </c>
      <c r="D51">
        <v>2</v>
      </c>
      <c r="E51">
        <v>0</v>
      </c>
      <c r="F51">
        <v>23</v>
      </c>
      <c r="G51">
        <v>0</v>
      </c>
      <c r="H51" s="8" t="s">
        <v>104</v>
      </c>
      <c r="I51" t="s">
        <v>104</v>
      </c>
      <c r="J51">
        <v>11.5</v>
      </c>
      <c r="K51" t="s">
        <v>104</v>
      </c>
      <c r="L51">
        <v>0</v>
      </c>
      <c r="M51">
        <v>0</v>
      </c>
      <c r="N51">
        <v>6</v>
      </c>
      <c r="O51">
        <v>0</v>
      </c>
      <c r="P51" t="s">
        <v>154</v>
      </c>
    </row>
    <row r="52" spans="1:16" x14ac:dyDescent="0.25">
      <c r="A52" t="s">
        <v>146</v>
      </c>
      <c r="B52">
        <v>1</v>
      </c>
      <c r="C52">
        <v>1</v>
      </c>
      <c r="D52">
        <v>1</v>
      </c>
      <c r="E52">
        <v>0</v>
      </c>
      <c r="F52">
        <v>13</v>
      </c>
      <c r="G52">
        <v>0</v>
      </c>
      <c r="H52" s="8" t="s">
        <v>104</v>
      </c>
      <c r="I52" t="s">
        <v>104</v>
      </c>
      <c r="J52">
        <v>13</v>
      </c>
      <c r="K52" t="s">
        <v>104</v>
      </c>
      <c r="L52">
        <v>0</v>
      </c>
      <c r="M52">
        <v>0</v>
      </c>
      <c r="N52">
        <v>0</v>
      </c>
      <c r="O52">
        <v>0</v>
      </c>
      <c r="P52" t="s">
        <v>154</v>
      </c>
    </row>
    <row r="53" spans="1:16" x14ac:dyDescent="0.25">
      <c r="A53" t="s">
        <v>161</v>
      </c>
      <c r="B53">
        <v>13</v>
      </c>
      <c r="C53">
        <v>2</v>
      </c>
      <c r="D53">
        <v>2</v>
      </c>
      <c r="E53">
        <v>0</v>
      </c>
      <c r="F53">
        <v>11</v>
      </c>
      <c r="G53">
        <v>2</v>
      </c>
      <c r="H53" s="8">
        <v>44566</v>
      </c>
      <c r="I53">
        <v>5.5</v>
      </c>
      <c r="J53">
        <v>5.5</v>
      </c>
      <c r="K53">
        <v>6</v>
      </c>
      <c r="L53">
        <v>0</v>
      </c>
      <c r="M53">
        <v>0</v>
      </c>
      <c r="N53">
        <v>9</v>
      </c>
      <c r="O53">
        <v>0</v>
      </c>
      <c r="P53" t="s">
        <v>172</v>
      </c>
    </row>
    <row r="54" spans="1:16" x14ac:dyDescent="0.25">
      <c r="A54" t="s">
        <v>158</v>
      </c>
      <c r="B54">
        <v>9</v>
      </c>
      <c r="C54">
        <v>9</v>
      </c>
      <c r="D54">
        <v>33</v>
      </c>
      <c r="E54">
        <v>2</v>
      </c>
      <c r="F54">
        <v>197</v>
      </c>
      <c r="G54">
        <v>14</v>
      </c>
      <c r="H54" s="8">
        <v>44667</v>
      </c>
      <c r="I54">
        <v>14.07</v>
      </c>
      <c r="J54">
        <v>5.96</v>
      </c>
      <c r="K54">
        <v>14.1</v>
      </c>
      <c r="L54">
        <v>1</v>
      </c>
      <c r="M54">
        <v>0</v>
      </c>
      <c r="N54">
        <v>1</v>
      </c>
      <c r="O54">
        <v>0</v>
      </c>
      <c r="P54" t="s">
        <v>172</v>
      </c>
    </row>
    <row r="55" spans="1:16" x14ac:dyDescent="0.25">
      <c r="A55" t="s">
        <v>72</v>
      </c>
      <c r="B55">
        <v>14</v>
      </c>
      <c r="C55">
        <v>12</v>
      </c>
      <c r="D55">
        <v>38</v>
      </c>
      <c r="E55">
        <v>1</v>
      </c>
      <c r="F55">
        <v>265</v>
      </c>
      <c r="G55">
        <v>10</v>
      </c>
      <c r="H55" s="8">
        <v>44639</v>
      </c>
      <c r="I55">
        <v>26.5</v>
      </c>
      <c r="J55">
        <v>6.97</v>
      </c>
      <c r="K55">
        <v>22.8</v>
      </c>
      <c r="L55">
        <v>0</v>
      </c>
      <c r="M55">
        <v>0</v>
      </c>
      <c r="N55">
        <v>7</v>
      </c>
      <c r="O55">
        <v>0</v>
      </c>
      <c r="P55" t="s">
        <v>172</v>
      </c>
    </row>
    <row r="56" spans="1:16" x14ac:dyDescent="0.25">
      <c r="A56" t="s">
        <v>169</v>
      </c>
      <c r="B56">
        <v>4</v>
      </c>
      <c r="C56">
        <v>4</v>
      </c>
      <c r="D56">
        <v>12</v>
      </c>
      <c r="E56">
        <v>1</v>
      </c>
      <c r="F56">
        <v>99</v>
      </c>
      <c r="G56">
        <v>5</v>
      </c>
      <c r="H56" s="8">
        <v>10990</v>
      </c>
      <c r="I56">
        <v>19.8</v>
      </c>
      <c r="J56">
        <v>8.25</v>
      </c>
      <c r="K56">
        <v>14.4</v>
      </c>
      <c r="L56">
        <v>0</v>
      </c>
      <c r="M56">
        <v>0</v>
      </c>
      <c r="N56">
        <v>2</v>
      </c>
      <c r="O56">
        <v>0</v>
      </c>
      <c r="P56" t="s">
        <v>172</v>
      </c>
    </row>
    <row r="57" spans="1:16" x14ac:dyDescent="0.25">
      <c r="A57" t="s">
        <v>170</v>
      </c>
      <c r="B57">
        <v>14</v>
      </c>
      <c r="C57">
        <v>14</v>
      </c>
      <c r="D57">
        <v>54</v>
      </c>
      <c r="E57">
        <v>0</v>
      </c>
      <c r="F57">
        <v>456</v>
      </c>
      <c r="G57">
        <v>13</v>
      </c>
      <c r="H57" s="8">
        <v>44614</v>
      </c>
      <c r="I57">
        <v>35.07</v>
      </c>
      <c r="J57">
        <v>8.44</v>
      </c>
      <c r="K57">
        <v>24.9</v>
      </c>
      <c r="L57">
        <v>0</v>
      </c>
      <c r="M57">
        <v>0</v>
      </c>
      <c r="N57">
        <v>3</v>
      </c>
      <c r="O57">
        <v>0</v>
      </c>
      <c r="P57" t="s">
        <v>172</v>
      </c>
    </row>
    <row r="58" spans="1:16" x14ac:dyDescent="0.25">
      <c r="A58" t="s">
        <v>160</v>
      </c>
      <c r="B58">
        <v>13</v>
      </c>
      <c r="C58">
        <v>13</v>
      </c>
      <c r="D58">
        <v>47.4</v>
      </c>
      <c r="E58">
        <v>1</v>
      </c>
      <c r="F58">
        <v>416</v>
      </c>
      <c r="G58">
        <v>18</v>
      </c>
      <c r="H58" s="8">
        <v>44675</v>
      </c>
      <c r="I58">
        <v>23.11</v>
      </c>
      <c r="J58">
        <v>8.7200000000000006</v>
      </c>
      <c r="K58">
        <v>15.8</v>
      </c>
      <c r="L58">
        <v>1</v>
      </c>
      <c r="M58">
        <v>0</v>
      </c>
      <c r="N58">
        <v>2</v>
      </c>
      <c r="O58">
        <v>0</v>
      </c>
      <c r="P58" t="s">
        <v>172</v>
      </c>
    </row>
    <row r="59" spans="1:16" x14ac:dyDescent="0.25">
      <c r="A59" t="s">
        <v>166</v>
      </c>
      <c r="B59">
        <v>12</v>
      </c>
      <c r="C59">
        <v>12</v>
      </c>
      <c r="D59">
        <v>44</v>
      </c>
      <c r="E59">
        <v>0</v>
      </c>
      <c r="F59">
        <v>384</v>
      </c>
      <c r="G59">
        <v>9</v>
      </c>
      <c r="H59" s="8">
        <v>44609</v>
      </c>
      <c r="I59">
        <v>42.66</v>
      </c>
      <c r="J59">
        <v>8.7200000000000006</v>
      </c>
      <c r="K59">
        <v>29.3</v>
      </c>
      <c r="L59">
        <v>0</v>
      </c>
      <c r="M59">
        <v>0</v>
      </c>
      <c r="N59">
        <v>2</v>
      </c>
      <c r="O59">
        <v>0</v>
      </c>
      <c r="P59" t="s">
        <v>172</v>
      </c>
    </row>
    <row r="60" spans="1:16" x14ac:dyDescent="0.25">
      <c r="A60" t="s">
        <v>167</v>
      </c>
      <c r="B60">
        <v>12</v>
      </c>
      <c r="C60">
        <v>12</v>
      </c>
      <c r="D60">
        <v>41.3</v>
      </c>
      <c r="E60">
        <v>0</v>
      </c>
      <c r="F60">
        <v>391</v>
      </c>
      <c r="G60">
        <v>14</v>
      </c>
      <c r="H60" s="8">
        <v>44651</v>
      </c>
      <c r="I60">
        <v>27.92</v>
      </c>
      <c r="J60">
        <v>9.42</v>
      </c>
      <c r="K60">
        <v>17.7</v>
      </c>
      <c r="L60">
        <v>0</v>
      </c>
      <c r="M60">
        <v>0</v>
      </c>
      <c r="N60">
        <v>4</v>
      </c>
      <c r="O60">
        <v>0</v>
      </c>
      <c r="P60" t="s">
        <v>172</v>
      </c>
    </row>
    <row r="61" spans="1:16" x14ac:dyDescent="0.25">
      <c r="A61" t="s">
        <v>270</v>
      </c>
      <c r="B61">
        <v>3</v>
      </c>
      <c r="C61">
        <v>3</v>
      </c>
      <c r="D61">
        <v>11</v>
      </c>
      <c r="E61">
        <v>0</v>
      </c>
      <c r="F61">
        <v>107</v>
      </c>
      <c r="G61">
        <v>2</v>
      </c>
      <c r="H61" s="8">
        <v>14642</v>
      </c>
      <c r="I61">
        <v>53.5</v>
      </c>
      <c r="J61">
        <v>9.7200000000000006</v>
      </c>
      <c r="K61">
        <v>33</v>
      </c>
      <c r="L61">
        <v>0</v>
      </c>
      <c r="M61">
        <v>0</v>
      </c>
      <c r="N61">
        <v>1</v>
      </c>
      <c r="O61">
        <v>0</v>
      </c>
      <c r="P61" t="s">
        <v>172</v>
      </c>
    </row>
    <row r="62" spans="1:16" x14ac:dyDescent="0.25">
      <c r="A62" t="s">
        <v>18</v>
      </c>
      <c r="B62">
        <v>15</v>
      </c>
      <c r="C62">
        <v>2</v>
      </c>
      <c r="D62">
        <v>4</v>
      </c>
      <c r="E62">
        <v>0</v>
      </c>
      <c r="F62">
        <v>43</v>
      </c>
      <c r="G62">
        <v>1</v>
      </c>
      <c r="H62" s="8">
        <v>44592</v>
      </c>
      <c r="I62">
        <v>43</v>
      </c>
      <c r="J62">
        <v>10.75</v>
      </c>
      <c r="K62">
        <v>24</v>
      </c>
      <c r="L62">
        <v>0</v>
      </c>
      <c r="M62">
        <v>0</v>
      </c>
      <c r="N62">
        <v>8</v>
      </c>
      <c r="O62">
        <v>0</v>
      </c>
      <c r="P62" t="s">
        <v>172</v>
      </c>
    </row>
    <row r="63" spans="1:16" x14ac:dyDescent="0.25">
      <c r="A63" t="s">
        <v>162</v>
      </c>
      <c r="B63">
        <v>11</v>
      </c>
      <c r="C63">
        <v>5</v>
      </c>
      <c r="D63">
        <v>7</v>
      </c>
      <c r="E63">
        <v>0</v>
      </c>
      <c r="F63">
        <v>79</v>
      </c>
      <c r="G63">
        <v>4</v>
      </c>
      <c r="H63" s="8">
        <v>44643</v>
      </c>
      <c r="I63">
        <v>19.75</v>
      </c>
      <c r="J63">
        <v>11.28</v>
      </c>
      <c r="K63">
        <v>10.5</v>
      </c>
      <c r="L63">
        <v>0</v>
      </c>
      <c r="M63">
        <v>0</v>
      </c>
      <c r="N63">
        <v>4</v>
      </c>
      <c r="O63">
        <v>0</v>
      </c>
      <c r="P63" t="s">
        <v>172</v>
      </c>
    </row>
    <row r="64" spans="1:16" x14ac:dyDescent="0.25">
      <c r="A64" t="s">
        <v>24</v>
      </c>
      <c r="B64">
        <v>14</v>
      </c>
      <c r="C64">
        <v>2</v>
      </c>
      <c r="D64">
        <v>2</v>
      </c>
      <c r="E64">
        <v>0</v>
      </c>
      <c r="F64">
        <v>13</v>
      </c>
      <c r="G64">
        <v>0</v>
      </c>
      <c r="H64" s="8" t="s">
        <v>104</v>
      </c>
      <c r="I64" t="s">
        <v>104</v>
      </c>
      <c r="J64">
        <v>6.5</v>
      </c>
      <c r="K64" t="s">
        <v>104</v>
      </c>
      <c r="L64">
        <v>0</v>
      </c>
      <c r="M64">
        <v>0</v>
      </c>
      <c r="N64">
        <v>10</v>
      </c>
      <c r="O64">
        <v>0</v>
      </c>
      <c r="P64" t="s">
        <v>191</v>
      </c>
    </row>
    <row r="65" spans="1:16" x14ac:dyDescent="0.25">
      <c r="A65" t="s">
        <v>189</v>
      </c>
      <c r="B65">
        <v>14</v>
      </c>
      <c r="C65">
        <v>14</v>
      </c>
      <c r="D65">
        <v>53.2</v>
      </c>
      <c r="E65">
        <v>2</v>
      </c>
      <c r="F65">
        <v>383</v>
      </c>
      <c r="G65">
        <v>15</v>
      </c>
      <c r="H65" s="8">
        <v>44691</v>
      </c>
      <c r="I65">
        <v>25.53</v>
      </c>
      <c r="J65">
        <v>7.18</v>
      </c>
      <c r="K65">
        <v>21.3</v>
      </c>
      <c r="L65">
        <v>0</v>
      </c>
      <c r="M65">
        <v>1</v>
      </c>
      <c r="N65">
        <v>2</v>
      </c>
      <c r="O65">
        <v>0</v>
      </c>
      <c r="P65" t="s">
        <v>191</v>
      </c>
    </row>
    <row r="66" spans="1:16" x14ac:dyDescent="0.25">
      <c r="A66" t="s">
        <v>185</v>
      </c>
      <c r="B66">
        <v>4</v>
      </c>
      <c r="C66">
        <v>4</v>
      </c>
      <c r="D66">
        <v>13</v>
      </c>
      <c r="E66">
        <v>0</v>
      </c>
      <c r="F66">
        <v>102</v>
      </c>
      <c r="G66">
        <v>5</v>
      </c>
      <c r="H66" s="8">
        <v>44614</v>
      </c>
      <c r="I66">
        <v>20.399999999999999</v>
      </c>
      <c r="J66">
        <v>7.84</v>
      </c>
      <c r="K66">
        <v>15.6</v>
      </c>
      <c r="L66">
        <v>0</v>
      </c>
      <c r="M66">
        <v>0</v>
      </c>
      <c r="N66">
        <v>0</v>
      </c>
      <c r="O66">
        <v>0</v>
      </c>
      <c r="P66" t="s">
        <v>191</v>
      </c>
    </row>
    <row r="67" spans="1:16" x14ac:dyDescent="0.25">
      <c r="A67" t="s">
        <v>184</v>
      </c>
      <c r="B67">
        <v>8</v>
      </c>
      <c r="C67">
        <v>8</v>
      </c>
      <c r="D67">
        <v>29</v>
      </c>
      <c r="E67">
        <v>0</v>
      </c>
      <c r="F67">
        <v>228</v>
      </c>
      <c r="G67">
        <v>9</v>
      </c>
      <c r="H67" s="8">
        <v>44606</v>
      </c>
      <c r="I67">
        <v>25.33</v>
      </c>
      <c r="J67">
        <v>7.86</v>
      </c>
      <c r="K67">
        <v>19.3</v>
      </c>
      <c r="L67">
        <v>0</v>
      </c>
      <c r="M67">
        <v>0</v>
      </c>
      <c r="N67">
        <v>0</v>
      </c>
      <c r="O67">
        <v>0</v>
      </c>
      <c r="P67" t="s">
        <v>191</v>
      </c>
    </row>
    <row r="68" spans="1:16" x14ac:dyDescent="0.25">
      <c r="A68" t="s">
        <v>271</v>
      </c>
      <c r="B68">
        <v>2</v>
      </c>
      <c r="C68">
        <v>2</v>
      </c>
      <c r="D68">
        <v>7</v>
      </c>
      <c r="E68">
        <v>0</v>
      </c>
      <c r="F68">
        <v>57</v>
      </c>
      <c r="G68">
        <v>1</v>
      </c>
      <c r="H68" s="8">
        <v>44587</v>
      </c>
      <c r="I68">
        <v>57</v>
      </c>
      <c r="J68">
        <v>8.14</v>
      </c>
      <c r="K68">
        <v>42</v>
      </c>
      <c r="L68">
        <v>0</v>
      </c>
      <c r="M68">
        <v>0</v>
      </c>
      <c r="N68">
        <v>2</v>
      </c>
      <c r="O68">
        <v>0</v>
      </c>
      <c r="P68" t="s">
        <v>191</v>
      </c>
    </row>
    <row r="69" spans="1:16" x14ac:dyDescent="0.25">
      <c r="A69" t="s">
        <v>190</v>
      </c>
      <c r="B69">
        <v>8</v>
      </c>
      <c r="C69">
        <v>8</v>
      </c>
      <c r="D69">
        <v>28</v>
      </c>
      <c r="E69">
        <v>0</v>
      </c>
      <c r="F69">
        <v>236</v>
      </c>
      <c r="G69">
        <v>8</v>
      </c>
      <c r="H69" s="8">
        <v>44616</v>
      </c>
      <c r="I69">
        <v>29.5</v>
      </c>
      <c r="J69">
        <v>8.42</v>
      </c>
      <c r="K69">
        <v>21</v>
      </c>
      <c r="L69">
        <v>0</v>
      </c>
      <c r="M69">
        <v>0</v>
      </c>
      <c r="N69">
        <v>1</v>
      </c>
      <c r="O69">
        <v>0</v>
      </c>
      <c r="P69" t="s">
        <v>191</v>
      </c>
    </row>
    <row r="70" spans="1:16" x14ac:dyDescent="0.25">
      <c r="A70" t="s">
        <v>177</v>
      </c>
      <c r="B70">
        <v>5</v>
      </c>
      <c r="C70">
        <v>5</v>
      </c>
      <c r="D70">
        <v>15</v>
      </c>
      <c r="E70">
        <v>0</v>
      </c>
      <c r="F70">
        <v>127</v>
      </c>
      <c r="G70">
        <v>2</v>
      </c>
      <c r="H70" s="8">
        <v>17199</v>
      </c>
      <c r="I70">
        <v>63.5</v>
      </c>
      <c r="J70">
        <v>8.4600000000000009</v>
      </c>
      <c r="K70">
        <v>45</v>
      </c>
      <c r="L70">
        <v>0</v>
      </c>
      <c r="M70">
        <v>0</v>
      </c>
      <c r="N70">
        <v>2</v>
      </c>
      <c r="O70">
        <v>0</v>
      </c>
      <c r="P70" t="s">
        <v>191</v>
      </c>
    </row>
    <row r="71" spans="1:16" x14ac:dyDescent="0.25">
      <c r="A71" t="s">
        <v>183</v>
      </c>
      <c r="B71">
        <v>11</v>
      </c>
      <c r="C71">
        <v>11</v>
      </c>
      <c r="D71">
        <v>42</v>
      </c>
      <c r="E71">
        <v>0</v>
      </c>
      <c r="F71">
        <v>370</v>
      </c>
      <c r="G71">
        <v>13</v>
      </c>
      <c r="H71" s="8">
        <v>44681</v>
      </c>
      <c r="I71">
        <v>28.46</v>
      </c>
      <c r="J71">
        <v>8.8000000000000007</v>
      </c>
      <c r="K71">
        <v>19.3</v>
      </c>
      <c r="L71">
        <v>1</v>
      </c>
      <c r="M71">
        <v>0</v>
      </c>
      <c r="N71">
        <v>7</v>
      </c>
      <c r="O71">
        <v>0</v>
      </c>
      <c r="P71" t="s">
        <v>191</v>
      </c>
    </row>
    <row r="72" spans="1:16" x14ac:dyDescent="0.25">
      <c r="A72" t="s">
        <v>180</v>
      </c>
      <c r="B72">
        <v>11</v>
      </c>
      <c r="C72">
        <v>6</v>
      </c>
      <c r="D72">
        <v>14</v>
      </c>
      <c r="E72">
        <v>0</v>
      </c>
      <c r="F72">
        <v>125</v>
      </c>
      <c r="G72">
        <v>4</v>
      </c>
      <c r="H72" s="8">
        <v>44600</v>
      </c>
      <c r="I72">
        <v>31.25</v>
      </c>
      <c r="J72">
        <v>8.92</v>
      </c>
      <c r="K72">
        <v>21</v>
      </c>
      <c r="L72">
        <v>0</v>
      </c>
      <c r="M72">
        <v>0</v>
      </c>
      <c r="N72">
        <v>7</v>
      </c>
      <c r="O72">
        <v>0</v>
      </c>
      <c r="P72" t="s">
        <v>191</v>
      </c>
    </row>
    <row r="73" spans="1:16" x14ac:dyDescent="0.25">
      <c r="A73" t="s">
        <v>175</v>
      </c>
      <c r="B73">
        <v>5</v>
      </c>
      <c r="C73">
        <v>3</v>
      </c>
      <c r="D73">
        <v>6</v>
      </c>
      <c r="E73">
        <v>0</v>
      </c>
      <c r="F73">
        <v>54</v>
      </c>
      <c r="G73">
        <v>6</v>
      </c>
      <c r="H73" s="8">
        <v>44640</v>
      </c>
      <c r="I73">
        <v>9</v>
      </c>
      <c r="J73">
        <v>9</v>
      </c>
      <c r="K73">
        <v>6</v>
      </c>
      <c r="L73">
        <v>0</v>
      </c>
      <c r="M73">
        <v>0</v>
      </c>
      <c r="N73">
        <v>1</v>
      </c>
      <c r="O73">
        <v>0</v>
      </c>
      <c r="P73" t="s">
        <v>191</v>
      </c>
    </row>
    <row r="74" spans="1:16" x14ac:dyDescent="0.25">
      <c r="A74" t="s">
        <v>178</v>
      </c>
      <c r="B74">
        <v>5</v>
      </c>
      <c r="C74">
        <v>5</v>
      </c>
      <c r="D74">
        <v>20</v>
      </c>
      <c r="E74">
        <v>0</v>
      </c>
      <c r="F74">
        <v>190</v>
      </c>
      <c r="G74">
        <v>6</v>
      </c>
      <c r="H74" s="8">
        <v>11720</v>
      </c>
      <c r="I74">
        <v>31.66</v>
      </c>
      <c r="J74">
        <v>9.5</v>
      </c>
      <c r="K74">
        <v>20</v>
      </c>
      <c r="L74">
        <v>0</v>
      </c>
      <c r="M74">
        <v>0</v>
      </c>
      <c r="N74">
        <v>1</v>
      </c>
      <c r="O74">
        <v>0</v>
      </c>
      <c r="P74" t="s">
        <v>191</v>
      </c>
    </row>
    <row r="75" spans="1:16" x14ac:dyDescent="0.25">
      <c r="A75" t="s">
        <v>272</v>
      </c>
      <c r="B75">
        <v>5</v>
      </c>
      <c r="C75">
        <v>5</v>
      </c>
      <c r="D75">
        <v>16</v>
      </c>
      <c r="E75">
        <v>1</v>
      </c>
      <c r="F75">
        <v>152</v>
      </c>
      <c r="G75">
        <v>5</v>
      </c>
      <c r="H75" s="8">
        <v>12844</v>
      </c>
      <c r="I75">
        <v>30.4</v>
      </c>
      <c r="J75">
        <v>9.5</v>
      </c>
      <c r="K75">
        <v>19.2</v>
      </c>
      <c r="L75">
        <v>0</v>
      </c>
      <c r="M75">
        <v>0</v>
      </c>
      <c r="N75">
        <v>1</v>
      </c>
      <c r="O75">
        <v>0</v>
      </c>
      <c r="P75" t="s">
        <v>191</v>
      </c>
    </row>
    <row r="76" spans="1:16" x14ac:dyDescent="0.25">
      <c r="A76" t="s">
        <v>187</v>
      </c>
      <c r="B76">
        <v>5</v>
      </c>
      <c r="C76">
        <v>5</v>
      </c>
      <c r="D76">
        <v>17</v>
      </c>
      <c r="E76">
        <v>0</v>
      </c>
      <c r="F76">
        <v>190</v>
      </c>
      <c r="G76">
        <v>6</v>
      </c>
      <c r="H76" s="8">
        <v>12844</v>
      </c>
      <c r="I76">
        <v>31.66</v>
      </c>
      <c r="J76">
        <v>11.17</v>
      </c>
      <c r="K76">
        <v>17</v>
      </c>
      <c r="L76">
        <v>0</v>
      </c>
      <c r="M76">
        <v>0</v>
      </c>
      <c r="N76">
        <v>0</v>
      </c>
      <c r="O76">
        <v>0</v>
      </c>
      <c r="P76" t="s">
        <v>191</v>
      </c>
    </row>
    <row r="77" spans="1:16" x14ac:dyDescent="0.25">
      <c r="A77" t="s">
        <v>181</v>
      </c>
      <c r="B77">
        <v>1</v>
      </c>
      <c r="C77">
        <v>1</v>
      </c>
      <c r="D77">
        <v>4</v>
      </c>
      <c r="E77">
        <v>0</v>
      </c>
      <c r="F77">
        <v>46</v>
      </c>
      <c r="G77">
        <v>1</v>
      </c>
      <c r="H77" s="8">
        <v>16803</v>
      </c>
      <c r="I77">
        <v>46</v>
      </c>
      <c r="J77">
        <v>11.5</v>
      </c>
      <c r="K77">
        <v>24</v>
      </c>
      <c r="L77">
        <v>0</v>
      </c>
      <c r="M77">
        <v>0</v>
      </c>
      <c r="N77">
        <v>0</v>
      </c>
      <c r="O77">
        <v>0</v>
      </c>
      <c r="P77" t="s">
        <v>191</v>
      </c>
    </row>
    <row r="78" spans="1:16" x14ac:dyDescent="0.25">
      <c r="A78" t="s">
        <v>188</v>
      </c>
      <c r="B78">
        <v>1</v>
      </c>
      <c r="C78">
        <v>1</v>
      </c>
      <c r="D78">
        <v>2</v>
      </c>
      <c r="E78">
        <v>0</v>
      </c>
      <c r="F78">
        <v>23</v>
      </c>
      <c r="G78">
        <v>0</v>
      </c>
      <c r="H78" s="8" t="s">
        <v>104</v>
      </c>
      <c r="I78" t="s">
        <v>104</v>
      </c>
      <c r="J78">
        <v>11.5</v>
      </c>
      <c r="K78" t="s">
        <v>104</v>
      </c>
      <c r="L78">
        <v>0</v>
      </c>
      <c r="M78">
        <v>0</v>
      </c>
      <c r="N78">
        <v>0</v>
      </c>
      <c r="O78">
        <v>0</v>
      </c>
      <c r="P78" t="s">
        <v>191</v>
      </c>
    </row>
    <row r="79" spans="1:16" x14ac:dyDescent="0.25">
      <c r="A79" t="s">
        <v>174</v>
      </c>
      <c r="B79">
        <v>7</v>
      </c>
      <c r="C79">
        <v>1</v>
      </c>
      <c r="D79">
        <v>0.3</v>
      </c>
      <c r="E79">
        <v>0</v>
      </c>
      <c r="F79">
        <v>8</v>
      </c>
      <c r="G79">
        <v>1</v>
      </c>
      <c r="H79" s="8">
        <v>44569</v>
      </c>
      <c r="I79">
        <v>8</v>
      </c>
      <c r="J79">
        <v>16</v>
      </c>
      <c r="K79">
        <v>3</v>
      </c>
      <c r="L79">
        <v>0</v>
      </c>
      <c r="M79">
        <v>0</v>
      </c>
      <c r="N79">
        <v>3</v>
      </c>
      <c r="O79">
        <v>0</v>
      </c>
      <c r="P79" t="s">
        <v>191</v>
      </c>
    </row>
    <row r="80" spans="1:16" x14ac:dyDescent="0.25">
      <c r="A80" t="s">
        <v>273</v>
      </c>
      <c r="B80">
        <v>5</v>
      </c>
      <c r="C80">
        <v>5</v>
      </c>
      <c r="D80">
        <v>20</v>
      </c>
      <c r="E80">
        <v>0</v>
      </c>
      <c r="F80">
        <v>153</v>
      </c>
      <c r="G80">
        <v>2</v>
      </c>
      <c r="H80" s="8">
        <v>44579</v>
      </c>
      <c r="I80">
        <v>76.5</v>
      </c>
      <c r="J80">
        <v>7.65</v>
      </c>
      <c r="K80">
        <v>60</v>
      </c>
      <c r="L80">
        <v>0</v>
      </c>
      <c r="M80">
        <v>0</v>
      </c>
      <c r="N80">
        <v>2</v>
      </c>
      <c r="O80">
        <v>0</v>
      </c>
      <c r="P80" t="s">
        <v>207</v>
      </c>
    </row>
    <row r="81" spans="1:16" x14ac:dyDescent="0.25">
      <c r="A81" t="s">
        <v>201</v>
      </c>
      <c r="B81">
        <v>14</v>
      </c>
      <c r="C81">
        <v>14</v>
      </c>
      <c r="D81">
        <v>50</v>
      </c>
      <c r="E81">
        <v>0</v>
      </c>
      <c r="F81">
        <v>385</v>
      </c>
      <c r="G81">
        <v>10</v>
      </c>
      <c r="H81" s="8">
        <v>13575</v>
      </c>
      <c r="I81">
        <v>38.5</v>
      </c>
      <c r="J81">
        <v>7.7</v>
      </c>
      <c r="K81">
        <v>30</v>
      </c>
      <c r="L81">
        <v>0</v>
      </c>
      <c r="M81">
        <v>0</v>
      </c>
      <c r="N81">
        <v>4</v>
      </c>
      <c r="O81">
        <v>0</v>
      </c>
      <c r="P81" t="s">
        <v>207</v>
      </c>
    </row>
    <row r="82" spans="1:16" x14ac:dyDescent="0.25">
      <c r="A82" t="s">
        <v>198</v>
      </c>
      <c r="B82">
        <v>13</v>
      </c>
      <c r="C82">
        <v>13</v>
      </c>
      <c r="D82">
        <v>46.4</v>
      </c>
      <c r="E82">
        <v>1</v>
      </c>
      <c r="F82">
        <v>360</v>
      </c>
      <c r="G82">
        <v>14</v>
      </c>
      <c r="H82" s="8">
        <v>44645</v>
      </c>
      <c r="I82">
        <v>25.71</v>
      </c>
      <c r="J82">
        <v>7.71</v>
      </c>
      <c r="K82">
        <v>20</v>
      </c>
      <c r="L82">
        <v>0</v>
      </c>
      <c r="M82">
        <v>0</v>
      </c>
      <c r="N82">
        <v>5</v>
      </c>
      <c r="O82">
        <v>0</v>
      </c>
      <c r="P82" t="s">
        <v>207</v>
      </c>
    </row>
    <row r="83" spans="1:16" x14ac:dyDescent="0.25">
      <c r="A83" t="s">
        <v>192</v>
      </c>
      <c r="B83">
        <v>6</v>
      </c>
      <c r="C83">
        <v>6</v>
      </c>
      <c r="D83">
        <v>19</v>
      </c>
      <c r="E83">
        <v>0</v>
      </c>
      <c r="F83">
        <v>156</v>
      </c>
      <c r="G83">
        <v>6</v>
      </c>
      <c r="H83" s="8">
        <v>13181</v>
      </c>
      <c r="I83">
        <v>26</v>
      </c>
      <c r="J83">
        <v>8.2100000000000009</v>
      </c>
      <c r="K83">
        <v>19</v>
      </c>
      <c r="L83">
        <v>0</v>
      </c>
      <c r="M83">
        <v>0</v>
      </c>
      <c r="N83">
        <v>2</v>
      </c>
      <c r="O83">
        <v>0</v>
      </c>
      <c r="P83" t="s">
        <v>207</v>
      </c>
    </row>
    <row r="84" spans="1:16" x14ac:dyDescent="0.25">
      <c r="A84" t="s">
        <v>199</v>
      </c>
      <c r="B84">
        <v>13</v>
      </c>
      <c r="C84">
        <v>13</v>
      </c>
      <c r="D84">
        <v>48</v>
      </c>
      <c r="E84">
        <v>0</v>
      </c>
      <c r="F84">
        <v>406</v>
      </c>
      <c r="G84">
        <v>23</v>
      </c>
      <c r="H84" s="8">
        <v>12145</v>
      </c>
      <c r="I84">
        <v>17.649999999999999</v>
      </c>
      <c r="J84">
        <v>8.4499999999999993</v>
      </c>
      <c r="K84">
        <v>12.5</v>
      </c>
      <c r="L84">
        <v>2</v>
      </c>
      <c r="M84">
        <v>0</v>
      </c>
      <c r="N84">
        <v>2</v>
      </c>
      <c r="O84">
        <v>0</v>
      </c>
      <c r="P84" t="s">
        <v>207</v>
      </c>
    </row>
    <row r="85" spans="1:16" x14ac:dyDescent="0.25">
      <c r="A85" t="s">
        <v>22</v>
      </c>
      <c r="B85">
        <v>14</v>
      </c>
      <c r="C85">
        <v>12</v>
      </c>
      <c r="D85">
        <v>23</v>
      </c>
      <c r="E85">
        <v>0</v>
      </c>
      <c r="F85">
        <v>202</v>
      </c>
      <c r="G85">
        <v>6</v>
      </c>
      <c r="H85" s="8">
        <v>44647</v>
      </c>
      <c r="I85">
        <v>33.659999999999997</v>
      </c>
      <c r="J85">
        <v>8.7799999999999994</v>
      </c>
      <c r="K85">
        <v>23</v>
      </c>
      <c r="L85">
        <v>0</v>
      </c>
      <c r="M85">
        <v>0</v>
      </c>
      <c r="N85">
        <v>6</v>
      </c>
      <c r="O85">
        <v>0</v>
      </c>
      <c r="P85" t="s">
        <v>207</v>
      </c>
    </row>
    <row r="86" spans="1:16" x14ac:dyDescent="0.25">
      <c r="A86" t="s">
        <v>200</v>
      </c>
      <c r="B86">
        <v>5</v>
      </c>
      <c r="C86">
        <v>5</v>
      </c>
      <c r="D86">
        <v>16</v>
      </c>
      <c r="E86">
        <v>0</v>
      </c>
      <c r="F86">
        <v>146</v>
      </c>
      <c r="G86">
        <v>4</v>
      </c>
      <c r="H86" s="8">
        <v>44646</v>
      </c>
      <c r="I86">
        <v>36.5</v>
      </c>
      <c r="J86">
        <v>9.1199999999999992</v>
      </c>
      <c r="K86">
        <v>24</v>
      </c>
      <c r="L86">
        <v>0</v>
      </c>
      <c r="M86">
        <v>0</v>
      </c>
      <c r="N86">
        <v>3</v>
      </c>
      <c r="O86">
        <v>0</v>
      </c>
      <c r="P86" t="s">
        <v>207</v>
      </c>
    </row>
    <row r="87" spans="1:16" x14ac:dyDescent="0.25">
      <c r="A87" t="s">
        <v>205</v>
      </c>
      <c r="B87">
        <v>2</v>
      </c>
      <c r="C87">
        <v>2</v>
      </c>
      <c r="D87">
        <v>6</v>
      </c>
      <c r="E87">
        <v>0</v>
      </c>
      <c r="F87">
        <v>55</v>
      </c>
      <c r="G87">
        <v>3</v>
      </c>
      <c r="H87" s="8">
        <v>14671</v>
      </c>
      <c r="I87">
        <v>18.329999999999998</v>
      </c>
      <c r="J87">
        <v>9.16</v>
      </c>
      <c r="K87">
        <v>12</v>
      </c>
      <c r="L87">
        <v>0</v>
      </c>
      <c r="M87">
        <v>0</v>
      </c>
      <c r="N87">
        <v>1</v>
      </c>
      <c r="O87">
        <v>0</v>
      </c>
      <c r="P87" t="s">
        <v>207</v>
      </c>
    </row>
    <row r="88" spans="1:16" x14ac:dyDescent="0.25">
      <c r="A88" t="s">
        <v>203</v>
      </c>
      <c r="B88">
        <v>5</v>
      </c>
      <c r="C88">
        <v>5</v>
      </c>
      <c r="D88">
        <v>17.5</v>
      </c>
      <c r="E88">
        <v>0</v>
      </c>
      <c r="F88">
        <v>164</v>
      </c>
      <c r="G88">
        <v>3</v>
      </c>
      <c r="H88" s="8">
        <v>44613</v>
      </c>
      <c r="I88">
        <v>54.66</v>
      </c>
      <c r="J88">
        <v>9.19</v>
      </c>
      <c r="K88">
        <v>35.6</v>
      </c>
      <c r="L88">
        <v>0</v>
      </c>
      <c r="M88">
        <v>0</v>
      </c>
      <c r="N88">
        <v>1</v>
      </c>
      <c r="O88">
        <v>0</v>
      </c>
      <c r="P88" t="s">
        <v>207</v>
      </c>
    </row>
    <row r="89" spans="1:16" x14ac:dyDescent="0.25">
      <c r="A89" t="s">
        <v>194</v>
      </c>
      <c r="B89">
        <v>6</v>
      </c>
      <c r="C89">
        <v>6</v>
      </c>
      <c r="D89">
        <v>15</v>
      </c>
      <c r="E89">
        <v>0</v>
      </c>
      <c r="F89">
        <v>178</v>
      </c>
      <c r="G89">
        <v>6</v>
      </c>
      <c r="H89" s="8">
        <v>44681</v>
      </c>
      <c r="I89">
        <v>29.66</v>
      </c>
      <c r="J89">
        <v>11.86</v>
      </c>
      <c r="K89">
        <v>15</v>
      </c>
      <c r="L89">
        <v>1</v>
      </c>
      <c r="M89">
        <v>0</v>
      </c>
      <c r="N89">
        <v>2</v>
      </c>
      <c r="O89">
        <v>0</v>
      </c>
      <c r="P89" t="s">
        <v>207</v>
      </c>
    </row>
    <row r="90" spans="1:16" x14ac:dyDescent="0.25">
      <c r="A90" t="s">
        <v>208</v>
      </c>
      <c r="B90">
        <v>17</v>
      </c>
      <c r="C90">
        <v>17</v>
      </c>
      <c r="D90">
        <v>67</v>
      </c>
      <c r="E90">
        <v>0</v>
      </c>
      <c r="F90">
        <v>503</v>
      </c>
      <c r="G90">
        <v>12</v>
      </c>
      <c r="H90" s="8">
        <v>44637</v>
      </c>
      <c r="I90">
        <v>41.91</v>
      </c>
      <c r="J90">
        <v>7.5</v>
      </c>
      <c r="K90">
        <v>33.5</v>
      </c>
      <c r="L90">
        <v>0</v>
      </c>
      <c r="M90">
        <v>0</v>
      </c>
      <c r="N90">
        <v>5</v>
      </c>
      <c r="O90">
        <v>0</v>
      </c>
      <c r="P90" t="s">
        <v>224</v>
      </c>
    </row>
    <row r="91" spans="1:16" x14ac:dyDescent="0.25">
      <c r="A91" t="s">
        <v>220</v>
      </c>
      <c r="B91">
        <v>17</v>
      </c>
      <c r="C91">
        <v>17</v>
      </c>
      <c r="D91">
        <v>68</v>
      </c>
      <c r="E91">
        <v>0</v>
      </c>
      <c r="F91">
        <v>527</v>
      </c>
      <c r="G91">
        <v>27</v>
      </c>
      <c r="H91" s="8">
        <v>14732</v>
      </c>
      <c r="I91">
        <v>19.510000000000002</v>
      </c>
      <c r="J91">
        <v>7.75</v>
      </c>
      <c r="K91">
        <v>15.1</v>
      </c>
      <c r="L91">
        <v>1</v>
      </c>
      <c r="M91">
        <v>1</v>
      </c>
      <c r="N91">
        <v>0</v>
      </c>
      <c r="O91">
        <v>0</v>
      </c>
      <c r="P91" t="s">
        <v>224</v>
      </c>
    </row>
    <row r="92" spans="1:16" x14ac:dyDescent="0.25">
      <c r="A92" t="s">
        <v>210</v>
      </c>
      <c r="B92">
        <v>16</v>
      </c>
      <c r="C92">
        <v>16</v>
      </c>
      <c r="D92">
        <v>62</v>
      </c>
      <c r="E92">
        <v>3</v>
      </c>
      <c r="F92">
        <v>492</v>
      </c>
      <c r="G92">
        <v>16</v>
      </c>
      <c r="H92" s="8">
        <v>44610</v>
      </c>
      <c r="I92">
        <v>30.75</v>
      </c>
      <c r="J92">
        <v>7.93</v>
      </c>
      <c r="K92">
        <v>23.2</v>
      </c>
      <c r="L92">
        <v>0</v>
      </c>
      <c r="M92">
        <v>0</v>
      </c>
      <c r="N92">
        <v>2</v>
      </c>
      <c r="O92">
        <v>0</v>
      </c>
      <c r="P92" t="s">
        <v>224</v>
      </c>
    </row>
    <row r="93" spans="1:16" x14ac:dyDescent="0.25">
      <c r="A93" t="s">
        <v>219</v>
      </c>
      <c r="B93">
        <v>17</v>
      </c>
      <c r="C93">
        <v>17</v>
      </c>
      <c r="D93">
        <v>66.3</v>
      </c>
      <c r="E93">
        <v>3</v>
      </c>
      <c r="F93">
        <v>551</v>
      </c>
      <c r="G93">
        <v>19</v>
      </c>
      <c r="H93" s="8">
        <v>44642</v>
      </c>
      <c r="I93">
        <v>29</v>
      </c>
      <c r="J93">
        <v>8.2799999999999994</v>
      </c>
      <c r="K93">
        <v>21</v>
      </c>
      <c r="L93">
        <v>0</v>
      </c>
      <c r="M93">
        <v>0</v>
      </c>
      <c r="N93">
        <v>2</v>
      </c>
      <c r="O93">
        <v>0</v>
      </c>
      <c r="P93" t="s">
        <v>224</v>
      </c>
    </row>
    <row r="94" spans="1:16" x14ac:dyDescent="0.25">
      <c r="A94" t="s">
        <v>218</v>
      </c>
      <c r="B94">
        <v>7</v>
      </c>
      <c r="C94">
        <v>7</v>
      </c>
      <c r="D94">
        <v>25.5</v>
      </c>
      <c r="E94">
        <v>0</v>
      </c>
      <c r="F94">
        <v>237</v>
      </c>
      <c r="G94">
        <v>11</v>
      </c>
      <c r="H94" s="8">
        <v>44643</v>
      </c>
      <c r="I94">
        <v>21.54</v>
      </c>
      <c r="J94">
        <v>9.17</v>
      </c>
      <c r="K94">
        <v>14</v>
      </c>
      <c r="L94">
        <v>0</v>
      </c>
      <c r="M94">
        <v>0</v>
      </c>
      <c r="N94">
        <v>1</v>
      </c>
      <c r="O94">
        <v>0</v>
      </c>
      <c r="P94" t="s">
        <v>224</v>
      </c>
    </row>
    <row r="95" spans="1:16" x14ac:dyDescent="0.25">
      <c r="A95" t="s">
        <v>223</v>
      </c>
      <c r="B95">
        <v>7</v>
      </c>
      <c r="C95">
        <v>7</v>
      </c>
      <c r="D95">
        <v>25.1</v>
      </c>
      <c r="E95">
        <v>0</v>
      </c>
      <c r="F95">
        <v>237</v>
      </c>
      <c r="G95">
        <v>8</v>
      </c>
      <c r="H95" s="8">
        <v>44671</v>
      </c>
      <c r="I95">
        <v>29.62</v>
      </c>
      <c r="J95">
        <v>9.41</v>
      </c>
      <c r="K95">
        <v>18.8</v>
      </c>
      <c r="L95">
        <v>1</v>
      </c>
      <c r="M95">
        <v>0</v>
      </c>
      <c r="N95">
        <v>3</v>
      </c>
      <c r="O95">
        <v>0</v>
      </c>
      <c r="P95" t="s">
        <v>224</v>
      </c>
    </row>
    <row r="96" spans="1:16" x14ac:dyDescent="0.25">
      <c r="A96" t="s">
        <v>214</v>
      </c>
      <c r="B96">
        <v>2</v>
      </c>
      <c r="C96">
        <v>1</v>
      </c>
      <c r="D96">
        <v>3</v>
      </c>
      <c r="E96">
        <v>0</v>
      </c>
      <c r="F96">
        <v>29</v>
      </c>
      <c r="G96">
        <v>0</v>
      </c>
      <c r="H96" s="8" t="s">
        <v>104</v>
      </c>
      <c r="I96" t="s">
        <v>104</v>
      </c>
      <c r="J96">
        <v>9.66</v>
      </c>
      <c r="K96" t="s">
        <v>104</v>
      </c>
      <c r="L96">
        <v>0</v>
      </c>
      <c r="M96">
        <v>0</v>
      </c>
      <c r="N96">
        <v>1</v>
      </c>
      <c r="O96">
        <v>0</v>
      </c>
      <c r="P96" t="s">
        <v>224</v>
      </c>
    </row>
    <row r="97" spans="1:16" x14ac:dyDescent="0.25">
      <c r="A97" t="s">
        <v>221</v>
      </c>
      <c r="B97">
        <v>2</v>
      </c>
      <c r="C97">
        <v>2</v>
      </c>
      <c r="D97">
        <v>6</v>
      </c>
      <c r="E97">
        <v>0</v>
      </c>
      <c r="F97">
        <v>72</v>
      </c>
      <c r="G97">
        <v>3</v>
      </c>
      <c r="H97" s="8">
        <v>13181</v>
      </c>
      <c r="I97">
        <v>24</v>
      </c>
      <c r="J97">
        <v>12</v>
      </c>
      <c r="K97">
        <v>12</v>
      </c>
      <c r="L97">
        <v>0</v>
      </c>
      <c r="M97">
        <v>0</v>
      </c>
      <c r="N97">
        <v>2</v>
      </c>
      <c r="O97">
        <v>0</v>
      </c>
      <c r="P97" t="s">
        <v>224</v>
      </c>
    </row>
    <row r="98" spans="1:16" x14ac:dyDescent="0.25">
      <c r="A98" t="s">
        <v>213</v>
      </c>
      <c r="B98">
        <v>2</v>
      </c>
      <c r="C98">
        <v>2</v>
      </c>
      <c r="D98">
        <v>2</v>
      </c>
      <c r="E98">
        <v>0</v>
      </c>
      <c r="F98">
        <v>27</v>
      </c>
      <c r="G98">
        <v>0</v>
      </c>
      <c r="H98" s="8" t="s">
        <v>104</v>
      </c>
      <c r="I98" t="s">
        <v>104</v>
      </c>
      <c r="J98">
        <v>13.5</v>
      </c>
      <c r="K98" t="s">
        <v>104</v>
      </c>
      <c r="L98">
        <v>0</v>
      </c>
      <c r="M98">
        <v>0</v>
      </c>
      <c r="N98">
        <v>2</v>
      </c>
      <c r="O98">
        <v>0</v>
      </c>
      <c r="P98" t="s">
        <v>224</v>
      </c>
    </row>
    <row r="99" spans="1:16" x14ac:dyDescent="0.25">
      <c r="A99" t="s">
        <v>212</v>
      </c>
      <c r="B99">
        <v>17</v>
      </c>
      <c r="C99">
        <v>4</v>
      </c>
      <c r="D99">
        <v>4</v>
      </c>
      <c r="E99">
        <v>0</v>
      </c>
      <c r="F99">
        <v>59</v>
      </c>
      <c r="G99">
        <v>1</v>
      </c>
      <c r="H99" s="8">
        <v>44573</v>
      </c>
      <c r="I99">
        <v>59</v>
      </c>
      <c r="J99">
        <v>14.75</v>
      </c>
      <c r="K99">
        <v>24</v>
      </c>
      <c r="L99">
        <v>0</v>
      </c>
      <c r="M99">
        <v>0</v>
      </c>
      <c r="N99">
        <v>17</v>
      </c>
      <c r="O99">
        <v>0</v>
      </c>
      <c r="P99" t="s">
        <v>224</v>
      </c>
    </row>
    <row r="100" spans="1:16" x14ac:dyDescent="0.25">
      <c r="A100" t="s">
        <v>222</v>
      </c>
      <c r="B100">
        <v>1</v>
      </c>
      <c r="C100">
        <v>1</v>
      </c>
      <c r="D100">
        <v>3</v>
      </c>
      <c r="E100">
        <v>0</v>
      </c>
      <c r="F100">
        <v>48</v>
      </c>
      <c r="G100">
        <v>0</v>
      </c>
      <c r="H100" s="8" t="s">
        <v>104</v>
      </c>
      <c r="I100" t="s">
        <v>104</v>
      </c>
      <c r="J100">
        <v>16</v>
      </c>
      <c r="K100" t="s">
        <v>104</v>
      </c>
      <c r="L100">
        <v>0</v>
      </c>
      <c r="M100">
        <v>0</v>
      </c>
      <c r="N100">
        <v>0</v>
      </c>
      <c r="O100">
        <v>0</v>
      </c>
      <c r="P100" t="s">
        <v>224</v>
      </c>
    </row>
    <row r="101" spans="1:16" x14ac:dyDescent="0.25">
      <c r="A101" t="s">
        <v>209</v>
      </c>
      <c r="B101">
        <v>10</v>
      </c>
      <c r="C101">
        <v>1</v>
      </c>
      <c r="D101">
        <v>0.1</v>
      </c>
      <c r="E101">
        <v>0</v>
      </c>
      <c r="F101">
        <v>6</v>
      </c>
      <c r="G101">
        <v>0</v>
      </c>
      <c r="H101" s="8" t="s">
        <v>104</v>
      </c>
      <c r="I101" t="s">
        <v>104</v>
      </c>
      <c r="J101">
        <v>36</v>
      </c>
      <c r="K101" t="s">
        <v>104</v>
      </c>
      <c r="L101">
        <v>0</v>
      </c>
      <c r="M101">
        <v>0</v>
      </c>
      <c r="N101">
        <v>2</v>
      </c>
      <c r="O101">
        <v>0</v>
      </c>
      <c r="P101" t="s">
        <v>224</v>
      </c>
    </row>
    <row r="102" spans="1:16" x14ac:dyDescent="0.25">
      <c r="A102" t="s">
        <v>231</v>
      </c>
      <c r="B102">
        <v>4</v>
      </c>
      <c r="C102">
        <v>4</v>
      </c>
      <c r="D102">
        <v>11</v>
      </c>
      <c r="E102">
        <v>0</v>
      </c>
      <c r="F102">
        <v>72</v>
      </c>
      <c r="G102">
        <v>1</v>
      </c>
      <c r="H102" s="8">
        <v>44590</v>
      </c>
      <c r="I102">
        <v>72</v>
      </c>
      <c r="J102">
        <v>6.54</v>
      </c>
      <c r="K102">
        <v>66</v>
      </c>
      <c r="L102">
        <v>0</v>
      </c>
      <c r="M102">
        <v>0</v>
      </c>
      <c r="N102">
        <v>1</v>
      </c>
      <c r="O102">
        <v>0</v>
      </c>
      <c r="P102" t="s">
        <v>236</v>
      </c>
    </row>
    <row r="103" spans="1:16" x14ac:dyDescent="0.25">
      <c r="A103" t="s">
        <v>60</v>
      </c>
      <c r="B103">
        <v>13</v>
      </c>
      <c r="C103">
        <v>10</v>
      </c>
      <c r="D103">
        <v>24</v>
      </c>
      <c r="E103">
        <v>1</v>
      </c>
      <c r="F103">
        <v>165</v>
      </c>
      <c r="G103">
        <v>6</v>
      </c>
      <c r="H103" s="8">
        <v>44614</v>
      </c>
      <c r="I103">
        <v>27.5</v>
      </c>
      <c r="J103">
        <v>6.87</v>
      </c>
      <c r="K103">
        <v>24</v>
      </c>
      <c r="L103">
        <v>0</v>
      </c>
      <c r="M103">
        <v>0</v>
      </c>
      <c r="N103">
        <v>5</v>
      </c>
      <c r="O103">
        <v>0</v>
      </c>
      <c r="P103" t="s">
        <v>236</v>
      </c>
    </row>
    <row r="104" spans="1:16" x14ac:dyDescent="0.25">
      <c r="A104" t="s">
        <v>233</v>
      </c>
      <c r="B104">
        <v>16</v>
      </c>
      <c r="C104">
        <v>16</v>
      </c>
      <c r="D104">
        <v>57</v>
      </c>
      <c r="E104">
        <v>1</v>
      </c>
      <c r="F104">
        <v>430</v>
      </c>
      <c r="G104">
        <v>26</v>
      </c>
      <c r="H104" s="8">
        <v>44699</v>
      </c>
      <c r="I104">
        <v>16.53</v>
      </c>
      <c r="J104">
        <v>7.54</v>
      </c>
      <c r="K104">
        <v>13.1</v>
      </c>
      <c r="L104">
        <v>1</v>
      </c>
      <c r="M104">
        <v>1</v>
      </c>
      <c r="N104">
        <v>3</v>
      </c>
      <c r="O104">
        <v>0</v>
      </c>
      <c r="P104" t="s">
        <v>236</v>
      </c>
    </row>
    <row r="105" spans="1:16" x14ac:dyDescent="0.25">
      <c r="A105" t="s">
        <v>232</v>
      </c>
      <c r="B105">
        <v>15</v>
      </c>
      <c r="C105">
        <v>15</v>
      </c>
      <c r="D105">
        <v>53.3</v>
      </c>
      <c r="E105">
        <v>2</v>
      </c>
      <c r="F105">
        <v>410</v>
      </c>
      <c r="G105">
        <v>19</v>
      </c>
      <c r="H105" s="8">
        <v>12510</v>
      </c>
      <c r="I105">
        <v>21.57</v>
      </c>
      <c r="J105">
        <v>7.66</v>
      </c>
      <c r="K105">
        <v>16.8</v>
      </c>
      <c r="L105">
        <v>1</v>
      </c>
      <c r="M105">
        <v>0</v>
      </c>
      <c r="N105">
        <v>3</v>
      </c>
      <c r="O105">
        <v>0</v>
      </c>
      <c r="P105" t="s">
        <v>236</v>
      </c>
    </row>
    <row r="106" spans="1:16" x14ac:dyDescent="0.25">
      <c r="A106" t="s">
        <v>235</v>
      </c>
      <c r="B106">
        <v>12</v>
      </c>
      <c r="C106">
        <v>12</v>
      </c>
      <c r="D106">
        <v>46.3</v>
      </c>
      <c r="E106">
        <v>1</v>
      </c>
      <c r="F106">
        <v>377</v>
      </c>
      <c r="G106">
        <v>20</v>
      </c>
      <c r="H106" s="8">
        <v>44676</v>
      </c>
      <c r="I106">
        <v>18.850000000000001</v>
      </c>
      <c r="J106">
        <v>8.1</v>
      </c>
      <c r="K106">
        <v>13.9</v>
      </c>
      <c r="L106">
        <v>1</v>
      </c>
      <c r="M106">
        <v>0</v>
      </c>
      <c r="N106">
        <v>1</v>
      </c>
      <c r="O106">
        <v>0</v>
      </c>
      <c r="P106" t="s">
        <v>236</v>
      </c>
    </row>
    <row r="107" spans="1:16" x14ac:dyDescent="0.25">
      <c r="A107" t="s">
        <v>226</v>
      </c>
      <c r="B107">
        <v>7</v>
      </c>
      <c r="C107">
        <v>2</v>
      </c>
      <c r="D107">
        <v>2</v>
      </c>
      <c r="E107">
        <v>0</v>
      </c>
      <c r="F107">
        <v>18</v>
      </c>
      <c r="G107">
        <v>0</v>
      </c>
      <c r="H107" s="8" t="s">
        <v>104</v>
      </c>
      <c r="I107" t="s">
        <v>104</v>
      </c>
      <c r="J107">
        <v>9</v>
      </c>
      <c r="K107" t="s">
        <v>104</v>
      </c>
      <c r="L107">
        <v>0</v>
      </c>
      <c r="M107">
        <v>0</v>
      </c>
      <c r="N107">
        <v>2</v>
      </c>
      <c r="O107">
        <v>0</v>
      </c>
      <c r="P107" t="s">
        <v>236</v>
      </c>
    </row>
    <row r="108" spans="1:16" x14ac:dyDescent="0.25">
      <c r="A108" t="s">
        <v>65</v>
      </c>
      <c r="B108">
        <v>16</v>
      </c>
      <c r="C108">
        <v>14</v>
      </c>
      <c r="D108">
        <v>35</v>
      </c>
      <c r="E108">
        <v>0</v>
      </c>
      <c r="F108">
        <v>336</v>
      </c>
      <c r="G108">
        <v>4</v>
      </c>
      <c r="H108" s="8">
        <v>44618</v>
      </c>
      <c r="I108">
        <v>84</v>
      </c>
      <c r="J108">
        <v>9.6</v>
      </c>
      <c r="K108">
        <v>52.5</v>
      </c>
      <c r="L108">
        <v>0</v>
      </c>
      <c r="M108">
        <v>0</v>
      </c>
      <c r="N108">
        <v>8</v>
      </c>
      <c r="O108">
        <v>0</v>
      </c>
      <c r="P108" t="s">
        <v>236</v>
      </c>
    </row>
    <row r="109" spans="1:16" x14ac:dyDescent="0.25">
      <c r="A109" t="s">
        <v>229</v>
      </c>
      <c r="B109">
        <v>15</v>
      </c>
      <c r="C109">
        <v>15</v>
      </c>
      <c r="D109">
        <v>51</v>
      </c>
      <c r="E109">
        <v>0</v>
      </c>
      <c r="F109">
        <v>514</v>
      </c>
      <c r="G109">
        <v>9</v>
      </c>
      <c r="H109" s="8">
        <v>10990</v>
      </c>
      <c r="I109">
        <v>57.11</v>
      </c>
      <c r="J109">
        <v>10.07</v>
      </c>
      <c r="K109">
        <v>34</v>
      </c>
      <c r="L109">
        <v>0</v>
      </c>
      <c r="M109">
        <v>0</v>
      </c>
      <c r="N109">
        <v>6</v>
      </c>
      <c r="O109">
        <v>0</v>
      </c>
      <c r="P109" t="s">
        <v>236</v>
      </c>
    </row>
    <row r="110" spans="1:16" x14ac:dyDescent="0.25">
      <c r="A110" t="s">
        <v>274</v>
      </c>
      <c r="B110">
        <v>1</v>
      </c>
      <c r="C110">
        <v>1</v>
      </c>
      <c r="D110">
        <v>4</v>
      </c>
      <c r="E110">
        <v>0</v>
      </c>
      <c r="F110">
        <v>43</v>
      </c>
      <c r="G110">
        <v>0</v>
      </c>
      <c r="H110" s="8" t="s">
        <v>104</v>
      </c>
      <c r="I110" t="s">
        <v>104</v>
      </c>
      <c r="J110">
        <v>10.75</v>
      </c>
      <c r="K110" t="s">
        <v>104</v>
      </c>
      <c r="L110">
        <v>0</v>
      </c>
      <c r="M110">
        <v>0</v>
      </c>
      <c r="N110">
        <v>0</v>
      </c>
      <c r="O110">
        <v>0</v>
      </c>
      <c r="P110" t="s">
        <v>236</v>
      </c>
    </row>
    <row r="111" spans="1:16" x14ac:dyDescent="0.25">
      <c r="A111" t="s">
        <v>234</v>
      </c>
      <c r="B111">
        <v>5</v>
      </c>
      <c r="C111">
        <v>5</v>
      </c>
      <c r="D111">
        <v>18.5</v>
      </c>
      <c r="E111">
        <v>1</v>
      </c>
      <c r="F111">
        <v>205</v>
      </c>
      <c r="G111">
        <v>5</v>
      </c>
      <c r="H111" s="8">
        <v>16497</v>
      </c>
      <c r="I111">
        <v>41</v>
      </c>
      <c r="J111">
        <v>10.88</v>
      </c>
      <c r="K111">
        <v>22.6</v>
      </c>
      <c r="L111">
        <v>0</v>
      </c>
      <c r="M111">
        <v>0</v>
      </c>
      <c r="N111">
        <v>2</v>
      </c>
      <c r="O111">
        <v>0</v>
      </c>
      <c r="P111" t="s">
        <v>236</v>
      </c>
    </row>
    <row r="112" spans="1:16" x14ac:dyDescent="0.25">
      <c r="A112" t="s">
        <v>243</v>
      </c>
      <c r="B112">
        <v>14</v>
      </c>
      <c r="C112">
        <v>14</v>
      </c>
      <c r="D112">
        <v>52.1</v>
      </c>
      <c r="E112">
        <v>2</v>
      </c>
      <c r="F112">
        <v>383</v>
      </c>
      <c r="G112">
        <v>12</v>
      </c>
      <c r="H112" s="8">
        <v>44642</v>
      </c>
      <c r="I112">
        <v>31.91</v>
      </c>
      <c r="J112">
        <v>7.34</v>
      </c>
      <c r="K112">
        <v>26</v>
      </c>
      <c r="L112">
        <v>0</v>
      </c>
      <c r="M112">
        <v>0</v>
      </c>
      <c r="N112">
        <v>2</v>
      </c>
      <c r="O112">
        <v>0</v>
      </c>
      <c r="P112" t="s">
        <v>252</v>
      </c>
    </row>
    <row r="113" spans="1:16" x14ac:dyDescent="0.25">
      <c r="A113" t="s">
        <v>248</v>
      </c>
      <c r="B113">
        <v>5</v>
      </c>
      <c r="C113">
        <v>5</v>
      </c>
      <c r="D113">
        <v>18</v>
      </c>
      <c r="E113">
        <v>0</v>
      </c>
      <c r="F113">
        <v>140</v>
      </c>
      <c r="G113">
        <v>7</v>
      </c>
      <c r="H113" s="8">
        <v>44604</v>
      </c>
      <c r="I113">
        <v>20</v>
      </c>
      <c r="J113">
        <v>7.77</v>
      </c>
      <c r="K113">
        <v>15.4</v>
      </c>
      <c r="L113">
        <v>0</v>
      </c>
      <c r="M113">
        <v>0</v>
      </c>
      <c r="N113">
        <v>1</v>
      </c>
      <c r="O113">
        <v>0</v>
      </c>
      <c r="P113" t="s">
        <v>252</v>
      </c>
    </row>
    <row r="114" spans="1:16" x14ac:dyDescent="0.25">
      <c r="A114" t="s">
        <v>247</v>
      </c>
      <c r="B114">
        <v>2</v>
      </c>
      <c r="C114">
        <v>1</v>
      </c>
      <c r="D114">
        <v>1</v>
      </c>
      <c r="E114">
        <v>0</v>
      </c>
      <c r="F114">
        <v>8</v>
      </c>
      <c r="G114">
        <v>0</v>
      </c>
      <c r="H114" s="8" t="s">
        <v>104</v>
      </c>
      <c r="I114" t="s">
        <v>104</v>
      </c>
      <c r="J114">
        <v>8</v>
      </c>
      <c r="K114" t="s">
        <v>104</v>
      </c>
      <c r="L114">
        <v>0</v>
      </c>
      <c r="M114">
        <v>0</v>
      </c>
      <c r="N114">
        <v>1</v>
      </c>
      <c r="O114">
        <v>0</v>
      </c>
      <c r="P114" t="s">
        <v>252</v>
      </c>
    </row>
    <row r="115" spans="1:16" x14ac:dyDescent="0.25">
      <c r="A115" t="s">
        <v>240</v>
      </c>
      <c r="B115">
        <v>9</v>
      </c>
      <c r="C115">
        <v>8</v>
      </c>
      <c r="D115">
        <v>28</v>
      </c>
      <c r="E115">
        <v>0</v>
      </c>
      <c r="F115">
        <v>239</v>
      </c>
      <c r="G115">
        <v>6</v>
      </c>
      <c r="H115" s="8">
        <v>44613</v>
      </c>
      <c r="I115">
        <v>39.83</v>
      </c>
      <c r="J115">
        <v>8.5299999999999994</v>
      </c>
      <c r="K115">
        <v>28</v>
      </c>
      <c r="L115">
        <v>0</v>
      </c>
      <c r="M115">
        <v>0</v>
      </c>
      <c r="N115">
        <v>1</v>
      </c>
      <c r="O115">
        <v>0</v>
      </c>
      <c r="P115" t="s">
        <v>252</v>
      </c>
    </row>
    <row r="116" spans="1:16" x14ac:dyDescent="0.25">
      <c r="A116" t="s">
        <v>241</v>
      </c>
      <c r="B116">
        <v>8</v>
      </c>
      <c r="C116">
        <v>8</v>
      </c>
      <c r="D116">
        <v>32</v>
      </c>
      <c r="E116">
        <v>0</v>
      </c>
      <c r="F116">
        <v>274</v>
      </c>
      <c r="G116">
        <v>7</v>
      </c>
      <c r="H116" s="8">
        <v>44645</v>
      </c>
      <c r="I116">
        <v>39.14</v>
      </c>
      <c r="J116">
        <v>8.56</v>
      </c>
      <c r="K116">
        <v>27.4</v>
      </c>
      <c r="L116">
        <v>0</v>
      </c>
      <c r="M116">
        <v>0</v>
      </c>
      <c r="N116">
        <v>3</v>
      </c>
      <c r="O116">
        <v>0</v>
      </c>
      <c r="P116" t="s">
        <v>252</v>
      </c>
    </row>
    <row r="117" spans="1:16" x14ac:dyDescent="0.25">
      <c r="A117" t="s">
        <v>245</v>
      </c>
      <c r="B117">
        <v>14</v>
      </c>
      <c r="C117">
        <v>14</v>
      </c>
      <c r="D117">
        <v>49.1</v>
      </c>
      <c r="E117">
        <v>1</v>
      </c>
      <c r="F117">
        <v>444</v>
      </c>
      <c r="G117">
        <v>22</v>
      </c>
      <c r="H117" s="8">
        <v>44706</v>
      </c>
      <c r="I117">
        <v>20.18</v>
      </c>
      <c r="J117">
        <v>9.0299999999999994</v>
      </c>
      <c r="K117">
        <v>13.4</v>
      </c>
      <c r="L117">
        <v>1</v>
      </c>
      <c r="M117">
        <v>1</v>
      </c>
      <c r="N117">
        <v>5</v>
      </c>
      <c r="O117">
        <v>0</v>
      </c>
      <c r="P117" t="s">
        <v>252</v>
      </c>
    </row>
    <row r="118" spans="1:16" x14ac:dyDescent="0.25">
      <c r="A118" t="s">
        <v>251</v>
      </c>
      <c r="B118">
        <v>3</v>
      </c>
      <c r="C118">
        <v>3</v>
      </c>
      <c r="D118">
        <v>12</v>
      </c>
      <c r="E118">
        <v>0</v>
      </c>
      <c r="F118">
        <v>110</v>
      </c>
      <c r="G118">
        <v>2</v>
      </c>
      <c r="H118" s="8">
        <v>11720</v>
      </c>
      <c r="I118">
        <v>55</v>
      </c>
      <c r="J118">
        <v>9.16</v>
      </c>
      <c r="K118">
        <v>36</v>
      </c>
      <c r="L118">
        <v>0</v>
      </c>
      <c r="M118">
        <v>0</v>
      </c>
      <c r="N118">
        <v>0</v>
      </c>
      <c r="O118">
        <v>0</v>
      </c>
      <c r="P118" t="s">
        <v>252</v>
      </c>
    </row>
    <row r="119" spans="1:16" x14ac:dyDescent="0.25">
      <c r="A119" t="s">
        <v>275</v>
      </c>
      <c r="B119">
        <v>11</v>
      </c>
      <c r="C119">
        <v>11</v>
      </c>
      <c r="D119">
        <v>43</v>
      </c>
      <c r="E119">
        <v>0</v>
      </c>
      <c r="F119">
        <v>406</v>
      </c>
      <c r="G119">
        <v>18</v>
      </c>
      <c r="H119" s="8">
        <v>44630</v>
      </c>
      <c r="I119">
        <v>22.55</v>
      </c>
      <c r="J119">
        <v>9.44</v>
      </c>
      <c r="K119">
        <v>14.3</v>
      </c>
      <c r="L119">
        <v>0</v>
      </c>
      <c r="M119">
        <v>0</v>
      </c>
      <c r="N119">
        <v>1</v>
      </c>
      <c r="O119">
        <v>0</v>
      </c>
      <c r="P119" t="s">
        <v>252</v>
      </c>
    </row>
    <row r="120" spans="1:16" x14ac:dyDescent="0.25">
      <c r="A120" t="s">
        <v>23</v>
      </c>
      <c r="B120">
        <v>14</v>
      </c>
      <c r="C120">
        <v>3</v>
      </c>
      <c r="D120">
        <v>4</v>
      </c>
      <c r="E120">
        <v>0</v>
      </c>
      <c r="F120">
        <v>38</v>
      </c>
      <c r="G120">
        <v>0</v>
      </c>
      <c r="H120" s="8" t="s">
        <v>104</v>
      </c>
      <c r="I120" t="s">
        <v>104</v>
      </c>
      <c r="J120">
        <v>9.5</v>
      </c>
      <c r="K120" t="s">
        <v>104</v>
      </c>
      <c r="L120">
        <v>0</v>
      </c>
      <c r="M120">
        <v>0</v>
      </c>
      <c r="N120">
        <v>1</v>
      </c>
      <c r="O120">
        <v>0</v>
      </c>
      <c r="P120" t="s">
        <v>252</v>
      </c>
    </row>
    <row r="121" spans="1:16" x14ac:dyDescent="0.25">
      <c r="A121" t="s">
        <v>246</v>
      </c>
      <c r="B121">
        <v>2</v>
      </c>
      <c r="C121">
        <v>2</v>
      </c>
      <c r="D121">
        <v>8</v>
      </c>
      <c r="E121">
        <v>0</v>
      </c>
      <c r="F121">
        <v>79</v>
      </c>
      <c r="G121">
        <v>1</v>
      </c>
      <c r="H121" s="8">
        <v>15342</v>
      </c>
      <c r="I121">
        <v>79</v>
      </c>
      <c r="J121">
        <v>9.8699999999999992</v>
      </c>
      <c r="K121">
        <v>48</v>
      </c>
      <c r="L121">
        <v>0</v>
      </c>
      <c r="M121">
        <v>0</v>
      </c>
      <c r="N121">
        <v>0</v>
      </c>
      <c r="O121">
        <v>0</v>
      </c>
      <c r="P121" t="s">
        <v>252</v>
      </c>
    </row>
    <row r="122" spans="1:16" x14ac:dyDescent="0.25">
      <c r="A122" t="s">
        <v>239</v>
      </c>
      <c r="B122">
        <v>10</v>
      </c>
      <c r="C122">
        <v>2</v>
      </c>
      <c r="D122">
        <v>2</v>
      </c>
      <c r="E122">
        <v>0</v>
      </c>
      <c r="F122">
        <v>20</v>
      </c>
      <c r="G122">
        <v>0</v>
      </c>
      <c r="H122" s="8" t="s">
        <v>104</v>
      </c>
      <c r="I122" t="s">
        <v>104</v>
      </c>
      <c r="J122">
        <v>10</v>
      </c>
      <c r="K122" t="s">
        <v>104</v>
      </c>
      <c r="L122">
        <v>0</v>
      </c>
      <c r="M122">
        <v>0</v>
      </c>
      <c r="N122">
        <v>3</v>
      </c>
      <c r="O122">
        <v>0</v>
      </c>
      <c r="P122" t="s">
        <v>252</v>
      </c>
    </row>
    <row r="123" spans="1:16" x14ac:dyDescent="0.25">
      <c r="A123" t="s">
        <v>29</v>
      </c>
      <c r="B123">
        <v>14</v>
      </c>
      <c r="C123">
        <v>4</v>
      </c>
      <c r="D123">
        <v>6</v>
      </c>
      <c r="E123">
        <v>0</v>
      </c>
      <c r="F123">
        <v>64</v>
      </c>
      <c r="G123">
        <v>1</v>
      </c>
      <c r="H123" s="8">
        <v>44569</v>
      </c>
      <c r="I123">
        <v>64</v>
      </c>
      <c r="J123">
        <v>10.66</v>
      </c>
      <c r="K123">
        <v>36</v>
      </c>
      <c r="L123">
        <v>0</v>
      </c>
      <c r="M123">
        <v>0</v>
      </c>
      <c r="N123">
        <v>6</v>
      </c>
      <c r="O123">
        <v>0</v>
      </c>
      <c r="P123" t="s">
        <v>252</v>
      </c>
    </row>
    <row r="124" spans="1:16" x14ac:dyDescent="0.25">
      <c r="A124" t="s">
        <v>237</v>
      </c>
      <c r="B124">
        <v>3</v>
      </c>
      <c r="C124">
        <v>3</v>
      </c>
      <c r="D124">
        <v>9</v>
      </c>
      <c r="E124">
        <v>0</v>
      </c>
      <c r="F124">
        <v>98</v>
      </c>
      <c r="G124">
        <v>3</v>
      </c>
      <c r="H124" s="8">
        <v>15373</v>
      </c>
      <c r="I124">
        <v>32.659999999999997</v>
      </c>
      <c r="J124">
        <v>10.88</v>
      </c>
      <c r="K124">
        <v>18</v>
      </c>
      <c r="L124">
        <v>0</v>
      </c>
      <c r="M124">
        <v>0</v>
      </c>
      <c r="N124">
        <v>0</v>
      </c>
      <c r="O124">
        <v>0</v>
      </c>
      <c r="P124" t="s">
        <v>252</v>
      </c>
    </row>
    <row r="125" spans="1:16" x14ac:dyDescent="0.25">
      <c r="A125" t="s">
        <v>249</v>
      </c>
      <c r="B125">
        <v>1</v>
      </c>
      <c r="C125">
        <v>1</v>
      </c>
      <c r="D125">
        <v>3</v>
      </c>
      <c r="E125">
        <v>0</v>
      </c>
      <c r="F125">
        <v>34</v>
      </c>
      <c r="G125">
        <v>1</v>
      </c>
      <c r="H125" s="8">
        <v>12420</v>
      </c>
      <c r="I125">
        <v>34</v>
      </c>
      <c r="J125">
        <v>11.33</v>
      </c>
      <c r="K125">
        <v>18</v>
      </c>
      <c r="L125">
        <v>0</v>
      </c>
      <c r="M125">
        <v>0</v>
      </c>
      <c r="N125">
        <v>0</v>
      </c>
      <c r="O125">
        <v>0</v>
      </c>
      <c r="P125" t="s">
        <v>252</v>
      </c>
    </row>
    <row r="126" spans="1:16" x14ac:dyDescent="0.25">
      <c r="A126" t="s">
        <v>244</v>
      </c>
      <c r="B126">
        <v>1</v>
      </c>
      <c r="C126">
        <v>1</v>
      </c>
      <c r="D126">
        <v>4</v>
      </c>
      <c r="E126">
        <v>0</v>
      </c>
      <c r="F126">
        <v>47</v>
      </c>
      <c r="G126">
        <v>1</v>
      </c>
      <c r="H126" s="8">
        <v>17168</v>
      </c>
      <c r="I126">
        <v>47</v>
      </c>
      <c r="J126">
        <v>11.75</v>
      </c>
      <c r="K126">
        <v>24</v>
      </c>
      <c r="L126">
        <v>0</v>
      </c>
      <c r="M126">
        <v>0</v>
      </c>
      <c r="N126">
        <v>1</v>
      </c>
      <c r="O126">
        <v>0</v>
      </c>
      <c r="P126" t="s">
        <v>252</v>
      </c>
    </row>
  </sheetData>
  <autoFilter ref="A1:P26" xr:uid="{28386988-FB17-4859-9F9A-23D319003B62}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Summary</vt:lpstr>
      <vt:lpstr>Bat</vt:lpstr>
      <vt:lpstr>Bowl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Shukla</dc:creator>
  <cp:lastModifiedBy>Mohit Shukla</cp:lastModifiedBy>
  <dcterms:created xsi:type="dcterms:W3CDTF">2022-05-17T21:14:23Z</dcterms:created>
  <dcterms:modified xsi:type="dcterms:W3CDTF">2022-06-06T06:55:46Z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